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w10_______others\05_MF6_B\"/>
    </mc:Choice>
  </mc:AlternateContent>
  <xr:revisionPtr revIDLastSave="0" documentId="13_ncr:1_{EFB047DF-617C-449D-A115-27BD1CA9B3B6}" xr6:coauthVersionLast="47" xr6:coauthVersionMax="47" xr10:uidLastSave="{00000000-0000-0000-0000-000000000000}"/>
  <bookViews>
    <workbookView xWindow="-120" yWindow="-120" windowWidth="29040" windowHeight="16440" xr2:uid="{09F4490A-B852-4271-B96D-970B01CE539D}"/>
  </bookViews>
  <sheets>
    <sheet name="A" sheetId="1" r:id="rId1"/>
    <sheet name="from__pstFrom" sheetId="2" r:id="rId2"/>
  </sheets>
  <externalReferences>
    <externalReference r:id="rId3"/>
    <externalReference r:id="rId4"/>
    <externalReference r:id="rId5"/>
    <externalReference r:id="rId6"/>
  </externalReferences>
  <definedNames>
    <definedName name="a" localSheetId="1">#REF!</definedName>
    <definedName name="a">#REF!</definedName>
    <definedName name="ai" localSheetId="1">#REF!</definedName>
    <definedName name="ai">#REF!</definedName>
    <definedName name="aq" localSheetId="1">#REF!</definedName>
    <definedName name="aq">#REF!</definedName>
    <definedName name="AV" localSheetId="1">#REF!</definedName>
    <definedName name="AV">#REF!</definedName>
    <definedName name="Coord" localSheetId="1">#REF!</definedName>
    <definedName name="Coord">#REF!</definedName>
    <definedName name="CS">[3]IN!#REF!</definedName>
    <definedName name="CZ">[3]IN!#REF!</definedName>
    <definedName name="DG">[3]IN!#REF!</definedName>
    <definedName name="earlier">[3]IN!#REF!</definedName>
    <definedName name="EG" localSheetId="1">#REF!</definedName>
    <definedName name="EG">#REF!</definedName>
    <definedName name="EI" localSheetId="1">#REF!</definedName>
    <definedName name="EI">#REF!</definedName>
    <definedName name="HLinst">[4]B!$X$29</definedName>
    <definedName name="HP">[3]IN!#REF!</definedName>
    <definedName name="I" localSheetId="1">#REF!</definedName>
    <definedName name="I">#REF!</definedName>
    <definedName name="JA">[3]IN!#REF!</definedName>
    <definedName name="Mean_A" localSheetId="1">#REF!</definedName>
    <definedName name="Mean_A">#REF!</definedName>
    <definedName name="mean_X" localSheetId="1">#REF!</definedName>
    <definedName name="mean_X">#REF!</definedName>
    <definedName name="mean_X." localSheetId="1">#REF!</definedName>
    <definedName name="mean_X.">#REF!</definedName>
    <definedName name="mean_Y" localSheetId="1">#REF!</definedName>
    <definedName name="mean_Y">#REF!</definedName>
    <definedName name="mean_Y." localSheetId="1">#REF!</definedName>
    <definedName name="mean_Y.">#REF!</definedName>
    <definedName name="mu" localSheetId="1">#REF!</definedName>
    <definedName name="mu">#REF!</definedName>
    <definedName name="mu_A" localSheetId="1">#REF!</definedName>
    <definedName name="mu_A">#REF!</definedName>
    <definedName name="mu_B" localSheetId="1">#REF!</definedName>
    <definedName name="mu_B">#REF!</definedName>
    <definedName name="P1_A" localSheetId="1">#REF!</definedName>
    <definedName name="P1_A">#REF!</definedName>
    <definedName name="P2_A" localSheetId="1">#REF!</definedName>
    <definedName name="P2_A">#REF!</definedName>
    <definedName name="P3_A" localSheetId="1">#REF!</definedName>
    <definedName name="P3_A">#REF!</definedName>
    <definedName name="P4_A" localSheetId="1">#REF!</definedName>
    <definedName name="P4_A">#REF!</definedName>
    <definedName name="P5_A" localSheetId="1">#REF!</definedName>
    <definedName name="P5_A">#REF!</definedName>
    <definedName name="Rot" localSheetId="1">#REF!</definedName>
    <definedName name="Rot">#REF!</definedName>
    <definedName name="SD_A" localSheetId="1">#REF!</definedName>
    <definedName name="SD_A">#REF!</definedName>
    <definedName name="SD_X" localSheetId="1">#REF!</definedName>
    <definedName name="SD_X">#REF!</definedName>
    <definedName name="SD_Y" localSheetId="1">#REF!</definedName>
    <definedName name="SD_Y">#REF!</definedName>
    <definedName name="sigma" localSheetId="1">#REF!</definedName>
    <definedName name="sigma">#REF!</definedName>
    <definedName name="sigma_AB" localSheetId="1">#REF!</definedName>
    <definedName name="sigma_AB">#REF!</definedName>
    <definedName name="sigma2_A" localSheetId="1">#REF!</definedName>
    <definedName name="sigma2_A">#REF!</definedName>
    <definedName name="sigma2_B" localSheetId="1">#REF!</definedName>
    <definedName name="sigma2_B">#REF!</definedName>
    <definedName name="Tab.43" localSheetId="1">#REF!</definedName>
    <definedName name="Tab.43">#REF!</definedName>
    <definedName name="Tab.44" localSheetId="1">#REF!</definedName>
    <definedName name="Tab.44">#REF!</definedName>
    <definedName name="Target_P">[3]IN!#REF!</definedName>
    <definedName name="Total_Mass">[4]B!$R$21</definedName>
    <definedName name="Variance_A" localSheetId="1">#REF!</definedName>
    <definedName name="Variance_A">#REF!</definedName>
    <definedName name="X" localSheetId="1">#REF!</definedName>
    <definedName name="X">#REF!</definedName>
    <definedName name="x_A" localSheetId="1">#REF!</definedName>
    <definedName name="x_A">#REF!</definedName>
    <definedName name="x_B" localSheetId="1">#REF!</definedName>
    <definedName name="x_B">#REF!</definedName>
    <definedName name="Xo" localSheetId="1">#REF!</definedName>
    <definedName name="Xo">#REF!</definedName>
    <definedName name="Yo.1">[4]B!$O$13</definedName>
    <definedName name="Yo.2">[4]B!$O$14</definedName>
    <definedName name="yt">[3]IN!#REF!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9" i="1" l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S39" i="1"/>
  <c r="R39" i="1"/>
  <c r="Q39" i="1"/>
  <c r="S38" i="1"/>
  <c r="R38" i="1"/>
  <c r="Q38" i="1"/>
  <c r="S37" i="1"/>
  <c r="R37" i="1"/>
  <c r="Q37" i="1"/>
  <c r="S36" i="1"/>
  <c r="R36" i="1"/>
  <c r="Q36" i="1"/>
  <c r="S35" i="1"/>
  <c r="R35" i="1"/>
  <c r="Q35" i="1"/>
  <c r="S34" i="1"/>
  <c r="R34" i="1"/>
  <c r="Q34" i="1"/>
  <c r="S33" i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Q25" i="1"/>
  <c r="R25" i="1"/>
  <c r="S25" i="1"/>
  <c r="Z22" i="1"/>
  <c r="Y22" i="1"/>
  <c r="Z21" i="1"/>
  <c r="Y21" i="1"/>
  <c r="Z20" i="1"/>
  <c r="Y20" i="1"/>
  <c r="Z19" i="1"/>
  <c r="Y19" i="1"/>
  <c r="Z18" i="1"/>
  <c r="Y18" i="1"/>
  <c r="Z17" i="1"/>
  <c r="Y17" i="1"/>
  <c r="Z16" i="1"/>
  <c r="Y16" i="1"/>
  <c r="Z15" i="1"/>
  <c r="Y15" i="1"/>
  <c r="Z14" i="1"/>
  <c r="Y14" i="1"/>
  <c r="X22" i="1"/>
  <c r="W22" i="1"/>
  <c r="X21" i="1"/>
  <c r="W21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AE9" i="1"/>
  <c r="AE10" i="1" s="1"/>
  <c r="AE11" i="1" s="1"/>
  <c r="AL11" i="1" a="1"/>
  <c r="AM11" i="1" s="1"/>
  <c r="AH8" i="1"/>
  <c r="AK4" i="1"/>
  <c r="AH13" i="1"/>
  <c r="AH12" i="1"/>
  <c r="AH11" i="1"/>
  <c r="AH10" i="1"/>
  <c r="AF13" i="1"/>
  <c r="AF12" i="1"/>
  <c r="AF11" i="1"/>
  <c r="AF10" i="1"/>
  <c r="AF9" i="1"/>
  <c r="AH6" i="1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4" i="1"/>
  <c r="AT11" i="1" l="1"/>
  <c r="AS11" i="1"/>
  <c r="AR11" i="1"/>
  <c r="AQ11" i="1"/>
  <c r="AP11" i="1"/>
  <c r="AO11" i="1"/>
  <c r="AL11" i="1"/>
  <c r="AN11" i="1"/>
  <c r="AE12" i="1" l="1"/>
  <c r="AE13" i="1" s="1"/>
  <c r="AH5" i="1"/>
  <c r="AJ23" i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K24" i="1"/>
  <c r="AK25" i="1"/>
  <c r="AW25" i="1" s="1"/>
  <c r="AK26" i="1"/>
  <c r="AK27" i="1"/>
  <c r="AK28" i="1"/>
  <c r="AK29" i="1"/>
  <c r="AK30" i="1"/>
  <c r="AK31" i="1"/>
  <c r="AK32" i="1"/>
  <c r="AK33" i="1"/>
  <c r="AK34" i="1"/>
  <c r="AK35" i="1"/>
  <c r="AK36" i="1"/>
  <c r="AR36" i="1" s="1"/>
  <c r="AO21" i="1"/>
  <c r="AP21" i="1"/>
  <c r="AQ21" i="1"/>
  <c r="AR21" i="1"/>
  <c r="AS21" i="1"/>
  <c r="AT21" i="1"/>
  <c r="AT30" i="1" s="1"/>
  <c r="AU21" i="1"/>
  <c r="AU27" i="1" s="1"/>
  <c r="AV21" i="1"/>
  <c r="AW21" i="1"/>
  <c r="AX21" i="1"/>
  <c r="AY21" i="1"/>
  <c r="AZ21" i="1"/>
  <c r="AK23" i="1"/>
  <c r="AS23" i="1" s="1"/>
  <c r="AK22" i="1"/>
  <c r="AN21" i="1"/>
  <c r="D51" i="2" s="1"/>
  <c r="Y93" i="2" s="1"/>
  <c r="AT93" i="2" s="1"/>
  <c r="FG105" i="2" s="1"/>
  <c r="AM21" i="1"/>
  <c r="AL21" i="1"/>
  <c r="B57" i="2" s="1"/>
  <c r="FJ1412" i="2"/>
  <c r="FI1412" i="2"/>
  <c r="FF1412" i="2"/>
  <c r="ET1412" i="2"/>
  <c r="FJ1411" i="2"/>
  <c r="FI1411" i="2"/>
  <c r="FF1411" i="2"/>
  <c r="EY1411" i="2"/>
  <c r="FJ1410" i="2"/>
  <c r="FI1410" i="2"/>
  <c r="FF1410" i="2"/>
  <c r="ET1410" i="2"/>
  <c r="FJ1409" i="2"/>
  <c r="FI1409" i="2"/>
  <c r="FF1409" i="2"/>
  <c r="EY1409" i="2"/>
  <c r="FJ1408" i="2"/>
  <c r="FI1408" i="2"/>
  <c r="FF1408" i="2"/>
  <c r="ET1408" i="2"/>
  <c r="FJ1407" i="2"/>
  <c r="FI1407" i="2"/>
  <c r="FF1407" i="2"/>
  <c r="EY1407" i="2"/>
  <c r="FJ1406" i="2"/>
  <c r="FI1406" i="2"/>
  <c r="FF1406" i="2"/>
  <c r="ET1406" i="2"/>
  <c r="FJ1405" i="2"/>
  <c r="FI1405" i="2"/>
  <c r="FF1405" i="2"/>
  <c r="EY1405" i="2"/>
  <c r="FJ1404" i="2"/>
  <c r="FI1404" i="2"/>
  <c r="FF1404" i="2"/>
  <c r="ET1404" i="2"/>
  <c r="FJ1403" i="2"/>
  <c r="FI1403" i="2"/>
  <c r="FF1403" i="2"/>
  <c r="EY1403" i="2"/>
  <c r="FJ1402" i="2"/>
  <c r="FI1402" i="2"/>
  <c r="FF1402" i="2"/>
  <c r="ET1402" i="2"/>
  <c r="FJ1401" i="2"/>
  <c r="FI1401" i="2"/>
  <c r="FF1401" i="2"/>
  <c r="EY1401" i="2"/>
  <c r="FJ1400" i="2"/>
  <c r="FI1400" i="2"/>
  <c r="FF1400" i="2"/>
  <c r="ET1400" i="2"/>
  <c r="FJ1399" i="2"/>
  <c r="FI1399" i="2"/>
  <c r="FF1399" i="2"/>
  <c r="EY1399" i="2"/>
  <c r="FJ1398" i="2"/>
  <c r="FI1398" i="2"/>
  <c r="FF1398" i="2"/>
  <c r="ET1398" i="2"/>
  <c r="FJ1397" i="2"/>
  <c r="FI1397" i="2"/>
  <c r="FF1397" i="2"/>
  <c r="EY1397" i="2"/>
  <c r="FJ1396" i="2"/>
  <c r="FI1396" i="2"/>
  <c r="FF1396" i="2"/>
  <c r="ET1396" i="2"/>
  <c r="FJ1395" i="2"/>
  <c r="FI1395" i="2"/>
  <c r="FF1395" i="2"/>
  <c r="EY1395" i="2"/>
  <c r="FJ1394" i="2"/>
  <c r="FI1394" i="2"/>
  <c r="FF1394" i="2"/>
  <c r="ET1394" i="2"/>
  <c r="FJ1393" i="2"/>
  <c r="FI1393" i="2"/>
  <c r="FF1393" i="2"/>
  <c r="EY1393" i="2"/>
  <c r="FJ1392" i="2"/>
  <c r="FI1392" i="2"/>
  <c r="FF1392" i="2"/>
  <c r="ET1392" i="2"/>
  <c r="FJ1391" i="2"/>
  <c r="FI1391" i="2"/>
  <c r="FF1391" i="2"/>
  <c r="EY1391" i="2"/>
  <c r="FJ1390" i="2"/>
  <c r="FI1390" i="2"/>
  <c r="FF1390" i="2"/>
  <c r="ET1390" i="2"/>
  <c r="FJ1389" i="2"/>
  <c r="FI1389" i="2"/>
  <c r="FF1389" i="2"/>
  <c r="EY1389" i="2"/>
  <c r="FJ1388" i="2"/>
  <c r="FI1388" i="2"/>
  <c r="FF1388" i="2"/>
  <c r="ET1388" i="2"/>
  <c r="FJ1387" i="2"/>
  <c r="FI1387" i="2"/>
  <c r="FF1387" i="2"/>
  <c r="EY1387" i="2"/>
  <c r="FJ1386" i="2"/>
  <c r="FI1386" i="2"/>
  <c r="FF1386" i="2"/>
  <c r="ET1386" i="2"/>
  <c r="FJ1385" i="2"/>
  <c r="FI1385" i="2"/>
  <c r="FF1385" i="2"/>
  <c r="EY1385" i="2"/>
  <c r="FJ1384" i="2"/>
  <c r="FI1384" i="2"/>
  <c r="FF1384" i="2"/>
  <c r="ET1384" i="2"/>
  <c r="FJ1383" i="2"/>
  <c r="FI1383" i="2"/>
  <c r="FF1383" i="2"/>
  <c r="EY1383" i="2"/>
  <c r="FJ1382" i="2"/>
  <c r="FI1382" i="2"/>
  <c r="FF1382" i="2"/>
  <c r="ET1382" i="2"/>
  <c r="FJ1381" i="2"/>
  <c r="FI1381" i="2"/>
  <c r="FF1381" i="2"/>
  <c r="EY1381" i="2"/>
  <c r="FJ1380" i="2"/>
  <c r="FI1380" i="2"/>
  <c r="FF1380" i="2"/>
  <c r="ET1380" i="2"/>
  <c r="FJ1379" i="2"/>
  <c r="FI1379" i="2"/>
  <c r="FF1379" i="2"/>
  <c r="EY1379" i="2"/>
  <c r="FJ1378" i="2"/>
  <c r="FI1378" i="2"/>
  <c r="FF1378" i="2"/>
  <c r="ET1378" i="2"/>
  <c r="FJ1377" i="2"/>
  <c r="FI1377" i="2"/>
  <c r="FF1377" i="2"/>
  <c r="EY1377" i="2"/>
  <c r="FJ1376" i="2"/>
  <c r="FI1376" i="2"/>
  <c r="FF1376" i="2"/>
  <c r="ET1376" i="2"/>
  <c r="FJ1375" i="2"/>
  <c r="FI1375" i="2"/>
  <c r="FF1375" i="2"/>
  <c r="EY1375" i="2"/>
  <c r="FJ1374" i="2"/>
  <c r="FI1374" i="2"/>
  <c r="FF1374" i="2"/>
  <c r="ET1374" i="2"/>
  <c r="FJ1373" i="2"/>
  <c r="FI1373" i="2"/>
  <c r="FF1373" i="2"/>
  <c r="EY1373" i="2"/>
  <c r="FJ1372" i="2"/>
  <c r="FI1372" i="2"/>
  <c r="FF1372" i="2"/>
  <c r="ET1372" i="2"/>
  <c r="FJ1371" i="2"/>
  <c r="FI1371" i="2"/>
  <c r="FF1371" i="2"/>
  <c r="EY1371" i="2"/>
  <c r="FJ1370" i="2"/>
  <c r="FI1370" i="2"/>
  <c r="FF1370" i="2"/>
  <c r="ET1370" i="2"/>
  <c r="FJ1369" i="2"/>
  <c r="FI1369" i="2"/>
  <c r="FF1369" i="2"/>
  <c r="EY1369" i="2"/>
  <c r="FJ1368" i="2"/>
  <c r="FI1368" i="2"/>
  <c r="FF1368" i="2"/>
  <c r="ET1368" i="2"/>
  <c r="FJ1367" i="2"/>
  <c r="FI1367" i="2"/>
  <c r="FF1367" i="2"/>
  <c r="EY1367" i="2"/>
  <c r="FJ1366" i="2"/>
  <c r="FI1366" i="2"/>
  <c r="FF1366" i="2"/>
  <c r="ET1366" i="2"/>
  <c r="FJ1365" i="2"/>
  <c r="FI1365" i="2"/>
  <c r="FF1365" i="2"/>
  <c r="EY1365" i="2"/>
  <c r="FJ1364" i="2"/>
  <c r="FI1364" i="2"/>
  <c r="FF1364" i="2"/>
  <c r="ET1364" i="2"/>
  <c r="FJ1363" i="2"/>
  <c r="FI1363" i="2"/>
  <c r="FF1363" i="2"/>
  <c r="EY1363" i="2"/>
  <c r="FJ1362" i="2"/>
  <c r="FI1362" i="2"/>
  <c r="FF1362" i="2"/>
  <c r="ET1362" i="2"/>
  <c r="FJ1361" i="2"/>
  <c r="FI1361" i="2"/>
  <c r="FF1361" i="2"/>
  <c r="EY1361" i="2"/>
  <c r="FJ1360" i="2"/>
  <c r="FI1360" i="2"/>
  <c r="FF1360" i="2"/>
  <c r="ET1360" i="2"/>
  <c r="FJ1359" i="2"/>
  <c r="FI1359" i="2"/>
  <c r="FF1359" i="2"/>
  <c r="EY1359" i="2"/>
  <c r="FJ1358" i="2"/>
  <c r="FI1358" i="2"/>
  <c r="FF1358" i="2"/>
  <c r="ET1358" i="2"/>
  <c r="FJ1357" i="2"/>
  <c r="FI1357" i="2"/>
  <c r="FF1357" i="2"/>
  <c r="EY1357" i="2"/>
  <c r="FJ1356" i="2"/>
  <c r="FI1356" i="2"/>
  <c r="FF1356" i="2"/>
  <c r="ET1356" i="2"/>
  <c r="FJ1355" i="2"/>
  <c r="FI1355" i="2"/>
  <c r="FF1355" i="2"/>
  <c r="EY1355" i="2"/>
  <c r="FJ1354" i="2"/>
  <c r="FI1354" i="2"/>
  <c r="FF1354" i="2"/>
  <c r="ET1354" i="2"/>
  <c r="FJ1353" i="2"/>
  <c r="FI1353" i="2"/>
  <c r="FF1353" i="2"/>
  <c r="EY1353" i="2"/>
  <c r="FJ1352" i="2"/>
  <c r="FI1352" i="2"/>
  <c r="FF1352" i="2"/>
  <c r="ET1352" i="2"/>
  <c r="FJ1351" i="2"/>
  <c r="FI1351" i="2"/>
  <c r="FF1351" i="2"/>
  <c r="EY1351" i="2"/>
  <c r="FJ1350" i="2"/>
  <c r="FI1350" i="2"/>
  <c r="FF1350" i="2"/>
  <c r="ET1350" i="2"/>
  <c r="FJ1349" i="2"/>
  <c r="FI1349" i="2"/>
  <c r="FF1349" i="2"/>
  <c r="EY1349" i="2"/>
  <c r="FJ1348" i="2"/>
  <c r="FI1348" i="2"/>
  <c r="FF1348" i="2"/>
  <c r="ET1348" i="2"/>
  <c r="FJ1347" i="2"/>
  <c r="FI1347" i="2"/>
  <c r="FF1347" i="2"/>
  <c r="EY1347" i="2"/>
  <c r="FJ1346" i="2"/>
  <c r="FI1346" i="2"/>
  <c r="FF1346" i="2"/>
  <c r="ET1346" i="2"/>
  <c r="FJ1345" i="2"/>
  <c r="FI1345" i="2"/>
  <c r="FF1345" i="2"/>
  <c r="EY1345" i="2"/>
  <c r="FJ1344" i="2"/>
  <c r="FI1344" i="2"/>
  <c r="FF1344" i="2"/>
  <c r="ET1344" i="2"/>
  <c r="FJ1343" i="2"/>
  <c r="FI1343" i="2"/>
  <c r="FF1343" i="2"/>
  <c r="EY1343" i="2"/>
  <c r="FJ1342" i="2"/>
  <c r="FI1342" i="2"/>
  <c r="FF1342" i="2"/>
  <c r="ET1342" i="2"/>
  <c r="FJ1341" i="2"/>
  <c r="FI1341" i="2"/>
  <c r="FF1341" i="2"/>
  <c r="EY1341" i="2"/>
  <c r="FJ1340" i="2"/>
  <c r="FI1340" i="2"/>
  <c r="FF1340" i="2"/>
  <c r="ET1340" i="2"/>
  <c r="FJ1339" i="2"/>
  <c r="FI1339" i="2"/>
  <c r="FF1339" i="2"/>
  <c r="EY1339" i="2"/>
  <c r="FJ1338" i="2"/>
  <c r="FI1338" i="2"/>
  <c r="FF1338" i="2"/>
  <c r="ET1338" i="2"/>
  <c r="FJ1337" i="2"/>
  <c r="FI1337" i="2"/>
  <c r="FF1337" i="2"/>
  <c r="EY1337" i="2"/>
  <c r="FJ1336" i="2"/>
  <c r="FI1336" i="2"/>
  <c r="FF1336" i="2"/>
  <c r="ET1336" i="2"/>
  <c r="FJ1335" i="2"/>
  <c r="FI1335" i="2"/>
  <c r="FF1335" i="2"/>
  <c r="EY1335" i="2"/>
  <c r="FJ1334" i="2"/>
  <c r="FI1334" i="2"/>
  <c r="FF1334" i="2"/>
  <c r="ET1334" i="2"/>
  <c r="FJ1333" i="2"/>
  <c r="FI1333" i="2"/>
  <c r="FF1333" i="2"/>
  <c r="EY1333" i="2"/>
  <c r="FJ1332" i="2"/>
  <c r="FI1332" i="2"/>
  <c r="FF1332" i="2"/>
  <c r="ET1332" i="2"/>
  <c r="FJ1331" i="2"/>
  <c r="FI1331" i="2"/>
  <c r="FF1331" i="2"/>
  <c r="EY1331" i="2"/>
  <c r="FJ1330" i="2"/>
  <c r="FI1330" i="2"/>
  <c r="FF1330" i="2"/>
  <c r="ET1330" i="2"/>
  <c r="FJ1329" i="2"/>
  <c r="FI1329" i="2"/>
  <c r="FF1329" i="2"/>
  <c r="EY1329" i="2"/>
  <c r="FJ1328" i="2"/>
  <c r="FI1328" i="2"/>
  <c r="FF1328" i="2"/>
  <c r="ET1328" i="2"/>
  <c r="FJ1327" i="2"/>
  <c r="FI1327" i="2"/>
  <c r="FF1327" i="2"/>
  <c r="EY1327" i="2"/>
  <c r="FJ1326" i="2"/>
  <c r="FI1326" i="2"/>
  <c r="FF1326" i="2"/>
  <c r="ET1326" i="2"/>
  <c r="FJ1325" i="2"/>
  <c r="FI1325" i="2"/>
  <c r="FF1325" i="2"/>
  <c r="EY1325" i="2"/>
  <c r="FJ1324" i="2"/>
  <c r="FI1324" i="2"/>
  <c r="FF1324" i="2"/>
  <c r="ET1324" i="2"/>
  <c r="FJ1323" i="2"/>
  <c r="FI1323" i="2"/>
  <c r="FF1323" i="2"/>
  <c r="EY1323" i="2"/>
  <c r="FJ1322" i="2"/>
  <c r="FI1322" i="2"/>
  <c r="FF1322" i="2"/>
  <c r="ET1322" i="2"/>
  <c r="FJ1321" i="2"/>
  <c r="FI1321" i="2"/>
  <c r="FF1321" i="2"/>
  <c r="EY1321" i="2"/>
  <c r="FJ1320" i="2"/>
  <c r="FI1320" i="2"/>
  <c r="FF1320" i="2"/>
  <c r="ET1320" i="2"/>
  <c r="FJ1319" i="2"/>
  <c r="FI1319" i="2"/>
  <c r="FF1319" i="2"/>
  <c r="EY1319" i="2"/>
  <c r="FJ1318" i="2"/>
  <c r="FI1318" i="2"/>
  <c r="FF1318" i="2"/>
  <c r="ET1318" i="2"/>
  <c r="FJ1317" i="2"/>
  <c r="FI1317" i="2"/>
  <c r="FF1317" i="2"/>
  <c r="EY1317" i="2"/>
  <c r="FJ1316" i="2"/>
  <c r="FI1316" i="2"/>
  <c r="FF1316" i="2"/>
  <c r="ET1316" i="2"/>
  <c r="FJ1315" i="2"/>
  <c r="FI1315" i="2"/>
  <c r="FF1315" i="2"/>
  <c r="EY1315" i="2"/>
  <c r="FJ1314" i="2"/>
  <c r="FI1314" i="2"/>
  <c r="FF1314" i="2"/>
  <c r="ET1314" i="2"/>
  <c r="FJ1313" i="2"/>
  <c r="FI1313" i="2"/>
  <c r="FF1313" i="2"/>
  <c r="EY1313" i="2"/>
  <c r="FJ1312" i="2"/>
  <c r="FI1312" i="2"/>
  <c r="FF1312" i="2"/>
  <c r="ET1312" i="2"/>
  <c r="FJ1311" i="2"/>
  <c r="FI1311" i="2"/>
  <c r="FF1311" i="2"/>
  <c r="EY1311" i="2"/>
  <c r="FJ1310" i="2"/>
  <c r="FI1310" i="2"/>
  <c r="FF1310" i="2"/>
  <c r="ET1310" i="2"/>
  <c r="FJ1309" i="2"/>
  <c r="FI1309" i="2"/>
  <c r="FF1309" i="2"/>
  <c r="EY1309" i="2"/>
  <c r="FJ1308" i="2"/>
  <c r="FI1308" i="2"/>
  <c r="FF1308" i="2"/>
  <c r="ET1308" i="2"/>
  <c r="FJ1307" i="2"/>
  <c r="FI1307" i="2"/>
  <c r="FF1307" i="2"/>
  <c r="EY1307" i="2"/>
  <c r="FJ1306" i="2"/>
  <c r="FI1306" i="2"/>
  <c r="FF1306" i="2"/>
  <c r="ET1306" i="2"/>
  <c r="FJ1305" i="2"/>
  <c r="FI1305" i="2"/>
  <c r="FF1305" i="2"/>
  <c r="EY1305" i="2"/>
  <c r="FJ1304" i="2"/>
  <c r="FI1304" i="2"/>
  <c r="FF1304" i="2"/>
  <c r="ET1304" i="2"/>
  <c r="FJ1303" i="2"/>
  <c r="FI1303" i="2"/>
  <c r="FF1303" i="2"/>
  <c r="EY1303" i="2"/>
  <c r="FJ1302" i="2"/>
  <c r="FI1302" i="2"/>
  <c r="FF1302" i="2"/>
  <c r="ET1302" i="2"/>
  <c r="FJ1301" i="2"/>
  <c r="FI1301" i="2"/>
  <c r="FF1301" i="2"/>
  <c r="EY1301" i="2"/>
  <c r="FJ1300" i="2"/>
  <c r="FI1300" i="2"/>
  <c r="FF1300" i="2"/>
  <c r="ET1300" i="2"/>
  <c r="FJ1299" i="2"/>
  <c r="FI1299" i="2"/>
  <c r="FF1299" i="2"/>
  <c r="EY1299" i="2"/>
  <c r="FJ1298" i="2"/>
  <c r="FI1298" i="2"/>
  <c r="FF1298" i="2"/>
  <c r="ET1298" i="2"/>
  <c r="FJ1297" i="2"/>
  <c r="FI1297" i="2"/>
  <c r="FF1297" i="2"/>
  <c r="EY1297" i="2"/>
  <c r="FJ1296" i="2"/>
  <c r="FI1296" i="2"/>
  <c r="FF1296" i="2"/>
  <c r="ET1296" i="2"/>
  <c r="FJ1295" i="2"/>
  <c r="FI1295" i="2"/>
  <c r="FF1295" i="2"/>
  <c r="EY1295" i="2"/>
  <c r="FJ1294" i="2"/>
  <c r="FI1294" i="2"/>
  <c r="FF1294" i="2"/>
  <c r="ET1294" i="2"/>
  <c r="FJ1293" i="2"/>
  <c r="FI1293" i="2"/>
  <c r="FF1293" i="2"/>
  <c r="EY1293" i="2"/>
  <c r="FJ1292" i="2"/>
  <c r="FI1292" i="2"/>
  <c r="FF1292" i="2"/>
  <c r="ET1292" i="2"/>
  <c r="FJ1291" i="2"/>
  <c r="FI1291" i="2"/>
  <c r="FF1291" i="2"/>
  <c r="EY1291" i="2"/>
  <c r="FJ1290" i="2"/>
  <c r="FI1290" i="2"/>
  <c r="FF1290" i="2"/>
  <c r="ET1290" i="2"/>
  <c r="FJ1289" i="2"/>
  <c r="FI1289" i="2"/>
  <c r="FF1289" i="2"/>
  <c r="EY1289" i="2"/>
  <c r="FJ1288" i="2"/>
  <c r="FI1288" i="2"/>
  <c r="FF1288" i="2"/>
  <c r="ET1288" i="2"/>
  <c r="FJ1287" i="2"/>
  <c r="FI1287" i="2"/>
  <c r="FF1287" i="2"/>
  <c r="EY1287" i="2"/>
  <c r="FJ1286" i="2"/>
  <c r="FI1286" i="2"/>
  <c r="FF1286" i="2"/>
  <c r="ET1286" i="2"/>
  <c r="FJ1285" i="2"/>
  <c r="FI1285" i="2"/>
  <c r="FF1285" i="2"/>
  <c r="EY1285" i="2"/>
  <c r="FJ1284" i="2"/>
  <c r="FI1284" i="2"/>
  <c r="FF1284" i="2"/>
  <c r="ET1284" i="2"/>
  <c r="FJ1283" i="2"/>
  <c r="FI1283" i="2"/>
  <c r="FF1283" i="2"/>
  <c r="EY1283" i="2"/>
  <c r="FJ1282" i="2"/>
  <c r="FI1282" i="2"/>
  <c r="FF1282" i="2"/>
  <c r="ET1282" i="2"/>
  <c r="FJ1281" i="2"/>
  <c r="FI1281" i="2"/>
  <c r="FF1281" i="2"/>
  <c r="EY1281" i="2"/>
  <c r="FJ1280" i="2"/>
  <c r="FI1280" i="2"/>
  <c r="FF1280" i="2"/>
  <c r="ET1280" i="2"/>
  <c r="FJ1279" i="2"/>
  <c r="FI1279" i="2"/>
  <c r="FF1279" i="2"/>
  <c r="EY1279" i="2"/>
  <c r="FJ1278" i="2"/>
  <c r="FI1278" i="2"/>
  <c r="FF1278" i="2"/>
  <c r="ET1278" i="2"/>
  <c r="FJ1277" i="2"/>
  <c r="FI1277" i="2"/>
  <c r="FF1277" i="2"/>
  <c r="EY1277" i="2"/>
  <c r="FJ1276" i="2"/>
  <c r="FI1276" i="2"/>
  <c r="FF1276" i="2"/>
  <c r="ET1276" i="2"/>
  <c r="FJ1275" i="2"/>
  <c r="FI1275" i="2"/>
  <c r="FF1275" i="2"/>
  <c r="EY1275" i="2"/>
  <c r="FJ1274" i="2"/>
  <c r="FI1274" i="2"/>
  <c r="FF1274" i="2"/>
  <c r="ET1274" i="2"/>
  <c r="FJ1273" i="2"/>
  <c r="FI1273" i="2"/>
  <c r="FF1273" i="2"/>
  <c r="EY1273" i="2"/>
  <c r="FJ1272" i="2"/>
  <c r="FI1272" i="2"/>
  <c r="FF1272" i="2"/>
  <c r="ET1272" i="2"/>
  <c r="FJ1271" i="2"/>
  <c r="FI1271" i="2"/>
  <c r="FF1271" i="2"/>
  <c r="EY1271" i="2"/>
  <c r="FJ1270" i="2"/>
  <c r="FI1270" i="2"/>
  <c r="FF1270" i="2"/>
  <c r="ET1270" i="2"/>
  <c r="FJ1269" i="2"/>
  <c r="FI1269" i="2"/>
  <c r="FF1269" i="2"/>
  <c r="EY1269" i="2"/>
  <c r="FJ1268" i="2"/>
  <c r="FI1268" i="2"/>
  <c r="FF1268" i="2"/>
  <c r="ET1268" i="2"/>
  <c r="FJ1267" i="2"/>
  <c r="FI1267" i="2"/>
  <c r="FF1267" i="2"/>
  <c r="EY1267" i="2"/>
  <c r="FJ1266" i="2"/>
  <c r="FI1266" i="2"/>
  <c r="FF1266" i="2"/>
  <c r="ET1266" i="2"/>
  <c r="FJ1265" i="2"/>
  <c r="FI1265" i="2"/>
  <c r="FF1265" i="2"/>
  <c r="EY1265" i="2"/>
  <c r="FJ1264" i="2"/>
  <c r="FI1264" i="2"/>
  <c r="FF1264" i="2"/>
  <c r="ET1264" i="2"/>
  <c r="FJ1263" i="2"/>
  <c r="FI1263" i="2"/>
  <c r="FF1263" i="2"/>
  <c r="EY1263" i="2"/>
  <c r="FJ1262" i="2"/>
  <c r="FI1262" i="2"/>
  <c r="FF1262" i="2"/>
  <c r="ET1262" i="2"/>
  <c r="FJ1261" i="2"/>
  <c r="FI1261" i="2"/>
  <c r="FF1261" i="2"/>
  <c r="EY1261" i="2"/>
  <c r="FJ1260" i="2"/>
  <c r="FI1260" i="2"/>
  <c r="FF1260" i="2"/>
  <c r="ET1260" i="2"/>
  <c r="FJ1259" i="2"/>
  <c r="FI1259" i="2"/>
  <c r="FF1259" i="2"/>
  <c r="EY1259" i="2"/>
  <c r="FJ1258" i="2"/>
  <c r="FI1258" i="2"/>
  <c r="FF1258" i="2"/>
  <c r="ET1258" i="2"/>
  <c r="FJ1257" i="2"/>
  <c r="FI1257" i="2"/>
  <c r="FF1257" i="2"/>
  <c r="EY1257" i="2"/>
  <c r="FJ1256" i="2"/>
  <c r="FI1256" i="2"/>
  <c r="FF1256" i="2"/>
  <c r="ET1256" i="2"/>
  <c r="FJ1255" i="2"/>
  <c r="FI1255" i="2"/>
  <c r="FF1255" i="2"/>
  <c r="EY1255" i="2"/>
  <c r="FJ1254" i="2"/>
  <c r="FI1254" i="2"/>
  <c r="FF1254" i="2"/>
  <c r="ET1254" i="2"/>
  <c r="FJ1253" i="2"/>
  <c r="FI1253" i="2"/>
  <c r="FF1253" i="2"/>
  <c r="EY1253" i="2"/>
  <c r="FJ1252" i="2"/>
  <c r="FI1252" i="2"/>
  <c r="FF1252" i="2"/>
  <c r="ET1252" i="2"/>
  <c r="FJ1251" i="2"/>
  <c r="FI1251" i="2"/>
  <c r="FF1251" i="2"/>
  <c r="EY1251" i="2"/>
  <c r="FJ1250" i="2"/>
  <c r="FI1250" i="2"/>
  <c r="FF1250" i="2"/>
  <c r="ET1250" i="2"/>
  <c r="FJ1249" i="2"/>
  <c r="FI1249" i="2"/>
  <c r="FF1249" i="2"/>
  <c r="EY1249" i="2"/>
  <c r="FJ1248" i="2"/>
  <c r="FI1248" i="2"/>
  <c r="FF1248" i="2"/>
  <c r="ET1248" i="2"/>
  <c r="FJ1247" i="2"/>
  <c r="FI1247" i="2"/>
  <c r="FF1247" i="2"/>
  <c r="EY1247" i="2"/>
  <c r="FJ1246" i="2"/>
  <c r="FI1246" i="2"/>
  <c r="FF1246" i="2"/>
  <c r="ET1246" i="2"/>
  <c r="FJ1245" i="2"/>
  <c r="FI1245" i="2"/>
  <c r="FF1245" i="2"/>
  <c r="EY1245" i="2"/>
  <c r="FJ1244" i="2"/>
  <c r="FI1244" i="2"/>
  <c r="FF1244" i="2"/>
  <c r="ET1244" i="2"/>
  <c r="FJ1243" i="2"/>
  <c r="FI1243" i="2"/>
  <c r="FF1243" i="2"/>
  <c r="EY1243" i="2"/>
  <c r="FJ1242" i="2"/>
  <c r="FI1242" i="2"/>
  <c r="FF1242" i="2"/>
  <c r="ET1242" i="2"/>
  <c r="FJ1241" i="2"/>
  <c r="FI1241" i="2"/>
  <c r="FF1241" i="2"/>
  <c r="EY1241" i="2"/>
  <c r="FJ1240" i="2"/>
  <c r="FI1240" i="2"/>
  <c r="FF1240" i="2"/>
  <c r="ET1240" i="2"/>
  <c r="FJ1239" i="2"/>
  <c r="FI1239" i="2"/>
  <c r="FF1239" i="2"/>
  <c r="EY1239" i="2"/>
  <c r="FJ1238" i="2"/>
  <c r="FI1238" i="2"/>
  <c r="FF1238" i="2"/>
  <c r="ET1238" i="2"/>
  <c r="FJ1237" i="2"/>
  <c r="FI1237" i="2"/>
  <c r="FF1237" i="2"/>
  <c r="EY1237" i="2"/>
  <c r="FJ1236" i="2"/>
  <c r="FI1236" i="2"/>
  <c r="FF1236" i="2"/>
  <c r="ET1236" i="2"/>
  <c r="FJ1235" i="2"/>
  <c r="FI1235" i="2"/>
  <c r="FF1235" i="2"/>
  <c r="EY1235" i="2"/>
  <c r="FJ1234" i="2"/>
  <c r="FI1234" i="2"/>
  <c r="FF1234" i="2"/>
  <c r="ET1234" i="2"/>
  <c r="FJ1233" i="2"/>
  <c r="FI1233" i="2"/>
  <c r="FF1233" i="2"/>
  <c r="EY1233" i="2"/>
  <c r="FJ1232" i="2"/>
  <c r="FI1232" i="2"/>
  <c r="FF1232" i="2"/>
  <c r="ET1232" i="2"/>
  <c r="FJ1231" i="2"/>
  <c r="FI1231" i="2"/>
  <c r="FF1231" i="2"/>
  <c r="EY1231" i="2"/>
  <c r="FJ1230" i="2"/>
  <c r="FI1230" i="2"/>
  <c r="FF1230" i="2"/>
  <c r="ET1230" i="2"/>
  <c r="FJ1229" i="2"/>
  <c r="FI1229" i="2"/>
  <c r="FF1229" i="2"/>
  <c r="EY1229" i="2"/>
  <c r="FJ1228" i="2"/>
  <c r="FI1228" i="2"/>
  <c r="FF1228" i="2"/>
  <c r="ET1228" i="2"/>
  <c r="FJ1227" i="2"/>
  <c r="FI1227" i="2"/>
  <c r="FF1227" i="2"/>
  <c r="EY1227" i="2"/>
  <c r="FJ1226" i="2"/>
  <c r="FI1226" i="2"/>
  <c r="FF1226" i="2"/>
  <c r="ET1226" i="2"/>
  <c r="FJ1225" i="2"/>
  <c r="FI1225" i="2"/>
  <c r="FF1225" i="2"/>
  <c r="EY1225" i="2"/>
  <c r="FJ1224" i="2"/>
  <c r="FI1224" i="2"/>
  <c r="FF1224" i="2"/>
  <c r="ET1224" i="2"/>
  <c r="FJ1223" i="2"/>
  <c r="FI1223" i="2"/>
  <c r="FF1223" i="2"/>
  <c r="EY1223" i="2"/>
  <c r="FJ1222" i="2"/>
  <c r="FI1222" i="2"/>
  <c r="FF1222" i="2"/>
  <c r="ET1222" i="2"/>
  <c r="FJ1221" i="2"/>
  <c r="FI1221" i="2"/>
  <c r="FF1221" i="2"/>
  <c r="EY1221" i="2"/>
  <c r="FJ1220" i="2"/>
  <c r="FI1220" i="2"/>
  <c r="FF1220" i="2"/>
  <c r="ET1220" i="2"/>
  <c r="FJ1219" i="2"/>
  <c r="FI1219" i="2"/>
  <c r="FF1219" i="2"/>
  <c r="EY1219" i="2"/>
  <c r="FJ1218" i="2"/>
  <c r="FI1218" i="2"/>
  <c r="FF1218" i="2"/>
  <c r="ET1218" i="2"/>
  <c r="FJ1217" i="2"/>
  <c r="FI1217" i="2"/>
  <c r="FF1217" i="2"/>
  <c r="EY1217" i="2"/>
  <c r="FJ1216" i="2"/>
  <c r="FI1216" i="2"/>
  <c r="FF1216" i="2"/>
  <c r="ET1216" i="2"/>
  <c r="FJ1215" i="2"/>
  <c r="FI1215" i="2"/>
  <c r="FF1215" i="2"/>
  <c r="EY1215" i="2"/>
  <c r="FJ1214" i="2"/>
  <c r="FI1214" i="2"/>
  <c r="FF1214" i="2"/>
  <c r="ET1214" i="2"/>
  <c r="FJ1213" i="2"/>
  <c r="FI1213" i="2"/>
  <c r="FF1213" i="2"/>
  <c r="EY1213" i="2"/>
  <c r="FJ1212" i="2"/>
  <c r="FI1212" i="2"/>
  <c r="FF1212" i="2"/>
  <c r="ET1212" i="2"/>
  <c r="FJ1211" i="2"/>
  <c r="FI1211" i="2"/>
  <c r="FF1211" i="2"/>
  <c r="EY1211" i="2"/>
  <c r="FJ1210" i="2"/>
  <c r="FI1210" i="2"/>
  <c r="FF1210" i="2"/>
  <c r="ET1210" i="2"/>
  <c r="FJ1209" i="2"/>
  <c r="FI1209" i="2"/>
  <c r="FF1209" i="2"/>
  <c r="EY1209" i="2"/>
  <c r="FJ1208" i="2"/>
  <c r="FI1208" i="2"/>
  <c r="FF1208" i="2"/>
  <c r="ET1208" i="2"/>
  <c r="FJ1207" i="2"/>
  <c r="FI1207" i="2"/>
  <c r="FF1207" i="2"/>
  <c r="EY1207" i="2"/>
  <c r="FJ1206" i="2"/>
  <c r="FI1206" i="2"/>
  <c r="FF1206" i="2"/>
  <c r="ET1206" i="2"/>
  <c r="FJ1205" i="2"/>
  <c r="FI1205" i="2"/>
  <c r="FF1205" i="2"/>
  <c r="EY1205" i="2"/>
  <c r="FJ1204" i="2"/>
  <c r="FI1204" i="2"/>
  <c r="FF1204" i="2"/>
  <c r="ET1204" i="2"/>
  <c r="FJ1203" i="2"/>
  <c r="FI1203" i="2"/>
  <c r="FF1203" i="2"/>
  <c r="EY1203" i="2"/>
  <c r="FJ1202" i="2"/>
  <c r="FI1202" i="2"/>
  <c r="FF1202" i="2"/>
  <c r="ET1202" i="2"/>
  <c r="FJ1201" i="2"/>
  <c r="FI1201" i="2"/>
  <c r="FF1201" i="2"/>
  <c r="EY1201" i="2"/>
  <c r="FJ1200" i="2"/>
  <c r="FI1200" i="2"/>
  <c r="FF1200" i="2"/>
  <c r="ET1200" i="2"/>
  <c r="FJ1199" i="2"/>
  <c r="FI1199" i="2"/>
  <c r="FF1199" i="2"/>
  <c r="EY1199" i="2"/>
  <c r="FJ1198" i="2"/>
  <c r="FI1198" i="2"/>
  <c r="FF1198" i="2"/>
  <c r="ET1198" i="2"/>
  <c r="FJ1197" i="2"/>
  <c r="FI1197" i="2"/>
  <c r="FF1197" i="2"/>
  <c r="EY1197" i="2"/>
  <c r="FJ1196" i="2"/>
  <c r="FI1196" i="2"/>
  <c r="FF1196" i="2"/>
  <c r="ET1196" i="2"/>
  <c r="FJ1195" i="2"/>
  <c r="FI1195" i="2"/>
  <c r="FF1195" i="2"/>
  <c r="EY1195" i="2"/>
  <c r="FJ1194" i="2"/>
  <c r="FI1194" i="2"/>
  <c r="FF1194" i="2"/>
  <c r="ET1194" i="2"/>
  <c r="FJ1193" i="2"/>
  <c r="FI1193" i="2"/>
  <c r="FF1193" i="2"/>
  <c r="EY1193" i="2"/>
  <c r="FJ1192" i="2"/>
  <c r="FI1192" i="2"/>
  <c r="FF1192" i="2"/>
  <c r="ET1192" i="2"/>
  <c r="FJ1191" i="2"/>
  <c r="FI1191" i="2"/>
  <c r="FF1191" i="2"/>
  <c r="EY1191" i="2"/>
  <c r="FJ1190" i="2"/>
  <c r="FI1190" i="2"/>
  <c r="FF1190" i="2"/>
  <c r="ET1190" i="2"/>
  <c r="FJ1189" i="2"/>
  <c r="FI1189" i="2"/>
  <c r="FF1189" i="2"/>
  <c r="EY1189" i="2"/>
  <c r="FJ1188" i="2"/>
  <c r="FI1188" i="2"/>
  <c r="FF1188" i="2"/>
  <c r="ET1188" i="2"/>
  <c r="FJ1187" i="2"/>
  <c r="FI1187" i="2"/>
  <c r="FF1187" i="2"/>
  <c r="EY1187" i="2"/>
  <c r="FJ1186" i="2"/>
  <c r="FI1186" i="2"/>
  <c r="FF1186" i="2"/>
  <c r="ET1186" i="2"/>
  <c r="FJ1185" i="2"/>
  <c r="FI1185" i="2"/>
  <c r="FF1185" i="2"/>
  <c r="EY1185" i="2"/>
  <c r="FJ1184" i="2"/>
  <c r="FI1184" i="2"/>
  <c r="FF1184" i="2"/>
  <c r="ET1184" i="2"/>
  <c r="FJ1183" i="2"/>
  <c r="FI1183" i="2"/>
  <c r="FF1183" i="2"/>
  <c r="EY1183" i="2"/>
  <c r="FJ1182" i="2"/>
  <c r="FI1182" i="2"/>
  <c r="FF1182" i="2"/>
  <c r="ET1182" i="2"/>
  <c r="FJ1181" i="2"/>
  <c r="FI1181" i="2"/>
  <c r="FF1181" i="2"/>
  <c r="EY1181" i="2"/>
  <c r="FJ1180" i="2"/>
  <c r="FI1180" i="2"/>
  <c r="FF1180" i="2"/>
  <c r="ET1180" i="2"/>
  <c r="FJ1179" i="2"/>
  <c r="FI1179" i="2"/>
  <c r="FF1179" i="2"/>
  <c r="EY1179" i="2"/>
  <c r="FJ1178" i="2"/>
  <c r="FI1178" i="2"/>
  <c r="FF1178" i="2"/>
  <c r="ET1178" i="2"/>
  <c r="FJ1177" i="2"/>
  <c r="FI1177" i="2"/>
  <c r="FF1177" i="2"/>
  <c r="EY1177" i="2"/>
  <c r="FJ1176" i="2"/>
  <c r="FI1176" i="2"/>
  <c r="FF1176" i="2"/>
  <c r="ET1176" i="2"/>
  <c r="FJ1175" i="2"/>
  <c r="FI1175" i="2"/>
  <c r="FF1175" i="2"/>
  <c r="EY1175" i="2"/>
  <c r="FJ1174" i="2"/>
  <c r="FI1174" i="2"/>
  <c r="FF1174" i="2"/>
  <c r="ET1174" i="2"/>
  <c r="FJ1173" i="2"/>
  <c r="FI1173" i="2"/>
  <c r="FF1173" i="2"/>
  <c r="EY1173" i="2"/>
  <c r="FJ1172" i="2"/>
  <c r="FI1172" i="2"/>
  <c r="FF1172" i="2"/>
  <c r="ET1172" i="2"/>
  <c r="FJ1171" i="2"/>
  <c r="FI1171" i="2"/>
  <c r="FF1171" i="2"/>
  <c r="EY1171" i="2"/>
  <c r="FJ1170" i="2"/>
  <c r="FI1170" i="2"/>
  <c r="FF1170" i="2"/>
  <c r="ET1170" i="2"/>
  <c r="FJ1169" i="2"/>
  <c r="FI1169" i="2"/>
  <c r="FF1169" i="2"/>
  <c r="EY1169" i="2"/>
  <c r="FJ1168" i="2"/>
  <c r="FI1168" i="2"/>
  <c r="FF1168" i="2"/>
  <c r="ET1168" i="2"/>
  <c r="FJ1167" i="2"/>
  <c r="FI1167" i="2"/>
  <c r="FF1167" i="2"/>
  <c r="EY1167" i="2"/>
  <c r="FJ1166" i="2"/>
  <c r="FI1166" i="2"/>
  <c r="FF1166" i="2"/>
  <c r="ET1166" i="2"/>
  <c r="FJ1165" i="2"/>
  <c r="FI1165" i="2"/>
  <c r="FF1165" i="2"/>
  <c r="EY1165" i="2"/>
  <c r="FJ1164" i="2"/>
  <c r="FI1164" i="2"/>
  <c r="FF1164" i="2"/>
  <c r="ET1164" i="2"/>
  <c r="FJ1163" i="2"/>
  <c r="FI1163" i="2"/>
  <c r="FF1163" i="2"/>
  <c r="EY1163" i="2"/>
  <c r="FJ1162" i="2"/>
  <c r="FI1162" i="2"/>
  <c r="FF1162" i="2"/>
  <c r="ET1162" i="2"/>
  <c r="FJ1161" i="2"/>
  <c r="FI1161" i="2"/>
  <c r="FF1161" i="2"/>
  <c r="EY1161" i="2"/>
  <c r="FJ1160" i="2"/>
  <c r="FI1160" i="2"/>
  <c r="FF1160" i="2"/>
  <c r="ET1160" i="2"/>
  <c r="FJ1159" i="2"/>
  <c r="FI1159" i="2"/>
  <c r="FF1159" i="2"/>
  <c r="EY1159" i="2"/>
  <c r="FJ1158" i="2"/>
  <c r="FI1158" i="2"/>
  <c r="FF1158" i="2"/>
  <c r="ET1158" i="2"/>
  <c r="FJ1157" i="2"/>
  <c r="FI1157" i="2"/>
  <c r="FF1157" i="2"/>
  <c r="EY1157" i="2"/>
  <c r="FJ1156" i="2"/>
  <c r="FI1156" i="2"/>
  <c r="FF1156" i="2"/>
  <c r="ET1156" i="2"/>
  <c r="FJ1155" i="2"/>
  <c r="FI1155" i="2"/>
  <c r="FF1155" i="2"/>
  <c r="EY1155" i="2"/>
  <c r="FJ1154" i="2"/>
  <c r="FI1154" i="2"/>
  <c r="FF1154" i="2"/>
  <c r="ET1154" i="2"/>
  <c r="FJ1153" i="2"/>
  <c r="FI1153" i="2"/>
  <c r="FF1153" i="2"/>
  <c r="EY1153" i="2"/>
  <c r="FJ1152" i="2"/>
  <c r="FI1152" i="2"/>
  <c r="FF1152" i="2"/>
  <c r="ET1152" i="2"/>
  <c r="FJ1151" i="2"/>
  <c r="FI1151" i="2"/>
  <c r="FF1151" i="2"/>
  <c r="EY1151" i="2"/>
  <c r="FJ1150" i="2"/>
  <c r="FI1150" i="2"/>
  <c r="FF1150" i="2"/>
  <c r="ET1150" i="2"/>
  <c r="FJ1149" i="2"/>
  <c r="FI1149" i="2"/>
  <c r="FF1149" i="2"/>
  <c r="EY1149" i="2"/>
  <c r="FJ1148" i="2"/>
  <c r="FI1148" i="2"/>
  <c r="FF1148" i="2"/>
  <c r="ET1148" i="2"/>
  <c r="FJ1147" i="2"/>
  <c r="FI1147" i="2"/>
  <c r="FF1147" i="2"/>
  <c r="EY1147" i="2"/>
  <c r="FJ1146" i="2"/>
  <c r="FI1146" i="2"/>
  <c r="FF1146" i="2"/>
  <c r="ET1146" i="2"/>
  <c r="FJ1145" i="2"/>
  <c r="FI1145" i="2"/>
  <c r="FF1145" i="2"/>
  <c r="EY1145" i="2"/>
  <c r="FJ1144" i="2"/>
  <c r="FI1144" i="2"/>
  <c r="FF1144" i="2"/>
  <c r="ET1144" i="2"/>
  <c r="FJ1143" i="2"/>
  <c r="FI1143" i="2"/>
  <c r="FF1143" i="2"/>
  <c r="EY1143" i="2"/>
  <c r="FJ1142" i="2"/>
  <c r="FI1142" i="2"/>
  <c r="FF1142" i="2"/>
  <c r="ET1142" i="2"/>
  <c r="FJ1141" i="2"/>
  <c r="FI1141" i="2"/>
  <c r="FF1141" i="2"/>
  <c r="EY1141" i="2"/>
  <c r="FJ1140" i="2"/>
  <c r="FI1140" i="2"/>
  <c r="FF1140" i="2"/>
  <c r="ET1140" i="2"/>
  <c r="FJ1139" i="2"/>
  <c r="FI1139" i="2"/>
  <c r="FF1139" i="2"/>
  <c r="EY1139" i="2"/>
  <c r="FJ1138" i="2"/>
  <c r="FI1138" i="2"/>
  <c r="FF1138" i="2"/>
  <c r="ET1138" i="2"/>
  <c r="FJ1137" i="2"/>
  <c r="FI1137" i="2"/>
  <c r="FF1137" i="2"/>
  <c r="EY1137" i="2"/>
  <c r="FJ1136" i="2"/>
  <c r="FI1136" i="2"/>
  <c r="FF1136" i="2"/>
  <c r="ET1136" i="2"/>
  <c r="FJ1135" i="2"/>
  <c r="FI1135" i="2"/>
  <c r="FF1135" i="2"/>
  <c r="EY1135" i="2"/>
  <c r="FJ1134" i="2"/>
  <c r="FI1134" i="2"/>
  <c r="FF1134" i="2"/>
  <c r="ET1134" i="2"/>
  <c r="FJ1133" i="2"/>
  <c r="FI1133" i="2"/>
  <c r="FF1133" i="2"/>
  <c r="EY1133" i="2"/>
  <c r="FJ1132" i="2"/>
  <c r="FI1132" i="2"/>
  <c r="FF1132" i="2"/>
  <c r="ET1132" i="2"/>
  <c r="FJ1131" i="2"/>
  <c r="FI1131" i="2"/>
  <c r="FF1131" i="2"/>
  <c r="EY1131" i="2"/>
  <c r="FJ1130" i="2"/>
  <c r="FI1130" i="2"/>
  <c r="FF1130" i="2"/>
  <c r="ET1130" i="2"/>
  <c r="FJ1129" i="2"/>
  <c r="FI1129" i="2"/>
  <c r="FF1129" i="2"/>
  <c r="EY1129" i="2"/>
  <c r="FJ1128" i="2"/>
  <c r="FI1128" i="2"/>
  <c r="FF1128" i="2"/>
  <c r="ET1128" i="2"/>
  <c r="FJ1127" i="2"/>
  <c r="FI1127" i="2"/>
  <c r="FF1127" i="2"/>
  <c r="EY1127" i="2"/>
  <c r="FJ1126" i="2"/>
  <c r="FI1126" i="2"/>
  <c r="FF1126" i="2"/>
  <c r="ET1126" i="2"/>
  <c r="FJ1125" i="2"/>
  <c r="FI1125" i="2"/>
  <c r="FF1125" i="2"/>
  <c r="EY1125" i="2"/>
  <c r="FJ1124" i="2"/>
  <c r="FI1124" i="2"/>
  <c r="FF1124" i="2"/>
  <c r="ET1124" i="2"/>
  <c r="FJ1123" i="2"/>
  <c r="FI1123" i="2"/>
  <c r="FF1123" i="2"/>
  <c r="EY1123" i="2"/>
  <c r="FJ1122" i="2"/>
  <c r="FI1122" i="2"/>
  <c r="FF1122" i="2"/>
  <c r="ET1122" i="2"/>
  <c r="FJ1121" i="2"/>
  <c r="FI1121" i="2"/>
  <c r="FF1121" i="2"/>
  <c r="EY1121" i="2"/>
  <c r="FJ1120" i="2"/>
  <c r="FI1120" i="2"/>
  <c r="FF1120" i="2"/>
  <c r="ET1120" i="2"/>
  <c r="FJ1119" i="2"/>
  <c r="FI1119" i="2"/>
  <c r="FF1119" i="2"/>
  <c r="EY1119" i="2"/>
  <c r="FJ1118" i="2"/>
  <c r="FI1118" i="2"/>
  <c r="FF1118" i="2"/>
  <c r="ET1118" i="2"/>
  <c r="FJ1117" i="2"/>
  <c r="FI1117" i="2"/>
  <c r="FF1117" i="2"/>
  <c r="EY1117" i="2"/>
  <c r="FJ1116" i="2"/>
  <c r="FI1116" i="2"/>
  <c r="FF1116" i="2"/>
  <c r="ET1116" i="2"/>
  <c r="FJ1115" i="2"/>
  <c r="FI1115" i="2"/>
  <c r="FF1115" i="2"/>
  <c r="EY1115" i="2"/>
  <c r="FJ1114" i="2"/>
  <c r="FI1114" i="2"/>
  <c r="FF1114" i="2"/>
  <c r="ET1114" i="2"/>
  <c r="FJ1113" i="2"/>
  <c r="FI1113" i="2"/>
  <c r="FF1113" i="2"/>
  <c r="EY1113" i="2"/>
  <c r="FJ1112" i="2"/>
  <c r="FI1112" i="2"/>
  <c r="FF1112" i="2"/>
  <c r="ET1112" i="2"/>
  <c r="FJ1111" i="2"/>
  <c r="FI1111" i="2"/>
  <c r="FF1111" i="2"/>
  <c r="EY1111" i="2"/>
  <c r="FJ1110" i="2"/>
  <c r="FI1110" i="2"/>
  <c r="FF1110" i="2"/>
  <c r="ET1110" i="2"/>
  <c r="FJ1109" i="2"/>
  <c r="FI1109" i="2"/>
  <c r="FF1109" i="2"/>
  <c r="EY1109" i="2"/>
  <c r="FJ1108" i="2"/>
  <c r="FI1108" i="2"/>
  <c r="FF1108" i="2"/>
  <c r="ET1108" i="2"/>
  <c r="FJ1107" i="2"/>
  <c r="FI1107" i="2"/>
  <c r="FF1107" i="2"/>
  <c r="EY1107" i="2"/>
  <c r="FJ1106" i="2"/>
  <c r="FI1106" i="2"/>
  <c r="FF1106" i="2"/>
  <c r="ET1106" i="2"/>
  <c r="FJ1105" i="2"/>
  <c r="FI1105" i="2"/>
  <c r="FF1105" i="2"/>
  <c r="EY1105" i="2"/>
  <c r="FJ1104" i="2"/>
  <c r="FI1104" i="2"/>
  <c r="FF1104" i="2"/>
  <c r="ET1104" i="2"/>
  <c r="FJ1103" i="2"/>
  <c r="FI1103" i="2"/>
  <c r="FF1103" i="2"/>
  <c r="EY1103" i="2"/>
  <c r="FJ1102" i="2"/>
  <c r="FI1102" i="2"/>
  <c r="FF1102" i="2"/>
  <c r="ET1102" i="2"/>
  <c r="FJ1101" i="2"/>
  <c r="FI1101" i="2"/>
  <c r="FF1101" i="2"/>
  <c r="EY1101" i="2"/>
  <c r="FJ1100" i="2"/>
  <c r="FI1100" i="2"/>
  <c r="FF1100" i="2"/>
  <c r="ET1100" i="2"/>
  <c r="FJ1099" i="2"/>
  <c r="FI1099" i="2"/>
  <c r="FF1099" i="2"/>
  <c r="EY1099" i="2"/>
  <c r="FJ1098" i="2"/>
  <c r="FI1098" i="2"/>
  <c r="FF1098" i="2"/>
  <c r="ET1098" i="2"/>
  <c r="FJ1097" i="2"/>
  <c r="FI1097" i="2"/>
  <c r="FF1097" i="2"/>
  <c r="EY1097" i="2"/>
  <c r="FJ1096" i="2"/>
  <c r="FI1096" i="2"/>
  <c r="FF1096" i="2"/>
  <c r="ET1096" i="2"/>
  <c r="FJ1095" i="2"/>
  <c r="FI1095" i="2"/>
  <c r="FF1095" i="2"/>
  <c r="EY1095" i="2"/>
  <c r="FJ1094" i="2"/>
  <c r="FI1094" i="2"/>
  <c r="FF1094" i="2"/>
  <c r="ET1094" i="2"/>
  <c r="FJ1093" i="2"/>
  <c r="FI1093" i="2"/>
  <c r="FF1093" i="2"/>
  <c r="EY1093" i="2"/>
  <c r="FJ1092" i="2"/>
  <c r="FI1092" i="2"/>
  <c r="FF1092" i="2"/>
  <c r="ET1092" i="2"/>
  <c r="FJ1091" i="2"/>
  <c r="FI1091" i="2"/>
  <c r="FF1091" i="2"/>
  <c r="EY1091" i="2"/>
  <c r="FJ1090" i="2"/>
  <c r="FI1090" i="2"/>
  <c r="FF1090" i="2"/>
  <c r="ET1090" i="2"/>
  <c r="FJ1089" i="2"/>
  <c r="FI1089" i="2"/>
  <c r="FF1089" i="2"/>
  <c r="EY1089" i="2"/>
  <c r="FJ1088" i="2"/>
  <c r="FI1088" i="2"/>
  <c r="FF1088" i="2"/>
  <c r="ET1088" i="2"/>
  <c r="FJ1087" i="2"/>
  <c r="FI1087" i="2"/>
  <c r="FF1087" i="2"/>
  <c r="EY1087" i="2"/>
  <c r="FJ1086" i="2"/>
  <c r="FI1086" i="2"/>
  <c r="FF1086" i="2"/>
  <c r="ET1086" i="2"/>
  <c r="FJ1085" i="2"/>
  <c r="FI1085" i="2"/>
  <c r="FF1085" i="2"/>
  <c r="EY1085" i="2"/>
  <c r="FJ1084" i="2"/>
  <c r="FI1084" i="2"/>
  <c r="FF1084" i="2"/>
  <c r="ET1084" i="2"/>
  <c r="FJ1083" i="2"/>
  <c r="FI1083" i="2"/>
  <c r="FF1083" i="2"/>
  <c r="EY1083" i="2"/>
  <c r="FJ1082" i="2"/>
  <c r="FI1082" i="2"/>
  <c r="FF1082" i="2"/>
  <c r="ET1082" i="2"/>
  <c r="FJ1081" i="2"/>
  <c r="FI1081" i="2"/>
  <c r="FF1081" i="2"/>
  <c r="EY1081" i="2"/>
  <c r="FJ1080" i="2"/>
  <c r="FI1080" i="2"/>
  <c r="FF1080" i="2"/>
  <c r="ET1080" i="2"/>
  <c r="FJ1079" i="2"/>
  <c r="FI1079" i="2"/>
  <c r="FF1079" i="2"/>
  <c r="EY1079" i="2"/>
  <c r="FJ1078" i="2"/>
  <c r="FI1078" i="2"/>
  <c r="FF1078" i="2"/>
  <c r="ET1078" i="2"/>
  <c r="FJ1077" i="2"/>
  <c r="FI1077" i="2"/>
  <c r="FF1077" i="2"/>
  <c r="EY1077" i="2"/>
  <c r="FJ1076" i="2"/>
  <c r="FI1076" i="2"/>
  <c r="FF1076" i="2"/>
  <c r="ET1076" i="2"/>
  <c r="FJ1075" i="2"/>
  <c r="FI1075" i="2"/>
  <c r="FF1075" i="2"/>
  <c r="EY1075" i="2"/>
  <c r="FJ1074" i="2"/>
  <c r="FI1074" i="2"/>
  <c r="FF1074" i="2"/>
  <c r="ET1074" i="2"/>
  <c r="FJ1073" i="2"/>
  <c r="FI1073" i="2"/>
  <c r="FF1073" i="2"/>
  <c r="EY1073" i="2"/>
  <c r="FJ1072" i="2"/>
  <c r="FI1072" i="2"/>
  <c r="FF1072" i="2"/>
  <c r="ET1072" i="2"/>
  <c r="FJ1071" i="2"/>
  <c r="FI1071" i="2"/>
  <c r="FF1071" i="2"/>
  <c r="EY1071" i="2"/>
  <c r="FJ1070" i="2"/>
  <c r="FI1070" i="2"/>
  <c r="FF1070" i="2"/>
  <c r="ET1070" i="2"/>
  <c r="FJ1069" i="2"/>
  <c r="FI1069" i="2"/>
  <c r="FF1069" i="2"/>
  <c r="EY1069" i="2"/>
  <c r="FJ1068" i="2"/>
  <c r="FI1068" i="2"/>
  <c r="FF1068" i="2"/>
  <c r="ET1068" i="2"/>
  <c r="FJ1067" i="2"/>
  <c r="FI1067" i="2"/>
  <c r="FF1067" i="2"/>
  <c r="EY1067" i="2"/>
  <c r="FJ1066" i="2"/>
  <c r="FI1066" i="2"/>
  <c r="FF1066" i="2"/>
  <c r="ET1066" i="2"/>
  <c r="FJ1065" i="2"/>
  <c r="FI1065" i="2"/>
  <c r="FF1065" i="2"/>
  <c r="EY1065" i="2"/>
  <c r="FJ1064" i="2"/>
  <c r="FI1064" i="2"/>
  <c r="FF1064" i="2"/>
  <c r="ET1064" i="2"/>
  <c r="FJ1063" i="2"/>
  <c r="FI1063" i="2"/>
  <c r="FF1063" i="2"/>
  <c r="EY1063" i="2"/>
  <c r="FJ1062" i="2"/>
  <c r="FI1062" i="2"/>
  <c r="FF1062" i="2"/>
  <c r="ET1062" i="2"/>
  <c r="FJ1061" i="2"/>
  <c r="FI1061" i="2"/>
  <c r="FF1061" i="2"/>
  <c r="EY1061" i="2"/>
  <c r="FJ1060" i="2"/>
  <c r="FI1060" i="2"/>
  <c r="FF1060" i="2"/>
  <c r="ET1060" i="2"/>
  <c r="FJ1059" i="2"/>
  <c r="FI1059" i="2"/>
  <c r="FF1059" i="2"/>
  <c r="EY1059" i="2"/>
  <c r="FJ1058" i="2"/>
  <c r="FI1058" i="2"/>
  <c r="FF1058" i="2"/>
  <c r="ET1058" i="2"/>
  <c r="FJ1057" i="2"/>
  <c r="FI1057" i="2"/>
  <c r="FF1057" i="2"/>
  <c r="EY1057" i="2"/>
  <c r="FJ1056" i="2"/>
  <c r="FI1056" i="2"/>
  <c r="FF1056" i="2"/>
  <c r="ET1056" i="2"/>
  <c r="FJ1055" i="2"/>
  <c r="FI1055" i="2"/>
  <c r="FF1055" i="2"/>
  <c r="EY1055" i="2"/>
  <c r="FJ1054" i="2"/>
  <c r="FI1054" i="2"/>
  <c r="FF1054" i="2"/>
  <c r="ET1054" i="2"/>
  <c r="FJ1053" i="2"/>
  <c r="FI1053" i="2"/>
  <c r="FF1053" i="2"/>
  <c r="EY1053" i="2"/>
  <c r="FJ1052" i="2"/>
  <c r="FI1052" i="2"/>
  <c r="FF1052" i="2"/>
  <c r="ET1052" i="2"/>
  <c r="FJ1051" i="2"/>
  <c r="FI1051" i="2"/>
  <c r="FF1051" i="2"/>
  <c r="EY1051" i="2"/>
  <c r="FJ1050" i="2"/>
  <c r="FI1050" i="2"/>
  <c r="FF1050" i="2"/>
  <c r="ET1050" i="2"/>
  <c r="FJ1049" i="2"/>
  <c r="FI1049" i="2"/>
  <c r="FF1049" i="2"/>
  <c r="EY1049" i="2"/>
  <c r="FJ1048" i="2"/>
  <c r="FI1048" i="2"/>
  <c r="FF1048" i="2"/>
  <c r="ET1048" i="2"/>
  <c r="FJ1047" i="2"/>
  <c r="FI1047" i="2"/>
  <c r="FF1047" i="2"/>
  <c r="EY1047" i="2"/>
  <c r="FJ1046" i="2"/>
  <c r="FI1046" i="2"/>
  <c r="FF1046" i="2"/>
  <c r="ET1046" i="2"/>
  <c r="FJ1045" i="2"/>
  <c r="FI1045" i="2"/>
  <c r="FF1045" i="2"/>
  <c r="EY1045" i="2"/>
  <c r="FJ1044" i="2"/>
  <c r="FI1044" i="2"/>
  <c r="FF1044" i="2"/>
  <c r="ET1044" i="2"/>
  <c r="FJ1043" i="2"/>
  <c r="FI1043" i="2"/>
  <c r="FF1043" i="2"/>
  <c r="EY1043" i="2"/>
  <c r="FJ1042" i="2"/>
  <c r="FI1042" i="2"/>
  <c r="FF1042" i="2"/>
  <c r="ET1042" i="2"/>
  <c r="FJ1041" i="2"/>
  <c r="FI1041" i="2"/>
  <c r="FF1041" i="2"/>
  <c r="EY1041" i="2"/>
  <c r="FJ1040" i="2"/>
  <c r="FI1040" i="2"/>
  <c r="FF1040" i="2"/>
  <c r="ET1040" i="2"/>
  <c r="FJ1039" i="2"/>
  <c r="FI1039" i="2"/>
  <c r="FF1039" i="2"/>
  <c r="EY1039" i="2"/>
  <c r="FJ1038" i="2"/>
  <c r="FI1038" i="2"/>
  <c r="FF1038" i="2"/>
  <c r="ET1038" i="2"/>
  <c r="FJ1037" i="2"/>
  <c r="FI1037" i="2"/>
  <c r="FF1037" i="2"/>
  <c r="EY1037" i="2"/>
  <c r="FJ1036" i="2"/>
  <c r="FI1036" i="2"/>
  <c r="FF1036" i="2"/>
  <c r="ET1036" i="2"/>
  <c r="FJ1035" i="2"/>
  <c r="FI1035" i="2"/>
  <c r="FF1035" i="2"/>
  <c r="EY1035" i="2"/>
  <c r="FJ1034" i="2"/>
  <c r="FI1034" i="2"/>
  <c r="FF1034" i="2"/>
  <c r="ET1034" i="2"/>
  <c r="FJ1033" i="2"/>
  <c r="FI1033" i="2"/>
  <c r="FF1033" i="2"/>
  <c r="EY1033" i="2"/>
  <c r="FJ1032" i="2"/>
  <c r="FI1032" i="2"/>
  <c r="FF1032" i="2"/>
  <c r="ET1032" i="2"/>
  <c r="FJ1031" i="2"/>
  <c r="FI1031" i="2"/>
  <c r="FF1031" i="2"/>
  <c r="EY1031" i="2"/>
  <c r="FJ1030" i="2"/>
  <c r="FI1030" i="2"/>
  <c r="FF1030" i="2"/>
  <c r="ET1030" i="2"/>
  <c r="FJ1029" i="2"/>
  <c r="FI1029" i="2"/>
  <c r="FF1029" i="2"/>
  <c r="EY1029" i="2"/>
  <c r="FJ1028" i="2"/>
  <c r="FI1028" i="2"/>
  <c r="FF1028" i="2"/>
  <c r="ET1028" i="2"/>
  <c r="FJ1027" i="2"/>
  <c r="FI1027" i="2"/>
  <c r="FF1027" i="2"/>
  <c r="EY1027" i="2"/>
  <c r="FJ1026" i="2"/>
  <c r="FI1026" i="2"/>
  <c r="FF1026" i="2"/>
  <c r="ET1026" i="2"/>
  <c r="FJ1025" i="2"/>
  <c r="FI1025" i="2"/>
  <c r="FF1025" i="2"/>
  <c r="EY1025" i="2"/>
  <c r="FJ1024" i="2"/>
  <c r="FI1024" i="2"/>
  <c r="FF1024" i="2"/>
  <c r="ET1024" i="2"/>
  <c r="FJ1023" i="2"/>
  <c r="FI1023" i="2"/>
  <c r="FF1023" i="2"/>
  <c r="EY1023" i="2"/>
  <c r="FJ1022" i="2"/>
  <c r="FI1022" i="2"/>
  <c r="FF1022" i="2"/>
  <c r="ET1022" i="2"/>
  <c r="FJ1021" i="2"/>
  <c r="FI1021" i="2"/>
  <c r="FF1021" i="2"/>
  <c r="EY1021" i="2"/>
  <c r="FJ1020" i="2"/>
  <c r="FI1020" i="2"/>
  <c r="FF1020" i="2"/>
  <c r="ET1020" i="2"/>
  <c r="FJ1019" i="2"/>
  <c r="FI1019" i="2"/>
  <c r="FF1019" i="2"/>
  <c r="EY1019" i="2"/>
  <c r="FJ1018" i="2"/>
  <c r="FI1018" i="2"/>
  <c r="FF1018" i="2"/>
  <c r="ET1018" i="2"/>
  <c r="FJ1017" i="2"/>
  <c r="FI1017" i="2"/>
  <c r="FF1017" i="2"/>
  <c r="EY1017" i="2"/>
  <c r="FJ1016" i="2"/>
  <c r="FI1016" i="2"/>
  <c r="FF1016" i="2"/>
  <c r="ET1016" i="2"/>
  <c r="FJ1015" i="2"/>
  <c r="FI1015" i="2"/>
  <c r="FF1015" i="2"/>
  <c r="EY1015" i="2"/>
  <c r="FJ1014" i="2"/>
  <c r="FI1014" i="2"/>
  <c r="FF1014" i="2"/>
  <c r="ET1014" i="2"/>
  <c r="FJ1013" i="2"/>
  <c r="FI1013" i="2"/>
  <c r="FF1013" i="2"/>
  <c r="EY1013" i="2"/>
  <c r="FJ1012" i="2"/>
  <c r="FI1012" i="2"/>
  <c r="FF1012" i="2"/>
  <c r="ET1012" i="2"/>
  <c r="FJ1011" i="2"/>
  <c r="FI1011" i="2"/>
  <c r="FF1011" i="2"/>
  <c r="EY1011" i="2"/>
  <c r="FJ1010" i="2"/>
  <c r="FI1010" i="2"/>
  <c r="FF1010" i="2"/>
  <c r="ET1010" i="2"/>
  <c r="FJ1009" i="2"/>
  <c r="FI1009" i="2"/>
  <c r="FF1009" i="2"/>
  <c r="EY1009" i="2"/>
  <c r="FJ1008" i="2"/>
  <c r="FI1008" i="2"/>
  <c r="FF1008" i="2"/>
  <c r="ET1008" i="2"/>
  <c r="FJ1007" i="2"/>
  <c r="FI1007" i="2"/>
  <c r="FF1007" i="2"/>
  <c r="EY1007" i="2"/>
  <c r="FJ1006" i="2"/>
  <c r="FI1006" i="2"/>
  <c r="FF1006" i="2"/>
  <c r="ET1006" i="2"/>
  <c r="FJ1005" i="2"/>
  <c r="FI1005" i="2"/>
  <c r="FF1005" i="2"/>
  <c r="EY1005" i="2"/>
  <c r="FJ1004" i="2"/>
  <c r="FI1004" i="2"/>
  <c r="FF1004" i="2"/>
  <c r="ET1004" i="2"/>
  <c r="FJ1003" i="2"/>
  <c r="FI1003" i="2"/>
  <c r="FF1003" i="2"/>
  <c r="EY1003" i="2"/>
  <c r="FJ1002" i="2"/>
  <c r="FI1002" i="2"/>
  <c r="FF1002" i="2"/>
  <c r="ET1002" i="2"/>
  <c r="FJ1001" i="2"/>
  <c r="FI1001" i="2"/>
  <c r="FF1001" i="2"/>
  <c r="EY1001" i="2"/>
  <c r="FJ1000" i="2"/>
  <c r="FI1000" i="2"/>
  <c r="FF1000" i="2"/>
  <c r="ET1000" i="2"/>
  <c r="FJ999" i="2"/>
  <c r="FI999" i="2"/>
  <c r="FF999" i="2"/>
  <c r="EY999" i="2"/>
  <c r="FJ998" i="2"/>
  <c r="FI998" i="2"/>
  <c r="FF998" i="2"/>
  <c r="ET998" i="2"/>
  <c r="FJ997" i="2"/>
  <c r="FI997" i="2"/>
  <c r="FF997" i="2"/>
  <c r="EY997" i="2"/>
  <c r="FJ996" i="2"/>
  <c r="FI996" i="2"/>
  <c r="FF996" i="2"/>
  <c r="ET996" i="2"/>
  <c r="FJ995" i="2"/>
  <c r="FI995" i="2"/>
  <c r="FF995" i="2"/>
  <c r="EY995" i="2"/>
  <c r="FJ994" i="2"/>
  <c r="FI994" i="2"/>
  <c r="FF994" i="2"/>
  <c r="ET994" i="2"/>
  <c r="FJ993" i="2"/>
  <c r="FI993" i="2"/>
  <c r="FF993" i="2"/>
  <c r="EY993" i="2"/>
  <c r="FJ992" i="2"/>
  <c r="FI992" i="2"/>
  <c r="FF992" i="2"/>
  <c r="ET992" i="2"/>
  <c r="FJ991" i="2"/>
  <c r="FI991" i="2"/>
  <c r="FF991" i="2"/>
  <c r="EY991" i="2"/>
  <c r="FJ990" i="2"/>
  <c r="FI990" i="2"/>
  <c r="FF990" i="2"/>
  <c r="ET990" i="2"/>
  <c r="FJ989" i="2"/>
  <c r="FI989" i="2"/>
  <c r="FF989" i="2"/>
  <c r="EY989" i="2"/>
  <c r="FJ988" i="2"/>
  <c r="FI988" i="2"/>
  <c r="FF988" i="2"/>
  <c r="ET988" i="2"/>
  <c r="FJ987" i="2"/>
  <c r="FI987" i="2"/>
  <c r="FF987" i="2"/>
  <c r="EY987" i="2"/>
  <c r="FJ986" i="2"/>
  <c r="FI986" i="2"/>
  <c r="FF986" i="2"/>
  <c r="ET986" i="2"/>
  <c r="FJ985" i="2"/>
  <c r="FI985" i="2"/>
  <c r="FF985" i="2"/>
  <c r="EY985" i="2"/>
  <c r="FJ984" i="2"/>
  <c r="FI984" i="2"/>
  <c r="FF984" i="2"/>
  <c r="ET984" i="2"/>
  <c r="FJ983" i="2"/>
  <c r="FI983" i="2"/>
  <c r="FF983" i="2"/>
  <c r="EY983" i="2"/>
  <c r="FJ982" i="2"/>
  <c r="FI982" i="2"/>
  <c r="FF982" i="2"/>
  <c r="ET982" i="2"/>
  <c r="FJ981" i="2"/>
  <c r="FI981" i="2"/>
  <c r="FF981" i="2"/>
  <c r="EY981" i="2"/>
  <c r="FJ980" i="2"/>
  <c r="FI980" i="2"/>
  <c r="FF980" i="2"/>
  <c r="ET980" i="2"/>
  <c r="FJ979" i="2"/>
  <c r="FI979" i="2"/>
  <c r="FF979" i="2"/>
  <c r="EY979" i="2"/>
  <c r="FJ978" i="2"/>
  <c r="FI978" i="2"/>
  <c r="FF978" i="2"/>
  <c r="ET978" i="2"/>
  <c r="FJ977" i="2"/>
  <c r="FI977" i="2"/>
  <c r="FF977" i="2"/>
  <c r="EY977" i="2"/>
  <c r="FJ976" i="2"/>
  <c r="FI976" i="2"/>
  <c r="FF976" i="2"/>
  <c r="ET976" i="2"/>
  <c r="FJ975" i="2"/>
  <c r="FI975" i="2"/>
  <c r="FF975" i="2"/>
  <c r="EY975" i="2"/>
  <c r="FJ974" i="2"/>
  <c r="FI974" i="2"/>
  <c r="FF974" i="2"/>
  <c r="ET974" i="2"/>
  <c r="FJ973" i="2"/>
  <c r="FI973" i="2"/>
  <c r="FF973" i="2"/>
  <c r="EY973" i="2"/>
  <c r="FJ972" i="2"/>
  <c r="FI972" i="2"/>
  <c r="FF972" i="2"/>
  <c r="ET972" i="2"/>
  <c r="FJ971" i="2"/>
  <c r="FI971" i="2"/>
  <c r="FF971" i="2"/>
  <c r="EY971" i="2"/>
  <c r="FJ970" i="2"/>
  <c r="FI970" i="2"/>
  <c r="FF970" i="2"/>
  <c r="ET970" i="2"/>
  <c r="FJ969" i="2"/>
  <c r="FI969" i="2"/>
  <c r="FF969" i="2"/>
  <c r="EY969" i="2"/>
  <c r="FJ968" i="2"/>
  <c r="FI968" i="2"/>
  <c r="FF968" i="2"/>
  <c r="ET968" i="2"/>
  <c r="FJ967" i="2"/>
  <c r="FI967" i="2"/>
  <c r="FF967" i="2"/>
  <c r="EY967" i="2"/>
  <c r="FJ966" i="2"/>
  <c r="FI966" i="2"/>
  <c r="FF966" i="2"/>
  <c r="ET966" i="2"/>
  <c r="FJ965" i="2"/>
  <c r="FI965" i="2"/>
  <c r="FF965" i="2"/>
  <c r="EY965" i="2"/>
  <c r="FJ964" i="2"/>
  <c r="FI964" i="2"/>
  <c r="FF964" i="2"/>
  <c r="ET964" i="2"/>
  <c r="FJ963" i="2"/>
  <c r="FI963" i="2"/>
  <c r="FF963" i="2"/>
  <c r="EY963" i="2"/>
  <c r="FJ962" i="2"/>
  <c r="FI962" i="2"/>
  <c r="FF962" i="2"/>
  <c r="ET962" i="2"/>
  <c r="FJ961" i="2"/>
  <c r="FI961" i="2"/>
  <c r="FF961" i="2"/>
  <c r="EY961" i="2"/>
  <c r="FJ960" i="2"/>
  <c r="FI960" i="2"/>
  <c r="FF960" i="2"/>
  <c r="ET960" i="2"/>
  <c r="FJ959" i="2"/>
  <c r="FI959" i="2"/>
  <c r="FF959" i="2"/>
  <c r="EY959" i="2"/>
  <c r="FJ958" i="2"/>
  <c r="FI958" i="2"/>
  <c r="FF958" i="2"/>
  <c r="ET958" i="2"/>
  <c r="FJ957" i="2"/>
  <c r="FI957" i="2"/>
  <c r="FF957" i="2"/>
  <c r="EY957" i="2"/>
  <c r="FJ956" i="2"/>
  <c r="FI956" i="2"/>
  <c r="FF956" i="2"/>
  <c r="ET956" i="2"/>
  <c r="FJ955" i="2"/>
  <c r="FI955" i="2"/>
  <c r="FF955" i="2"/>
  <c r="EY955" i="2"/>
  <c r="FJ954" i="2"/>
  <c r="FI954" i="2"/>
  <c r="FF954" i="2"/>
  <c r="ET954" i="2"/>
  <c r="FJ953" i="2"/>
  <c r="FI953" i="2"/>
  <c r="FF953" i="2"/>
  <c r="EY953" i="2"/>
  <c r="FJ952" i="2"/>
  <c r="FI952" i="2"/>
  <c r="FF952" i="2"/>
  <c r="ET952" i="2"/>
  <c r="FJ951" i="2"/>
  <c r="FI951" i="2"/>
  <c r="FF951" i="2"/>
  <c r="EY951" i="2"/>
  <c r="FJ950" i="2"/>
  <c r="FI950" i="2"/>
  <c r="FF950" i="2"/>
  <c r="ET950" i="2"/>
  <c r="FJ949" i="2"/>
  <c r="FI949" i="2"/>
  <c r="FF949" i="2"/>
  <c r="EY949" i="2"/>
  <c r="FJ948" i="2"/>
  <c r="FI948" i="2"/>
  <c r="FF948" i="2"/>
  <c r="ET948" i="2"/>
  <c r="FJ947" i="2"/>
  <c r="FI947" i="2"/>
  <c r="FF947" i="2"/>
  <c r="EY947" i="2"/>
  <c r="FJ946" i="2"/>
  <c r="FI946" i="2"/>
  <c r="FF946" i="2"/>
  <c r="ET946" i="2"/>
  <c r="FJ945" i="2"/>
  <c r="FI945" i="2"/>
  <c r="FF945" i="2"/>
  <c r="EY945" i="2"/>
  <c r="FJ944" i="2"/>
  <c r="FI944" i="2"/>
  <c r="FF944" i="2"/>
  <c r="ET944" i="2"/>
  <c r="FJ943" i="2"/>
  <c r="FI943" i="2"/>
  <c r="FF943" i="2"/>
  <c r="EY943" i="2"/>
  <c r="FJ942" i="2"/>
  <c r="FI942" i="2"/>
  <c r="FF942" i="2"/>
  <c r="ET942" i="2"/>
  <c r="FJ941" i="2"/>
  <c r="FI941" i="2"/>
  <c r="FF941" i="2"/>
  <c r="EY941" i="2"/>
  <c r="FJ940" i="2"/>
  <c r="FI940" i="2"/>
  <c r="FF940" i="2"/>
  <c r="ET940" i="2"/>
  <c r="FJ939" i="2"/>
  <c r="FI939" i="2"/>
  <c r="FF939" i="2"/>
  <c r="EY939" i="2"/>
  <c r="FJ938" i="2"/>
  <c r="FI938" i="2"/>
  <c r="FF938" i="2"/>
  <c r="ET938" i="2"/>
  <c r="FJ937" i="2"/>
  <c r="FI937" i="2"/>
  <c r="FF937" i="2"/>
  <c r="EY937" i="2"/>
  <c r="FJ936" i="2"/>
  <c r="FI936" i="2"/>
  <c r="FF936" i="2"/>
  <c r="ET936" i="2"/>
  <c r="FJ935" i="2"/>
  <c r="FI935" i="2"/>
  <c r="FF935" i="2"/>
  <c r="EY935" i="2"/>
  <c r="FJ934" i="2"/>
  <c r="FI934" i="2"/>
  <c r="FF934" i="2"/>
  <c r="ET934" i="2"/>
  <c r="FJ933" i="2"/>
  <c r="FI933" i="2"/>
  <c r="FF933" i="2"/>
  <c r="EY933" i="2"/>
  <c r="FJ932" i="2"/>
  <c r="FI932" i="2"/>
  <c r="FF932" i="2"/>
  <c r="ET932" i="2"/>
  <c r="FJ931" i="2"/>
  <c r="FI931" i="2"/>
  <c r="FF931" i="2"/>
  <c r="EY931" i="2"/>
  <c r="FJ930" i="2"/>
  <c r="FI930" i="2"/>
  <c r="FF930" i="2"/>
  <c r="ET930" i="2"/>
  <c r="FJ929" i="2"/>
  <c r="FI929" i="2"/>
  <c r="FF929" i="2"/>
  <c r="EY929" i="2"/>
  <c r="FJ928" i="2"/>
  <c r="FI928" i="2"/>
  <c r="FF928" i="2"/>
  <c r="ET928" i="2"/>
  <c r="FJ927" i="2"/>
  <c r="FI927" i="2"/>
  <c r="FF927" i="2"/>
  <c r="EY927" i="2"/>
  <c r="FJ926" i="2"/>
  <c r="FI926" i="2"/>
  <c r="FF926" i="2"/>
  <c r="ET926" i="2"/>
  <c r="FJ925" i="2"/>
  <c r="FI925" i="2"/>
  <c r="FF925" i="2"/>
  <c r="EY925" i="2"/>
  <c r="FJ924" i="2"/>
  <c r="FI924" i="2"/>
  <c r="FF924" i="2"/>
  <c r="ET924" i="2"/>
  <c r="FJ923" i="2"/>
  <c r="FI923" i="2"/>
  <c r="FF923" i="2"/>
  <c r="EY923" i="2"/>
  <c r="FJ922" i="2"/>
  <c r="FI922" i="2"/>
  <c r="FF922" i="2"/>
  <c r="ET922" i="2"/>
  <c r="FJ921" i="2"/>
  <c r="FI921" i="2"/>
  <c r="FF921" i="2"/>
  <c r="EY921" i="2"/>
  <c r="FJ920" i="2"/>
  <c r="FI920" i="2"/>
  <c r="FF920" i="2"/>
  <c r="ET920" i="2"/>
  <c r="FJ919" i="2"/>
  <c r="FI919" i="2"/>
  <c r="FF919" i="2"/>
  <c r="EY919" i="2"/>
  <c r="FJ918" i="2"/>
  <c r="FI918" i="2"/>
  <c r="FF918" i="2"/>
  <c r="ET918" i="2"/>
  <c r="FJ917" i="2"/>
  <c r="FI917" i="2"/>
  <c r="FF917" i="2"/>
  <c r="EY917" i="2"/>
  <c r="FJ916" i="2"/>
  <c r="FI916" i="2"/>
  <c r="FF916" i="2"/>
  <c r="ET916" i="2"/>
  <c r="FJ915" i="2"/>
  <c r="FI915" i="2"/>
  <c r="FF915" i="2"/>
  <c r="EY915" i="2"/>
  <c r="FJ914" i="2"/>
  <c r="FI914" i="2"/>
  <c r="FF914" i="2"/>
  <c r="ET914" i="2"/>
  <c r="FJ913" i="2"/>
  <c r="FI913" i="2"/>
  <c r="FF913" i="2"/>
  <c r="EY913" i="2"/>
  <c r="FJ912" i="2"/>
  <c r="FI912" i="2"/>
  <c r="FF912" i="2"/>
  <c r="ET912" i="2"/>
  <c r="FJ911" i="2"/>
  <c r="FI911" i="2"/>
  <c r="FF911" i="2"/>
  <c r="EY911" i="2"/>
  <c r="FJ910" i="2"/>
  <c r="FI910" i="2"/>
  <c r="FF910" i="2"/>
  <c r="ET910" i="2"/>
  <c r="FJ909" i="2"/>
  <c r="FI909" i="2"/>
  <c r="FF909" i="2"/>
  <c r="EY909" i="2"/>
  <c r="FJ908" i="2"/>
  <c r="FI908" i="2"/>
  <c r="FF908" i="2"/>
  <c r="ET908" i="2"/>
  <c r="FJ907" i="2"/>
  <c r="FI907" i="2"/>
  <c r="FF907" i="2"/>
  <c r="EY907" i="2"/>
  <c r="FJ906" i="2"/>
  <c r="FI906" i="2"/>
  <c r="FF906" i="2"/>
  <c r="ET906" i="2"/>
  <c r="FJ905" i="2"/>
  <c r="FI905" i="2"/>
  <c r="FF905" i="2"/>
  <c r="EY905" i="2"/>
  <c r="FJ904" i="2"/>
  <c r="FI904" i="2"/>
  <c r="FF904" i="2"/>
  <c r="ET904" i="2"/>
  <c r="FJ903" i="2"/>
  <c r="FI903" i="2"/>
  <c r="FF903" i="2"/>
  <c r="EY903" i="2"/>
  <c r="FJ902" i="2"/>
  <c r="FI902" i="2"/>
  <c r="FF902" i="2"/>
  <c r="ET902" i="2"/>
  <c r="FJ901" i="2"/>
  <c r="FI901" i="2"/>
  <c r="FF901" i="2"/>
  <c r="EY901" i="2"/>
  <c r="FJ900" i="2"/>
  <c r="FI900" i="2"/>
  <c r="FF900" i="2"/>
  <c r="ET900" i="2"/>
  <c r="FJ899" i="2"/>
  <c r="FI899" i="2"/>
  <c r="FF899" i="2"/>
  <c r="EY899" i="2"/>
  <c r="FJ898" i="2"/>
  <c r="FI898" i="2"/>
  <c r="FF898" i="2"/>
  <c r="ET898" i="2"/>
  <c r="FJ897" i="2"/>
  <c r="FI897" i="2"/>
  <c r="FF897" i="2"/>
  <c r="EY897" i="2"/>
  <c r="FJ896" i="2"/>
  <c r="FI896" i="2"/>
  <c r="FF896" i="2"/>
  <c r="ET896" i="2"/>
  <c r="FJ895" i="2"/>
  <c r="FI895" i="2"/>
  <c r="FF895" i="2"/>
  <c r="EY895" i="2"/>
  <c r="FJ894" i="2"/>
  <c r="FI894" i="2"/>
  <c r="FF894" i="2"/>
  <c r="ET894" i="2"/>
  <c r="FJ893" i="2"/>
  <c r="FI893" i="2"/>
  <c r="FF893" i="2"/>
  <c r="EY893" i="2"/>
  <c r="FJ892" i="2"/>
  <c r="FI892" i="2"/>
  <c r="FF892" i="2"/>
  <c r="ET892" i="2"/>
  <c r="FJ891" i="2"/>
  <c r="FI891" i="2"/>
  <c r="FF891" i="2"/>
  <c r="EY891" i="2"/>
  <c r="FJ890" i="2"/>
  <c r="FI890" i="2"/>
  <c r="FF890" i="2"/>
  <c r="ET890" i="2"/>
  <c r="FJ889" i="2"/>
  <c r="FI889" i="2"/>
  <c r="FF889" i="2"/>
  <c r="EY889" i="2"/>
  <c r="FJ888" i="2"/>
  <c r="FI888" i="2"/>
  <c r="FF888" i="2"/>
  <c r="ET888" i="2"/>
  <c r="FJ887" i="2"/>
  <c r="FI887" i="2"/>
  <c r="FF887" i="2"/>
  <c r="EY887" i="2"/>
  <c r="FJ886" i="2"/>
  <c r="FI886" i="2"/>
  <c r="FF886" i="2"/>
  <c r="ET886" i="2"/>
  <c r="FJ885" i="2"/>
  <c r="FI885" i="2"/>
  <c r="FF885" i="2"/>
  <c r="EY885" i="2"/>
  <c r="FJ884" i="2"/>
  <c r="FI884" i="2"/>
  <c r="FF884" i="2"/>
  <c r="ET884" i="2"/>
  <c r="FJ883" i="2"/>
  <c r="FI883" i="2"/>
  <c r="FF883" i="2"/>
  <c r="EY883" i="2"/>
  <c r="FJ882" i="2"/>
  <c r="FI882" i="2"/>
  <c r="FF882" i="2"/>
  <c r="ET882" i="2"/>
  <c r="FJ881" i="2"/>
  <c r="FI881" i="2"/>
  <c r="FF881" i="2"/>
  <c r="EY881" i="2"/>
  <c r="FJ880" i="2"/>
  <c r="FI880" i="2"/>
  <c r="FF880" i="2"/>
  <c r="ET880" i="2"/>
  <c r="FJ879" i="2"/>
  <c r="FI879" i="2"/>
  <c r="FF879" i="2"/>
  <c r="EY879" i="2"/>
  <c r="FJ878" i="2"/>
  <c r="FI878" i="2"/>
  <c r="FF878" i="2"/>
  <c r="ET878" i="2"/>
  <c r="FJ877" i="2"/>
  <c r="FI877" i="2"/>
  <c r="FF877" i="2"/>
  <c r="EY877" i="2"/>
  <c r="FJ876" i="2"/>
  <c r="FI876" i="2"/>
  <c r="FF876" i="2"/>
  <c r="ET876" i="2"/>
  <c r="FJ875" i="2"/>
  <c r="FI875" i="2"/>
  <c r="FF875" i="2"/>
  <c r="EY875" i="2"/>
  <c r="FJ874" i="2"/>
  <c r="FI874" i="2"/>
  <c r="FF874" i="2"/>
  <c r="ET874" i="2"/>
  <c r="FJ873" i="2"/>
  <c r="FI873" i="2"/>
  <c r="FF873" i="2"/>
  <c r="EY873" i="2"/>
  <c r="FJ872" i="2"/>
  <c r="FI872" i="2"/>
  <c r="FF872" i="2"/>
  <c r="ET872" i="2"/>
  <c r="FJ871" i="2"/>
  <c r="FI871" i="2"/>
  <c r="FF871" i="2"/>
  <c r="EY871" i="2"/>
  <c r="FJ870" i="2"/>
  <c r="FI870" i="2"/>
  <c r="FF870" i="2"/>
  <c r="ET870" i="2"/>
  <c r="FJ869" i="2"/>
  <c r="FI869" i="2"/>
  <c r="FF869" i="2"/>
  <c r="EY869" i="2"/>
  <c r="FJ868" i="2"/>
  <c r="FI868" i="2"/>
  <c r="FF868" i="2"/>
  <c r="ET868" i="2"/>
  <c r="FJ867" i="2"/>
  <c r="FI867" i="2"/>
  <c r="FF867" i="2"/>
  <c r="EY867" i="2"/>
  <c r="FJ866" i="2"/>
  <c r="FI866" i="2"/>
  <c r="FF866" i="2"/>
  <c r="ET866" i="2"/>
  <c r="FJ865" i="2"/>
  <c r="FI865" i="2"/>
  <c r="FF865" i="2"/>
  <c r="EY865" i="2"/>
  <c r="FJ864" i="2"/>
  <c r="FI864" i="2"/>
  <c r="FF864" i="2"/>
  <c r="ET864" i="2"/>
  <c r="FJ863" i="2"/>
  <c r="FI863" i="2"/>
  <c r="FF863" i="2"/>
  <c r="EY863" i="2"/>
  <c r="FJ862" i="2"/>
  <c r="FI862" i="2"/>
  <c r="FF862" i="2"/>
  <c r="ET862" i="2"/>
  <c r="FJ861" i="2"/>
  <c r="FI861" i="2"/>
  <c r="FF861" i="2"/>
  <c r="EY861" i="2"/>
  <c r="FJ860" i="2"/>
  <c r="FI860" i="2"/>
  <c r="FF860" i="2"/>
  <c r="ET860" i="2"/>
  <c r="FJ859" i="2"/>
  <c r="FI859" i="2"/>
  <c r="FF859" i="2"/>
  <c r="EY859" i="2"/>
  <c r="FJ858" i="2"/>
  <c r="FI858" i="2"/>
  <c r="FF858" i="2"/>
  <c r="ET858" i="2"/>
  <c r="FJ857" i="2"/>
  <c r="FI857" i="2"/>
  <c r="FF857" i="2"/>
  <c r="EY857" i="2"/>
  <c r="FJ856" i="2"/>
  <c r="FI856" i="2"/>
  <c r="FF856" i="2"/>
  <c r="ET856" i="2"/>
  <c r="FJ855" i="2"/>
  <c r="FI855" i="2"/>
  <c r="FF855" i="2"/>
  <c r="EY855" i="2"/>
  <c r="FJ854" i="2"/>
  <c r="FI854" i="2"/>
  <c r="FF854" i="2"/>
  <c r="ET854" i="2"/>
  <c r="FJ853" i="2"/>
  <c r="FI853" i="2"/>
  <c r="FF853" i="2"/>
  <c r="EY853" i="2"/>
  <c r="FJ852" i="2"/>
  <c r="FI852" i="2"/>
  <c r="FF852" i="2"/>
  <c r="ET852" i="2"/>
  <c r="FJ851" i="2"/>
  <c r="FI851" i="2"/>
  <c r="FF851" i="2"/>
  <c r="EY851" i="2"/>
  <c r="FJ850" i="2"/>
  <c r="FI850" i="2"/>
  <c r="FF850" i="2"/>
  <c r="ET850" i="2"/>
  <c r="FJ849" i="2"/>
  <c r="FI849" i="2"/>
  <c r="FF849" i="2"/>
  <c r="EY849" i="2"/>
  <c r="FJ848" i="2"/>
  <c r="FI848" i="2"/>
  <c r="FF848" i="2"/>
  <c r="ET848" i="2"/>
  <c r="FJ847" i="2"/>
  <c r="FI847" i="2"/>
  <c r="FF847" i="2"/>
  <c r="EY847" i="2"/>
  <c r="FJ846" i="2"/>
  <c r="FI846" i="2"/>
  <c r="FF846" i="2"/>
  <c r="ET846" i="2"/>
  <c r="FJ845" i="2"/>
  <c r="FI845" i="2"/>
  <c r="FF845" i="2"/>
  <c r="EY845" i="2"/>
  <c r="FJ844" i="2"/>
  <c r="FI844" i="2"/>
  <c r="FF844" i="2"/>
  <c r="ET844" i="2"/>
  <c r="FJ843" i="2"/>
  <c r="FI843" i="2"/>
  <c r="FF843" i="2"/>
  <c r="EY843" i="2"/>
  <c r="FJ842" i="2"/>
  <c r="FI842" i="2"/>
  <c r="FF842" i="2"/>
  <c r="ET842" i="2"/>
  <c r="FJ841" i="2"/>
  <c r="FI841" i="2"/>
  <c r="FF841" i="2"/>
  <c r="EY841" i="2"/>
  <c r="FJ840" i="2"/>
  <c r="FI840" i="2"/>
  <c r="FF840" i="2"/>
  <c r="ET840" i="2"/>
  <c r="FJ839" i="2"/>
  <c r="FI839" i="2"/>
  <c r="FF839" i="2"/>
  <c r="EY839" i="2"/>
  <c r="FJ838" i="2"/>
  <c r="FI838" i="2"/>
  <c r="FF838" i="2"/>
  <c r="ET838" i="2"/>
  <c r="FJ837" i="2"/>
  <c r="FI837" i="2"/>
  <c r="FF837" i="2"/>
  <c r="EY837" i="2"/>
  <c r="FJ836" i="2"/>
  <c r="FI836" i="2"/>
  <c r="FF836" i="2"/>
  <c r="ET836" i="2"/>
  <c r="FJ835" i="2"/>
  <c r="FI835" i="2"/>
  <c r="FF835" i="2"/>
  <c r="EY835" i="2"/>
  <c r="FJ834" i="2"/>
  <c r="FI834" i="2"/>
  <c r="FF834" i="2"/>
  <c r="ET834" i="2"/>
  <c r="FJ833" i="2"/>
  <c r="FI833" i="2"/>
  <c r="FF833" i="2"/>
  <c r="EY833" i="2"/>
  <c r="FJ832" i="2"/>
  <c r="FI832" i="2"/>
  <c r="FF832" i="2"/>
  <c r="ET832" i="2"/>
  <c r="FJ831" i="2"/>
  <c r="FI831" i="2"/>
  <c r="FF831" i="2"/>
  <c r="EY831" i="2"/>
  <c r="FJ830" i="2"/>
  <c r="FI830" i="2"/>
  <c r="FF830" i="2"/>
  <c r="ET830" i="2"/>
  <c r="FJ829" i="2"/>
  <c r="FI829" i="2"/>
  <c r="FF829" i="2"/>
  <c r="EY829" i="2"/>
  <c r="FJ828" i="2"/>
  <c r="FI828" i="2"/>
  <c r="FF828" i="2"/>
  <c r="ET828" i="2"/>
  <c r="FJ827" i="2"/>
  <c r="FI827" i="2"/>
  <c r="FF827" i="2"/>
  <c r="EY827" i="2"/>
  <c r="FJ826" i="2"/>
  <c r="FI826" i="2"/>
  <c r="FF826" i="2"/>
  <c r="ET826" i="2"/>
  <c r="FJ825" i="2"/>
  <c r="FI825" i="2"/>
  <c r="FF825" i="2"/>
  <c r="EY825" i="2"/>
  <c r="FJ824" i="2"/>
  <c r="FI824" i="2"/>
  <c r="FF824" i="2"/>
  <c r="ET824" i="2"/>
  <c r="FJ823" i="2"/>
  <c r="FI823" i="2"/>
  <c r="FF823" i="2"/>
  <c r="EY823" i="2"/>
  <c r="FJ822" i="2"/>
  <c r="FI822" i="2"/>
  <c r="FF822" i="2"/>
  <c r="ET822" i="2"/>
  <c r="FJ821" i="2"/>
  <c r="FI821" i="2"/>
  <c r="FF821" i="2"/>
  <c r="EY821" i="2"/>
  <c r="FJ820" i="2"/>
  <c r="FI820" i="2"/>
  <c r="FF820" i="2"/>
  <c r="ET820" i="2"/>
  <c r="FJ819" i="2"/>
  <c r="FI819" i="2"/>
  <c r="FF819" i="2"/>
  <c r="EY819" i="2"/>
  <c r="FJ818" i="2"/>
  <c r="FI818" i="2"/>
  <c r="FF818" i="2"/>
  <c r="ET818" i="2"/>
  <c r="FJ817" i="2"/>
  <c r="FI817" i="2"/>
  <c r="FF817" i="2"/>
  <c r="EY817" i="2"/>
  <c r="FJ816" i="2"/>
  <c r="FI816" i="2"/>
  <c r="FF816" i="2"/>
  <c r="ET816" i="2"/>
  <c r="FJ815" i="2"/>
  <c r="FI815" i="2"/>
  <c r="FF815" i="2"/>
  <c r="EY815" i="2"/>
  <c r="FJ814" i="2"/>
  <c r="FI814" i="2"/>
  <c r="FF814" i="2"/>
  <c r="ET814" i="2"/>
  <c r="FJ813" i="2"/>
  <c r="FI813" i="2"/>
  <c r="FF813" i="2"/>
  <c r="EY813" i="2"/>
  <c r="FJ812" i="2"/>
  <c r="FI812" i="2"/>
  <c r="FF812" i="2"/>
  <c r="ET812" i="2"/>
  <c r="FJ811" i="2"/>
  <c r="FI811" i="2"/>
  <c r="FF811" i="2"/>
  <c r="EY811" i="2"/>
  <c r="FJ810" i="2"/>
  <c r="FI810" i="2"/>
  <c r="FF810" i="2"/>
  <c r="ET810" i="2"/>
  <c r="FJ809" i="2"/>
  <c r="FI809" i="2"/>
  <c r="FF809" i="2"/>
  <c r="EY809" i="2"/>
  <c r="FJ808" i="2"/>
  <c r="FI808" i="2"/>
  <c r="FF808" i="2"/>
  <c r="ET808" i="2"/>
  <c r="FJ807" i="2"/>
  <c r="FI807" i="2"/>
  <c r="FF807" i="2"/>
  <c r="EY807" i="2"/>
  <c r="FJ806" i="2"/>
  <c r="FI806" i="2"/>
  <c r="FF806" i="2"/>
  <c r="ET806" i="2"/>
  <c r="FJ805" i="2"/>
  <c r="FI805" i="2"/>
  <c r="FF805" i="2"/>
  <c r="EY805" i="2"/>
  <c r="FJ804" i="2"/>
  <c r="FI804" i="2"/>
  <c r="FF804" i="2"/>
  <c r="ET804" i="2"/>
  <c r="FJ803" i="2"/>
  <c r="FI803" i="2"/>
  <c r="FF803" i="2"/>
  <c r="EY803" i="2"/>
  <c r="FE802" i="2"/>
  <c r="FD802" i="2"/>
  <c r="FF802" i="2" s="1"/>
  <c r="FC802" i="2"/>
  <c r="ET802" i="2"/>
  <c r="FE801" i="2"/>
  <c r="FD801" i="2"/>
  <c r="FC801" i="2"/>
  <c r="EY801" i="2"/>
  <c r="FF800" i="2"/>
  <c r="FE800" i="2"/>
  <c r="FD800" i="2"/>
  <c r="FC800" i="2"/>
  <c r="ET800" i="2"/>
  <c r="FE799" i="2"/>
  <c r="FD799" i="2"/>
  <c r="FC799" i="2"/>
  <c r="EY799" i="2"/>
  <c r="FF798" i="2"/>
  <c r="FE798" i="2"/>
  <c r="FD798" i="2"/>
  <c r="FC798" i="2"/>
  <c r="ET798" i="2"/>
  <c r="FE797" i="2"/>
  <c r="FD797" i="2"/>
  <c r="FF797" i="2" s="1"/>
  <c r="FC797" i="2"/>
  <c r="EY797" i="2"/>
  <c r="FE796" i="2"/>
  <c r="FD796" i="2"/>
  <c r="FF796" i="2" s="1"/>
  <c r="FC796" i="2"/>
  <c r="ET796" i="2"/>
  <c r="FE795" i="2"/>
  <c r="FD795" i="2"/>
  <c r="FF795" i="2" s="1"/>
  <c r="FC795" i="2"/>
  <c r="EY795" i="2"/>
  <c r="FE794" i="2"/>
  <c r="FD794" i="2"/>
  <c r="FF794" i="2" s="1"/>
  <c r="FC794" i="2"/>
  <c r="ET794" i="2"/>
  <c r="FE793" i="2"/>
  <c r="FD793" i="2"/>
  <c r="FF793" i="2" s="1"/>
  <c r="FC793" i="2"/>
  <c r="EY793" i="2"/>
  <c r="FE792" i="2"/>
  <c r="FD792" i="2"/>
  <c r="FF792" i="2" s="1"/>
  <c r="FC792" i="2"/>
  <c r="ET792" i="2"/>
  <c r="FE791" i="2"/>
  <c r="FD791" i="2"/>
  <c r="FF791" i="2" s="1"/>
  <c r="FC791" i="2"/>
  <c r="EY791" i="2"/>
  <c r="FE790" i="2"/>
  <c r="FD790" i="2"/>
  <c r="FF790" i="2" s="1"/>
  <c r="FC790" i="2"/>
  <c r="ET790" i="2"/>
  <c r="FE789" i="2"/>
  <c r="FD789" i="2"/>
  <c r="FF789" i="2" s="1"/>
  <c r="FC789" i="2"/>
  <c r="EY789" i="2"/>
  <c r="FE788" i="2"/>
  <c r="FD788" i="2"/>
  <c r="FF788" i="2" s="1"/>
  <c r="FC788" i="2"/>
  <c r="ET788" i="2"/>
  <c r="FE787" i="2"/>
  <c r="FD787" i="2"/>
  <c r="FF787" i="2" s="1"/>
  <c r="FC787" i="2"/>
  <c r="EY787" i="2"/>
  <c r="FE786" i="2"/>
  <c r="FF786" i="2" s="1"/>
  <c r="FD786" i="2"/>
  <c r="FC786" i="2"/>
  <c r="ET786" i="2"/>
  <c r="FE785" i="2"/>
  <c r="FD785" i="2"/>
  <c r="FF785" i="2" s="1"/>
  <c r="FC785" i="2"/>
  <c r="EY785" i="2"/>
  <c r="FE784" i="2"/>
  <c r="FF784" i="2" s="1"/>
  <c r="FD784" i="2"/>
  <c r="FC784" i="2"/>
  <c r="ET784" i="2"/>
  <c r="FE783" i="2"/>
  <c r="FD783" i="2"/>
  <c r="FF783" i="2" s="1"/>
  <c r="FC783" i="2"/>
  <c r="EY783" i="2"/>
  <c r="FE782" i="2"/>
  <c r="FF782" i="2" s="1"/>
  <c r="FD782" i="2"/>
  <c r="FC782" i="2"/>
  <c r="ET782" i="2"/>
  <c r="FE781" i="2"/>
  <c r="FD781" i="2"/>
  <c r="FF781" i="2" s="1"/>
  <c r="FC781" i="2"/>
  <c r="EY781" i="2"/>
  <c r="FE780" i="2"/>
  <c r="FF780" i="2" s="1"/>
  <c r="FD780" i="2"/>
  <c r="FC780" i="2"/>
  <c r="ET780" i="2"/>
  <c r="FE779" i="2"/>
  <c r="FD779" i="2"/>
  <c r="FF779" i="2" s="1"/>
  <c r="FC779" i="2"/>
  <c r="EY779" i="2"/>
  <c r="FF778" i="2"/>
  <c r="FE778" i="2"/>
  <c r="FD778" i="2"/>
  <c r="FC778" i="2"/>
  <c r="ET778" i="2"/>
  <c r="FE777" i="2"/>
  <c r="FD777" i="2"/>
  <c r="FF777" i="2" s="1"/>
  <c r="FC777" i="2"/>
  <c r="EY777" i="2"/>
  <c r="FF776" i="2"/>
  <c r="FE776" i="2"/>
  <c r="FD776" i="2"/>
  <c r="FC776" i="2"/>
  <c r="ET776" i="2"/>
  <c r="FE775" i="2"/>
  <c r="FD775" i="2"/>
  <c r="FF775" i="2" s="1"/>
  <c r="FC775" i="2"/>
  <c r="EY775" i="2"/>
  <c r="FF774" i="2"/>
  <c r="FE774" i="2"/>
  <c r="FD774" i="2"/>
  <c r="FC774" i="2"/>
  <c r="ET774" i="2"/>
  <c r="FE773" i="2"/>
  <c r="FD773" i="2"/>
  <c r="FF773" i="2" s="1"/>
  <c r="FC773" i="2"/>
  <c r="EY773" i="2"/>
  <c r="FF772" i="2"/>
  <c r="FE772" i="2"/>
  <c r="FD772" i="2"/>
  <c r="FC772" i="2"/>
  <c r="ET772" i="2"/>
  <c r="FE771" i="2"/>
  <c r="FD771" i="2"/>
  <c r="FF771" i="2" s="1"/>
  <c r="FC771" i="2"/>
  <c r="EY771" i="2"/>
  <c r="FF770" i="2"/>
  <c r="FE770" i="2"/>
  <c r="FD770" i="2"/>
  <c r="FC770" i="2"/>
  <c r="ET770" i="2"/>
  <c r="FE769" i="2"/>
  <c r="FD769" i="2"/>
  <c r="FF769" i="2" s="1"/>
  <c r="FC769" i="2"/>
  <c r="EY769" i="2"/>
  <c r="FF768" i="2"/>
  <c r="FE768" i="2"/>
  <c r="FD768" i="2"/>
  <c r="FC768" i="2"/>
  <c r="ET768" i="2"/>
  <c r="FE767" i="2"/>
  <c r="FD767" i="2"/>
  <c r="FF767" i="2" s="1"/>
  <c r="FC767" i="2"/>
  <c r="EY767" i="2"/>
  <c r="FF766" i="2"/>
  <c r="FE766" i="2"/>
  <c r="FD766" i="2"/>
  <c r="FC766" i="2"/>
  <c r="ET766" i="2"/>
  <c r="FE765" i="2"/>
  <c r="FD765" i="2"/>
  <c r="FF765" i="2" s="1"/>
  <c r="FC765" i="2"/>
  <c r="EY765" i="2"/>
  <c r="FF764" i="2"/>
  <c r="FE764" i="2"/>
  <c r="FD764" i="2"/>
  <c r="FC764" i="2"/>
  <c r="ET764" i="2"/>
  <c r="FE763" i="2"/>
  <c r="FD763" i="2"/>
  <c r="FF763" i="2" s="1"/>
  <c r="FC763" i="2"/>
  <c r="EY763" i="2"/>
  <c r="FF762" i="2"/>
  <c r="FE762" i="2"/>
  <c r="FD762" i="2"/>
  <c r="FC762" i="2"/>
  <c r="ET762" i="2"/>
  <c r="FE761" i="2"/>
  <c r="FD761" i="2"/>
  <c r="FF761" i="2" s="1"/>
  <c r="FC761" i="2"/>
  <c r="EY761" i="2"/>
  <c r="FF760" i="2"/>
  <c r="FE760" i="2"/>
  <c r="FD760" i="2"/>
  <c r="FC760" i="2"/>
  <c r="ET760" i="2"/>
  <c r="FE759" i="2"/>
  <c r="FD759" i="2"/>
  <c r="FF759" i="2" s="1"/>
  <c r="FC759" i="2"/>
  <c r="EY759" i="2"/>
  <c r="FF758" i="2"/>
  <c r="FE758" i="2"/>
  <c r="FD758" i="2"/>
  <c r="FC758" i="2"/>
  <c r="ET758" i="2"/>
  <c r="FE757" i="2"/>
  <c r="FD757" i="2"/>
  <c r="FF757" i="2" s="1"/>
  <c r="FC757" i="2"/>
  <c r="EY757" i="2"/>
  <c r="FF756" i="2"/>
  <c r="FE756" i="2"/>
  <c r="FD756" i="2"/>
  <c r="FC756" i="2"/>
  <c r="ET756" i="2"/>
  <c r="FE755" i="2"/>
  <c r="FD755" i="2"/>
  <c r="FF755" i="2" s="1"/>
  <c r="FC755" i="2"/>
  <c r="EY755" i="2"/>
  <c r="FF754" i="2"/>
  <c r="FE754" i="2"/>
  <c r="FD754" i="2"/>
  <c r="FC754" i="2"/>
  <c r="ET754" i="2"/>
  <c r="FE753" i="2"/>
  <c r="FD753" i="2"/>
  <c r="FF753" i="2" s="1"/>
  <c r="FC753" i="2"/>
  <c r="EY753" i="2"/>
  <c r="FF752" i="2"/>
  <c r="FE752" i="2"/>
  <c r="FD752" i="2"/>
  <c r="FC752" i="2"/>
  <c r="ET752" i="2"/>
  <c r="FE751" i="2"/>
  <c r="FD751" i="2"/>
  <c r="FF751" i="2" s="1"/>
  <c r="FC751" i="2"/>
  <c r="EY751" i="2"/>
  <c r="FF750" i="2"/>
  <c r="FE750" i="2"/>
  <c r="FD750" i="2"/>
  <c r="FC750" i="2"/>
  <c r="ET750" i="2"/>
  <c r="FE749" i="2"/>
  <c r="FD749" i="2"/>
  <c r="FF749" i="2" s="1"/>
  <c r="FC749" i="2"/>
  <c r="EY749" i="2"/>
  <c r="FF748" i="2"/>
  <c r="FE748" i="2"/>
  <c r="FD748" i="2"/>
  <c r="FC748" i="2"/>
  <c r="ET748" i="2"/>
  <c r="FE747" i="2"/>
  <c r="FD747" i="2"/>
  <c r="FF747" i="2" s="1"/>
  <c r="FC747" i="2"/>
  <c r="EY747" i="2"/>
  <c r="FF746" i="2"/>
  <c r="FE746" i="2"/>
  <c r="FD746" i="2"/>
  <c r="FC746" i="2"/>
  <c r="ET746" i="2"/>
  <c r="FE745" i="2"/>
  <c r="FD745" i="2"/>
  <c r="FF745" i="2" s="1"/>
  <c r="FC745" i="2"/>
  <c r="EY745" i="2"/>
  <c r="FF744" i="2"/>
  <c r="FE744" i="2"/>
  <c r="FD744" i="2"/>
  <c r="FC744" i="2"/>
  <c r="ET744" i="2"/>
  <c r="FE743" i="2"/>
  <c r="FD743" i="2"/>
  <c r="FF743" i="2" s="1"/>
  <c r="FC743" i="2"/>
  <c r="EY743" i="2"/>
  <c r="FF742" i="2"/>
  <c r="FE742" i="2"/>
  <c r="FD742" i="2"/>
  <c r="FC742" i="2"/>
  <c r="ET742" i="2"/>
  <c r="FE741" i="2"/>
  <c r="FD741" i="2"/>
  <c r="FF741" i="2" s="1"/>
  <c r="FC741" i="2"/>
  <c r="EY741" i="2"/>
  <c r="FF740" i="2"/>
  <c r="FE740" i="2"/>
  <c r="FD740" i="2"/>
  <c r="FC740" i="2"/>
  <c r="ET740" i="2"/>
  <c r="FE739" i="2"/>
  <c r="FD739" i="2"/>
  <c r="FF739" i="2" s="1"/>
  <c r="FC739" i="2"/>
  <c r="EY739" i="2"/>
  <c r="FF738" i="2"/>
  <c r="FE738" i="2"/>
  <c r="FD738" i="2"/>
  <c r="FC738" i="2"/>
  <c r="ET738" i="2"/>
  <c r="FE737" i="2"/>
  <c r="FD737" i="2"/>
  <c r="FF737" i="2" s="1"/>
  <c r="FC737" i="2"/>
  <c r="EY737" i="2"/>
  <c r="FF736" i="2"/>
  <c r="FE736" i="2"/>
  <c r="FD736" i="2"/>
  <c r="FC736" i="2"/>
  <c r="ET736" i="2"/>
  <c r="FE735" i="2"/>
  <c r="FD735" i="2"/>
  <c r="FF735" i="2" s="1"/>
  <c r="FC735" i="2"/>
  <c r="EY735" i="2"/>
  <c r="FF734" i="2"/>
  <c r="FE734" i="2"/>
  <c r="FD734" i="2"/>
  <c r="FC734" i="2"/>
  <c r="ET734" i="2"/>
  <c r="FE733" i="2"/>
  <c r="FD733" i="2"/>
  <c r="FF733" i="2" s="1"/>
  <c r="FC733" i="2"/>
  <c r="EY733" i="2"/>
  <c r="FF732" i="2"/>
  <c r="FE732" i="2"/>
  <c r="FD732" i="2"/>
  <c r="FC732" i="2"/>
  <c r="ET732" i="2"/>
  <c r="FE731" i="2"/>
  <c r="FD731" i="2"/>
  <c r="FF731" i="2" s="1"/>
  <c r="FC731" i="2"/>
  <c r="EY731" i="2"/>
  <c r="FF730" i="2"/>
  <c r="FE730" i="2"/>
  <c r="FD730" i="2"/>
  <c r="FC730" i="2"/>
  <c r="ET730" i="2"/>
  <c r="FE729" i="2"/>
  <c r="FD729" i="2"/>
  <c r="FF729" i="2" s="1"/>
  <c r="FC729" i="2"/>
  <c r="EY729" i="2"/>
  <c r="FF728" i="2"/>
  <c r="FE728" i="2"/>
  <c r="FD728" i="2"/>
  <c r="FC728" i="2"/>
  <c r="ET728" i="2"/>
  <c r="FE727" i="2"/>
  <c r="FD727" i="2"/>
  <c r="FF727" i="2" s="1"/>
  <c r="FC727" i="2"/>
  <c r="EY727" i="2"/>
  <c r="FF726" i="2"/>
  <c r="FE726" i="2"/>
  <c r="FD726" i="2"/>
  <c r="FC726" i="2"/>
  <c r="ET726" i="2"/>
  <c r="FE725" i="2"/>
  <c r="FD725" i="2"/>
  <c r="FC725" i="2"/>
  <c r="EY725" i="2"/>
  <c r="FF724" i="2"/>
  <c r="FE724" i="2"/>
  <c r="FD724" i="2"/>
  <c r="FC724" i="2"/>
  <c r="ET724" i="2"/>
  <c r="FF723" i="2"/>
  <c r="FE723" i="2"/>
  <c r="FD723" i="2"/>
  <c r="FC723" i="2"/>
  <c r="EY723" i="2"/>
  <c r="FF722" i="2"/>
  <c r="FE722" i="2"/>
  <c r="FD722" i="2"/>
  <c r="FC722" i="2"/>
  <c r="ET722" i="2"/>
  <c r="FE721" i="2"/>
  <c r="FD721" i="2"/>
  <c r="FC721" i="2"/>
  <c r="EY721" i="2"/>
  <c r="FF720" i="2"/>
  <c r="FE720" i="2"/>
  <c r="FD720" i="2"/>
  <c r="FC720" i="2"/>
  <c r="ET720" i="2"/>
  <c r="FE719" i="2"/>
  <c r="FD719" i="2"/>
  <c r="FC719" i="2"/>
  <c r="EY719" i="2"/>
  <c r="FF718" i="2"/>
  <c r="FE718" i="2"/>
  <c r="FD718" i="2"/>
  <c r="FC718" i="2"/>
  <c r="ET718" i="2"/>
  <c r="FE717" i="2"/>
  <c r="FD717" i="2"/>
  <c r="FF717" i="2" s="1"/>
  <c r="FC717" i="2"/>
  <c r="EY717" i="2"/>
  <c r="FF716" i="2"/>
  <c r="FE716" i="2"/>
  <c r="FD716" i="2"/>
  <c r="FC716" i="2"/>
  <c r="ET716" i="2"/>
  <c r="FF715" i="2"/>
  <c r="FE715" i="2"/>
  <c r="FD715" i="2"/>
  <c r="FC715" i="2"/>
  <c r="EY715" i="2"/>
  <c r="FF714" i="2"/>
  <c r="FE714" i="2"/>
  <c r="FD714" i="2"/>
  <c r="FC714" i="2"/>
  <c r="ET714" i="2"/>
  <c r="FE713" i="2"/>
  <c r="FD713" i="2"/>
  <c r="FF713" i="2" s="1"/>
  <c r="FC713" i="2"/>
  <c r="EY713" i="2"/>
  <c r="FF712" i="2"/>
  <c r="FE712" i="2"/>
  <c r="FD712" i="2"/>
  <c r="FC712" i="2"/>
  <c r="ET712" i="2"/>
  <c r="FE711" i="2"/>
  <c r="FD711" i="2"/>
  <c r="FC711" i="2"/>
  <c r="EY711" i="2"/>
  <c r="FF710" i="2"/>
  <c r="FE710" i="2"/>
  <c r="FD710" i="2"/>
  <c r="FC710" i="2"/>
  <c r="ET710" i="2"/>
  <c r="FE709" i="2"/>
  <c r="FF709" i="2" s="1"/>
  <c r="FD709" i="2"/>
  <c r="FC709" i="2"/>
  <c r="EY709" i="2"/>
  <c r="FF708" i="2"/>
  <c r="FE708" i="2"/>
  <c r="FD708" i="2"/>
  <c r="FC708" i="2"/>
  <c r="ET708" i="2"/>
  <c r="FE707" i="2"/>
  <c r="FD707" i="2"/>
  <c r="FC707" i="2"/>
  <c r="EY707" i="2"/>
  <c r="FF706" i="2"/>
  <c r="FE706" i="2"/>
  <c r="FD706" i="2"/>
  <c r="FC706" i="2"/>
  <c r="ET706" i="2"/>
  <c r="FE705" i="2"/>
  <c r="FD705" i="2"/>
  <c r="FF705" i="2" s="1"/>
  <c r="FC705" i="2"/>
  <c r="EY705" i="2"/>
  <c r="FF704" i="2"/>
  <c r="FE704" i="2"/>
  <c r="FD704" i="2"/>
  <c r="FC704" i="2"/>
  <c r="ET704" i="2"/>
  <c r="FF703" i="2"/>
  <c r="FE703" i="2"/>
  <c r="FD703" i="2"/>
  <c r="FC703" i="2"/>
  <c r="EY703" i="2"/>
  <c r="FF702" i="2"/>
  <c r="FE702" i="2"/>
  <c r="FD702" i="2"/>
  <c r="FC702" i="2"/>
  <c r="ET702" i="2"/>
  <c r="FE701" i="2"/>
  <c r="FD701" i="2"/>
  <c r="FF701" i="2" s="1"/>
  <c r="FC701" i="2"/>
  <c r="EY701" i="2"/>
  <c r="FF700" i="2"/>
  <c r="FE700" i="2"/>
  <c r="FD700" i="2"/>
  <c r="FC700" i="2"/>
  <c r="ET700" i="2"/>
  <c r="FE699" i="2"/>
  <c r="FF699" i="2" s="1"/>
  <c r="FD699" i="2"/>
  <c r="FC699" i="2"/>
  <c r="EY699" i="2"/>
  <c r="FF698" i="2"/>
  <c r="FE698" i="2"/>
  <c r="FD698" i="2"/>
  <c r="FC698" i="2"/>
  <c r="ET698" i="2"/>
  <c r="FF697" i="2"/>
  <c r="FE697" i="2"/>
  <c r="FD697" i="2"/>
  <c r="FC697" i="2"/>
  <c r="EY697" i="2"/>
  <c r="FE696" i="2"/>
  <c r="FF696" i="2" s="1"/>
  <c r="FD696" i="2"/>
  <c r="FC696" i="2"/>
  <c r="ET696" i="2"/>
  <c r="FF695" i="2"/>
  <c r="FE695" i="2"/>
  <c r="FD695" i="2"/>
  <c r="FC695" i="2"/>
  <c r="EY695" i="2"/>
  <c r="FF694" i="2"/>
  <c r="FE694" i="2"/>
  <c r="FD694" i="2"/>
  <c r="FC694" i="2"/>
  <c r="ET694" i="2"/>
  <c r="FE693" i="2"/>
  <c r="FF693" i="2" s="1"/>
  <c r="FD693" i="2"/>
  <c r="FC693" i="2"/>
  <c r="EY693" i="2"/>
  <c r="FF692" i="2"/>
  <c r="FE692" i="2"/>
  <c r="FD692" i="2"/>
  <c r="FC692" i="2"/>
  <c r="ET692" i="2"/>
  <c r="FF691" i="2"/>
  <c r="FE691" i="2"/>
  <c r="FD691" i="2"/>
  <c r="FC691" i="2"/>
  <c r="EY691" i="2"/>
  <c r="FE690" i="2"/>
  <c r="FF690" i="2" s="1"/>
  <c r="FD690" i="2"/>
  <c r="FC690" i="2"/>
  <c r="ET690" i="2"/>
  <c r="FF689" i="2"/>
  <c r="FE689" i="2"/>
  <c r="FD689" i="2"/>
  <c r="FC689" i="2"/>
  <c r="EY689" i="2"/>
  <c r="FF688" i="2"/>
  <c r="FE688" i="2"/>
  <c r="FD688" i="2"/>
  <c r="FC688" i="2"/>
  <c r="ET688" i="2"/>
  <c r="FE687" i="2"/>
  <c r="FF687" i="2" s="1"/>
  <c r="FD687" i="2"/>
  <c r="FC687" i="2"/>
  <c r="EY687" i="2"/>
  <c r="FF686" i="2"/>
  <c r="FE686" i="2"/>
  <c r="FD686" i="2"/>
  <c r="FC686" i="2"/>
  <c r="ET686" i="2"/>
  <c r="FF685" i="2"/>
  <c r="FE685" i="2"/>
  <c r="FD685" i="2"/>
  <c r="FC685" i="2"/>
  <c r="EY685" i="2"/>
  <c r="FF684" i="2"/>
  <c r="FE684" i="2"/>
  <c r="FD684" i="2"/>
  <c r="FC684" i="2"/>
  <c r="ET684" i="2"/>
  <c r="FE683" i="2"/>
  <c r="FD683" i="2"/>
  <c r="FC683" i="2"/>
  <c r="EY683" i="2"/>
  <c r="FF682" i="2"/>
  <c r="FE682" i="2"/>
  <c r="FD682" i="2"/>
  <c r="FC682" i="2"/>
  <c r="ET682" i="2"/>
  <c r="FE681" i="2"/>
  <c r="FF681" i="2" s="1"/>
  <c r="FD681" i="2"/>
  <c r="FC681" i="2"/>
  <c r="EY681" i="2"/>
  <c r="FE680" i="2"/>
  <c r="FD680" i="2"/>
  <c r="FC680" i="2"/>
  <c r="ET680" i="2"/>
  <c r="FE679" i="2"/>
  <c r="FF679" i="2" s="1"/>
  <c r="FD679" i="2"/>
  <c r="FC679" i="2"/>
  <c r="EY679" i="2"/>
  <c r="FE678" i="2"/>
  <c r="FD678" i="2"/>
  <c r="FC678" i="2"/>
  <c r="ET678" i="2"/>
  <c r="FE677" i="2"/>
  <c r="FF677" i="2" s="1"/>
  <c r="FD677" i="2"/>
  <c r="FC677" i="2"/>
  <c r="EY677" i="2"/>
  <c r="FE676" i="2"/>
  <c r="FD676" i="2"/>
  <c r="FC676" i="2"/>
  <c r="ET676" i="2"/>
  <c r="FE675" i="2"/>
  <c r="FF675" i="2" s="1"/>
  <c r="FD675" i="2"/>
  <c r="FC675" i="2"/>
  <c r="EY675" i="2"/>
  <c r="FE674" i="2"/>
  <c r="FD674" i="2"/>
  <c r="FC674" i="2"/>
  <c r="ET674" i="2"/>
  <c r="FE673" i="2"/>
  <c r="FF673" i="2" s="1"/>
  <c r="FD673" i="2"/>
  <c r="FC673" i="2"/>
  <c r="EY673" i="2"/>
  <c r="FE672" i="2"/>
  <c r="FD672" i="2"/>
  <c r="FC672" i="2"/>
  <c r="ET672" i="2"/>
  <c r="FE671" i="2"/>
  <c r="FF671" i="2" s="1"/>
  <c r="FD671" i="2"/>
  <c r="FC671" i="2"/>
  <c r="EY671" i="2"/>
  <c r="FE670" i="2"/>
  <c r="FD670" i="2"/>
  <c r="FC670" i="2"/>
  <c r="ET670" i="2"/>
  <c r="FE669" i="2"/>
  <c r="FF669" i="2" s="1"/>
  <c r="FD669" i="2"/>
  <c r="FC669" i="2"/>
  <c r="EY669" i="2"/>
  <c r="FE668" i="2"/>
  <c r="FD668" i="2"/>
  <c r="FC668" i="2"/>
  <c r="ET668" i="2"/>
  <c r="FE667" i="2"/>
  <c r="FF667" i="2" s="1"/>
  <c r="FD667" i="2"/>
  <c r="FC667" i="2"/>
  <c r="EY667" i="2"/>
  <c r="FE666" i="2"/>
  <c r="FD666" i="2"/>
  <c r="FC666" i="2"/>
  <c r="ET666" i="2"/>
  <c r="FE665" i="2"/>
  <c r="FF665" i="2" s="1"/>
  <c r="FD665" i="2"/>
  <c r="FC665" i="2"/>
  <c r="EY665" i="2"/>
  <c r="FE664" i="2"/>
  <c r="FD664" i="2"/>
  <c r="FC664" i="2"/>
  <c r="ET664" i="2"/>
  <c r="FF663" i="2"/>
  <c r="FE663" i="2"/>
  <c r="FD663" i="2"/>
  <c r="FC663" i="2"/>
  <c r="EY663" i="2"/>
  <c r="FE662" i="2"/>
  <c r="FD662" i="2"/>
  <c r="FC662" i="2"/>
  <c r="ET662" i="2"/>
  <c r="FF661" i="2"/>
  <c r="FE661" i="2"/>
  <c r="FD661" i="2"/>
  <c r="FC661" i="2"/>
  <c r="EY661" i="2"/>
  <c r="FE660" i="2"/>
  <c r="FD660" i="2"/>
  <c r="FC660" i="2"/>
  <c r="ET660" i="2"/>
  <c r="FF659" i="2"/>
  <c r="FE659" i="2"/>
  <c r="FD659" i="2"/>
  <c r="FC659" i="2"/>
  <c r="EY659" i="2"/>
  <c r="FE658" i="2"/>
  <c r="FD658" i="2"/>
  <c r="FC658" i="2"/>
  <c r="ET658" i="2"/>
  <c r="FF657" i="2"/>
  <c r="FE657" i="2"/>
  <c r="FD657" i="2"/>
  <c r="FC657" i="2"/>
  <c r="EY657" i="2"/>
  <c r="FE656" i="2"/>
  <c r="FD656" i="2"/>
  <c r="FC656" i="2"/>
  <c r="ET656" i="2"/>
  <c r="FF655" i="2"/>
  <c r="FE655" i="2"/>
  <c r="FD655" i="2"/>
  <c r="FC655" i="2"/>
  <c r="EY655" i="2"/>
  <c r="FE654" i="2"/>
  <c r="FD654" i="2"/>
  <c r="FC654" i="2"/>
  <c r="ET654" i="2"/>
  <c r="FF653" i="2"/>
  <c r="FE653" i="2"/>
  <c r="FD653" i="2"/>
  <c r="FC653" i="2"/>
  <c r="EY653" i="2"/>
  <c r="FE652" i="2"/>
  <c r="FD652" i="2"/>
  <c r="FC652" i="2"/>
  <c r="ET652" i="2"/>
  <c r="FF651" i="2"/>
  <c r="FE651" i="2"/>
  <c r="FD651" i="2"/>
  <c r="FC651" i="2"/>
  <c r="EY651" i="2"/>
  <c r="FE650" i="2"/>
  <c r="FD650" i="2"/>
  <c r="FC650" i="2"/>
  <c r="ET650" i="2"/>
  <c r="FF649" i="2"/>
  <c r="FE649" i="2"/>
  <c r="FD649" i="2"/>
  <c r="FC649" i="2"/>
  <c r="EY649" i="2"/>
  <c r="FE648" i="2"/>
  <c r="FD648" i="2"/>
  <c r="FC648" i="2"/>
  <c r="ET648" i="2"/>
  <c r="FF647" i="2"/>
  <c r="FE647" i="2"/>
  <c r="FD647" i="2"/>
  <c r="FC647" i="2"/>
  <c r="EY647" i="2"/>
  <c r="FE646" i="2"/>
  <c r="FD646" i="2"/>
  <c r="FC646" i="2"/>
  <c r="ET646" i="2"/>
  <c r="FE645" i="2"/>
  <c r="FF645" i="2" s="1"/>
  <c r="FD645" i="2"/>
  <c r="FC645" i="2"/>
  <c r="EY645" i="2"/>
  <c r="FE644" i="2"/>
  <c r="FD644" i="2"/>
  <c r="FC644" i="2"/>
  <c r="ET644" i="2"/>
  <c r="FF643" i="2"/>
  <c r="FE643" i="2"/>
  <c r="FD643" i="2"/>
  <c r="FC643" i="2"/>
  <c r="EY643" i="2"/>
  <c r="FE642" i="2"/>
  <c r="FD642" i="2"/>
  <c r="FC642" i="2"/>
  <c r="ET642" i="2"/>
  <c r="FE641" i="2"/>
  <c r="FF641" i="2" s="1"/>
  <c r="FD641" i="2"/>
  <c r="FC641" i="2"/>
  <c r="EY641" i="2"/>
  <c r="FE640" i="2"/>
  <c r="FD640" i="2"/>
  <c r="FC640" i="2"/>
  <c r="ET640" i="2"/>
  <c r="FF639" i="2"/>
  <c r="FE639" i="2"/>
  <c r="FD639" i="2"/>
  <c r="FC639" i="2"/>
  <c r="EY639" i="2"/>
  <c r="FE638" i="2"/>
  <c r="FD638" i="2"/>
  <c r="FF638" i="2" s="1"/>
  <c r="FC638" i="2"/>
  <c r="ET638" i="2"/>
  <c r="FE637" i="2"/>
  <c r="FF637" i="2" s="1"/>
  <c r="FD637" i="2"/>
  <c r="FC637" i="2"/>
  <c r="EY637" i="2"/>
  <c r="FE636" i="2"/>
  <c r="FD636" i="2"/>
  <c r="FC636" i="2"/>
  <c r="ET636" i="2"/>
  <c r="FE635" i="2"/>
  <c r="FF635" i="2" s="1"/>
  <c r="FD635" i="2"/>
  <c r="FC635" i="2"/>
  <c r="EY635" i="2"/>
  <c r="FF634" i="2"/>
  <c r="FE634" i="2"/>
  <c r="FD634" i="2"/>
  <c r="FC634" i="2"/>
  <c r="ET634" i="2"/>
  <c r="FF633" i="2"/>
  <c r="FE633" i="2"/>
  <c r="FD633" i="2"/>
  <c r="FC633" i="2"/>
  <c r="EY633" i="2"/>
  <c r="FF632" i="2"/>
  <c r="FE632" i="2"/>
  <c r="FD632" i="2"/>
  <c r="FC632" i="2"/>
  <c r="ET632" i="2"/>
  <c r="FE631" i="2"/>
  <c r="FD631" i="2"/>
  <c r="FC631" i="2"/>
  <c r="EY631" i="2"/>
  <c r="FE630" i="2"/>
  <c r="FD630" i="2"/>
  <c r="FF630" i="2" s="1"/>
  <c r="FC630" i="2"/>
  <c r="ET630" i="2"/>
  <c r="FF629" i="2"/>
  <c r="FE629" i="2"/>
  <c r="FD629" i="2"/>
  <c r="FC629" i="2"/>
  <c r="EY629" i="2"/>
  <c r="FE628" i="2"/>
  <c r="FD628" i="2"/>
  <c r="FC628" i="2"/>
  <c r="ET628" i="2"/>
  <c r="FF627" i="2"/>
  <c r="FE627" i="2"/>
  <c r="FD627" i="2"/>
  <c r="FC627" i="2"/>
  <c r="EY627" i="2"/>
  <c r="FE626" i="2"/>
  <c r="FD626" i="2"/>
  <c r="FF626" i="2" s="1"/>
  <c r="FC626" i="2"/>
  <c r="ET626" i="2"/>
  <c r="FF625" i="2"/>
  <c r="FE625" i="2"/>
  <c r="FD625" i="2"/>
  <c r="FC625" i="2"/>
  <c r="EY625" i="2"/>
  <c r="FF624" i="2"/>
  <c r="FE624" i="2"/>
  <c r="FD624" i="2"/>
  <c r="FC624" i="2"/>
  <c r="ET624" i="2"/>
  <c r="FE623" i="2"/>
  <c r="FF623" i="2" s="1"/>
  <c r="FD623" i="2"/>
  <c r="FC623" i="2"/>
  <c r="EY623" i="2"/>
  <c r="FF622" i="2"/>
  <c r="FE622" i="2"/>
  <c r="FD622" i="2"/>
  <c r="FC622" i="2"/>
  <c r="ET622" i="2"/>
  <c r="FE621" i="2"/>
  <c r="FD621" i="2"/>
  <c r="FC621" i="2"/>
  <c r="EY621" i="2"/>
  <c r="FE620" i="2"/>
  <c r="FD620" i="2"/>
  <c r="FC620" i="2"/>
  <c r="ET620" i="2"/>
  <c r="FE619" i="2"/>
  <c r="FF619" i="2" s="1"/>
  <c r="FD619" i="2"/>
  <c r="FC619" i="2"/>
  <c r="EY619" i="2"/>
  <c r="FE618" i="2"/>
  <c r="FD618" i="2"/>
  <c r="FF618" i="2" s="1"/>
  <c r="FC618" i="2"/>
  <c r="ET618" i="2"/>
  <c r="FF617" i="2"/>
  <c r="FE617" i="2"/>
  <c r="FD617" i="2"/>
  <c r="FC617" i="2"/>
  <c r="EY617" i="2"/>
  <c r="FF616" i="2"/>
  <c r="FE616" i="2"/>
  <c r="FD616" i="2"/>
  <c r="FC616" i="2"/>
  <c r="ET616" i="2"/>
  <c r="FE615" i="2"/>
  <c r="FD615" i="2"/>
  <c r="FC615" i="2"/>
  <c r="EY615" i="2"/>
  <c r="FE614" i="2"/>
  <c r="FD614" i="2"/>
  <c r="FC614" i="2"/>
  <c r="ET614" i="2"/>
  <c r="FF613" i="2"/>
  <c r="FE613" i="2"/>
  <c r="FD613" i="2"/>
  <c r="FC613" i="2"/>
  <c r="EY613" i="2"/>
  <c r="FE612" i="2"/>
  <c r="FD612" i="2"/>
  <c r="FC612" i="2"/>
  <c r="ET612" i="2"/>
  <c r="FE611" i="2"/>
  <c r="FF611" i="2" s="1"/>
  <c r="FD611" i="2"/>
  <c r="FC611" i="2"/>
  <c r="EY611" i="2"/>
  <c r="FF610" i="2"/>
  <c r="FE610" i="2"/>
  <c r="FD610" i="2"/>
  <c r="FC610" i="2"/>
  <c r="ET610" i="2"/>
  <c r="FE609" i="2"/>
  <c r="FF609" i="2" s="1"/>
  <c r="FD609" i="2"/>
  <c r="FC609" i="2"/>
  <c r="EY609" i="2"/>
  <c r="FE608" i="2"/>
  <c r="FD608" i="2"/>
  <c r="FF608" i="2" s="1"/>
  <c r="FC608" i="2"/>
  <c r="ET608" i="2"/>
  <c r="FF607" i="2"/>
  <c r="FE607" i="2"/>
  <c r="FD607" i="2"/>
  <c r="FC607" i="2"/>
  <c r="EY607" i="2"/>
  <c r="FE606" i="2"/>
  <c r="FD606" i="2"/>
  <c r="FF606" i="2" s="1"/>
  <c r="FC606" i="2"/>
  <c r="ET606" i="2"/>
  <c r="FE605" i="2"/>
  <c r="FF605" i="2" s="1"/>
  <c r="FD605" i="2"/>
  <c r="FC605" i="2"/>
  <c r="EY605" i="2"/>
  <c r="FF604" i="2"/>
  <c r="FE604" i="2"/>
  <c r="FD604" i="2"/>
  <c r="FC604" i="2"/>
  <c r="ET604" i="2"/>
  <c r="FE603" i="2"/>
  <c r="FF603" i="2" s="1"/>
  <c r="FD603" i="2"/>
  <c r="FC603" i="2"/>
  <c r="EY603" i="2"/>
  <c r="FE602" i="2"/>
  <c r="FD602" i="2"/>
  <c r="FF602" i="2" s="1"/>
  <c r="FC602" i="2"/>
  <c r="ET602" i="2"/>
  <c r="FF601" i="2"/>
  <c r="FE601" i="2"/>
  <c r="FD601" i="2"/>
  <c r="FC601" i="2"/>
  <c r="EY601" i="2"/>
  <c r="FE600" i="2"/>
  <c r="FD600" i="2"/>
  <c r="FF600" i="2" s="1"/>
  <c r="FC600" i="2"/>
  <c r="ET600" i="2"/>
  <c r="FF599" i="2"/>
  <c r="FE599" i="2"/>
  <c r="FD599" i="2"/>
  <c r="FC599" i="2"/>
  <c r="EY599" i="2"/>
  <c r="FE598" i="2"/>
  <c r="FD598" i="2"/>
  <c r="FC598" i="2"/>
  <c r="ET598" i="2"/>
  <c r="FE597" i="2"/>
  <c r="FD597" i="2"/>
  <c r="FC597" i="2"/>
  <c r="EY597" i="2"/>
  <c r="FF596" i="2"/>
  <c r="FE596" i="2"/>
  <c r="FD596" i="2"/>
  <c r="FC596" i="2"/>
  <c r="ET596" i="2"/>
  <c r="FE595" i="2"/>
  <c r="FD595" i="2"/>
  <c r="FF595" i="2" s="1"/>
  <c r="FC595" i="2"/>
  <c r="EY595" i="2"/>
  <c r="FE594" i="2"/>
  <c r="FD594" i="2"/>
  <c r="FC594" i="2"/>
  <c r="ET594" i="2"/>
  <c r="FF593" i="2"/>
  <c r="FE593" i="2"/>
  <c r="FD593" i="2"/>
  <c r="FC593" i="2"/>
  <c r="EY593" i="2"/>
  <c r="FE592" i="2"/>
  <c r="FD592" i="2"/>
  <c r="FC592" i="2"/>
  <c r="ET592" i="2"/>
  <c r="FF591" i="2"/>
  <c r="FE591" i="2"/>
  <c r="FD591" i="2"/>
  <c r="FC591" i="2"/>
  <c r="EY591" i="2"/>
  <c r="FE590" i="2"/>
  <c r="FD590" i="2"/>
  <c r="FC590" i="2"/>
  <c r="ET590" i="2"/>
  <c r="FF589" i="2"/>
  <c r="FE589" i="2"/>
  <c r="FD589" i="2"/>
  <c r="FC589" i="2"/>
  <c r="EY589" i="2"/>
  <c r="FE588" i="2"/>
  <c r="FD588" i="2"/>
  <c r="FC588" i="2"/>
  <c r="ET588" i="2"/>
  <c r="FF587" i="2"/>
  <c r="FE587" i="2"/>
  <c r="FD587" i="2"/>
  <c r="FC587" i="2"/>
  <c r="EY587" i="2"/>
  <c r="FE586" i="2"/>
  <c r="FD586" i="2"/>
  <c r="FC586" i="2"/>
  <c r="ET586" i="2"/>
  <c r="FF585" i="2"/>
  <c r="FE585" i="2"/>
  <c r="FD585" i="2"/>
  <c r="FC585" i="2"/>
  <c r="EY585" i="2"/>
  <c r="FE584" i="2"/>
  <c r="FD584" i="2"/>
  <c r="FC584" i="2"/>
  <c r="ET584" i="2"/>
  <c r="FF583" i="2"/>
  <c r="FE583" i="2"/>
  <c r="FD583" i="2"/>
  <c r="FC583" i="2"/>
  <c r="EY583" i="2"/>
  <c r="FE582" i="2"/>
  <c r="FD582" i="2"/>
  <c r="FC582" i="2"/>
  <c r="ET582" i="2"/>
  <c r="FF581" i="2"/>
  <c r="FE581" i="2"/>
  <c r="FD581" i="2"/>
  <c r="FC581" i="2"/>
  <c r="EY581" i="2"/>
  <c r="FE580" i="2"/>
  <c r="FD580" i="2"/>
  <c r="FC580" i="2"/>
  <c r="ET580" i="2"/>
  <c r="FF579" i="2"/>
  <c r="FE579" i="2"/>
  <c r="FD579" i="2"/>
  <c r="FC579" i="2"/>
  <c r="EY579" i="2"/>
  <c r="FE578" i="2"/>
  <c r="FD578" i="2"/>
  <c r="FC578" i="2"/>
  <c r="ET578" i="2"/>
  <c r="FF577" i="2"/>
  <c r="FE577" i="2"/>
  <c r="FD577" i="2"/>
  <c r="FC577" i="2"/>
  <c r="EY577" i="2"/>
  <c r="FE576" i="2"/>
  <c r="FD576" i="2"/>
  <c r="FC576" i="2"/>
  <c r="ET576" i="2"/>
  <c r="FE575" i="2"/>
  <c r="FD575" i="2"/>
  <c r="FC575" i="2"/>
  <c r="EY575" i="2"/>
  <c r="FE574" i="2"/>
  <c r="FD574" i="2"/>
  <c r="FC574" i="2"/>
  <c r="ET574" i="2"/>
  <c r="FE573" i="2"/>
  <c r="FD573" i="2"/>
  <c r="FF573" i="2" s="1"/>
  <c r="FC573" i="2"/>
  <c r="EY573" i="2"/>
  <c r="FE572" i="2"/>
  <c r="FD572" i="2"/>
  <c r="FC572" i="2"/>
  <c r="ET572" i="2"/>
  <c r="FF571" i="2"/>
  <c r="FE571" i="2"/>
  <c r="FD571" i="2"/>
  <c r="FC571" i="2"/>
  <c r="EY571" i="2"/>
  <c r="FE570" i="2"/>
  <c r="FD570" i="2"/>
  <c r="FC570" i="2"/>
  <c r="ET570" i="2"/>
  <c r="FF569" i="2"/>
  <c r="FE569" i="2"/>
  <c r="FD569" i="2"/>
  <c r="FC569" i="2"/>
  <c r="EY569" i="2"/>
  <c r="FE568" i="2"/>
  <c r="FD568" i="2"/>
  <c r="FC568" i="2"/>
  <c r="ET568" i="2"/>
  <c r="FF567" i="2"/>
  <c r="FE567" i="2"/>
  <c r="FD567" i="2"/>
  <c r="FC567" i="2"/>
  <c r="EY567" i="2"/>
  <c r="FE566" i="2"/>
  <c r="FD566" i="2"/>
  <c r="FC566" i="2"/>
  <c r="ET566" i="2"/>
  <c r="FE565" i="2"/>
  <c r="FD565" i="2"/>
  <c r="FC565" i="2"/>
  <c r="EY565" i="2"/>
  <c r="FE564" i="2"/>
  <c r="FD564" i="2"/>
  <c r="FC564" i="2"/>
  <c r="ET564" i="2"/>
  <c r="FE563" i="2"/>
  <c r="FD563" i="2"/>
  <c r="FC563" i="2"/>
  <c r="EY563" i="2"/>
  <c r="FE562" i="2"/>
  <c r="FD562" i="2"/>
  <c r="FC562" i="2"/>
  <c r="ET562" i="2"/>
  <c r="FF561" i="2"/>
  <c r="FE561" i="2"/>
  <c r="FD561" i="2"/>
  <c r="FC561" i="2"/>
  <c r="EY561" i="2"/>
  <c r="FE560" i="2"/>
  <c r="FD560" i="2"/>
  <c r="FC560" i="2"/>
  <c r="ET560" i="2"/>
  <c r="FF559" i="2"/>
  <c r="FE559" i="2"/>
  <c r="FD559" i="2"/>
  <c r="FC559" i="2"/>
  <c r="EY559" i="2"/>
  <c r="FE558" i="2"/>
  <c r="FD558" i="2"/>
  <c r="FC558" i="2"/>
  <c r="ET558" i="2"/>
  <c r="FF557" i="2"/>
  <c r="FE557" i="2"/>
  <c r="FD557" i="2"/>
  <c r="FC557" i="2"/>
  <c r="EY557" i="2"/>
  <c r="FE556" i="2"/>
  <c r="FD556" i="2"/>
  <c r="FC556" i="2"/>
  <c r="ET556" i="2"/>
  <c r="FF555" i="2"/>
  <c r="FE555" i="2"/>
  <c r="FD555" i="2"/>
  <c r="FC555" i="2"/>
  <c r="EY555" i="2"/>
  <c r="FE554" i="2"/>
  <c r="FD554" i="2"/>
  <c r="FC554" i="2"/>
  <c r="ET554" i="2"/>
  <c r="FE553" i="2"/>
  <c r="FD553" i="2"/>
  <c r="FC553" i="2"/>
  <c r="EY553" i="2"/>
  <c r="FE552" i="2"/>
  <c r="FD552" i="2"/>
  <c r="FC552" i="2"/>
  <c r="ET552" i="2"/>
  <c r="FF551" i="2"/>
  <c r="FE551" i="2"/>
  <c r="FD551" i="2"/>
  <c r="FC551" i="2"/>
  <c r="EY551" i="2"/>
  <c r="FF550" i="2"/>
  <c r="FE550" i="2"/>
  <c r="FD550" i="2"/>
  <c r="FC550" i="2"/>
  <c r="ET550" i="2"/>
  <c r="FE549" i="2"/>
  <c r="FD549" i="2"/>
  <c r="FF549" i="2" s="1"/>
  <c r="FC549" i="2"/>
  <c r="EY549" i="2"/>
  <c r="FF548" i="2"/>
  <c r="FE548" i="2"/>
  <c r="FD548" i="2"/>
  <c r="FC548" i="2"/>
  <c r="ET548" i="2"/>
  <c r="FF547" i="2"/>
  <c r="FE547" i="2"/>
  <c r="FD547" i="2"/>
  <c r="FC547" i="2"/>
  <c r="EY547" i="2"/>
  <c r="FE546" i="2"/>
  <c r="FD546" i="2"/>
  <c r="FC546" i="2"/>
  <c r="ET546" i="2"/>
  <c r="FF545" i="2"/>
  <c r="FE545" i="2"/>
  <c r="FD545" i="2"/>
  <c r="FC545" i="2"/>
  <c r="EY545" i="2"/>
  <c r="FF544" i="2"/>
  <c r="FE544" i="2"/>
  <c r="FD544" i="2"/>
  <c r="FC544" i="2"/>
  <c r="ET544" i="2"/>
  <c r="FF543" i="2"/>
  <c r="FE543" i="2"/>
  <c r="FD543" i="2"/>
  <c r="FC543" i="2"/>
  <c r="EY543" i="2"/>
  <c r="FE542" i="2"/>
  <c r="FD542" i="2"/>
  <c r="FC542" i="2"/>
  <c r="ET542" i="2"/>
  <c r="FF541" i="2"/>
  <c r="FE541" i="2"/>
  <c r="FD541" i="2"/>
  <c r="FC541" i="2"/>
  <c r="EY541" i="2"/>
  <c r="FF540" i="2"/>
  <c r="FE540" i="2"/>
  <c r="FD540" i="2"/>
  <c r="FC540" i="2"/>
  <c r="ET540" i="2"/>
  <c r="FF539" i="2"/>
  <c r="FE539" i="2"/>
  <c r="FD539" i="2"/>
  <c r="FC539" i="2"/>
  <c r="EY539" i="2"/>
  <c r="FF538" i="2"/>
  <c r="FE538" i="2"/>
  <c r="FD538" i="2"/>
  <c r="FC538" i="2"/>
  <c r="ET538" i="2"/>
  <c r="FE537" i="2"/>
  <c r="FD537" i="2"/>
  <c r="FC537" i="2"/>
  <c r="EY537" i="2"/>
  <c r="FE536" i="2"/>
  <c r="FD536" i="2"/>
  <c r="FC536" i="2"/>
  <c r="ET536" i="2"/>
  <c r="FE535" i="2"/>
  <c r="FD535" i="2"/>
  <c r="FF535" i="2" s="1"/>
  <c r="FC535" i="2"/>
  <c r="EY535" i="2"/>
  <c r="FF534" i="2"/>
  <c r="FE534" i="2"/>
  <c r="FD534" i="2"/>
  <c r="FC534" i="2"/>
  <c r="ET534" i="2"/>
  <c r="FE533" i="2"/>
  <c r="FD533" i="2"/>
  <c r="FC533" i="2"/>
  <c r="EY533" i="2"/>
  <c r="FF532" i="2"/>
  <c r="FE532" i="2"/>
  <c r="FD532" i="2"/>
  <c r="FC532" i="2"/>
  <c r="ET532" i="2"/>
  <c r="FF531" i="2"/>
  <c r="FE531" i="2"/>
  <c r="FD531" i="2"/>
  <c r="FC531" i="2"/>
  <c r="EY531" i="2"/>
  <c r="FF530" i="2"/>
  <c r="FE530" i="2"/>
  <c r="FD530" i="2"/>
  <c r="FC530" i="2"/>
  <c r="ET530" i="2"/>
  <c r="FE529" i="2"/>
  <c r="FD529" i="2"/>
  <c r="FC529" i="2"/>
  <c r="EY529" i="2"/>
  <c r="FE528" i="2"/>
  <c r="FD528" i="2"/>
  <c r="FC528" i="2"/>
  <c r="ET528" i="2"/>
  <c r="FE527" i="2"/>
  <c r="FD527" i="2"/>
  <c r="FF527" i="2" s="1"/>
  <c r="FC527" i="2"/>
  <c r="EY527" i="2"/>
  <c r="FF526" i="2"/>
  <c r="FE526" i="2"/>
  <c r="FD526" i="2"/>
  <c r="FC526" i="2"/>
  <c r="ET526" i="2"/>
  <c r="FE525" i="2"/>
  <c r="FD525" i="2"/>
  <c r="FC525" i="2"/>
  <c r="EY525" i="2"/>
  <c r="FF524" i="2"/>
  <c r="FE524" i="2"/>
  <c r="FD524" i="2"/>
  <c r="FC524" i="2"/>
  <c r="ET524" i="2"/>
  <c r="FF523" i="2"/>
  <c r="FE523" i="2"/>
  <c r="FD523" i="2"/>
  <c r="FC523" i="2"/>
  <c r="EY523" i="2"/>
  <c r="FF522" i="2"/>
  <c r="FE522" i="2"/>
  <c r="FD522" i="2"/>
  <c r="FC522" i="2"/>
  <c r="ET522" i="2"/>
  <c r="FE521" i="2"/>
  <c r="FD521" i="2"/>
  <c r="FC521" i="2"/>
  <c r="EY521" i="2"/>
  <c r="FE520" i="2"/>
  <c r="FD520" i="2"/>
  <c r="FC520" i="2"/>
  <c r="ET520" i="2"/>
  <c r="FE519" i="2"/>
  <c r="FD519" i="2"/>
  <c r="FF519" i="2" s="1"/>
  <c r="FC519" i="2"/>
  <c r="EY519" i="2"/>
  <c r="FF518" i="2"/>
  <c r="FE518" i="2"/>
  <c r="FD518" i="2"/>
  <c r="FC518" i="2"/>
  <c r="ET518" i="2"/>
  <c r="FE517" i="2"/>
  <c r="FD517" i="2"/>
  <c r="FC517" i="2"/>
  <c r="EY517" i="2"/>
  <c r="FF516" i="2"/>
  <c r="FE516" i="2"/>
  <c r="FD516" i="2"/>
  <c r="FC516" i="2"/>
  <c r="ET516" i="2"/>
  <c r="FE515" i="2"/>
  <c r="FD515" i="2"/>
  <c r="FC515" i="2"/>
  <c r="EY515" i="2"/>
  <c r="FE514" i="2"/>
  <c r="FD514" i="2"/>
  <c r="FF514" i="2" s="1"/>
  <c r="FC514" i="2"/>
  <c r="ET514" i="2"/>
  <c r="FE513" i="2"/>
  <c r="FD513" i="2"/>
  <c r="FC513" i="2"/>
  <c r="EY513" i="2"/>
  <c r="FE512" i="2"/>
  <c r="FD512" i="2"/>
  <c r="FF512" i="2" s="1"/>
  <c r="FC512" i="2"/>
  <c r="ET512" i="2"/>
  <c r="FE511" i="2"/>
  <c r="FD511" i="2"/>
  <c r="FC511" i="2"/>
  <c r="EY511" i="2"/>
  <c r="FE510" i="2"/>
  <c r="FD510" i="2"/>
  <c r="FC510" i="2"/>
  <c r="ET510" i="2"/>
  <c r="FE509" i="2"/>
  <c r="FD509" i="2"/>
  <c r="FC509" i="2"/>
  <c r="EY509" i="2"/>
  <c r="FE508" i="2"/>
  <c r="FD508" i="2"/>
  <c r="FF508" i="2" s="1"/>
  <c r="FC508" i="2"/>
  <c r="ET508" i="2"/>
  <c r="FE507" i="2"/>
  <c r="FD507" i="2"/>
  <c r="FC507" i="2"/>
  <c r="EY507" i="2"/>
  <c r="FE506" i="2"/>
  <c r="FD506" i="2"/>
  <c r="FC506" i="2"/>
  <c r="ET506" i="2"/>
  <c r="FE505" i="2"/>
  <c r="FD505" i="2"/>
  <c r="FC505" i="2"/>
  <c r="EY505" i="2"/>
  <c r="FE504" i="2"/>
  <c r="FD504" i="2"/>
  <c r="FF504" i="2" s="1"/>
  <c r="FC504" i="2"/>
  <c r="ET504" i="2"/>
  <c r="FE503" i="2"/>
  <c r="FD503" i="2"/>
  <c r="FC503" i="2"/>
  <c r="EY503" i="2"/>
  <c r="FE502" i="2"/>
  <c r="FD502" i="2"/>
  <c r="FC502" i="2"/>
  <c r="ET502" i="2"/>
  <c r="FE501" i="2"/>
  <c r="FD501" i="2"/>
  <c r="FC501" i="2"/>
  <c r="EY501" i="2"/>
  <c r="FE500" i="2"/>
  <c r="FD500" i="2"/>
  <c r="FC500" i="2"/>
  <c r="ET500" i="2"/>
  <c r="FE499" i="2"/>
  <c r="FD499" i="2"/>
  <c r="FC499" i="2"/>
  <c r="EY499" i="2"/>
  <c r="FE498" i="2"/>
  <c r="FD498" i="2"/>
  <c r="FC498" i="2"/>
  <c r="ET498" i="2"/>
  <c r="FE497" i="2"/>
  <c r="FD497" i="2"/>
  <c r="FC497" i="2"/>
  <c r="EY497" i="2"/>
  <c r="FE496" i="2"/>
  <c r="FD496" i="2"/>
  <c r="FC496" i="2"/>
  <c r="ET496" i="2"/>
  <c r="FE495" i="2"/>
  <c r="FD495" i="2"/>
  <c r="FC495" i="2"/>
  <c r="EY495" i="2"/>
  <c r="FE494" i="2"/>
  <c r="FD494" i="2"/>
  <c r="FC494" i="2"/>
  <c r="ET494" i="2"/>
  <c r="FE493" i="2"/>
  <c r="FD493" i="2"/>
  <c r="FC493" i="2"/>
  <c r="EY493" i="2"/>
  <c r="FE492" i="2"/>
  <c r="FD492" i="2"/>
  <c r="FF492" i="2" s="1"/>
  <c r="FC492" i="2"/>
  <c r="ET492" i="2"/>
  <c r="FE491" i="2"/>
  <c r="FD491" i="2"/>
  <c r="FC491" i="2"/>
  <c r="EY491" i="2"/>
  <c r="FE490" i="2"/>
  <c r="FD490" i="2"/>
  <c r="FC490" i="2"/>
  <c r="ET490" i="2"/>
  <c r="FE489" i="2"/>
  <c r="FD489" i="2"/>
  <c r="FC489" i="2"/>
  <c r="EY489" i="2"/>
  <c r="FE488" i="2"/>
  <c r="FD488" i="2"/>
  <c r="FF488" i="2" s="1"/>
  <c r="FC488" i="2"/>
  <c r="ET488" i="2"/>
  <c r="FE487" i="2"/>
  <c r="FD487" i="2"/>
  <c r="FC487" i="2"/>
  <c r="EY487" i="2"/>
  <c r="FE486" i="2"/>
  <c r="FF486" i="2" s="1"/>
  <c r="FD486" i="2"/>
  <c r="FC486" i="2"/>
  <c r="ET486" i="2"/>
  <c r="FE485" i="2"/>
  <c r="FD485" i="2"/>
  <c r="FC485" i="2"/>
  <c r="EY485" i="2"/>
  <c r="FE484" i="2"/>
  <c r="FF484" i="2" s="1"/>
  <c r="FD484" i="2"/>
  <c r="FC484" i="2"/>
  <c r="ET484" i="2"/>
  <c r="FE483" i="2"/>
  <c r="FD483" i="2"/>
  <c r="FC483" i="2"/>
  <c r="EY483" i="2"/>
  <c r="FE482" i="2"/>
  <c r="FF482" i="2" s="1"/>
  <c r="FD482" i="2"/>
  <c r="FC482" i="2"/>
  <c r="ET482" i="2"/>
  <c r="FE481" i="2"/>
  <c r="FD481" i="2"/>
  <c r="FC481" i="2"/>
  <c r="EY481" i="2"/>
  <c r="FE480" i="2"/>
  <c r="FF480" i="2" s="1"/>
  <c r="FD480" i="2"/>
  <c r="FC480" i="2"/>
  <c r="ET480" i="2"/>
  <c r="FE479" i="2"/>
  <c r="FD479" i="2"/>
  <c r="FC479" i="2"/>
  <c r="EY479" i="2"/>
  <c r="FE478" i="2"/>
  <c r="FF478" i="2" s="1"/>
  <c r="FD478" i="2"/>
  <c r="FC478" i="2"/>
  <c r="ET478" i="2"/>
  <c r="FE477" i="2"/>
  <c r="FD477" i="2"/>
  <c r="FC477" i="2"/>
  <c r="EY477" i="2"/>
  <c r="FE476" i="2"/>
  <c r="FF476" i="2" s="1"/>
  <c r="FD476" i="2"/>
  <c r="FC476" i="2"/>
  <c r="ET476" i="2"/>
  <c r="FE475" i="2"/>
  <c r="FD475" i="2"/>
  <c r="FF475" i="2" s="1"/>
  <c r="FC475" i="2"/>
  <c r="EY475" i="2"/>
  <c r="FE474" i="2"/>
  <c r="FF474" i="2" s="1"/>
  <c r="FD474" i="2"/>
  <c r="FC474" i="2"/>
  <c r="ET474" i="2"/>
  <c r="FE473" i="2"/>
  <c r="FD473" i="2"/>
  <c r="FF473" i="2" s="1"/>
  <c r="FC473" i="2"/>
  <c r="EY473" i="2"/>
  <c r="FE472" i="2"/>
  <c r="FF472" i="2" s="1"/>
  <c r="FD472" i="2"/>
  <c r="FC472" i="2"/>
  <c r="ET472" i="2"/>
  <c r="FE471" i="2"/>
  <c r="FD471" i="2"/>
  <c r="FC471" i="2"/>
  <c r="EY471" i="2"/>
  <c r="FE470" i="2"/>
  <c r="FF470" i="2" s="1"/>
  <c r="FD470" i="2"/>
  <c r="FC470" i="2"/>
  <c r="ET470" i="2"/>
  <c r="FE469" i="2"/>
  <c r="FD469" i="2"/>
  <c r="FF469" i="2" s="1"/>
  <c r="FC469" i="2"/>
  <c r="EY469" i="2"/>
  <c r="FE468" i="2"/>
  <c r="FF468" i="2" s="1"/>
  <c r="FD468" i="2"/>
  <c r="FC468" i="2"/>
  <c r="ET468" i="2"/>
  <c r="FE467" i="2"/>
  <c r="FD467" i="2"/>
  <c r="FC467" i="2"/>
  <c r="EY467" i="2"/>
  <c r="FE466" i="2"/>
  <c r="FF466" i="2" s="1"/>
  <c r="FD466" i="2"/>
  <c r="FC466" i="2"/>
  <c r="ET466" i="2"/>
  <c r="FE465" i="2"/>
  <c r="FD465" i="2"/>
  <c r="FF465" i="2" s="1"/>
  <c r="FC465" i="2"/>
  <c r="EY465" i="2"/>
  <c r="FF464" i="2"/>
  <c r="FE464" i="2"/>
  <c r="FD464" i="2"/>
  <c r="FC464" i="2"/>
  <c r="ET464" i="2"/>
  <c r="FE463" i="2"/>
  <c r="FD463" i="2"/>
  <c r="FC463" i="2"/>
  <c r="EY463" i="2"/>
  <c r="FF462" i="2"/>
  <c r="FE462" i="2"/>
  <c r="FD462" i="2"/>
  <c r="FC462" i="2"/>
  <c r="ET462" i="2"/>
  <c r="FE461" i="2"/>
  <c r="FD461" i="2"/>
  <c r="FF461" i="2" s="1"/>
  <c r="FC461" i="2"/>
  <c r="EY461" i="2"/>
  <c r="FF460" i="2"/>
  <c r="FE460" i="2"/>
  <c r="FD460" i="2"/>
  <c r="FC460" i="2"/>
  <c r="ET460" i="2"/>
  <c r="FF459" i="2"/>
  <c r="FE459" i="2"/>
  <c r="FD459" i="2"/>
  <c r="FC459" i="2"/>
  <c r="EY459" i="2"/>
  <c r="FE458" i="2"/>
  <c r="FF458" i="2" s="1"/>
  <c r="FD458" i="2"/>
  <c r="FC458" i="2"/>
  <c r="ET458" i="2"/>
  <c r="FF457" i="2"/>
  <c r="FE457" i="2"/>
  <c r="FD457" i="2"/>
  <c r="FC457" i="2"/>
  <c r="EY457" i="2"/>
  <c r="FE456" i="2"/>
  <c r="FD456" i="2"/>
  <c r="FC456" i="2"/>
  <c r="ET456" i="2"/>
  <c r="FE455" i="2"/>
  <c r="FD455" i="2"/>
  <c r="FF455" i="2" s="1"/>
  <c r="FC455" i="2"/>
  <c r="EY455" i="2"/>
  <c r="FF454" i="2"/>
  <c r="FE454" i="2"/>
  <c r="FD454" i="2"/>
  <c r="FC454" i="2"/>
  <c r="ET454" i="2"/>
  <c r="FF453" i="2"/>
  <c r="FE453" i="2"/>
  <c r="FD453" i="2"/>
  <c r="FC453" i="2"/>
  <c r="EY453" i="2"/>
  <c r="FE452" i="2"/>
  <c r="FD452" i="2"/>
  <c r="FC452" i="2"/>
  <c r="ET452" i="2"/>
  <c r="FE451" i="2"/>
  <c r="FD451" i="2"/>
  <c r="FC451" i="2"/>
  <c r="EY451" i="2"/>
  <c r="FF450" i="2"/>
  <c r="FE450" i="2"/>
  <c r="FD450" i="2"/>
  <c r="FC450" i="2"/>
  <c r="ET450" i="2"/>
  <c r="FF449" i="2"/>
  <c r="FE449" i="2"/>
  <c r="FD449" i="2"/>
  <c r="FC449" i="2"/>
  <c r="EY449" i="2"/>
  <c r="FE448" i="2"/>
  <c r="FD448" i="2"/>
  <c r="FC448" i="2"/>
  <c r="ET448" i="2"/>
  <c r="FE447" i="2"/>
  <c r="FD447" i="2"/>
  <c r="FF447" i="2" s="1"/>
  <c r="FC447" i="2"/>
  <c r="EY447" i="2"/>
  <c r="FF446" i="2"/>
  <c r="FE446" i="2"/>
  <c r="FD446" i="2"/>
  <c r="FC446" i="2"/>
  <c r="ET446" i="2"/>
  <c r="FF445" i="2"/>
  <c r="FE445" i="2"/>
  <c r="FD445" i="2"/>
  <c r="FC445" i="2"/>
  <c r="EY445" i="2"/>
  <c r="FE444" i="2"/>
  <c r="FD444" i="2"/>
  <c r="FC444" i="2"/>
  <c r="ET444" i="2"/>
  <c r="FE443" i="2"/>
  <c r="FD443" i="2"/>
  <c r="FC443" i="2"/>
  <c r="EY443" i="2"/>
  <c r="FE442" i="2"/>
  <c r="FD442" i="2"/>
  <c r="FC442" i="2"/>
  <c r="ET442" i="2"/>
  <c r="FF441" i="2"/>
  <c r="FE441" i="2"/>
  <c r="FD441" i="2"/>
  <c r="FC441" i="2"/>
  <c r="EY441" i="2"/>
  <c r="FE440" i="2"/>
  <c r="FD440" i="2"/>
  <c r="FC440" i="2"/>
  <c r="ET440" i="2"/>
  <c r="FF439" i="2"/>
  <c r="FE439" i="2"/>
  <c r="FD439" i="2"/>
  <c r="FC439" i="2"/>
  <c r="EY439" i="2"/>
  <c r="FE438" i="2"/>
  <c r="FD438" i="2"/>
  <c r="FC438" i="2"/>
  <c r="ET438" i="2"/>
  <c r="FF437" i="2"/>
  <c r="FE437" i="2"/>
  <c r="FD437" i="2"/>
  <c r="FC437" i="2"/>
  <c r="EY437" i="2"/>
  <c r="FE436" i="2"/>
  <c r="FD436" i="2"/>
  <c r="FC436" i="2"/>
  <c r="ET436" i="2"/>
  <c r="FF435" i="2"/>
  <c r="FE435" i="2"/>
  <c r="FD435" i="2"/>
  <c r="FC435" i="2"/>
  <c r="EY435" i="2"/>
  <c r="FE434" i="2"/>
  <c r="FD434" i="2"/>
  <c r="FC434" i="2"/>
  <c r="ET434" i="2"/>
  <c r="FF433" i="2"/>
  <c r="FE433" i="2"/>
  <c r="FD433" i="2"/>
  <c r="FC433" i="2"/>
  <c r="EY433" i="2"/>
  <c r="FE432" i="2"/>
  <c r="FD432" i="2"/>
  <c r="FC432" i="2"/>
  <c r="ET432" i="2"/>
  <c r="FF431" i="2"/>
  <c r="FE431" i="2"/>
  <c r="FD431" i="2"/>
  <c r="FC431" i="2"/>
  <c r="EY431" i="2"/>
  <c r="FE430" i="2"/>
  <c r="FD430" i="2"/>
  <c r="FC430" i="2"/>
  <c r="ET430" i="2"/>
  <c r="FF429" i="2"/>
  <c r="FE429" i="2"/>
  <c r="FD429" i="2"/>
  <c r="FC429" i="2"/>
  <c r="EY429" i="2"/>
  <c r="FE428" i="2"/>
  <c r="FD428" i="2"/>
  <c r="FC428" i="2"/>
  <c r="ET428" i="2"/>
  <c r="FF427" i="2"/>
  <c r="FE427" i="2"/>
  <c r="FD427" i="2"/>
  <c r="FC427" i="2"/>
  <c r="EY427" i="2"/>
  <c r="FE426" i="2"/>
  <c r="FD426" i="2"/>
  <c r="FC426" i="2"/>
  <c r="ET426" i="2"/>
  <c r="FF425" i="2"/>
  <c r="FE425" i="2"/>
  <c r="FD425" i="2"/>
  <c r="FC425" i="2"/>
  <c r="EY425" i="2"/>
  <c r="FE424" i="2"/>
  <c r="FD424" i="2"/>
  <c r="FC424" i="2"/>
  <c r="ET424" i="2"/>
  <c r="FF423" i="2"/>
  <c r="FE423" i="2"/>
  <c r="FD423" i="2"/>
  <c r="FC423" i="2"/>
  <c r="EY423" i="2"/>
  <c r="FE422" i="2"/>
  <c r="FD422" i="2"/>
  <c r="FC422" i="2"/>
  <c r="ET422" i="2"/>
  <c r="FF421" i="2"/>
  <c r="FE421" i="2"/>
  <c r="FD421" i="2"/>
  <c r="FC421" i="2"/>
  <c r="EY421" i="2"/>
  <c r="FE420" i="2"/>
  <c r="FD420" i="2"/>
  <c r="FC420" i="2"/>
  <c r="ET420" i="2"/>
  <c r="FF419" i="2"/>
  <c r="FE419" i="2"/>
  <c r="FD419" i="2"/>
  <c r="FC419" i="2"/>
  <c r="EY419" i="2"/>
  <c r="FE418" i="2"/>
  <c r="FD418" i="2"/>
  <c r="FC418" i="2"/>
  <c r="ET418" i="2"/>
  <c r="FF417" i="2"/>
  <c r="FE417" i="2"/>
  <c r="FD417" i="2"/>
  <c r="FC417" i="2"/>
  <c r="EY417" i="2"/>
  <c r="FE416" i="2"/>
  <c r="FD416" i="2"/>
  <c r="FC416" i="2"/>
  <c r="ET416" i="2"/>
  <c r="FF415" i="2"/>
  <c r="FE415" i="2"/>
  <c r="FD415" i="2"/>
  <c r="FC415" i="2"/>
  <c r="EY415" i="2"/>
  <c r="FE414" i="2"/>
  <c r="FD414" i="2"/>
  <c r="FC414" i="2"/>
  <c r="ET414" i="2"/>
  <c r="FF413" i="2"/>
  <c r="FE413" i="2"/>
  <c r="FD413" i="2"/>
  <c r="FC413" i="2"/>
  <c r="EY413" i="2"/>
  <c r="FE412" i="2"/>
  <c r="FD412" i="2"/>
  <c r="FC412" i="2"/>
  <c r="ET412" i="2"/>
  <c r="FF411" i="2"/>
  <c r="FE411" i="2"/>
  <c r="FD411" i="2"/>
  <c r="FC411" i="2"/>
  <c r="EY411" i="2"/>
  <c r="FE410" i="2"/>
  <c r="FD410" i="2"/>
  <c r="FC410" i="2"/>
  <c r="ET410" i="2"/>
  <c r="FF409" i="2"/>
  <c r="FE409" i="2"/>
  <c r="FD409" i="2"/>
  <c r="FC409" i="2"/>
  <c r="EY409" i="2"/>
  <c r="FE408" i="2"/>
  <c r="FD408" i="2"/>
  <c r="FC408" i="2"/>
  <c r="ET408" i="2"/>
  <c r="FF407" i="2"/>
  <c r="FE407" i="2"/>
  <c r="FD407" i="2"/>
  <c r="FC407" i="2"/>
  <c r="EY407" i="2"/>
  <c r="FE406" i="2"/>
  <c r="FD406" i="2"/>
  <c r="FC406" i="2"/>
  <c r="ET406" i="2"/>
  <c r="FF405" i="2"/>
  <c r="FE405" i="2"/>
  <c r="FD405" i="2"/>
  <c r="FC405" i="2"/>
  <c r="EY405" i="2"/>
  <c r="FE404" i="2"/>
  <c r="FD404" i="2"/>
  <c r="FC404" i="2"/>
  <c r="ET404" i="2"/>
  <c r="FF403" i="2"/>
  <c r="FE403" i="2"/>
  <c r="FD403" i="2"/>
  <c r="FC403" i="2"/>
  <c r="EY403" i="2"/>
  <c r="FE402" i="2"/>
  <c r="FD402" i="2"/>
  <c r="FC402" i="2"/>
  <c r="ET402" i="2"/>
  <c r="FF401" i="2"/>
  <c r="FE401" i="2"/>
  <c r="FD401" i="2"/>
  <c r="FC401" i="2"/>
  <c r="EY401" i="2"/>
  <c r="FE400" i="2"/>
  <c r="FD400" i="2"/>
  <c r="FC400" i="2"/>
  <c r="ET400" i="2"/>
  <c r="FF399" i="2"/>
  <c r="FE399" i="2"/>
  <c r="FD399" i="2"/>
  <c r="FC399" i="2"/>
  <c r="EY399" i="2"/>
  <c r="FE398" i="2"/>
  <c r="FD398" i="2"/>
  <c r="FC398" i="2"/>
  <c r="ET398" i="2"/>
  <c r="FF397" i="2"/>
  <c r="FE397" i="2"/>
  <c r="FD397" i="2"/>
  <c r="FC397" i="2"/>
  <c r="EY397" i="2"/>
  <c r="FE396" i="2"/>
  <c r="FD396" i="2"/>
  <c r="FC396" i="2"/>
  <c r="ET396" i="2"/>
  <c r="FF395" i="2"/>
  <c r="FE395" i="2"/>
  <c r="FD395" i="2"/>
  <c r="FC395" i="2"/>
  <c r="EY395" i="2"/>
  <c r="FE394" i="2"/>
  <c r="FD394" i="2"/>
  <c r="FC394" i="2"/>
  <c r="ET394" i="2"/>
  <c r="FF393" i="2"/>
  <c r="FE393" i="2"/>
  <c r="FD393" i="2"/>
  <c r="FC393" i="2"/>
  <c r="EY393" i="2"/>
  <c r="FE392" i="2"/>
  <c r="FD392" i="2"/>
  <c r="FC392" i="2"/>
  <c r="ET392" i="2"/>
  <c r="FF391" i="2"/>
  <c r="FE391" i="2"/>
  <c r="FD391" i="2"/>
  <c r="FC391" i="2"/>
  <c r="EY391" i="2"/>
  <c r="FE390" i="2"/>
  <c r="FD390" i="2"/>
  <c r="FF390" i="2" s="1"/>
  <c r="FC390" i="2"/>
  <c r="ET390" i="2"/>
  <c r="FF389" i="2"/>
  <c r="FE389" i="2"/>
  <c r="FD389" i="2"/>
  <c r="FC389" i="2"/>
  <c r="EY389" i="2"/>
  <c r="FE388" i="2"/>
  <c r="FD388" i="2"/>
  <c r="FF388" i="2" s="1"/>
  <c r="FC388" i="2"/>
  <c r="ET388" i="2"/>
  <c r="FF387" i="2"/>
  <c r="FE387" i="2"/>
  <c r="FD387" i="2"/>
  <c r="FC387" i="2"/>
  <c r="EY387" i="2"/>
  <c r="FE386" i="2"/>
  <c r="FD386" i="2"/>
  <c r="FF386" i="2" s="1"/>
  <c r="FC386" i="2"/>
  <c r="ET386" i="2"/>
  <c r="FF385" i="2"/>
  <c r="FE385" i="2"/>
  <c r="FD385" i="2"/>
  <c r="FC385" i="2"/>
  <c r="EY385" i="2"/>
  <c r="FE384" i="2"/>
  <c r="FD384" i="2"/>
  <c r="FF384" i="2" s="1"/>
  <c r="FC384" i="2"/>
  <c r="ET384" i="2"/>
  <c r="FF383" i="2"/>
  <c r="FE383" i="2"/>
  <c r="FD383" i="2"/>
  <c r="FC383" i="2"/>
  <c r="EY383" i="2"/>
  <c r="FF382" i="2"/>
  <c r="FE382" i="2"/>
  <c r="FD382" i="2"/>
  <c r="FC382" i="2"/>
  <c r="ET382" i="2"/>
  <c r="FF381" i="2"/>
  <c r="FE381" i="2"/>
  <c r="FD381" i="2"/>
  <c r="FC381" i="2"/>
  <c r="EY381" i="2"/>
  <c r="FF380" i="2"/>
  <c r="FE380" i="2"/>
  <c r="FD380" i="2"/>
  <c r="FC380" i="2"/>
  <c r="ET380" i="2"/>
  <c r="FF379" i="2"/>
  <c r="FE379" i="2"/>
  <c r="FD379" i="2"/>
  <c r="FC379" i="2"/>
  <c r="EY379" i="2"/>
  <c r="FF378" i="2"/>
  <c r="FE378" i="2"/>
  <c r="FD378" i="2"/>
  <c r="FC378" i="2"/>
  <c r="ET378" i="2"/>
  <c r="FF377" i="2"/>
  <c r="FE377" i="2"/>
  <c r="FD377" i="2"/>
  <c r="FC377" i="2"/>
  <c r="EY377" i="2"/>
  <c r="FF376" i="2"/>
  <c r="FE376" i="2"/>
  <c r="FD376" i="2"/>
  <c r="FC376" i="2"/>
  <c r="ET376" i="2"/>
  <c r="FF375" i="2"/>
  <c r="FE375" i="2"/>
  <c r="FD375" i="2"/>
  <c r="FC375" i="2"/>
  <c r="EY375" i="2"/>
  <c r="FF374" i="2"/>
  <c r="FE374" i="2"/>
  <c r="FD374" i="2"/>
  <c r="FC374" i="2"/>
  <c r="ET374" i="2"/>
  <c r="FE373" i="2"/>
  <c r="FF373" i="2" s="1"/>
  <c r="FD373" i="2"/>
  <c r="FC373" i="2"/>
  <c r="EY373" i="2"/>
  <c r="FF372" i="2"/>
  <c r="FE372" i="2"/>
  <c r="FD372" i="2"/>
  <c r="FC372" i="2"/>
  <c r="ET372" i="2"/>
  <c r="FF371" i="2"/>
  <c r="FE371" i="2"/>
  <c r="FD371" i="2"/>
  <c r="FC371" i="2"/>
  <c r="EY371" i="2"/>
  <c r="FF370" i="2"/>
  <c r="FE370" i="2"/>
  <c r="FD370" i="2"/>
  <c r="FC370" i="2"/>
  <c r="ET370" i="2"/>
  <c r="FF369" i="2"/>
  <c r="FE369" i="2"/>
  <c r="FD369" i="2"/>
  <c r="FC369" i="2"/>
  <c r="EY369" i="2"/>
  <c r="FE368" i="2"/>
  <c r="FD368" i="2"/>
  <c r="FF368" i="2" s="1"/>
  <c r="FC368" i="2"/>
  <c r="ET368" i="2"/>
  <c r="FE367" i="2"/>
  <c r="FD367" i="2"/>
  <c r="FC367" i="2"/>
  <c r="EY367" i="2"/>
  <c r="FE366" i="2"/>
  <c r="FD366" i="2"/>
  <c r="FC366" i="2"/>
  <c r="ET366" i="2"/>
  <c r="FF365" i="2"/>
  <c r="FE365" i="2"/>
  <c r="FD365" i="2"/>
  <c r="FC365" i="2"/>
  <c r="EY365" i="2"/>
  <c r="FE364" i="2"/>
  <c r="FD364" i="2"/>
  <c r="FF364" i="2" s="1"/>
  <c r="FC364" i="2"/>
  <c r="ET364" i="2"/>
  <c r="FF363" i="2"/>
  <c r="FE363" i="2"/>
  <c r="FD363" i="2"/>
  <c r="FC363" i="2"/>
  <c r="EY363" i="2"/>
  <c r="FF362" i="2"/>
  <c r="FE362" i="2"/>
  <c r="FD362" i="2"/>
  <c r="FC362" i="2"/>
  <c r="ET362" i="2"/>
  <c r="FE361" i="2"/>
  <c r="FF361" i="2" s="1"/>
  <c r="FD361" i="2"/>
  <c r="FC361" i="2"/>
  <c r="EY361" i="2"/>
  <c r="FF360" i="2"/>
  <c r="FE360" i="2"/>
  <c r="FD360" i="2"/>
  <c r="FC360" i="2"/>
  <c r="ET360" i="2"/>
  <c r="FE359" i="2"/>
  <c r="FD359" i="2"/>
  <c r="FC359" i="2"/>
  <c r="EY359" i="2"/>
  <c r="FE358" i="2"/>
  <c r="FD358" i="2"/>
  <c r="FC358" i="2"/>
  <c r="ET358" i="2"/>
  <c r="FF357" i="2"/>
  <c r="FE357" i="2"/>
  <c r="FD357" i="2"/>
  <c r="FC357" i="2"/>
  <c r="EY357" i="2"/>
  <c r="FE356" i="2"/>
  <c r="FD356" i="2"/>
  <c r="FC356" i="2"/>
  <c r="ET356" i="2"/>
  <c r="FE355" i="2"/>
  <c r="FD355" i="2"/>
  <c r="FC355" i="2"/>
  <c r="EY355" i="2"/>
  <c r="FE354" i="2"/>
  <c r="FD354" i="2"/>
  <c r="FC354" i="2"/>
  <c r="ET354" i="2"/>
  <c r="FE353" i="2"/>
  <c r="FD353" i="2"/>
  <c r="FF353" i="2" s="1"/>
  <c r="FC353" i="2"/>
  <c r="EY353" i="2"/>
  <c r="FE352" i="2"/>
  <c r="FD352" i="2"/>
  <c r="FC352" i="2"/>
  <c r="ET352" i="2"/>
  <c r="FE351" i="2"/>
  <c r="FD351" i="2"/>
  <c r="FF351" i="2" s="1"/>
  <c r="FC351" i="2"/>
  <c r="EY351" i="2"/>
  <c r="FE350" i="2"/>
  <c r="FD350" i="2"/>
  <c r="FC350" i="2"/>
  <c r="ET350" i="2"/>
  <c r="FE349" i="2"/>
  <c r="FD349" i="2"/>
  <c r="FF349" i="2" s="1"/>
  <c r="FC349" i="2"/>
  <c r="EY349" i="2"/>
  <c r="FE348" i="2"/>
  <c r="FD348" i="2"/>
  <c r="FC348" i="2"/>
  <c r="ET348" i="2"/>
  <c r="FE347" i="2"/>
  <c r="FD347" i="2"/>
  <c r="FF347" i="2" s="1"/>
  <c r="FC347" i="2"/>
  <c r="EY347" i="2"/>
  <c r="FE346" i="2"/>
  <c r="FD346" i="2"/>
  <c r="FC346" i="2"/>
  <c r="ET346" i="2"/>
  <c r="FE345" i="2"/>
  <c r="FD345" i="2"/>
  <c r="FF345" i="2" s="1"/>
  <c r="FC345" i="2"/>
  <c r="EY345" i="2"/>
  <c r="FE344" i="2"/>
  <c r="FD344" i="2"/>
  <c r="FC344" i="2"/>
  <c r="ET344" i="2"/>
  <c r="FE343" i="2"/>
  <c r="FD343" i="2"/>
  <c r="FF343" i="2" s="1"/>
  <c r="FC343" i="2"/>
  <c r="EY343" i="2"/>
  <c r="FE342" i="2"/>
  <c r="FD342" i="2"/>
  <c r="FC342" i="2"/>
  <c r="ET342" i="2"/>
  <c r="FE341" i="2"/>
  <c r="FD341" i="2"/>
  <c r="FF341" i="2" s="1"/>
  <c r="FC341" i="2"/>
  <c r="EY341" i="2"/>
  <c r="FE340" i="2"/>
  <c r="FD340" i="2"/>
  <c r="FC340" i="2"/>
  <c r="ET340" i="2"/>
  <c r="FE339" i="2"/>
  <c r="FD339" i="2"/>
  <c r="FF339" i="2" s="1"/>
  <c r="FC339" i="2"/>
  <c r="EY339" i="2"/>
  <c r="FE338" i="2"/>
  <c r="FD338" i="2"/>
  <c r="FC338" i="2"/>
  <c r="ET338" i="2"/>
  <c r="FE337" i="2"/>
  <c r="FD337" i="2"/>
  <c r="FF337" i="2" s="1"/>
  <c r="FC337" i="2"/>
  <c r="EY337" i="2"/>
  <c r="FE336" i="2"/>
  <c r="FD336" i="2"/>
  <c r="FC336" i="2"/>
  <c r="ET336" i="2"/>
  <c r="FE335" i="2"/>
  <c r="FD335" i="2"/>
  <c r="FF335" i="2" s="1"/>
  <c r="FC335" i="2"/>
  <c r="EY335" i="2"/>
  <c r="FE334" i="2"/>
  <c r="FD334" i="2"/>
  <c r="FC334" i="2"/>
  <c r="ET334" i="2"/>
  <c r="FE333" i="2"/>
  <c r="FD333" i="2"/>
  <c r="FF333" i="2" s="1"/>
  <c r="FC333" i="2"/>
  <c r="EY333" i="2"/>
  <c r="FE332" i="2"/>
  <c r="FD332" i="2"/>
  <c r="FC332" i="2"/>
  <c r="ET332" i="2"/>
  <c r="FE331" i="2"/>
  <c r="FD331" i="2"/>
  <c r="FF331" i="2" s="1"/>
  <c r="FC331" i="2"/>
  <c r="EY331" i="2"/>
  <c r="FE330" i="2"/>
  <c r="FD330" i="2"/>
  <c r="FC330" i="2"/>
  <c r="ET330" i="2"/>
  <c r="FE329" i="2"/>
  <c r="FD329" i="2"/>
  <c r="FF329" i="2" s="1"/>
  <c r="FC329" i="2"/>
  <c r="EY329" i="2"/>
  <c r="FE328" i="2"/>
  <c r="FD328" i="2"/>
  <c r="FC328" i="2"/>
  <c r="ET328" i="2"/>
  <c r="FE327" i="2"/>
  <c r="FD327" i="2"/>
  <c r="FF327" i="2" s="1"/>
  <c r="FC327" i="2"/>
  <c r="EY327" i="2"/>
  <c r="FE326" i="2"/>
  <c r="FD326" i="2"/>
  <c r="FC326" i="2"/>
  <c r="ET326" i="2"/>
  <c r="FE325" i="2"/>
  <c r="FD325" i="2"/>
  <c r="FF325" i="2" s="1"/>
  <c r="FC325" i="2"/>
  <c r="EY325" i="2"/>
  <c r="FE324" i="2"/>
  <c r="FD324" i="2"/>
  <c r="FC324" i="2"/>
  <c r="ET324" i="2"/>
  <c r="FE323" i="2"/>
  <c r="FF323" i="2" s="1"/>
  <c r="FD323" i="2"/>
  <c r="FC323" i="2"/>
  <c r="EY323" i="2"/>
  <c r="FE322" i="2"/>
  <c r="FD322" i="2"/>
  <c r="FC322" i="2"/>
  <c r="ET322" i="2"/>
  <c r="FE321" i="2"/>
  <c r="FF321" i="2" s="1"/>
  <c r="FD321" i="2"/>
  <c r="FC321" i="2"/>
  <c r="EY321" i="2"/>
  <c r="FE320" i="2"/>
  <c r="FD320" i="2"/>
  <c r="FC320" i="2"/>
  <c r="ET320" i="2"/>
  <c r="FE319" i="2"/>
  <c r="FF319" i="2" s="1"/>
  <c r="FD319" i="2"/>
  <c r="FC319" i="2"/>
  <c r="EY319" i="2"/>
  <c r="FE318" i="2"/>
  <c r="FD318" i="2"/>
  <c r="FC318" i="2"/>
  <c r="ET318" i="2"/>
  <c r="FE317" i="2"/>
  <c r="FF317" i="2" s="1"/>
  <c r="FD317" i="2"/>
  <c r="FC317" i="2"/>
  <c r="EY317" i="2"/>
  <c r="FE316" i="2"/>
  <c r="FD316" i="2"/>
  <c r="FC316" i="2"/>
  <c r="ET316" i="2"/>
  <c r="FE315" i="2"/>
  <c r="FF315" i="2" s="1"/>
  <c r="FD315" i="2"/>
  <c r="FC315" i="2"/>
  <c r="EY315" i="2"/>
  <c r="FE314" i="2"/>
  <c r="FD314" i="2"/>
  <c r="FC314" i="2"/>
  <c r="ET314" i="2"/>
  <c r="FE313" i="2"/>
  <c r="FF313" i="2" s="1"/>
  <c r="FD313" i="2"/>
  <c r="FC313" i="2"/>
  <c r="EY313" i="2"/>
  <c r="FE312" i="2"/>
  <c r="FD312" i="2"/>
  <c r="FC312" i="2"/>
  <c r="ET312" i="2"/>
  <c r="FE311" i="2"/>
  <c r="FF311" i="2" s="1"/>
  <c r="FD311" i="2"/>
  <c r="FC311" i="2"/>
  <c r="EY311" i="2"/>
  <c r="FE310" i="2"/>
  <c r="FD310" i="2"/>
  <c r="FC310" i="2"/>
  <c r="ET310" i="2"/>
  <c r="FE309" i="2"/>
  <c r="FF309" i="2" s="1"/>
  <c r="FD309" i="2"/>
  <c r="FC309" i="2"/>
  <c r="EY309" i="2"/>
  <c r="FE308" i="2"/>
  <c r="FD308" i="2"/>
  <c r="FC308" i="2"/>
  <c r="ET308" i="2"/>
  <c r="FE307" i="2"/>
  <c r="FF307" i="2" s="1"/>
  <c r="FD307" i="2"/>
  <c r="FC307" i="2"/>
  <c r="EY307" i="2"/>
  <c r="FE306" i="2"/>
  <c r="FD306" i="2"/>
  <c r="FC306" i="2"/>
  <c r="ET306" i="2"/>
  <c r="FE305" i="2"/>
  <c r="FF305" i="2" s="1"/>
  <c r="FD305" i="2"/>
  <c r="FC305" i="2"/>
  <c r="EY305" i="2"/>
  <c r="FE304" i="2"/>
  <c r="FD304" i="2"/>
  <c r="FC304" i="2"/>
  <c r="ET304" i="2"/>
  <c r="FE303" i="2"/>
  <c r="FF303" i="2" s="1"/>
  <c r="FD303" i="2"/>
  <c r="FC303" i="2"/>
  <c r="EY303" i="2"/>
  <c r="FE302" i="2"/>
  <c r="FD302" i="2"/>
  <c r="FC302" i="2"/>
  <c r="ET302" i="2"/>
  <c r="FE301" i="2"/>
  <c r="FF301" i="2" s="1"/>
  <c r="FD301" i="2"/>
  <c r="FC301" i="2"/>
  <c r="EY301" i="2"/>
  <c r="FE300" i="2"/>
  <c r="FD300" i="2"/>
  <c r="FC300" i="2"/>
  <c r="ET300" i="2"/>
  <c r="FE299" i="2"/>
  <c r="FF299" i="2" s="1"/>
  <c r="FD299" i="2"/>
  <c r="FC299" i="2"/>
  <c r="EY299" i="2"/>
  <c r="FE298" i="2"/>
  <c r="FD298" i="2"/>
  <c r="FC298" i="2"/>
  <c r="ET298" i="2"/>
  <c r="FE297" i="2"/>
  <c r="FF297" i="2" s="1"/>
  <c r="FD297" i="2"/>
  <c r="FC297" i="2"/>
  <c r="EY297" i="2"/>
  <c r="FE296" i="2"/>
  <c r="FD296" i="2"/>
  <c r="FC296" i="2"/>
  <c r="ET296" i="2"/>
  <c r="FE295" i="2"/>
  <c r="FF295" i="2" s="1"/>
  <c r="FD295" i="2"/>
  <c r="FC295" i="2"/>
  <c r="EY295" i="2"/>
  <c r="FE294" i="2"/>
  <c r="FD294" i="2"/>
  <c r="FC294" i="2"/>
  <c r="ET294" i="2"/>
  <c r="FE293" i="2"/>
  <c r="FF293" i="2" s="1"/>
  <c r="FD293" i="2"/>
  <c r="FC293" i="2"/>
  <c r="EY293" i="2"/>
  <c r="FE292" i="2"/>
  <c r="FD292" i="2"/>
  <c r="FC292" i="2"/>
  <c r="ET292" i="2"/>
  <c r="FE291" i="2"/>
  <c r="FF291" i="2" s="1"/>
  <c r="FD291" i="2"/>
  <c r="FC291" i="2"/>
  <c r="EY291" i="2"/>
  <c r="FE290" i="2"/>
  <c r="FD290" i="2"/>
  <c r="FC290" i="2"/>
  <c r="ET290" i="2"/>
  <c r="FE289" i="2"/>
  <c r="FF289" i="2" s="1"/>
  <c r="FD289" i="2"/>
  <c r="FC289" i="2"/>
  <c r="EY289" i="2"/>
  <c r="FE288" i="2"/>
  <c r="FD288" i="2"/>
  <c r="FC288" i="2"/>
  <c r="ET288" i="2"/>
  <c r="FE287" i="2"/>
  <c r="FF287" i="2" s="1"/>
  <c r="FD287" i="2"/>
  <c r="FC287" i="2"/>
  <c r="EY287" i="2"/>
  <c r="FE286" i="2"/>
  <c r="FD286" i="2"/>
  <c r="FC286" i="2"/>
  <c r="ET286" i="2"/>
  <c r="FE285" i="2"/>
  <c r="FF285" i="2" s="1"/>
  <c r="FD285" i="2"/>
  <c r="FC285" i="2"/>
  <c r="EY285" i="2"/>
  <c r="FE284" i="2"/>
  <c r="FD284" i="2"/>
  <c r="FC284" i="2"/>
  <c r="ET284" i="2"/>
  <c r="FE283" i="2"/>
  <c r="FF283" i="2" s="1"/>
  <c r="FD283" i="2"/>
  <c r="FC283" i="2"/>
  <c r="EY283" i="2"/>
  <c r="FE282" i="2"/>
  <c r="FD282" i="2"/>
  <c r="FC282" i="2"/>
  <c r="ET282" i="2"/>
  <c r="FE281" i="2"/>
  <c r="FF281" i="2" s="1"/>
  <c r="FD281" i="2"/>
  <c r="FC281" i="2"/>
  <c r="EY281" i="2"/>
  <c r="FE280" i="2"/>
  <c r="FD280" i="2"/>
  <c r="FC280" i="2"/>
  <c r="ET280" i="2"/>
  <c r="FE279" i="2"/>
  <c r="FF279" i="2" s="1"/>
  <c r="FD279" i="2"/>
  <c r="FC279" i="2"/>
  <c r="EY279" i="2"/>
  <c r="FE278" i="2"/>
  <c r="FD278" i="2"/>
  <c r="FC278" i="2"/>
  <c r="ET278" i="2"/>
  <c r="FE277" i="2"/>
  <c r="FF277" i="2" s="1"/>
  <c r="FD277" i="2"/>
  <c r="FC277" i="2"/>
  <c r="EY277" i="2"/>
  <c r="FE276" i="2"/>
  <c r="FD276" i="2"/>
  <c r="FC276" i="2"/>
  <c r="ET276" i="2"/>
  <c r="FE275" i="2"/>
  <c r="FF275" i="2" s="1"/>
  <c r="FD275" i="2"/>
  <c r="FC275" i="2"/>
  <c r="EY275" i="2"/>
  <c r="FE274" i="2"/>
  <c r="FD274" i="2"/>
  <c r="FC274" i="2"/>
  <c r="ET274" i="2"/>
  <c r="FE273" i="2"/>
  <c r="FF273" i="2" s="1"/>
  <c r="FD273" i="2"/>
  <c r="FC273" i="2"/>
  <c r="EY273" i="2"/>
  <c r="FE272" i="2"/>
  <c r="FD272" i="2"/>
  <c r="FC272" i="2"/>
  <c r="ET272" i="2"/>
  <c r="FE271" i="2"/>
  <c r="FF271" i="2" s="1"/>
  <c r="FD271" i="2"/>
  <c r="FC271" i="2"/>
  <c r="EY271" i="2"/>
  <c r="FE270" i="2"/>
  <c r="FD270" i="2"/>
  <c r="FC270" i="2"/>
  <c r="ET270" i="2"/>
  <c r="FE269" i="2"/>
  <c r="FF269" i="2" s="1"/>
  <c r="FD269" i="2"/>
  <c r="FC269" i="2"/>
  <c r="EY269" i="2"/>
  <c r="FE268" i="2"/>
  <c r="FD268" i="2"/>
  <c r="FF268" i="2" s="1"/>
  <c r="FC268" i="2"/>
  <c r="ET268" i="2"/>
  <c r="FF267" i="2"/>
  <c r="FE267" i="2"/>
  <c r="FD267" i="2"/>
  <c r="FC267" i="2"/>
  <c r="EY267" i="2"/>
  <c r="FE266" i="2"/>
  <c r="FD266" i="2"/>
  <c r="FF266" i="2" s="1"/>
  <c r="FC266" i="2"/>
  <c r="ET266" i="2"/>
  <c r="FF265" i="2"/>
  <c r="FE265" i="2"/>
  <c r="FD265" i="2"/>
  <c r="FC265" i="2"/>
  <c r="EY265" i="2"/>
  <c r="FE264" i="2"/>
  <c r="FD264" i="2"/>
  <c r="FF264" i="2" s="1"/>
  <c r="FC264" i="2"/>
  <c r="ET264" i="2"/>
  <c r="FF263" i="2"/>
  <c r="FE263" i="2"/>
  <c r="FD263" i="2"/>
  <c r="FC263" i="2"/>
  <c r="EY263" i="2"/>
  <c r="FE262" i="2"/>
  <c r="FD262" i="2"/>
  <c r="FF262" i="2" s="1"/>
  <c r="FC262" i="2"/>
  <c r="ET262" i="2"/>
  <c r="FF261" i="2"/>
  <c r="FE261" i="2"/>
  <c r="FD261" i="2"/>
  <c r="FC261" i="2"/>
  <c r="EY261" i="2"/>
  <c r="FE260" i="2"/>
  <c r="FD260" i="2"/>
  <c r="FC260" i="2"/>
  <c r="ET260" i="2"/>
  <c r="FF259" i="2"/>
  <c r="FE259" i="2"/>
  <c r="FD259" i="2"/>
  <c r="FC259" i="2"/>
  <c r="EY259" i="2"/>
  <c r="FE258" i="2"/>
  <c r="FD258" i="2"/>
  <c r="FF258" i="2" s="1"/>
  <c r="FC258" i="2"/>
  <c r="ET258" i="2"/>
  <c r="FE257" i="2"/>
  <c r="FF257" i="2" s="1"/>
  <c r="FD257" i="2"/>
  <c r="FC257" i="2"/>
  <c r="EY257" i="2"/>
  <c r="FE256" i="2"/>
  <c r="FD256" i="2"/>
  <c r="FC256" i="2"/>
  <c r="ET256" i="2"/>
  <c r="FF255" i="2"/>
  <c r="FE255" i="2"/>
  <c r="FD255" i="2"/>
  <c r="FC255" i="2"/>
  <c r="EY255" i="2"/>
  <c r="FE254" i="2"/>
  <c r="FD254" i="2"/>
  <c r="FF254" i="2" s="1"/>
  <c r="FC254" i="2"/>
  <c r="ET254" i="2"/>
  <c r="FE253" i="2"/>
  <c r="FF253" i="2" s="1"/>
  <c r="FD253" i="2"/>
  <c r="FC253" i="2"/>
  <c r="EY253" i="2"/>
  <c r="FE252" i="2"/>
  <c r="FD252" i="2"/>
  <c r="FC252" i="2"/>
  <c r="ET252" i="2"/>
  <c r="FF251" i="2"/>
  <c r="FE251" i="2"/>
  <c r="FD251" i="2"/>
  <c r="FC251" i="2"/>
  <c r="EY251" i="2"/>
  <c r="FF250" i="2"/>
  <c r="FE250" i="2"/>
  <c r="FD250" i="2"/>
  <c r="FC250" i="2"/>
  <c r="ET250" i="2"/>
  <c r="FF249" i="2"/>
  <c r="FE249" i="2"/>
  <c r="FD249" i="2"/>
  <c r="FC249" i="2"/>
  <c r="EY249" i="2"/>
  <c r="FF248" i="2"/>
  <c r="FE248" i="2"/>
  <c r="FD248" i="2"/>
  <c r="FC248" i="2"/>
  <c r="ET248" i="2"/>
  <c r="FF247" i="2"/>
  <c r="FE247" i="2"/>
  <c r="FD247" i="2"/>
  <c r="FC247" i="2"/>
  <c r="EY247" i="2"/>
  <c r="FF246" i="2"/>
  <c r="FE246" i="2"/>
  <c r="FD246" i="2"/>
  <c r="FC246" i="2"/>
  <c r="ET246" i="2"/>
  <c r="FE245" i="2"/>
  <c r="FF245" i="2" s="1"/>
  <c r="FD245" i="2"/>
  <c r="FC245" i="2"/>
  <c r="EY245" i="2"/>
  <c r="FE244" i="2"/>
  <c r="FD244" i="2"/>
  <c r="FF244" i="2" s="1"/>
  <c r="FC244" i="2"/>
  <c r="ET244" i="2"/>
  <c r="FF243" i="2"/>
  <c r="FE243" i="2"/>
  <c r="FD243" i="2"/>
  <c r="FC243" i="2"/>
  <c r="EY243" i="2"/>
  <c r="FE242" i="2"/>
  <c r="FD242" i="2"/>
  <c r="FC242" i="2"/>
  <c r="ET242" i="2"/>
  <c r="FE241" i="2"/>
  <c r="FD241" i="2"/>
  <c r="FF241" i="2" s="1"/>
  <c r="FC241" i="2"/>
  <c r="EY241" i="2"/>
  <c r="FE240" i="2"/>
  <c r="FF240" i="2" s="1"/>
  <c r="FD240" i="2"/>
  <c r="FC240" i="2"/>
  <c r="ET240" i="2"/>
  <c r="FE239" i="2"/>
  <c r="FD239" i="2"/>
  <c r="FC239" i="2"/>
  <c r="EY239" i="2"/>
  <c r="FF238" i="2"/>
  <c r="FE238" i="2"/>
  <c r="FD238" i="2"/>
  <c r="FC238" i="2"/>
  <c r="ET238" i="2"/>
  <c r="FF237" i="2"/>
  <c r="FE237" i="2"/>
  <c r="FD237" i="2"/>
  <c r="FC237" i="2"/>
  <c r="EY237" i="2"/>
  <c r="FF236" i="2"/>
  <c r="FE236" i="2"/>
  <c r="FD236" i="2"/>
  <c r="FC236" i="2"/>
  <c r="ET236" i="2"/>
  <c r="FE235" i="2"/>
  <c r="FD235" i="2"/>
  <c r="FC235" i="2"/>
  <c r="EY235" i="2"/>
  <c r="FE234" i="2"/>
  <c r="FD234" i="2"/>
  <c r="FC234" i="2"/>
  <c r="ET234" i="2"/>
  <c r="FE233" i="2"/>
  <c r="FD233" i="2"/>
  <c r="FF233" i="2" s="1"/>
  <c r="FC233" i="2"/>
  <c r="EY233" i="2"/>
  <c r="FE232" i="2"/>
  <c r="FF232" i="2" s="1"/>
  <c r="FD232" i="2"/>
  <c r="FC232" i="2"/>
  <c r="ET232" i="2"/>
  <c r="FE231" i="2"/>
  <c r="FD231" i="2"/>
  <c r="FC231" i="2"/>
  <c r="EY231" i="2"/>
  <c r="FF230" i="2"/>
  <c r="FE230" i="2"/>
  <c r="FD230" i="2"/>
  <c r="FC230" i="2"/>
  <c r="ET230" i="2"/>
  <c r="FF229" i="2"/>
  <c r="FE229" i="2"/>
  <c r="FD229" i="2"/>
  <c r="FC229" i="2"/>
  <c r="EY229" i="2"/>
  <c r="FE228" i="2"/>
  <c r="FD228" i="2"/>
  <c r="FC228" i="2"/>
  <c r="ET228" i="2"/>
  <c r="FF227" i="2"/>
  <c r="FE227" i="2"/>
  <c r="FD227" i="2"/>
  <c r="FC227" i="2"/>
  <c r="EY227" i="2"/>
  <c r="FE226" i="2"/>
  <c r="FD226" i="2"/>
  <c r="FC226" i="2"/>
  <c r="ET226" i="2"/>
  <c r="FF225" i="2"/>
  <c r="FE225" i="2"/>
  <c r="FD225" i="2"/>
  <c r="FC225" i="2"/>
  <c r="EY225" i="2"/>
  <c r="FE224" i="2"/>
  <c r="FD224" i="2"/>
  <c r="FC224" i="2"/>
  <c r="ET224" i="2"/>
  <c r="FF223" i="2"/>
  <c r="FE223" i="2"/>
  <c r="FD223" i="2"/>
  <c r="FC223" i="2"/>
  <c r="EY223" i="2"/>
  <c r="FE222" i="2"/>
  <c r="FD222" i="2"/>
  <c r="FC222" i="2"/>
  <c r="ET222" i="2"/>
  <c r="FF221" i="2"/>
  <c r="FE221" i="2"/>
  <c r="FD221" i="2"/>
  <c r="FC221" i="2"/>
  <c r="EY221" i="2"/>
  <c r="FE220" i="2"/>
  <c r="FD220" i="2"/>
  <c r="FC220" i="2"/>
  <c r="ET220" i="2"/>
  <c r="FF219" i="2"/>
  <c r="FE219" i="2"/>
  <c r="FD219" i="2"/>
  <c r="FC219" i="2"/>
  <c r="EY219" i="2"/>
  <c r="FE218" i="2"/>
  <c r="FD218" i="2"/>
  <c r="FC218" i="2"/>
  <c r="ET218" i="2"/>
  <c r="FF217" i="2"/>
  <c r="FE217" i="2"/>
  <c r="FD217" i="2"/>
  <c r="FC217" i="2"/>
  <c r="EY217" i="2"/>
  <c r="FE216" i="2"/>
  <c r="FD216" i="2"/>
  <c r="FC216" i="2"/>
  <c r="ET216" i="2"/>
  <c r="FF215" i="2"/>
  <c r="FE215" i="2"/>
  <c r="FD215" i="2"/>
  <c r="FC215" i="2"/>
  <c r="EY215" i="2"/>
  <c r="FE214" i="2"/>
  <c r="FD214" i="2"/>
  <c r="FC214" i="2"/>
  <c r="ET214" i="2"/>
  <c r="FF213" i="2"/>
  <c r="FE213" i="2"/>
  <c r="FD213" i="2"/>
  <c r="FC213" i="2"/>
  <c r="EY213" i="2"/>
  <c r="FE212" i="2"/>
  <c r="FD212" i="2"/>
  <c r="FC212" i="2"/>
  <c r="ET212" i="2"/>
  <c r="FF211" i="2"/>
  <c r="FE211" i="2"/>
  <c r="FD211" i="2"/>
  <c r="FC211" i="2"/>
  <c r="EY211" i="2"/>
  <c r="FE210" i="2"/>
  <c r="FD210" i="2"/>
  <c r="FC210" i="2"/>
  <c r="ET210" i="2"/>
  <c r="FF209" i="2"/>
  <c r="FE209" i="2"/>
  <c r="FD209" i="2"/>
  <c r="FC209" i="2"/>
  <c r="EY209" i="2"/>
  <c r="FE208" i="2"/>
  <c r="FD208" i="2"/>
  <c r="FC208" i="2"/>
  <c r="ET208" i="2"/>
  <c r="FF207" i="2"/>
  <c r="FE207" i="2"/>
  <c r="FD207" i="2"/>
  <c r="FC207" i="2"/>
  <c r="EY207" i="2"/>
  <c r="FE206" i="2"/>
  <c r="FD206" i="2"/>
  <c r="FC206" i="2"/>
  <c r="ET206" i="2"/>
  <c r="FF205" i="2"/>
  <c r="FE205" i="2"/>
  <c r="FD205" i="2"/>
  <c r="FC205" i="2"/>
  <c r="EY205" i="2"/>
  <c r="FE204" i="2"/>
  <c r="FD204" i="2"/>
  <c r="FC204" i="2"/>
  <c r="ET204" i="2"/>
  <c r="FF203" i="2"/>
  <c r="FE203" i="2"/>
  <c r="FD203" i="2"/>
  <c r="FC203" i="2"/>
  <c r="EY203" i="2"/>
  <c r="FE202" i="2"/>
  <c r="FD202" i="2"/>
  <c r="FC202" i="2"/>
  <c r="ET202" i="2"/>
  <c r="FF201" i="2"/>
  <c r="FE201" i="2"/>
  <c r="FD201" i="2"/>
  <c r="FC201" i="2"/>
  <c r="EY201" i="2"/>
  <c r="FE200" i="2"/>
  <c r="FD200" i="2"/>
  <c r="FC200" i="2"/>
  <c r="ET200" i="2"/>
  <c r="FE199" i="2"/>
  <c r="FD199" i="2"/>
  <c r="FC199" i="2"/>
  <c r="EY199" i="2"/>
  <c r="FE198" i="2"/>
  <c r="FD198" i="2"/>
  <c r="FF198" i="2" s="1"/>
  <c r="FC198" i="2"/>
  <c r="ET198" i="2"/>
  <c r="FF197" i="2"/>
  <c r="FE197" i="2"/>
  <c r="FD197" i="2"/>
  <c r="FC197" i="2"/>
  <c r="EY197" i="2"/>
  <c r="FE196" i="2"/>
  <c r="FD196" i="2"/>
  <c r="FC196" i="2"/>
  <c r="ET196" i="2"/>
  <c r="FF195" i="2"/>
  <c r="FE195" i="2"/>
  <c r="FD195" i="2"/>
  <c r="FC195" i="2"/>
  <c r="EY195" i="2"/>
  <c r="FE194" i="2"/>
  <c r="FD194" i="2"/>
  <c r="FC194" i="2"/>
  <c r="ET194" i="2"/>
  <c r="FE193" i="2"/>
  <c r="FF193" i="2" s="1"/>
  <c r="FD193" i="2"/>
  <c r="FC193" i="2"/>
  <c r="EY193" i="2"/>
  <c r="FE192" i="2"/>
  <c r="FD192" i="2"/>
  <c r="FF192" i="2" s="1"/>
  <c r="FC192" i="2"/>
  <c r="ET192" i="2"/>
  <c r="FF191" i="2"/>
  <c r="FE191" i="2"/>
  <c r="FD191" i="2"/>
  <c r="FC191" i="2"/>
  <c r="EY191" i="2"/>
  <c r="FE190" i="2"/>
  <c r="FD190" i="2"/>
  <c r="FC190" i="2"/>
  <c r="ET190" i="2"/>
  <c r="FF189" i="2"/>
  <c r="FE189" i="2"/>
  <c r="FD189" i="2"/>
  <c r="FC189" i="2"/>
  <c r="EY189" i="2"/>
  <c r="FE188" i="2"/>
  <c r="FD188" i="2"/>
  <c r="FC188" i="2"/>
  <c r="ET188" i="2"/>
  <c r="FE187" i="2"/>
  <c r="FF187" i="2" s="1"/>
  <c r="FD187" i="2"/>
  <c r="FC187" i="2"/>
  <c r="EY187" i="2"/>
  <c r="FE186" i="2"/>
  <c r="FD186" i="2"/>
  <c r="FF186" i="2" s="1"/>
  <c r="FC186" i="2"/>
  <c r="ET186" i="2"/>
  <c r="FF185" i="2"/>
  <c r="FE185" i="2"/>
  <c r="FD185" i="2"/>
  <c r="FC185" i="2"/>
  <c r="EY185" i="2"/>
  <c r="FE184" i="2"/>
  <c r="FD184" i="2"/>
  <c r="FC184" i="2"/>
  <c r="ET184" i="2"/>
  <c r="FE183" i="2"/>
  <c r="FF183" i="2" s="1"/>
  <c r="FD183" i="2"/>
  <c r="FC183" i="2"/>
  <c r="EY183" i="2"/>
  <c r="FE182" i="2"/>
  <c r="FD182" i="2"/>
  <c r="FF182" i="2" s="1"/>
  <c r="FC182" i="2"/>
  <c r="ET182" i="2"/>
  <c r="FE181" i="2"/>
  <c r="FD181" i="2"/>
  <c r="FC181" i="2"/>
  <c r="EY181" i="2"/>
  <c r="FE180" i="2"/>
  <c r="FD180" i="2"/>
  <c r="FF180" i="2" s="1"/>
  <c r="FC180" i="2"/>
  <c r="ET180" i="2"/>
  <c r="FF179" i="2"/>
  <c r="FE179" i="2"/>
  <c r="FD179" i="2"/>
  <c r="FC179" i="2"/>
  <c r="EY179" i="2"/>
  <c r="FE178" i="2"/>
  <c r="FD178" i="2"/>
  <c r="FF178" i="2" s="1"/>
  <c r="FC178" i="2"/>
  <c r="ET178" i="2"/>
  <c r="FE177" i="2"/>
  <c r="FD177" i="2"/>
  <c r="FC177" i="2"/>
  <c r="EY177" i="2"/>
  <c r="FE176" i="2"/>
  <c r="FD176" i="2"/>
  <c r="FC176" i="2"/>
  <c r="ET176" i="2"/>
  <c r="FE175" i="2"/>
  <c r="FD175" i="2"/>
  <c r="FC175" i="2"/>
  <c r="EY175" i="2"/>
  <c r="FE174" i="2"/>
  <c r="FD174" i="2"/>
  <c r="FC174" i="2"/>
  <c r="ET174" i="2"/>
  <c r="FE173" i="2"/>
  <c r="FD173" i="2"/>
  <c r="FC173" i="2"/>
  <c r="EY173" i="2"/>
  <c r="FF172" i="2"/>
  <c r="FE172" i="2"/>
  <c r="FD172" i="2"/>
  <c r="FC172" i="2"/>
  <c r="ET172" i="2"/>
  <c r="FF171" i="2"/>
  <c r="FE171" i="2"/>
  <c r="FD171" i="2"/>
  <c r="FC171" i="2"/>
  <c r="EY171" i="2"/>
  <c r="FF170" i="2"/>
  <c r="FE170" i="2"/>
  <c r="FD170" i="2"/>
  <c r="FC170" i="2"/>
  <c r="ET170" i="2"/>
  <c r="FE169" i="2"/>
  <c r="FD169" i="2"/>
  <c r="FC169" i="2"/>
  <c r="EY169" i="2"/>
  <c r="BG169" i="2"/>
  <c r="BF169" i="2"/>
  <c r="BE169" i="2"/>
  <c r="BD169" i="2"/>
  <c r="BC169" i="2"/>
  <c r="BB169" i="2"/>
  <c r="BA169" i="2"/>
  <c r="AZ169" i="2"/>
  <c r="AY169" i="2"/>
  <c r="AX169" i="2"/>
  <c r="AW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FF168" i="2"/>
  <c r="FE168" i="2"/>
  <c r="FD168" i="2"/>
  <c r="FC168" i="2"/>
  <c r="ET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FE167" i="2"/>
  <c r="FD167" i="2"/>
  <c r="FC167" i="2"/>
  <c r="EY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FF166" i="2"/>
  <c r="FE166" i="2"/>
  <c r="FD166" i="2"/>
  <c r="FC166" i="2"/>
  <c r="ET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FE165" i="2"/>
  <c r="FD165" i="2"/>
  <c r="FC165" i="2"/>
  <c r="EY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FF164" i="2"/>
  <c r="FE164" i="2"/>
  <c r="FD164" i="2"/>
  <c r="FC164" i="2"/>
  <c r="ET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FE163" i="2"/>
  <c r="FD163" i="2"/>
  <c r="FC163" i="2"/>
  <c r="EY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FF162" i="2"/>
  <c r="FE162" i="2"/>
  <c r="FD162" i="2"/>
  <c r="FC162" i="2"/>
  <c r="ET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FE161" i="2"/>
  <c r="FD161" i="2"/>
  <c r="FC161" i="2"/>
  <c r="EY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FF160" i="2"/>
  <c r="FE160" i="2"/>
  <c r="FD160" i="2"/>
  <c r="FC160" i="2"/>
  <c r="ET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FE159" i="2"/>
  <c r="FD159" i="2"/>
  <c r="FC159" i="2"/>
  <c r="EY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FF158" i="2"/>
  <c r="FE158" i="2"/>
  <c r="FD158" i="2"/>
  <c r="FC158" i="2"/>
  <c r="ET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FE157" i="2"/>
  <c r="FD157" i="2"/>
  <c r="FC157" i="2"/>
  <c r="EY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FF156" i="2"/>
  <c r="FE156" i="2"/>
  <c r="FD156" i="2"/>
  <c r="FC156" i="2"/>
  <c r="ET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FE155" i="2"/>
  <c r="FD155" i="2"/>
  <c r="FC155" i="2"/>
  <c r="EY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FF154" i="2"/>
  <c r="FE154" i="2"/>
  <c r="FD154" i="2"/>
  <c r="FC154" i="2"/>
  <c r="ET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FE153" i="2"/>
  <c r="FD153" i="2"/>
  <c r="FC153" i="2"/>
  <c r="EY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FF152" i="2"/>
  <c r="FE152" i="2"/>
  <c r="FD152" i="2"/>
  <c r="FC152" i="2"/>
  <c r="ET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V152" i="2"/>
  <c r="AU152" i="2"/>
  <c r="AT152" i="2"/>
  <c r="AS152" i="2"/>
  <c r="AR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FE151" i="2"/>
  <c r="FD151" i="2"/>
  <c r="FC151" i="2"/>
  <c r="EY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U151" i="2"/>
  <c r="AT151" i="2"/>
  <c r="AS151" i="2"/>
  <c r="AR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FF150" i="2"/>
  <c r="FE150" i="2"/>
  <c r="FD150" i="2"/>
  <c r="FC150" i="2"/>
  <c r="ET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U150" i="2"/>
  <c r="AT150" i="2"/>
  <c r="AS150" i="2"/>
  <c r="AR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FE149" i="2"/>
  <c r="FD149" i="2"/>
  <c r="FC149" i="2"/>
  <c r="EY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U149" i="2"/>
  <c r="AT149" i="2"/>
  <c r="AS149" i="2"/>
  <c r="AR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FF148" i="2"/>
  <c r="FE148" i="2"/>
  <c r="FD148" i="2"/>
  <c r="FC148" i="2"/>
  <c r="ET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U148" i="2"/>
  <c r="AT148" i="2"/>
  <c r="AS148" i="2"/>
  <c r="AR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FE147" i="2"/>
  <c r="FD147" i="2"/>
  <c r="FC147" i="2"/>
  <c r="EY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U147" i="2"/>
  <c r="AT147" i="2"/>
  <c r="AS147" i="2"/>
  <c r="AR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FF146" i="2"/>
  <c r="FE146" i="2"/>
  <c r="FD146" i="2"/>
  <c r="FC146" i="2"/>
  <c r="ET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U146" i="2"/>
  <c r="AT146" i="2"/>
  <c r="AS146" i="2"/>
  <c r="AR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FE145" i="2"/>
  <c r="FD145" i="2"/>
  <c r="FF145" i="2" s="1"/>
  <c r="FC145" i="2"/>
  <c r="EY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U145" i="2"/>
  <c r="AT145" i="2"/>
  <c r="AS145" i="2"/>
  <c r="AR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FF144" i="2"/>
  <c r="FE144" i="2"/>
  <c r="FD144" i="2"/>
  <c r="FC144" i="2"/>
  <c r="ET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U144" i="2"/>
  <c r="AT144" i="2"/>
  <c r="AS144" i="2"/>
  <c r="AR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FE143" i="2"/>
  <c r="FD143" i="2"/>
  <c r="FF143" i="2" s="1"/>
  <c r="FC143" i="2"/>
  <c r="EY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U143" i="2"/>
  <c r="AT143" i="2"/>
  <c r="AS143" i="2"/>
  <c r="AR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FF142" i="2"/>
  <c r="FE142" i="2"/>
  <c r="FD142" i="2"/>
  <c r="FC142" i="2"/>
  <c r="ET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U142" i="2"/>
  <c r="AT142" i="2"/>
  <c r="AS142" i="2"/>
  <c r="AR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FE141" i="2"/>
  <c r="FD141" i="2"/>
  <c r="FF141" i="2" s="1"/>
  <c r="FC141" i="2"/>
  <c r="EY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U141" i="2"/>
  <c r="AT141" i="2"/>
  <c r="AS141" i="2"/>
  <c r="AR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X141" i="2"/>
  <c r="FF140" i="2"/>
  <c r="FE140" i="2"/>
  <c r="FD140" i="2"/>
  <c r="FC140" i="2"/>
  <c r="ET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U140" i="2"/>
  <c r="AT140" i="2"/>
  <c r="AS140" i="2"/>
  <c r="AR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FE139" i="2"/>
  <c r="FD139" i="2"/>
  <c r="FF139" i="2" s="1"/>
  <c r="FC139" i="2"/>
  <c r="EY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U139" i="2"/>
  <c r="AT139" i="2"/>
  <c r="AS139" i="2"/>
  <c r="AR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FF138" i="2"/>
  <c r="FE138" i="2"/>
  <c r="FD138" i="2"/>
  <c r="FC138" i="2"/>
  <c r="ET138" i="2"/>
  <c r="EA138" i="2"/>
  <c r="DZ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U138" i="2"/>
  <c r="AT138" i="2"/>
  <c r="AS138" i="2"/>
  <c r="AR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FE137" i="2"/>
  <c r="FD137" i="2"/>
  <c r="FC137" i="2"/>
  <c r="EY137" i="2"/>
  <c r="EA137" i="2"/>
  <c r="EB137" i="2" s="1"/>
  <c r="DZ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FE136" i="2"/>
  <c r="FD136" i="2"/>
  <c r="FF136" i="2" s="1"/>
  <c r="FC136" i="2"/>
  <c r="ET136" i="2"/>
  <c r="EB136" i="2"/>
  <c r="EA136" i="2"/>
  <c r="DZ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FE135" i="2"/>
  <c r="FF135" i="2" s="1"/>
  <c r="FD135" i="2"/>
  <c r="FC135" i="2"/>
  <c r="EY135" i="2"/>
  <c r="EB135" i="2"/>
  <c r="EA135" i="2"/>
  <c r="DZ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FF134" i="2"/>
  <c r="FE134" i="2"/>
  <c r="FD134" i="2"/>
  <c r="FC134" i="2"/>
  <c r="ET134" i="2"/>
  <c r="EA134" i="2"/>
  <c r="EB134" i="2" s="1"/>
  <c r="DZ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FE133" i="2"/>
  <c r="FD133" i="2"/>
  <c r="FC133" i="2"/>
  <c r="EY133" i="2"/>
  <c r="EA133" i="2"/>
  <c r="EB133" i="2" s="1"/>
  <c r="DZ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FE132" i="2"/>
  <c r="FD132" i="2"/>
  <c r="FF132" i="2" s="1"/>
  <c r="FC132" i="2"/>
  <c r="ET132" i="2"/>
  <c r="EB132" i="2"/>
  <c r="EA132" i="2"/>
  <c r="DZ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FF131" i="2"/>
  <c r="FE131" i="2"/>
  <c r="FD131" i="2"/>
  <c r="FC131" i="2"/>
  <c r="EY131" i="2"/>
  <c r="EB131" i="2"/>
  <c r="EA131" i="2"/>
  <c r="DZ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FE130" i="2"/>
  <c r="FD130" i="2"/>
  <c r="FC130" i="2"/>
  <c r="ET130" i="2"/>
  <c r="EA130" i="2"/>
  <c r="EB130" i="2" s="1"/>
  <c r="DZ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D130" i="2"/>
  <c r="E130" i="2" s="1"/>
  <c r="F130" i="2" s="1"/>
  <c r="G130" i="2" s="1"/>
  <c r="H130" i="2" s="1"/>
  <c r="I130" i="2" s="1"/>
  <c r="J130" i="2" s="1"/>
  <c r="K130" i="2" s="1"/>
  <c r="L130" i="2" s="1"/>
  <c r="M130" i="2" s="1"/>
  <c r="N130" i="2" s="1"/>
  <c r="O130" i="2" s="1"/>
  <c r="P130" i="2" s="1"/>
  <c r="Q130" i="2" s="1"/>
  <c r="R130" i="2" s="1"/>
  <c r="S130" i="2" s="1"/>
  <c r="T130" i="2" s="1"/>
  <c r="U130" i="2" s="1"/>
  <c r="B131" i="2" s="1"/>
  <c r="C131" i="2" s="1"/>
  <c r="D131" i="2" s="1"/>
  <c r="E131" i="2" s="1"/>
  <c r="F131" i="2" s="1"/>
  <c r="G131" i="2" s="1"/>
  <c r="H131" i="2" s="1"/>
  <c r="I131" i="2" s="1"/>
  <c r="J131" i="2" s="1"/>
  <c r="K131" i="2" s="1"/>
  <c r="L131" i="2" s="1"/>
  <c r="M131" i="2" s="1"/>
  <c r="N131" i="2" s="1"/>
  <c r="O131" i="2" s="1"/>
  <c r="P131" i="2" s="1"/>
  <c r="Q131" i="2" s="1"/>
  <c r="R131" i="2" s="1"/>
  <c r="S131" i="2" s="1"/>
  <c r="T131" i="2" s="1"/>
  <c r="U131" i="2" s="1"/>
  <c r="B132" i="2" s="1"/>
  <c r="C132" i="2" s="1"/>
  <c r="D132" i="2" s="1"/>
  <c r="E132" i="2" s="1"/>
  <c r="F132" i="2" s="1"/>
  <c r="G132" i="2" s="1"/>
  <c r="H132" i="2" s="1"/>
  <c r="I132" i="2" s="1"/>
  <c r="J132" i="2" s="1"/>
  <c r="K132" i="2" s="1"/>
  <c r="L132" i="2" s="1"/>
  <c r="M132" i="2" s="1"/>
  <c r="N132" i="2" s="1"/>
  <c r="O132" i="2" s="1"/>
  <c r="P132" i="2" s="1"/>
  <c r="Q132" i="2" s="1"/>
  <c r="R132" i="2" s="1"/>
  <c r="S132" i="2" s="1"/>
  <c r="T132" i="2" s="1"/>
  <c r="U132" i="2" s="1"/>
  <c r="B133" i="2" s="1"/>
  <c r="C133" i="2" s="1"/>
  <c r="D133" i="2" s="1"/>
  <c r="E133" i="2" s="1"/>
  <c r="F133" i="2" s="1"/>
  <c r="G133" i="2" s="1"/>
  <c r="H133" i="2" s="1"/>
  <c r="I133" i="2" s="1"/>
  <c r="J133" i="2" s="1"/>
  <c r="K133" i="2" s="1"/>
  <c r="L133" i="2" s="1"/>
  <c r="M133" i="2" s="1"/>
  <c r="N133" i="2" s="1"/>
  <c r="O133" i="2" s="1"/>
  <c r="P133" i="2" s="1"/>
  <c r="Q133" i="2" s="1"/>
  <c r="R133" i="2" s="1"/>
  <c r="S133" i="2" s="1"/>
  <c r="T133" i="2" s="1"/>
  <c r="U133" i="2" s="1"/>
  <c r="B134" i="2" s="1"/>
  <c r="C134" i="2" s="1"/>
  <c r="D134" i="2" s="1"/>
  <c r="E134" i="2" s="1"/>
  <c r="F134" i="2" s="1"/>
  <c r="G134" i="2" s="1"/>
  <c r="H134" i="2" s="1"/>
  <c r="I134" i="2" s="1"/>
  <c r="J134" i="2" s="1"/>
  <c r="K134" i="2" s="1"/>
  <c r="L134" i="2" s="1"/>
  <c r="M134" i="2" s="1"/>
  <c r="N134" i="2" s="1"/>
  <c r="O134" i="2" s="1"/>
  <c r="P134" i="2" s="1"/>
  <c r="Q134" i="2" s="1"/>
  <c r="R134" i="2" s="1"/>
  <c r="S134" i="2" s="1"/>
  <c r="T134" i="2" s="1"/>
  <c r="U134" i="2" s="1"/>
  <c r="B135" i="2" s="1"/>
  <c r="C135" i="2" s="1"/>
  <c r="D135" i="2" s="1"/>
  <c r="E135" i="2" s="1"/>
  <c r="F135" i="2" s="1"/>
  <c r="G135" i="2" s="1"/>
  <c r="H135" i="2" s="1"/>
  <c r="I135" i="2" s="1"/>
  <c r="J135" i="2" s="1"/>
  <c r="K135" i="2" s="1"/>
  <c r="L135" i="2" s="1"/>
  <c r="M135" i="2" s="1"/>
  <c r="N135" i="2" s="1"/>
  <c r="O135" i="2" s="1"/>
  <c r="P135" i="2" s="1"/>
  <c r="Q135" i="2" s="1"/>
  <c r="R135" i="2" s="1"/>
  <c r="S135" i="2" s="1"/>
  <c r="T135" i="2" s="1"/>
  <c r="U135" i="2" s="1"/>
  <c r="B136" i="2" s="1"/>
  <c r="C136" i="2" s="1"/>
  <c r="D136" i="2" s="1"/>
  <c r="E136" i="2" s="1"/>
  <c r="F136" i="2" s="1"/>
  <c r="G136" i="2" s="1"/>
  <c r="H136" i="2" s="1"/>
  <c r="I136" i="2" s="1"/>
  <c r="J136" i="2" s="1"/>
  <c r="K136" i="2" s="1"/>
  <c r="L136" i="2" s="1"/>
  <c r="M136" i="2" s="1"/>
  <c r="N136" i="2" s="1"/>
  <c r="O136" i="2" s="1"/>
  <c r="P136" i="2" s="1"/>
  <c r="Q136" i="2" s="1"/>
  <c r="R136" i="2" s="1"/>
  <c r="S136" i="2" s="1"/>
  <c r="T136" i="2" s="1"/>
  <c r="U136" i="2" s="1"/>
  <c r="B137" i="2" s="1"/>
  <c r="C137" i="2" s="1"/>
  <c r="D137" i="2" s="1"/>
  <c r="E137" i="2" s="1"/>
  <c r="F137" i="2" s="1"/>
  <c r="G137" i="2" s="1"/>
  <c r="H137" i="2" s="1"/>
  <c r="I137" i="2" s="1"/>
  <c r="J137" i="2" s="1"/>
  <c r="K137" i="2" s="1"/>
  <c r="L137" i="2" s="1"/>
  <c r="M137" i="2" s="1"/>
  <c r="N137" i="2" s="1"/>
  <c r="O137" i="2" s="1"/>
  <c r="P137" i="2" s="1"/>
  <c r="Q137" i="2" s="1"/>
  <c r="R137" i="2" s="1"/>
  <c r="S137" i="2" s="1"/>
  <c r="T137" i="2" s="1"/>
  <c r="U137" i="2" s="1"/>
  <c r="B138" i="2" s="1"/>
  <c r="C138" i="2" s="1"/>
  <c r="D138" i="2" s="1"/>
  <c r="E138" i="2" s="1"/>
  <c r="F138" i="2" s="1"/>
  <c r="G138" i="2" s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B139" i="2" s="1"/>
  <c r="C139" i="2" s="1"/>
  <c r="D139" i="2" s="1"/>
  <c r="E139" i="2" s="1"/>
  <c r="F139" i="2" s="1"/>
  <c r="G139" i="2" s="1"/>
  <c r="H139" i="2" s="1"/>
  <c r="I139" i="2" s="1"/>
  <c r="J139" i="2" s="1"/>
  <c r="K139" i="2" s="1"/>
  <c r="L139" i="2" s="1"/>
  <c r="M139" i="2" s="1"/>
  <c r="N139" i="2" s="1"/>
  <c r="O139" i="2" s="1"/>
  <c r="P139" i="2" s="1"/>
  <c r="Q139" i="2" s="1"/>
  <c r="R139" i="2" s="1"/>
  <c r="S139" i="2" s="1"/>
  <c r="T139" i="2" s="1"/>
  <c r="U139" i="2" s="1"/>
  <c r="B140" i="2" s="1"/>
  <c r="C140" i="2" s="1"/>
  <c r="D140" i="2" s="1"/>
  <c r="E140" i="2" s="1"/>
  <c r="F140" i="2" s="1"/>
  <c r="G140" i="2" s="1"/>
  <c r="H140" i="2" s="1"/>
  <c r="I140" i="2" s="1"/>
  <c r="J140" i="2" s="1"/>
  <c r="K140" i="2" s="1"/>
  <c r="L140" i="2" s="1"/>
  <c r="M140" i="2" s="1"/>
  <c r="N140" i="2" s="1"/>
  <c r="O140" i="2" s="1"/>
  <c r="P140" i="2" s="1"/>
  <c r="Q140" i="2" s="1"/>
  <c r="R140" i="2" s="1"/>
  <c r="S140" i="2" s="1"/>
  <c r="T140" i="2" s="1"/>
  <c r="U140" i="2" s="1"/>
  <c r="B141" i="2" s="1"/>
  <c r="C141" i="2" s="1"/>
  <c r="D141" i="2" s="1"/>
  <c r="E141" i="2" s="1"/>
  <c r="F141" i="2" s="1"/>
  <c r="G141" i="2" s="1"/>
  <c r="H141" i="2" s="1"/>
  <c r="I141" i="2" s="1"/>
  <c r="J141" i="2" s="1"/>
  <c r="K141" i="2" s="1"/>
  <c r="L141" i="2" s="1"/>
  <c r="M141" i="2" s="1"/>
  <c r="N141" i="2" s="1"/>
  <c r="O141" i="2" s="1"/>
  <c r="P141" i="2" s="1"/>
  <c r="Q141" i="2" s="1"/>
  <c r="R141" i="2" s="1"/>
  <c r="S141" i="2" s="1"/>
  <c r="T141" i="2" s="1"/>
  <c r="U141" i="2" s="1"/>
  <c r="B142" i="2" s="1"/>
  <c r="C142" i="2" s="1"/>
  <c r="D142" i="2" s="1"/>
  <c r="E142" i="2" s="1"/>
  <c r="F142" i="2" s="1"/>
  <c r="G142" i="2" s="1"/>
  <c r="H142" i="2" s="1"/>
  <c r="I142" i="2" s="1"/>
  <c r="J142" i="2" s="1"/>
  <c r="K142" i="2" s="1"/>
  <c r="L142" i="2" s="1"/>
  <c r="M142" i="2" s="1"/>
  <c r="N142" i="2" s="1"/>
  <c r="O142" i="2" s="1"/>
  <c r="P142" i="2" s="1"/>
  <c r="Q142" i="2" s="1"/>
  <c r="R142" i="2" s="1"/>
  <c r="S142" i="2" s="1"/>
  <c r="T142" i="2" s="1"/>
  <c r="U142" i="2" s="1"/>
  <c r="B143" i="2" s="1"/>
  <c r="C143" i="2" s="1"/>
  <c r="D143" i="2" s="1"/>
  <c r="E143" i="2" s="1"/>
  <c r="F143" i="2" s="1"/>
  <c r="G143" i="2" s="1"/>
  <c r="H143" i="2" s="1"/>
  <c r="I143" i="2" s="1"/>
  <c r="J143" i="2" s="1"/>
  <c r="K143" i="2" s="1"/>
  <c r="L143" i="2" s="1"/>
  <c r="M143" i="2" s="1"/>
  <c r="N143" i="2" s="1"/>
  <c r="O143" i="2" s="1"/>
  <c r="P143" i="2" s="1"/>
  <c r="Q143" i="2" s="1"/>
  <c r="R143" i="2" s="1"/>
  <c r="S143" i="2" s="1"/>
  <c r="T143" i="2" s="1"/>
  <c r="U143" i="2" s="1"/>
  <c r="B144" i="2" s="1"/>
  <c r="C144" i="2" s="1"/>
  <c r="D144" i="2" s="1"/>
  <c r="E144" i="2" s="1"/>
  <c r="F144" i="2" s="1"/>
  <c r="G144" i="2" s="1"/>
  <c r="H144" i="2" s="1"/>
  <c r="I144" i="2" s="1"/>
  <c r="J144" i="2" s="1"/>
  <c r="K144" i="2" s="1"/>
  <c r="L144" i="2" s="1"/>
  <c r="M144" i="2" s="1"/>
  <c r="N144" i="2" s="1"/>
  <c r="O144" i="2" s="1"/>
  <c r="P144" i="2" s="1"/>
  <c r="Q144" i="2" s="1"/>
  <c r="R144" i="2" s="1"/>
  <c r="S144" i="2" s="1"/>
  <c r="T144" i="2" s="1"/>
  <c r="U144" i="2" s="1"/>
  <c r="B145" i="2" s="1"/>
  <c r="C145" i="2" s="1"/>
  <c r="D145" i="2" s="1"/>
  <c r="E145" i="2" s="1"/>
  <c r="F145" i="2" s="1"/>
  <c r="G145" i="2" s="1"/>
  <c r="H145" i="2" s="1"/>
  <c r="I145" i="2" s="1"/>
  <c r="J145" i="2" s="1"/>
  <c r="K145" i="2" s="1"/>
  <c r="L145" i="2" s="1"/>
  <c r="M145" i="2" s="1"/>
  <c r="N145" i="2" s="1"/>
  <c r="O145" i="2" s="1"/>
  <c r="P145" i="2" s="1"/>
  <c r="Q145" i="2" s="1"/>
  <c r="R145" i="2" s="1"/>
  <c r="S145" i="2" s="1"/>
  <c r="T145" i="2" s="1"/>
  <c r="U145" i="2" s="1"/>
  <c r="B146" i="2" s="1"/>
  <c r="C146" i="2" s="1"/>
  <c r="D146" i="2" s="1"/>
  <c r="E146" i="2" s="1"/>
  <c r="F146" i="2" s="1"/>
  <c r="G146" i="2" s="1"/>
  <c r="H146" i="2" s="1"/>
  <c r="I146" i="2" s="1"/>
  <c r="J146" i="2" s="1"/>
  <c r="K146" i="2" s="1"/>
  <c r="L146" i="2" s="1"/>
  <c r="M146" i="2" s="1"/>
  <c r="N146" i="2" s="1"/>
  <c r="O146" i="2" s="1"/>
  <c r="P146" i="2" s="1"/>
  <c r="Q146" i="2" s="1"/>
  <c r="R146" i="2" s="1"/>
  <c r="S146" i="2" s="1"/>
  <c r="T146" i="2" s="1"/>
  <c r="U146" i="2" s="1"/>
  <c r="B147" i="2" s="1"/>
  <c r="C147" i="2" s="1"/>
  <c r="D147" i="2" s="1"/>
  <c r="E147" i="2" s="1"/>
  <c r="F147" i="2" s="1"/>
  <c r="G147" i="2" s="1"/>
  <c r="H147" i="2" s="1"/>
  <c r="I147" i="2" s="1"/>
  <c r="J147" i="2" s="1"/>
  <c r="K147" i="2" s="1"/>
  <c r="L147" i="2" s="1"/>
  <c r="M147" i="2" s="1"/>
  <c r="N147" i="2" s="1"/>
  <c r="O147" i="2" s="1"/>
  <c r="P147" i="2" s="1"/>
  <c r="Q147" i="2" s="1"/>
  <c r="R147" i="2" s="1"/>
  <c r="S147" i="2" s="1"/>
  <c r="T147" i="2" s="1"/>
  <c r="U147" i="2" s="1"/>
  <c r="B148" i="2" s="1"/>
  <c r="C148" i="2" s="1"/>
  <c r="D148" i="2" s="1"/>
  <c r="E148" i="2" s="1"/>
  <c r="F148" i="2" s="1"/>
  <c r="G148" i="2" s="1"/>
  <c r="H148" i="2" s="1"/>
  <c r="I148" i="2" s="1"/>
  <c r="J148" i="2" s="1"/>
  <c r="K148" i="2" s="1"/>
  <c r="L148" i="2" s="1"/>
  <c r="M148" i="2" s="1"/>
  <c r="N148" i="2" s="1"/>
  <c r="O148" i="2" s="1"/>
  <c r="P148" i="2" s="1"/>
  <c r="Q148" i="2" s="1"/>
  <c r="R148" i="2" s="1"/>
  <c r="S148" i="2" s="1"/>
  <c r="T148" i="2" s="1"/>
  <c r="U148" i="2" s="1"/>
  <c r="B149" i="2" s="1"/>
  <c r="C149" i="2" s="1"/>
  <c r="D149" i="2" s="1"/>
  <c r="E149" i="2" s="1"/>
  <c r="F149" i="2" s="1"/>
  <c r="G149" i="2" s="1"/>
  <c r="H149" i="2" s="1"/>
  <c r="I149" i="2" s="1"/>
  <c r="J149" i="2" s="1"/>
  <c r="K149" i="2" s="1"/>
  <c r="L149" i="2" s="1"/>
  <c r="M149" i="2" s="1"/>
  <c r="N149" i="2" s="1"/>
  <c r="O149" i="2" s="1"/>
  <c r="P149" i="2" s="1"/>
  <c r="Q149" i="2" s="1"/>
  <c r="R149" i="2" s="1"/>
  <c r="S149" i="2" s="1"/>
  <c r="T149" i="2" s="1"/>
  <c r="U149" i="2" s="1"/>
  <c r="B150" i="2" s="1"/>
  <c r="C150" i="2" s="1"/>
  <c r="D150" i="2" s="1"/>
  <c r="E150" i="2" s="1"/>
  <c r="F150" i="2" s="1"/>
  <c r="G150" i="2" s="1"/>
  <c r="H150" i="2" s="1"/>
  <c r="I150" i="2" s="1"/>
  <c r="J150" i="2" s="1"/>
  <c r="K150" i="2" s="1"/>
  <c r="L150" i="2" s="1"/>
  <c r="M150" i="2" s="1"/>
  <c r="N150" i="2" s="1"/>
  <c r="O150" i="2" s="1"/>
  <c r="P150" i="2" s="1"/>
  <c r="Q150" i="2" s="1"/>
  <c r="R150" i="2" s="1"/>
  <c r="S150" i="2" s="1"/>
  <c r="T150" i="2" s="1"/>
  <c r="U150" i="2" s="1"/>
  <c r="B151" i="2" s="1"/>
  <c r="C151" i="2" s="1"/>
  <c r="D151" i="2" s="1"/>
  <c r="E151" i="2" s="1"/>
  <c r="F151" i="2" s="1"/>
  <c r="G151" i="2" s="1"/>
  <c r="H151" i="2" s="1"/>
  <c r="I151" i="2" s="1"/>
  <c r="J151" i="2" s="1"/>
  <c r="K151" i="2" s="1"/>
  <c r="L151" i="2" s="1"/>
  <c r="M151" i="2" s="1"/>
  <c r="N151" i="2" s="1"/>
  <c r="O151" i="2" s="1"/>
  <c r="P151" i="2" s="1"/>
  <c r="Q151" i="2" s="1"/>
  <c r="R151" i="2" s="1"/>
  <c r="S151" i="2" s="1"/>
  <c r="T151" i="2" s="1"/>
  <c r="U151" i="2" s="1"/>
  <c r="B152" i="2" s="1"/>
  <c r="C152" i="2" s="1"/>
  <c r="D152" i="2" s="1"/>
  <c r="E152" i="2" s="1"/>
  <c r="F152" i="2" s="1"/>
  <c r="G152" i="2" s="1"/>
  <c r="H152" i="2" s="1"/>
  <c r="I152" i="2" s="1"/>
  <c r="J152" i="2" s="1"/>
  <c r="K152" i="2" s="1"/>
  <c r="L152" i="2" s="1"/>
  <c r="M152" i="2" s="1"/>
  <c r="N152" i="2" s="1"/>
  <c r="O152" i="2" s="1"/>
  <c r="P152" i="2" s="1"/>
  <c r="Q152" i="2" s="1"/>
  <c r="R152" i="2" s="1"/>
  <c r="S152" i="2" s="1"/>
  <c r="T152" i="2" s="1"/>
  <c r="U152" i="2" s="1"/>
  <c r="B153" i="2" s="1"/>
  <c r="C153" i="2" s="1"/>
  <c r="D153" i="2" s="1"/>
  <c r="E153" i="2" s="1"/>
  <c r="F153" i="2" s="1"/>
  <c r="G153" i="2" s="1"/>
  <c r="H153" i="2" s="1"/>
  <c r="I153" i="2" s="1"/>
  <c r="J153" i="2" s="1"/>
  <c r="K153" i="2" s="1"/>
  <c r="L153" i="2" s="1"/>
  <c r="M153" i="2" s="1"/>
  <c r="N153" i="2" s="1"/>
  <c r="O153" i="2" s="1"/>
  <c r="P153" i="2" s="1"/>
  <c r="Q153" i="2" s="1"/>
  <c r="R153" i="2" s="1"/>
  <c r="S153" i="2" s="1"/>
  <c r="T153" i="2" s="1"/>
  <c r="U153" i="2" s="1"/>
  <c r="B154" i="2" s="1"/>
  <c r="C154" i="2" s="1"/>
  <c r="D154" i="2" s="1"/>
  <c r="E154" i="2" s="1"/>
  <c r="F154" i="2" s="1"/>
  <c r="G154" i="2" s="1"/>
  <c r="H154" i="2" s="1"/>
  <c r="I154" i="2" s="1"/>
  <c r="J154" i="2" s="1"/>
  <c r="K154" i="2" s="1"/>
  <c r="L154" i="2" s="1"/>
  <c r="M154" i="2" s="1"/>
  <c r="N154" i="2" s="1"/>
  <c r="O154" i="2" s="1"/>
  <c r="P154" i="2" s="1"/>
  <c r="Q154" i="2" s="1"/>
  <c r="R154" i="2" s="1"/>
  <c r="S154" i="2" s="1"/>
  <c r="T154" i="2" s="1"/>
  <c r="U154" i="2" s="1"/>
  <c r="B155" i="2" s="1"/>
  <c r="C155" i="2" s="1"/>
  <c r="D155" i="2" s="1"/>
  <c r="E155" i="2" s="1"/>
  <c r="F155" i="2" s="1"/>
  <c r="G155" i="2" s="1"/>
  <c r="H155" i="2" s="1"/>
  <c r="I155" i="2" s="1"/>
  <c r="J155" i="2" s="1"/>
  <c r="K155" i="2" s="1"/>
  <c r="L155" i="2" s="1"/>
  <c r="M155" i="2" s="1"/>
  <c r="N155" i="2" s="1"/>
  <c r="O155" i="2" s="1"/>
  <c r="P155" i="2" s="1"/>
  <c r="Q155" i="2" s="1"/>
  <c r="R155" i="2" s="1"/>
  <c r="S155" i="2" s="1"/>
  <c r="T155" i="2" s="1"/>
  <c r="U155" i="2" s="1"/>
  <c r="B156" i="2" s="1"/>
  <c r="C156" i="2" s="1"/>
  <c r="D156" i="2" s="1"/>
  <c r="E156" i="2" s="1"/>
  <c r="F156" i="2" s="1"/>
  <c r="G156" i="2" s="1"/>
  <c r="H156" i="2" s="1"/>
  <c r="I156" i="2" s="1"/>
  <c r="J156" i="2" s="1"/>
  <c r="K156" i="2" s="1"/>
  <c r="L156" i="2" s="1"/>
  <c r="M156" i="2" s="1"/>
  <c r="N156" i="2" s="1"/>
  <c r="O156" i="2" s="1"/>
  <c r="P156" i="2" s="1"/>
  <c r="Q156" i="2" s="1"/>
  <c r="R156" i="2" s="1"/>
  <c r="S156" i="2" s="1"/>
  <c r="T156" i="2" s="1"/>
  <c r="U156" i="2" s="1"/>
  <c r="B157" i="2" s="1"/>
  <c r="C157" i="2" s="1"/>
  <c r="D157" i="2" s="1"/>
  <c r="E157" i="2" s="1"/>
  <c r="F157" i="2" s="1"/>
  <c r="G157" i="2" s="1"/>
  <c r="H157" i="2" s="1"/>
  <c r="I157" i="2" s="1"/>
  <c r="J157" i="2" s="1"/>
  <c r="K157" i="2" s="1"/>
  <c r="L157" i="2" s="1"/>
  <c r="M157" i="2" s="1"/>
  <c r="N157" i="2" s="1"/>
  <c r="O157" i="2" s="1"/>
  <c r="P157" i="2" s="1"/>
  <c r="Q157" i="2" s="1"/>
  <c r="R157" i="2" s="1"/>
  <c r="S157" i="2" s="1"/>
  <c r="T157" i="2" s="1"/>
  <c r="U157" i="2" s="1"/>
  <c r="B158" i="2" s="1"/>
  <c r="C158" i="2" s="1"/>
  <c r="D158" i="2" s="1"/>
  <c r="E158" i="2" s="1"/>
  <c r="F158" i="2" s="1"/>
  <c r="G158" i="2" s="1"/>
  <c r="H158" i="2" s="1"/>
  <c r="I158" i="2" s="1"/>
  <c r="J158" i="2" s="1"/>
  <c r="K158" i="2" s="1"/>
  <c r="L158" i="2" s="1"/>
  <c r="M158" i="2" s="1"/>
  <c r="N158" i="2" s="1"/>
  <c r="O158" i="2" s="1"/>
  <c r="P158" i="2" s="1"/>
  <c r="Q158" i="2" s="1"/>
  <c r="R158" i="2" s="1"/>
  <c r="S158" i="2" s="1"/>
  <c r="T158" i="2" s="1"/>
  <c r="U158" i="2" s="1"/>
  <c r="B159" i="2" s="1"/>
  <c r="C159" i="2" s="1"/>
  <c r="D159" i="2" s="1"/>
  <c r="E159" i="2" s="1"/>
  <c r="F159" i="2" s="1"/>
  <c r="G159" i="2" s="1"/>
  <c r="H159" i="2" s="1"/>
  <c r="I159" i="2" s="1"/>
  <c r="J159" i="2" s="1"/>
  <c r="K159" i="2" s="1"/>
  <c r="L159" i="2" s="1"/>
  <c r="M159" i="2" s="1"/>
  <c r="N159" i="2" s="1"/>
  <c r="O159" i="2" s="1"/>
  <c r="P159" i="2" s="1"/>
  <c r="Q159" i="2" s="1"/>
  <c r="R159" i="2" s="1"/>
  <c r="S159" i="2" s="1"/>
  <c r="T159" i="2" s="1"/>
  <c r="U159" i="2" s="1"/>
  <c r="B160" i="2" s="1"/>
  <c r="C160" i="2" s="1"/>
  <c r="D160" i="2" s="1"/>
  <c r="E160" i="2" s="1"/>
  <c r="F160" i="2" s="1"/>
  <c r="G160" i="2" s="1"/>
  <c r="H160" i="2" s="1"/>
  <c r="I160" i="2" s="1"/>
  <c r="J160" i="2" s="1"/>
  <c r="K160" i="2" s="1"/>
  <c r="L160" i="2" s="1"/>
  <c r="M160" i="2" s="1"/>
  <c r="N160" i="2" s="1"/>
  <c r="O160" i="2" s="1"/>
  <c r="P160" i="2" s="1"/>
  <c r="Q160" i="2" s="1"/>
  <c r="R160" i="2" s="1"/>
  <c r="S160" i="2" s="1"/>
  <c r="T160" i="2" s="1"/>
  <c r="U160" i="2" s="1"/>
  <c r="B161" i="2" s="1"/>
  <c r="C161" i="2" s="1"/>
  <c r="D161" i="2" s="1"/>
  <c r="E161" i="2" s="1"/>
  <c r="F161" i="2" s="1"/>
  <c r="G161" i="2" s="1"/>
  <c r="H161" i="2" s="1"/>
  <c r="I161" i="2" s="1"/>
  <c r="J161" i="2" s="1"/>
  <c r="K161" i="2" s="1"/>
  <c r="L161" i="2" s="1"/>
  <c r="M161" i="2" s="1"/>
  <c r="N161" i="2" s="1"/>
  <c r="O161" i="2" s="1"/>
  <c r="P161" i="2" s="1"/>
  <c r="Q161" i="2" s="1"/>
  <c r="R161" i="2" s="1"/>
  <c r="S161" i="2" s="1"/>
  <c r="T161" i="2" s="1"/>
  <c r="U161" i="2" s="1"/>
  <c r="B162" i="2" s="1"/>
  <c r="C162" i="2" s="1"/>
  <c r="D162" i="2" s="1"/>
  <c r="E162" i="2" s="1"/>
  <c r="F162" i="2" s="1"/>
  <c r="G162" i="2" s="1"/>
  <c r="H162" i="2" s="1"/>
  <c r="I162" i="2" s="1"/>
  <c r="J162" i="2" s="1"/>
  <c r="K162" i="2" s="1"/>
  <c r="L162" i="2" s="1"/>
  <c r="M162" i="2" s="1"/>
  <c r="N162" i="2" s="1"/>
  <c r="O162" i="2" s="1"/>
  <c r="P162" i="2" s="1"/>
  <c r="Q162" i="2" s="1"/>
  <c r="R162" i="2" s="1"/>
  <c r="S162" i="2" s="1"/>
  <c r="T162" i="2" s="1"/>
  <c r="U162" i="2" s="1"/>
  <c r="B163" i="2" s="1"/>
  <c r="C163" i="2" s="1"/>
  <c r="D163" i="2" s="1"/>
  <c r="E163" i="2" s="1"/>
  <c r="F163" i="2" s="1"/>
  <c r="G163" i="2" s="1"/>
  <c r="H163" i="2" s="1"/>
  <c r="I163" i="2" s="1"/>
  <c r="J163" i="2" s="1"/>
  <c r="K163" i="2" s="1"/>
  <c r="L163" i="2" s="1"/>
  <c r="M163" i="2" s="1"/>
  <c r="N163" i="2" s="1"/>
  <c r="O163" i="2" s="1"/>
  <c r="P163" i="2" s="1"/>
  <c r="Q163" i="2" s="1"/>
  <c r="R163" i="2" s="1"/>
  <c r="S163" i="2" s="1"/>
  <c r="T163" i="2" s="1"/>
  <c r="U163" i="2" s="1"/>
  <c r="B164" i="2" s="1"/>
  <c r="C164" i="2" s="1"/>
  <c r="D164" i="2" s="1"/>
  <c r="E164" i="2" s="1"/>
  <c r="F164" i="2" s="1"/>
  <c r="G164" i="2" s="1"/>
  <c r="H164" i="2" s="1"/>
  <c r="I164" i="2" s="1"/>
  <c r="J164" i="2" s="1"/>
  <c r="K164" i="2" s="1"/>
  <c r="L164" i="2" s="1"/>
  <c r="M164" i="2" s="1"/>
  <c r="N164" i="2" s="1"/>
  <c r="O164" i="2" s="1"/>
  <c r="P164" i="2" s="1"/>
  <c r="Q164" i="2" s="1"/>
  <c r="R164" i="2" s="1"/>
  <c r="S164" i="2" s="1"/>
  <c r="T164" i="2" s="1"/>
  <c r="U164" i="2" s="1"/>
  <c r="B165" i="2" s="1"/>
  <c r="C165" i="2" s="1"/>
  <c r="D165" i="2" s="1"/>
  <c r="E165" i="2" s="1"/>
  <c r="F165" i="2" s="1"/>
  <c r="G165" i="2" s="1"/>
  <c r="H165" i="2" s="1"/>
  <c r="I165" i="2" s="1"/>
  <c r="J165" i="2" s="1"/>
  <c r="K165" i="2" s="1"/>
  <c r="L165" i="2" s="1"/>
  <c r="M165" i="2" s="1"/>
  <c r="N165" i="2" s="1"/>
  <c r="O165" i="2" s="1"/>
  <c r="P165" i="2" s="1"/>
  <c r="Q165" i="2" s="1"/>
  <c r="R165" i="2" s="1"/>
  <c r="S165" i="2" s="1"/>
  <c r="T165" i="2" s="1"/>
  <c r="U165" i="2" s="1"/>
  <c r="B166" i="2" s="1"/>
  <c r="C166" i="2" s="1"/>
  <c r="D166" i="2" s="1"/>
  <c r="E166" i="2" s="1"/>
  <c r="F166" i="2" s="1"/>
  <c r="G166" i="2" s="1"/>
  <c r="H166" i="2" s="1"/>
  <c r="I166" i="2" s="1"/>
  <c r="J166" i="2" s="1"/>
  <c r="K166" i="2" s="1"/>
  <c r="L166" i="2" s="1"/>
  <c r="M166" i="2" s="1"/>
  <c r="N166" i="2" s="1"/>
  <c r="O166" i="2" s="1"/>
  <c r="P166" i="2" s="1"/>
  <c r="Q166" i="2" s="1"/>
  <c r="R166" i="2" s="1"/>
  <c r="S166" i="2" s="1"/>
  <c r="T166" i="2" s="1"/>
  <c r="U166" i="2" s="1"/>
  <c r="B167" i="2" s="1"/>
  <c r="C167" i="2" s="1"/>
  <c r="D167" i="2" s="1"/>
  <c r="E167" i="2" s="1"/>
  <c r="F167" i="2" s="1"/>
  <c r="G167" i="2" s="1"/>
  <c r="H167" i="2" s="1"/>
  <c r="I167" i="2" s="1"/>
  <c r="J167" i="2" s="1"/>
  <c r="K167" i="2" s="1"/>
  <c r="L167" i="2" s="1"/>
  <c r="M167" i="2" s="1"/>
  <c r="N167" i="2" s="1"/>
  <c r="O167" i="2" s="1"/>
  <c r="P167" i="2" s="1"/>
  <c r="Q167" i="2" s="1"/>
  <c r="R167" i="2" s="1"/>
  <c r="S167" i="2" s="1"/>
  <c r="T167" i="2" s="1"/>
  <c r="U167" i="2" s="1"/>
  <c r="B168" i="2" s="1"/>
  <c r="C168" i="2" s="1"/>
  <c r="D168" i="2" s="1"/>
  <c r="E168" i="2" s="1"/>
  <c r="F168" i="2" s="1"/>
  <c r="G168" i="2" s="1"/>
  <c r="H168" i="2" s="1"/>
  <c r="I168" i="2" s="1"/>
  <c r="J168" i="2" s="1"/>
  <c r="K168" i="2" s="1"/>
  <c r="L168" i="2" s="1"/>
  <c r="M168" i="2" s="1"/>
  <c r="N168" i="2" s="1"/>
  <c r="O168" i="2" s="1"/>
  <c r="P168" i="2" s="1"/>
  <c r="Q168" i="2" s="1"/>
  <c r="R168" i="2" s="1"/>
  <c r="S168" i="2" s="1"/>
  <c r="T168" i="2" s="1"/>
  <c r="U168" i="2" s="1"/>
  <c r="B169" i="2" s="1"/>
  <c r="C169" i="2" s="1"/>
  <c r="D169" i="2" s="1"/>
  <c r="E169" i="2" s="1"/>
  <c r="F169" i="2" s="1"/>
  <c r="G169" i="2" s="1"/>
  <c r="H169" i="2" s="1"/>
  <c r="I169" i="2" s="1"/>
  <c r="J169" i="2" s="1"/>
  <c r="K169" i="2" s="1"/>
  <c r="L169" i="2" s="1"/>
  <c r="M169" i="2" s="1"/>
  <c r="N169" i="2" s="1"/>
  <c r="O169" i="2" s="1"/>
  <c r="P169" i="2" s="1"/>
  <c r="Q169" i="2" s="1"/>
  <c r="R169" i="2" s="1"/>
  <c r="S169" i="2" s="1"/>
  <c r="T169" i="2" s="1"/>
  <c r="U169" i="2" s="1"/>
  <c r="C130" i="2"/>
  <c r="FE129" i="2"/>
  <c r="FF129" i="2" s="1"/>
  <c r="FD129" i="2"/>
  <c r="FC129" i="2"/>
  <c r="EY129" i="2"/>
  <c r="EB129" i="2"/>
  <c r="EA129" i="2"/>
  <c r="DZ129" i="2"/>
  <c r="FE128" i="2"/>
  <c r="FF128" i="2" s="1"/>
  <c r="FD128" i="2"/>
  <c r="FC128" i="2"/>
  <c r="ET128" i="2"/>
  <c r="EA128" i="2"/>
  <c r="EB128" i="2" s="1"/>
  <c r="DZ128" i="2"/>
  <c r="FF127" i="2"/>
  <c r="FE127" i="2"/>
  <c r="FD127" i="2"/>
  <c r="FC127" i="2"/>
  <c r="EY127" i="2"/>
  <c r="EA127" i="2"/>
  <c r="EB127" i="2" s="1"/>
  <c r="DZ127" i="2"/>
  <c r="DV127" i="2"/>
  <c r="DU127" i="2"/>
  <c r="DT127" i="2"/>
  <c r="DS127" i="2"/>
  <c r="DR127" i="2"/>
  <c r="DQ127" i="2"/>
  <c r="DP127" i="2"/>
  <c r="DO127" i="2"/>
  <c r="DN127" i="2"/>
  <c r="DM127" i="2"/>
  <c r="DL127" i="2"/>
  <c r="DK127" i="2"/>
  <c r="DJ127" i="2"/>
  <c r="DI127" i="2"/>
  <c r="DH127" i="2"/>
  <c r="DG127" i="2"/>
  <c r="DF127" i="2"/>
  <c r="DE127" i="2"/>
  <c r="DD127" i="2"/>
  <c r="DC127" i="2"/>
  <c r="DA127" i="2"/>
  <c r="CZ127" i="2"/>
  <c r="CY127" i="2"/>
  <c r="CX127" i="2"/>
  <c r="CW127" i="2"/>
  <c r="CV127" i="2"/>
  <c r="CU127" i="2"/>
  <c r="CT127" i="2"/>
  <c r="CS127" i="2"/>
  <c r="CR127" i="2"/>
  <c r="CQ127" i="2"/>
  <c r="CP127" i="2"/>
  <c r="CO127" i="2"/>
  <c r="CN127" i="2"/>
  <c r="CM127" i="2"/>
  <c r="CL127" i="2"/>
  <c r="CK127" i="2"/>
  <c r="CJ127" i="2"/>
  <c r="CI127" i="2"/>
  <c r="CH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K127" i="2"/>
  <c r="FG802" i="2" s="1"/>
  <c r="FH802" i="2" s="1"/>
  <c r="BJ127" i="2"/>
  <c r="BI127" i="2"/>
  <c r="FG800" i="2" s="1"/>
  <c r="FH800" i="2" s="1"/>
  <c r="BH127" i="2"/>
  <c r="AV127" i="2"/>
  <c r="FG787" i="2" s="1"/>
  <c r="FH787" i="2" s="1"/>
  <c r="AU127" i="2"/>
  <c r="FG786" i="2" s="1"/>
  <c r="FH786" i="2" s="1"/>
  <c r="AT127" i="2"/>
  <c r="FG785" i="2" s="1"/>
  <c r="FH785" i="2" s="1"/>
  <c r="AS127" i="2"/>
  <c r="FG784" i="2" s="1"/>
  <c r="FH784" i="2" s="1"/>
  <c r="AP127" i="2"/>
  <c r="AO127" i="2"/>
  <c r="AN127" i="2"/>
  <c r="AM127" i="2"/>
  <c r="AA127" i="2"/>
  <c r="Z127" i="2"/>
  <c r="Y127" i="2"/>
  <c r="X127" i="2"/>
  <c r="W127" i="2"/>
  <c r="FF126" i="2"/>
  <c r="FE126" i="2"/>
  <c r="FD126" i="2"/>
  <c r="FC126" i="2"/>
  <c r="ET126" i="2"/>
  <c r="DV126" i="2"/>
  <c r="DU126" i="2"/>
  <c r="DT126" i="2"/>
  <c r="DS126" i="2"/>
  <c r="DR126" i="2"/>
  <c r="DQ126" i="2"/>
  <c r="DP126" i="2"/>
  <c r="DO126" i="2"/>
  <c r="DN126" i="2"/>
  <c r="DM126" i="2"/>
  <c r="DL126" i="2"/>
  <c r="DK126" i="2"/>
  <c r="DJ126" i="2"/>
  <c r="DI126" i="2"/>
  <c r="DH126" i="2"/>
  <c r="DG126" i="2"/>
  <c r="DF126" i="2"/>
  <c r="DE126" i="2"/>
  <c r="DD126" i="2"/>
  <c r="DC126" i="2"/>
  <c r="DA126" i="2"/>
  <c r="CZ126" i="2"/>
  <c r="CY126" i="2"/>
  <c r="CX126" i="2"/>
  <c r="CW126" i="2"/>
  <c r="CV126" i="2"/>
  <c r="CU126" i="2"/>
  <c r="CT126" i="2"/>
  <c r="CS126" i="2"/>
  <c r="CR126" i="2"/>
  <c r="CQ126" i="2"/>
  <c r="CP126" i="2"/>
  <c r="CO126" i="2"/>
  <c r="CN126" i="2"/>
  <c r="CM126" i="2"/>
  <c r="CL126" i="2"/>
  <c r="CK126" i="2"/>
  <c r="CJ126" i="2"/>
  <c r="CI126" i="2"/>
  <c r="CH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K126" i="2"/>
  <c r="FG782" i="2" s="1"/>
  <c r="FH782" i="2" s="1"/>
  <c r="BJ126" i="2"/>
  <c r="FG781" i="2" s="1"/>
  <c r="FH781" i="2" s="1"/>
  <c r="BI126" i="2"/>
  <c r="FG780" i="2" s="1"/>
  <c r="FH780" i="2" s="1"/>
  <c r="AV126" i="2"/>
  <c r="FG767" i="2" s="1"/>
  <c r="FH767" i="2" s="1"/>
  <c r="AU126" i="2"/>
  <c r="FG766" i="2" s="1"/>
  <c r="FH766" i="2" s="1"/>
  <c r="AT126" i="2"/>
  <c r="FG765" i="2" s="1"/>
  <c r="FH765" i="2" s="1"/>
  <c r="AS126" i="2"/>
  <c r="FG764" i="2" s="1"/>
  <c r="FH764" i="2" s="1"/>
  <c r="AP126" i="2"/>
  <c r="AO126" i="2"/>
  <c r="AN126" i="2"/>
  <c r="AA126" i="2"/>
  <c r="Z126" i="2"/>
  <c r="Y126" i="2"/>
  <c r="X126" i="2"/>
  <c r="W126" i="2"/>
  <c r="FF125" i="2"/>
  <c r="FE125" i="2"/>
  <c r="FD125" i="2"/>
  <c r="FC125" i="2"/>
  <c r="EY125" i="2"/>
  <c r="DV125" i="2"/>
  <c r="DU125" i="2"/>
  <c r="DT125" i="2"/>
  <c r="DS125" i="2"/>
  <c r="DR125" i="2"/>
  <c r="DQ125" i="2"/>
  <c r="DP125" i="2"/>
  <c r="DO125" i="2"/>
  <c r="DN125" i="2"/>
  <c r="DM125" i="2"/>
  <c r="DL125" i="2"/>
  <c r="DK125" i="2"/>
  <c r="DJ125" i="2"/>
  <c r="DI125" i="2"/>
  <c r="DH125" i="2"/>
  <c r="DG125" i="2"/>
  <c r="DF125" i="2"/>
  <c r="DE125" i="2"/>
  <c r="DD125" i="2"/>
  <c r="DC125" i="2"/>
  <c r="DA125" i="2"/>
  <c r="CZ125" i="2"/>
  <c r="CY125" i="2"/>
  <c r="CX125" i="2"/>
  <c r="CW125" i="2"/>
  <c r="CV125" i="2"/>
  <c r="CU125" i="2"/>
  <c r="CT125" i="2"/>
  <c r="CS125" i="2"/>
  <c r="CR125" i="2"/>
  <c r="CQ125" i="2"/>
  <c r="CP125" i="2"/>
  <c r="CO125" i="2"/>
  <c r="CN125" i="2"/>
  <c r="CM125" i="2"/>
  <c r="CL125" i="2"/>
  <c r="CK125" i="2"/>
  <c r="CJ125" i="2"/>
  <c r="CI125" i="2"/>
  <c r="CH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K125" i="2"/>
  <c r="FG762" i="2" s="1"/>
  <c r="FH762" i="2" s="1"/>
  <c r="BJ125" i="2"/>
  <c r="FG761" i="2" s="1"/>
  <c r="FH761" i="2" s="1"/>
  <c r="AV125" i="2"/>
  <c r="FG747" i="2" s="1"/>
  <c r="FH747" i="2" s="1"/>
  <c r="AU125" i="2"/>
  <c r="FG746" i="2" s="1"/>
  <c r="FH746" i="2" s="1"/>
  <c r="AT125" i="2"/>
  <c r="FG745" i="2" s="1"/>
  <c r="FH745" i="2" s="1"/>
  <c r="AS125" i="2"/>
  <c r="FG744" i="2" s="1"/>
  <c r="FH744" i="2" s="1"/>
  <c r="AP125" i="2"/>
  <c r="AO125" i="2"/>
  <c r="AA125" i="2"/>
  <c r="Z125" i="2"/>
  <c r="Y125" i="2"/>
  <c r="X125" i="2"/>
  <c r="W125" i="2"/>
  <c r="FE124" i="2"/>
  <c r="FD124" i="2"/>
  <c r="FC124" i="2"/>
  <c r="ET124" i="2"/>
  <c r="DV124" i="2"/>
  <c r="DU124" i="2"/>
  <c r="DT124" i="2"/>
  <c r="DS124" i="2"/>
  <c r="DR124" i="2"/>
  <c r="DQ124" i="2"/>
  <c r="DP124" i="2"/>
  <c r="DO124" i="2"/>
  <c r="DN124" i="2"/>
  <c r="DM124" i="2"/>
  <c r="DL124" i="2"/>
  <c r="DK124" i="2"/>
  <c r="DJ124" i="2"/>
  <c r="DI124" i="2"/>
  <c r="DH124" i="2"/>
  <c r="DG124" i="2"/>
  <c r="DF124" i="2"/>
  <c r="DE124" i="2"/>
  <c r="DD124" i="2"/>
  <c r="DC124" i="2"/>
  <c r="DA124" i="2"/>
  <c r="CZ124" i="2"/>
  <c r="CY124" i="2"/>
  <c r="CX124" i="2"/>
  <c r="CW124" i="2"/>
  <c r="CV124" i="2"/>
  <c r="CU124" i="2"/>
  <c r="CT124" i="2"/>
  <c r="CS124" i="2"/>
  <c r="CR124" i="2"/>
  <c r="CQ124" i="2"/>
  <c r="CP124" i="2"/>
  <c r="CO124" i="2"/>
  <c r="CN124" i="2"/>
  <c r="CM124" i="2"/>
  <c r="CL124" i="2"/>
  <c r="CK124" i="2"/>
  <c r="CJ124" i="2"/>
  <c r="CI124" i="2"/>
  <c r="CH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K124" i="2"/>
  <c r="FG742" i="2" s="1"/>
  <c r="FH742" i="2" s="1"/>
  <c r="AU124" i="2"/>
  <c r="FG726" i="2" s="1"/>
  <c r="FH726" i="2" s="1"/>
  <c r="AT124" i="2"/>
  <c r="AS124" i="2"/>
  <c r="FG724" i="2" s="1"/>
  <c r="FH724" i="2" s="1"/>
  <c r="AP124" i="2"/>
  <c r="Z124" i="2"/>
  <c r="Y124" i="2"/>
  <c r="X124" i="2"/>
  <c r="W124" i="2"/>
  <c r="FF123" i="2"/>
  <c r="FE123" i="2"/>
  <c r="FD123" i="2"/>
  <c r="FC123" i="2"/>
  <c r="EY123" i="2"/>
  <c r="DV123" i="2"/>
  <c r="DU123" i="2"/>
  <c r="DT123" i="2"/>
  <c r="DS123" i="2"/>
  <c r="DR123" i="2"/>
  <c r="DQ123" i="2"/>
  <c r="DP123" i="2"/>
  <c r="DO123" i="2"/>
  <c r="DN123" i="2"/>
  <c r="DM123" i="2"/>
  <c r="DL123" i="2"/>
  <c r="DK123" i="2"/>
  <c r="DJ123" i="2"/>
  <c r="DI123" i="2"/>
  <c r="DH123" i="2"/>
  <c r="DG123" i="2"/>
  <c r="DF123" i="2"/>
  <c r="DE123" i="2"/>
  <c r="DD123" i="2"/>
  <c r="DC123" i="2"/>
  <c r="DA123" i="2"/>
  <c r="CZ123" i="2"/>
  <c r="CY123" i="2"/>
  <c r="CX123" i="2"/>
  <c r="CW123" i="2"/>
  <c r="CV123" i="2"/>
  <c r="CU123" i="2"/>
  <c r="CT123" i="2"/>
  <c r="CS123" i="2"/>
  <c r="CR123" i="2"/>
  <c r="CQ123" i="2"/>
  <c r="CP123" i="2"/>
  <c r="CO123" i="2"/>
  <c r="CN123" i="2"/>
  <c r="CM123" i="2"/>
  <c r="CL123" i="2"/>
  <c r="CK123" i="2"/>
  <c r="CJ123" i="2"/>
  <c r="CI123" i="2"/>
  <c r="CH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K123" i="2"/>
  <c r="FG722" i="2" s="1"/>
  <c r="FH722" i="2" s="1"/>
  <c r="AU123" i="2"/>
  <c r="FG706" i="2" s="1"/>
  <c r="FH706" i="2" s="1"/>
  <c r="AT123" i="2"/>
  <c r="AS123" i="2"/>
  <c r="FG704" i="2" s="1"/>
  <c r="FH704" i="2" s="1"/>
  <c r="AP123" i="2"/>
  <c r="Z123" i="2"/>
  <c r="Y123" i="2"/>
  <c r="X123" i="2"/>
  <c r="W123" i="2"/>
  <c r="FE122" i="2"/>
  <c r="FD122" i="2"/>
  <c r="FF122" i="2" s="1"/>
  <c r="FC122" i="2"/>
  <c r="ET122" i="2"/>
  <c r="DV122" i="2"/>
  <c r="DU122" i="2"/>
  <c r="DT122" i="2"/>
  <c r="DS122" i="2"/>
  <c r="DR122" i="2"/>
  <c r="DQ122" i="2"/>
  <c r="DP122" i="2"/>
  <c r="DO122" i="2"/>
  <c r="DN122" i="2"/>
  <c r="DM122" i="2"/>
  <c r="DL122" i="2"/>
  <c r="DK122" i="2"/>
  <c r="DJ122" i="2"/>
  <c r="DI122" i="2"/>
  <c r="DH122" i="2"/>
  <c r="DG122" i="2"/>
  <c r="DF122" i="2"/>
  <c r="DE122" i="2"/>
  <c r="DD122" i="2"/>
  <c r="DC122" i="2"/>
  <c r="DA122" i="2"/>
  <c r="CZ122" i="2"/>
  <c r="CY122" i="2"/>
  <c r="CX122" i="2"/>
  <c r="CW122" i="2"/>
  <c r="CV122" i="2"/>
  <c r="CU122" i="2"/>
  <c r="CT122" i="2"/>
  <c r="CS122" i="2"/>
  <c r="CR122" i="2"/>
  <c r="CQ122" i="2"/>
  <c r="CP122" i="2"/>
  <c r="CO122" i="2"/>
  <c r="CN122" i="2"/>
  <c r="CM122" i="2"/>
  <c r="CL122" i="2"/>
  <c r="CK122" i="2"/>
  <c r="CJ122" i="2"/>
  <c r="CI122" i="2"/>
  <c r="CH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AT122" i="2"/>
  <c r="AS122" i="2"/>
  <c r="FG684" i="2" s="1"/>
  <c r="FH684" i="2" s="1"/>
  <c r="Y122" i="2"/>
  <c r="X122" i="2"/>
  <c r="W122" i="2"/>
  <c r="FE121" i="2"/>
  <c r="FD121" i="2"/>
  <c r="FF121" i="2" s="1"/>
  <c r="FC121" i="2"/>
  <c r="EY121" i="2"/>
  <c r="DV121" i="2"/>
  <c r="DU121" i="2"/>
  <c r="DT121" i="2"/>
  <c r="DS121" i="2"/>
  <c r="DR121" i="2"/>
  <c r="DQ121" i="2"/>
  <c r="DP121" i="2"/>
  <c r="DO121" i="2"/>
  <c r="DN121" i="2"/>
  <c r="DM121" i="2"/>
  <c r="DL121" i="2"/>
  <c r="DK121" i="2"/>
  <c r="DJ121" i="2"/>
  <c r="DI121" i="2"/>
  <c r="DH121" i="2"/>
  <c r="DG121" i="2"/>
  <c r="DF121" i="2"/>
  <c r="DE121" i="2"/>
  <c r="DD121" i="2"/>
  <c r="DC121" i="2"/>
  <c r="DA121" i="2"/>
  <c r="CZ121" i="2"/>
  <c r="CY121" i="2"/>
  <c r="CX121" i="2"/>
  <c r="CW121" i="2"/>
  <c r="CV121" i="2"/>
  <c r="CU121" i="2"/>
  <c r="CT121" i="2"/>
  <c r="CS121" i="2"/>
  <c r="CR121" i="2"/>
  <c r="CQ121" i="2"/>
  <c r="CP121" i="2"/>
  <c r="CO121" i="2"/>
  <c r="CN121" i="2"/>
  <c r="CM121" i="2"/>
  <c r="CL121" i="2"/>
  <c r="CK121" i="2"/>
  <c r="CJ121" i="2"/>
  <c r="CI121" i="2"/>
  <c r="CH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AS121" i="2"/>
  <c r="X121" i="2"/>
  <c r="W121" i="2"/>
  <c r="FF120" i="2"/>
  <c r="FE120" i="2"/>
  <c r="FD120" i="2"/>
  <c r="FC120" i="2"/>
  <c r="ET120" i="2"/>
  <c r="DV120" i="2"/>
  <c r="DU120" i="2"/>
  <c r="DT120" i="2"/>
  <c r="DS120" i="2"/>
  <c r="DR120" i="2"/>
  <c r="DQ120" i="2"/>
  <c r="DP120" i="2"/>
  <c r="DO120" i="2"/>
  <c r="DN120" i="2"/>
  <c r="DM120" i="2"/>
  <c r="DL120" i="2"/>
  <c r="DK120" i="2"/>
  <c r="DJ120" i="2"/>
  <c r="DI120" i="2"/>
  <c r="DH120" i="2"/>
  <c r="DG120" i="2"/>
  <c r="DF120" i="2"/>
  <c r="DE120" i="2"/>
  <c r="DD120" i="2"/>
  <c r="DC120" i="2"/>
  <c r="DA120" i="2"/>
  <c r="CZ120" i="2"/>
  <c r="CY120" i="2"/>
  <c r="CX120" i="2"/>
  <c r="CW120" i="2"/>
  <c r="CV120" i="2"/>
  <c r="CU120" i="2"/>
  <c r="CT120" i="2"/>
  <c r="CS120" i="2"/>
  <c r="CR120" i="2"/>
  <c r="CQ120" i="2"/>
  <c r="CP120" i="2"/>
  <c r="CO120" i="2"/>
  <c r="CN120" i="2"/>
  <c r="CM120" i="2"/>
  <c r="CL120" i="2"/>
  <c r="CK120" i="2"/>
  <c r="CJ120" i="2"/>
  <c r="CI120" i="2"/>
  <c r="CH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W120" i="2"/>
  <c r="FE119" i="2"/>
  <c r="FD119" i="2"/>
  <c r="FC119" i="2"/>
  <c r="EY119" i="2"/>
  <c r="DV119" i="2"/>
  <c r="DU119" i="2"/>
  <c r="DT119" i="2"/>
  <c r="DS119" i="2"/>
  <c r="DR119" i="2"/>
  <c r="DQ119" i="2"/>
  <c r="DP119" i="2"/>
  <c r="DO119" i="2"/>
  <c r="DN119" i="2"/>
  <c r="DM119" i="2"/>
  <c r="DL119" i="2"/>
  <c r="DK119" i="2"/>
  <c r="DJ119" i="2"/>
  <c r="DI119" i="2"/>
  <c r="DH119" i="2"/>
  <c r="DG119" i="2"/>
  <c r="DF119" i="2"/>
  <c r="DE119" i="2"/>
  <c r="DD119" i="2"/>
  <c r="DC119" i="2"/>
  <c r="DA119" i="2"/>
  <c r="CZ119" i="2"/>
  <c r="CY119" i="2"/>
  <c r="CX119" i="2"/>
  <c r="CW119" i="2"/>
  <c r="CV119" i="2"/>
  <c r="CU119" i="2"/>
  <c r="CT119" i="2"/>
  <c r="CS119" i="2"/>
  <c r="CR119" i="2"/>
  <c r="CQ119" i="2"/>
  <c r="CP119" i="2"/>
  <c r="CO119" i="2"/>
  <c r="CN119" i="2"/>
  <c r="CM119" i="2"/>
  <c r="CL119" i="2"/>
  <c r="CK119" i="2"/>
  <c r="CJ119" i="2"/>
  <c r="CI119" i="2"/>
  <c r="CH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FE118" i="2"/>
  <c r="FD118" i="2"/>
  <c r="FC118" i="2"/>
  <c r="ET118" i="2"/>
  <c r="DV118" i="2"/>
  <c r="DU118" i="2"/>
  <c r="DT118" i="2"/>
  <c r="DS118" i="2"/>
  <c r="DR118" i="2"/>
  <c r="DQ118" i="2"/>
  <c r="DP118" i="2"/>
  <c r="DO118" i="2"/>
  <c r="DN118" i="2"/>
  <c r="DM118" i="2"/>
  <c r="DL118" i="2"/>
  <c r="DK118" i="2"/>
  <c r="DJ118" i="2"/>
  <c r="DI118" i="2"/>
  <c r="DH118" i="2"/>
  <c r="DG118" i="2"/>
  <c r="DF118" i="2"/>
  <c r="DE118" i="2"/>
  <c r="DD118" i="2"/>
  <c r="DC118" i="2"/>
  <c r="DA118" i="2"/>
  <c r="CZ118" i="2"/>
  <c r="CY118" i="2"/>
  <c r="CX118" i="2"/>
  <c r="CW118" i="2"/>
  <c r="CV118" i="2"/>
  <c r="CU118" i="2"/>
  <c r="CT118" i="2"/>
  <c r="CS118" i="2"/>
  <c r="CR118" i="2"/>
  <c r="CQ118" i="2"/>
  <c r="CP118" i="2"/>
  <c r="CO118" i="2"/>
  <c r="CN118" i="2"/>
  <c r="CM118" i="2"/>
  <c r="CL118" i="2"/>
  <c r="CK118" i="2"/>
  <c r="CJ118" i="2"/>
  <c r="CI118" i="2"/>
  <c r="CH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FF117" i="2"/>
  <c r="FE117" i="2"/>
  <c r="FD117" i="2"/>
  <c r="FC117" i="2"/>
  <c r="EY117" i="2"/>
  <c r="DV117" i="2"/>
  <c r="DU117" i="2"/>
  <c r="DT117" i="2"/>
  <c r="DS117" i="2"/>
  <c r="DR117" i="2"/>
  <c r="DQ117" i="2"/>
  <c r="DP117" i="2"/>
  <c r="DO117" i="2"/>
  <c r="DN117" i="2"/>
  <c r="DM117" i="2"/>
  <c r="DL117" i="2"/>
  <c r="DK117" i="2"/>
  <c r="DJ117" i="2"/>
  <c r="DI117" i="2"/>
  <c r="DH117" i="2"/>
  <c r="DG117" i="2"/>
  <c r="DF117" i="2"/>
  <c r="DE117" i="2"/>
  <c r="DD117" i="2"/>
  <c r="DC117" i="2"/>
  <c r="DA117" i="2"/>
  <c r="CZ117" i="2"/>
  <c r="CY117" i="2"/>
  <c r="CX117" i="2"/>
  <c r="CW117" i="2"/>
  <c r="CV117" i="2"/>
  <c r="CU117" i="2"/>
  <c r="CT117" i="2"/>
  <c r="CS117" i="2"/>
  <c r="CR117" i="2"/>
  <c r="CQ117" i="2"/>
  <c r="CP117" i="2"/>
  <c r="CO117" i="2"/>
  <c r="CN117" i="2"/>
  <c r="CM117" i="2"/>
  <c r="CL117" i="2"/>
  <c r="CK117" i="2"/>
  <c r="CJ117" i="2"/>
  <c r="CI117" i="2"/>
  <c r="CH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FE116" i="2"/>
  <c r="FD116" i="2"/>
  <c r="FF116" i="2" s="1"/>
  <c r="FC116" i="2"/>
  <c r="ET116" i="2"/>
  <c r="DV116" i="2"/>
  <c r="DU116" i="2"/>
  <c r="DT116" i="2"/>
  <c r="DS116" i="2"/>
  <c r="DR116" i="2"/>
  <c r="DQ116" i="2"/>
  <c r="DP116" i="2"/>
  <c r="DO116" i="2"/>
  <c r="DN116" i="2"/>
  <c r="DM116" i="2"/>
  <c r="DL116" i="2"/>
  <c r="DK116" i="2"/>
  <c r="DJ116" i="2"/>
  <c r="DI116" i="2"/>
  <c r="DH116" i="2"/>
  <c r="DG116" i="2"/>
  <c r="DF116" i="2"/>
  <c r="DE116" i="2"/>
  <c r="DD116" i="2"/>
  <c r="DC116" i="2"/>
  <c r="DA116" i="2"/>
  <c r="CZ116" i="2"/>
  <c r="CY116" i="2"/>
  <c r="CX116" i="2"/>
  <c r="CW116" i="2"/>
  <c r="CV116" i="2"/>
  <c r="CU116" i="2"/>
  <c r="CT116" i="2"/>
  <c r="CS116" i="2"/>
  <c r="CR116" i="2"/>
  <c r="CQ116" i="2"/>
  <c r="CP116" i="2"/>
  <c r="CO116" i="2"/>
  <c r="CN116" i="2"/>
  <c r="CM116" i="2"/>
  <c r="CL116" i="2"/>
  <c r="CK116" i="2"/>
  <c r="CJ116" i="2"/>
  <c r="CI116" i="2"/>
  <c r="CH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FE115" i="2"/>
  <c r="FD115" i="2"/>
  <c r="FF115" i="2" s="1"/>
  <c r="FC115" i="2"/>
  <c r="EY115" i="2"/>
  <c r="EA115" i="2"/>
  <c r="DZ115" i="2"/>
  <c r="DV115" i="2"/>
  <c r="DU115" i="2"/>
  <c r="DT115" i="2"/>
  <c r="DS115" i="2"/>
  <c r="DR115" i="2"/>
  <c r="DQ115" i="2"/>
  <c r="DP115" i="2"/>
  <c r="DO115" i="2"/>
  <c r="DN115" i="2"/>
  <c r="DM115" i="2"/>
  <c r="DL115" i="2"/>
  <c r="DK115" i="2"/>
  <c r="DJ115" i="2"/>
  <c r="DI115" i="2"/>
  <c r="DH115" i="2"/>
  <c r="DG115" i="2"/>
  <c r="DF115" i="2"/>
  <c r="DE115" i="2"/>
  <c r="DD115" i="2"/>
  <c r="DC115" i="2"/>
  <c r="DA115" i="2"/>
  <c r="CZ115" i="2"/>
  <c r="CY115" i="2"/>
  <c r="CX115" i="2"/>
  <c r="CW115" i="2"/>
  <c r="CV115" i="2"/>
  <c r="CU115" i="2"/>
  <c r="CT115" i="2"/>
  <c r="CS115" i="2"/>
  <c r="CR115" i="2"/>
  <c r="CQ115" i="2"/>
  <c r="CP115" i="2"/>
  <c r="CO115" i="2"/>
  <c r="CN115" i="2"/>
  <c r="CM115" i="2"/>
  <c r="CL115" i="2"/>
  <c r="CK115" i="2"/>
  <c r="CJ115" i="2"/>
  <c r="CI115" i="2"/>
  <c r="CH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FE114" i="2"/>
  <c r="FD114" i="2"/>
  <c r="FF114" i="2" s="1"/>
  <c r="FC114" i="2"/>
  <c r="ET114" i="2"/>
  <c r="EA114" i="2"/>
  <c r="EB114" i="2" s="1"/>
  <c r="DZ114" i="2"/>
  <c r="DV114" i="2"/>
  <c r="DU114" i="2"/>
  <c r="DT114" i="2"/>
  <c r="DS114" i="2"/>
  <c r="DR114" i="2"/>
  <c r="DQ114" i="2"/>
  <c r="DP114" i="2"/>
  <c r="DO114" i="2"/>
  <c r="DN114" i="2"/>
  <c r="DM114" i="2"/>
  <c r="DL114" i="2"/>
  <c r="DK114" i="2"/>
  <c r="DJ114" i="2"/>
  <c r="DI114" i="2"/>
  <c r="DH114" i="2"/>
  <c r="DG114" i="2"/>
  <c r="DF114" i="2"/>
  <c r="DE114" i="2"/>
  <c r="DD114" i="2"/>
  <c r="DC114" i="2"/>
  <c r="DA114" i="2"/>
  <c r="CZ114" i="2"/>
  <c r="CY114" i="2"/>
  <c r="CX114" i="2"/>
  <c r="CW114" i="2"/>
  <c r="CV114" i="2"/>
  <c r="CU114" i="2"/>
  <c r="CT114" i="2"/>
  <c r="CS114" i="2"/>
  <c r="CR114" i="2"/>
  <c r="CQ114" i="2"/>
  <c r="CP114" i="2"/>
  <c r="CO114" i="2"/>
  <c r="CN114" i="2"/>
  <c r="CM114" i="2"/>
  <c r="CL114" i="2"/>
  <c r="CK114" i="2"/>
  <c r="CJ114" i="2"/>
  <c r="CI114" i="2"/>
  <c r="CH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D114" i="2"/>
  <c r="FE113" i="2"/>
  <c r="FD113" i="2"/>
  <c r="FF113" i="2" s="1"/>
  <c r="FC113" i="2"/>
  <c r="EY113" i="2"/>
  <c r="EA113" i="2"/>
  <c r="DZ113" i="2"/>
  <c r="DV113" i="2"/>
  <c r="DU113" i="2"/>
  <c r="DT113" i="2"/>
  <c r="DS113" i="2"/>
  <c r="DR113" i="2"/>
  <c r="DQ113" i="2"/>
  <c r="DP113" i="2"/>
  <c r="DO113" i="2"/>
  <c r="DN113" i="2"/>
  <c r="DM113" i="2"/>
  <c r="DL113" i="2"/>
  <c r="DK113" i="2"/>
  <c r="DJ113" i="2"/>
  <c r="DI113" i="2"/>
  <c r="DH113" i="2"/>
  <c r="DG113" i="2"/>
  <c r="DF113" i="2"/>
  <c r="DE113" i="2"/>
  <c r="DD113" i="2"/>
  <c r="DC113" i="2"/>
  <c r="DA113" i="2"/>
  <c r="CZ113" i="2"/>
  <c r="CY113" i="2"/>
  <c r="CX113" i="2"/>
  <c r="CW113" i="2"/>
  <c r="CV113" i="2"/>
  <c r="CU113" i="2"/>
  <c r="CT113" i="2"/>
  <c r="CS113" i="2"/>
  <c r="CR113" i="2"/>
  <c r="CQ113" i="2"/>
  <c r="CP113" i="2"/>
  <c r="CO113" i="2"/>
  <c r="CN113" i="2"/>
  <c r="CM113" i="2"/>
  <c r="CL113" i="2"/>
  <c r="CK113" i="2"/>
  <c r="CJ113" i="2"/>
  <c r="CI113" i="2"/>
  <c r="CH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D113" i="2"/>
  <c r="FE112" i="2"/>
  <c r="FF112" i="2" s="1"/>
  <c r="FD112" i="2"/>
  <c r="FC112" i="2"/>
  <c r="ET112" i="2"/>
  <c r="EA112" i="2"/>
  <c r="DZ112" i="2"/>
  <c r="DV112" i="2"/>
  <c r="DU112" i="2"/>
  <c r="DT112" i="2"/>
  <c r="DS112" i="2"/>
  <c r="DR112" i="2"/>
  <c r="DQ112" i="2"/>
  <c r="DP112" i="2"/>
  <c r="DO112" i="2"/>
  <c r="DN112" i="2"/>
  <c r="DM112" i="2"/>
  <c r="DL112" i="2"/>
  <c r="DK112" i="2"/>
  <c r="DJ112" i="2"/>
  <c r="DI112" i="2"/>
  <c r="DH112" i="2"/>
  <c r="DG112" i="2"/>
  <c r="DF112" i="2"/>
  <c r="DE112" i="2"/>
  <c r="DD112" i="2"/>
  <c r="DC112" i="2"/>
  <c r="DA112" i="2"/>
  <c r="CZ112" i="2"/>
  <c r="CY112" i="2"/>
  <c r="CX112" i="2"/>
  <c r="CW112" i="2"/>
  <c r="CV112" i="2"/>
  <c r="CU112" i="2"/>
  <c r="CT112" i="2"/>
  <c r="CS112" i="2"/>
  <c r="CR112" i="2"/>
  <c r="CQ112" i="2"/>
  <c r="CP112" i="2"/>
  <c r="CO112" i="2"/>
  <c r="CN112" i="2"/>
  <c r="CM112" i="2"/>
  <c r="CL112" i="2"/>
  <c r="CK112" i="2"/>
  <c r="CJ112" i="2"/>
  <c r="CI112" i="2"/>
  <c r="CH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D112" i="2"/>
  <c r="FF111" i="2"/>
  <c r="FE111" i="2"/>
  <c r="FD111" i="2"/>
  <c r="FC111" i="2"/>
  <c r="EY111" i="2"/>
  <c r="EB111" i="2"/>
  <c r="DV111" i="2"/>
  <c r="DU111" i="2"/>
  <c r="DT111" i="2"/>
  <c r="DS111" i="2"/>
  <c r="DR111" i="2"/>
  <c r="DQ111" i="2"/>
  <c r="DP111" i="2"/>
  <c r="DO111" i="2"/>
  <c r="DN111" i="2"/>
  <c r="DM111" i="2"/>
  <c r="DL111" i="2"/>
  <c r="DK111" i="2"/>
  <c r="DJ111" i="2"/>
  <c r="DI111" i="2"/>
  <c r="DH111" i="2"/>
  <c r="DG111" i="2"/>
  <c r="DF111" i="2"/>
  <c r="DE111" i="2"/>
  <c r="DD111" i="2"/>
  <c r="DC111" i="2"/>
  <c r="DA111" i="2"/>
  <c r="CZ111" i="2"/>
  <c r="CY111" i="2"/>
  <c r="CX111" i="2"/>
  <c r="CW111" i="2"/>
  <c r="CV111" i="2"/>
  <c r="CU111" i="2"/>
  <c r="CT111" i="2"/>
  <c r="CS111" i="2"/>
  <c r="CR111" i="2"/>
  <c r="CQ111" i="2"/>
  <c r="CP111" i="2"/>
  <c r="CO111" i="2"/>
  <c r="CN111" i="2"/>
  <c r="CM111" i="2"/>
  <c r="CL111" i="2"/>
  <c r="CK111" i="2"/>
  <c r="CJ111" i="2"/>
  <c r="CI111" i="2"/>
  <c r="CH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FE110" i="2"/>
  <c r="FF110" i="2" s="1"/>
  <c r="FD110" i="2"/>
  <c r="FC110" i="2"/>
  <c r="ET110" i="2"/>
  <c r="EB110" i="2"/>
  <c r="DV110" i="2"/>
  <c r="DU110" i="2"/>
  <c r="DT110" i="2"/>
  <c r="DS110" i="2"/>
  <c r="DR110" i="2"/>
  <c r="DQ110" i="2"/>
  <c r="DP110" i="2"/>
  <c r="DO110" i="2"/>
  <c r="DN110" i="2"/>
  <c r="DM110" i="2"/>
  <c r="DL110" i="2"/>
  <c r="DK110" i="2"/>
  <c r="DJ110" i="2"/>
  <c r="DI110" i="2"/>
  <c r="DH110" i="2"/>
  <c r="DG110" i="2"/>
  <c r="DF110" i="2"/>
  <c r="DE110" i="2"/>
  <c r="DD110" i="2"/>
  <c r="DC110" i="2"/>
  <c r="DA110" i="2"/>
  <c r="CZ110" i="2"/>
  <c r="CY110" i="2"/>
  <c r="CX110" i="2"/>
  <c r="CW110" i="2"/>
  <c r="CV110" i="2"/>
  <c r="CU110" i="2"/>
  <c r="CT110" i="2"/>
  <c r="CS110" i="2"/>
  <c r="CR110" i="2"/>
  <c r="CQ110" i="2"/>
  <c r="CP110" i="2"/>
  <c r="CO110" i="2"/>
  <c r="CN110" i="2"/>
  <c r="CM110" i="2"/>
  <c r="CL110" i="2"/>
  <c r="CK110" i="2"/>
  <c r="CJ110" i="2"/>
  <c r="CI110" i="2"/>
  <c r="CH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AW110" i="2"/>
  <c r="AB110" i="2"/>
  <c r="FE109" i="2"/>
  <c r="FD109" i="2"/>
  <c r="FF109" i="2" s="1"/>
  <c r="FC109" i="2"/>
  <c r="EY109" i="2"/>
  <c r="EB109" i="2"/>
  <c r="DV109" i="2"/>
  <c r="DU109" i="2"/>
  <c r="DT109" i="2"/>
  <c r="DS109" i="2"/>
  <c r="DR109" i="2"/>
  <c r="DQ109" i="2"/>
  <c r="DP109" i="2"/>
  <c r="DO109" i="2"/>
  <c r="DN109" i="2"/>
  <c r="DM109" i="2"/>
  <c r="DL109" i="2"/>
  <c r="DK109" i="2"/>
  <c r="DJ109" i="2"/>
  <c r="DI109" i="2"/>
  <c r="DH109" i="2"/>
  <c r="DG109" i="2"/>
  <c r="DF109" i="2"/>
  <c r="DE109" i="2"/>
  <c r="DD109" i="2"/>
  <c r="DC109" i="2"/>
  <c r="DA109" i="2"/>
  <c r="CZ109" i="2"/>
  <c r="CY109" i="2"/>
  <c r="CX109" i="2"/>
  <c r="CW109" i="2"/>
  <c r="CV109" i="2"/>
  <c r="CU109" i="2"/>
  <c r="CT109" i="2"/>
  <c r="CS109" i="2"/>
  <c r="CR109" i="2"/>
  <c r="CQ109" i="2"/>
  <c r="CP109" i="2"/>
  <c r="CO109" i="2"/>
  <c r="CN109" i="2"/>
  <c r="CM109" i="2"/>
  <c r="CL109" i="2"/>
  <c r="CK109" i="2"/>
  <c r="CJ109" i="2"/>
  <c r="CI109" i="2"/>
  <c r="CH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AW109" i="2"/>
  <c r="AV109" i="2"/>
  <c r="FG427" i="2" s="1"/>
  <c r="FH427" i="2" s="1"/>
  <c r="AB109" i="2"/>
  <c r="AA109" i="2"/>
  <c r="FF108" i="2"/>
  <c r="FE108" i="2"/>
  <c r="FD108" i="2"/>
  <c r="FC108" i="2"/>
  <c r="ET108" i="2"/>
  <c r="EB108" i="2"/>
  <c r="DV108" i="2"/>
  <c r="DU108" i="2"/>
  <c r="DT108" i="2"/>
  <c r="DS108" i="2"/>
  <c r="DR108" i="2"/>
  <c r="DQ108" i="2"/>
  <c r="DP108" i="2"/>
  <c r="DO108" i="2"/>
  <c r="DN108" i="2"/>
  <c r="DM108" i="2"/>
  <c r="DL108" i="2"/>
  <c r="DK108" i="2"/>
  <c r="DJ108" i="2"/>
  <c r="DI108" i="2"/>
  <c r="DH108" i="2"/>
  <c r="DG108" i="2"/>
  <c r="DF108" i="2"/>
  <c r="DE108" i="2"/>
  <c r="DD108" i="2"/>
  <c r="DC108" i="2"/>
  <c r="DA108" i="2"/>
  <c r="CZ108" i="2"/>
  <c r="CY108" i="2"/>
  <c r="CX108" i="2"/>
  <c r="CW108" i="2"/>
  <c r="CV108" i="2"/>
  <c r="CU108" i="2"/>
  <c r="CT108" i="2"/>
  <c r="CS108" i="2"/>
  <c r="CR108" i="2"/>
  <c r="CQ108" i="2"/>
  <c r="CP108" i="2"/>
  <c r="CO108" i="2"/>
  <c r="CN108" i="2"/>
  <c r="CM108" i="2"/>
  <c r="CL108" i="2"/>
  <c r="CK108" i="2"/>
  <c r="CJ108" i="2"/>
  <c r="CI108" i="2"/>
  <c r="CH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AY108" i="2"/>
  <c r="AX108" i="2"/>
  <c r="FG409" i="2" s="1"/>
  <c r="FH409" i="2" s="1"/>
  <c r="AW108" i="2"/>
  <c r="AV108" i="2"/>
  <c r="FG407" i="2" s="1"/>
  <c r="FH407" i="2" s="1"/>
  <c r="AD108" i="2"/>
  <c r="AC108" i="2"/>
  <c r="AB108" i="2"/>
  <c r="AA108" i="2"/>
  <c r="FE107" i="2"/>
  <c r="FD107" i="2"/>
  <c r="FF107" i="2" s="1"/>
  <c r="FC107" i="2"/>
  <c r="EY107" i="2"/>
  <c r="EB107" i="2"/>
  <c r="DV107" i="2"/>
  <c r="DU107" i="2"/>
  <c r="DT107" i="2"/>
  <c r="DS107" i="2"/>
  <c r="DR107" i="2"/>
  <c r="DQ107" i="2"/>
  <c r="DP107" i="2"/>
  <c r="DO107" i="2"/>
  <c r="DN107" i="2"/>
  <c r="DM107" i="2"/>
  <c r="DL107" i="2"/>
  <c r="DK107" i="2"/>
  <c r="DJ107" i="2"/>
  <c r="DI107" i="2"/>
  <c r="DH107" i="2"/>
  <c r="DG107" i="2"/>
  <c r="DF107" i="2"/>
  <c r="DE107" i="2"/>
  <c r="DD107" i="2"/>
  <c r="DC107" i="2"/>
  <c r="DA107" i="2"/>
  <c r="CZ107" i="2"/>
  <c r="CY107" i="2"/>
  <c r="CX107" i="2"/>
  <c r="CW107" i="2"/>
  <c r="CV107" i="2"/>
  <c r="CU107" i="2"/>
  <c r="CT107" i="2"/>
  <c r="CS107" i="2"/>
  <c r="CR107" i="2"/>
  <c r="CQ107" i="2"/>
  <c r="CP107" i="2"/>
  <c r="CO107" i="2"/>
  <c r="CN107" i="2"/>
  <c r="CM107" i="2"/>
  <c r="CL107" i="2"/>
  <c r="CK107" i="2"/>
  <c r="CJ107" i="2"/>
  <c r="CI107" i="2"/>
  <c r="CH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AY107" i="2"/>
  <c r="FG390" i="2" s="1"/>
  <c r="FH390" i="2" s="1"/>
  <c r="AX107" i="2"/>
  <c r="FG389" i="2" s="1"/>
  <c r="FH389" i="2" s="1"/>
  <c r="AW107" i="2"/>
  <c r="AV107" i="2"/>
  <c r="FG387" i="2" s="1"/>
  <c r="FH387" i="2" s="1"/>
  <c r="AD107" i="2"/>
  <c r="AC107" i="2"/>
  <c r="AB107" i="2"/>
  <c r="AA107" i="2"/>
  <c r="FE106" i="2"/>
  <c r="FD106" i="2"/>
  <c r="FC106" i="2"/>
  <c r="ET106" i="2"/>
  <c r="EB106" i="2"/>
  <c r="DV106" i="2"/>
  <c r="DU106" i="2"/>
  <c r="DT106" i="2"/>
  <c r="DS106" i="2"/>
  <c r="DR106" i="2"/>
  <c r="DQ106" i="2"/>
  <c r="DP106" i="2"/>
  <c r="DO106" i="2"/>
  <c r="DN106" i="2"/>
  <c r="DM106" i="2"/>
  <c r="DL106" i="2"/>
  <c r="DK106" i="2"/>
  <c r="DJ106" i="2"/>
  <c r="DI106" i="2"/>
  <c r="DH106" i="2"/>
  <c r="DG106" i="2"/>
  <c r="DF106" i="2"/>
  <c r="DE106" i="2"/>
  <c r="DD106" i="2"/>
  <c r="DC106" i="2"/>
  <c r="DA106" i="2"/>
  <c r="CZ106" i="2"/>
  <c r="CY106" i="2"/>
  <c r="CX106" i="2"/>
  <c r="CW106" i="2"/>
  <c r="CV106" i="2"/>
  <c r="CU106" i="2"/>
  <c r="CT106" i="2"/>
  <c r="CS106" i="2"/>
  <c r="CR106" i="2"/>
  <c r="CQ106" i="2"/>
  <c r="CP106" i="2"/>
  <c r="CO106" i="2"/>
  <c r="CN106" i="2"/>
  <c r="CM106" i="2"/>
  <c r="CL106" i="2"/>
  <c r="CK106" i="2"/>
  <c r="CJ106" i="2"/>
  <c r="CI106" i="2"/>
  <c r="CH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AY106" i="2"/>
  <c r="FG370" i="2" s="1"/>
  <c r="FH370" i="2" s="1"/>
  <c r="AX106" i="2"/>
  <c r="AW106" i="2"/>
  <c r="FG368" i="2" s="1"/>
  <c r="FH368" i="2" s="1"/>
  <c r="AV106" i="2"/>
  <c r="AD106" i="2"/>
  <c r="AC106" i="2"/>
  <c r="AB106" i="2"/>
  <c r="AA106" i="2"/>
  <c r="FF105" i="2"/>
  <c r="FE105" i="2"/>
  <c r="FD105" i="2"/>
  <c r="FC105" i="2"/>
  <c r="EY105" i="2"/>
  <c r="EB105" i="2"/>
  <c r="DV105" i="2"/>
  <c r="DU105" i="2"/>
  <c r="DT105" i="2"/>
  <c r="DS105" i="2"/>
  <c r="DR105" i="2"/>
  <c r="DQ105" i="2"/>
  <c r="DP105" i="2"/>
  <c r="DO105" i="2"/>
  <c r="DN105" i="2"/>
  <c r="DM105" i="2"/>
  <c r="DL105" i="2"/>
  <c r="DK105" i="2"/>
  <c r="DJ105" i="2"/>
  <c r="DI105" i="2"/>
  <c r="DH105" i="2"/>
  <c r="DG105" i="2"/>
  <c r="DF105" i="2"/>
  <c r="DE105" i="2"/>
  <c r="DD105" i="2"/>
  <c r="DC105" i="2"/>
  <c r="DA105" i="2"/>
  <c r="CZ105" i="2"/>
  <c r="CY105" i="2"/>
  <c r="CX105" i="2"/>
  <c r="CW105" i="2"/>
  <c r="CV105" i="2"/>
  <c r="CU105" i="2"/>
  <c r="CT105" i="2"/>
  <c r="CS105" i="2"/>
  <c r="CR105" i="2"/>
  <c r="CQ105" i="2"/>
  <c r="CP105" i="2"/>
  <c r="CO105" i="2"/>
  <c r="CN105" i="2"/>
  <c r="CM105" i="2"/>
  <c r="CL105" i="2"/>
  <c r="CK105" i="2"/>
  <c r="CJ105" i="2"/>
  <c r="CI105" i="2"/>
  <c r="CH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AY105" i="2"/>
  <c r="AX105" i="2"/>
  <c r="AW105" i="2"/>
  <c r="AV105" i="2"/>
  <c r="AD105" i="2"/>
  <c r="AC105" i="2"/>
  <c r="AB105" i="2"/>
  <c r="AA105" i="2"/>
  <c r="FF104" i="2"/>
  <c r="FE104" i="2"/>
  <c r="FD104" i="2"/>
  <c r="FC104" i="2"/>
  <c r="ET104" i="2"/>
  <c r="EB104" i="2"/>
  <c r="DV104" i="2"/>
  <c r="DU104" i="2"/>
  <c r="DT104" i="2"/>
  <c r="DS104" i="2"/>
  <c r="DR104" i="2"/>
  <c r="DQ104" i="2"/>
  <c r="DP104" i="2"/>
  <c r="DO104" i="2"/>
  <c r="DN104" i="2"/>
  <c r="DM104" i="2"/>
  <c r="DL104" i="2"/>
  <c r="DK104" i="2"/>
  <c r="DJ104" i="2"/>
  <c r="DI104" i="2"/>
  <c r="DH104" i="2"/>
  <c r="DG104" i="2"/>
  <c r="DF104" i="2"/>
  <c r="DE104" i="2"/>
  <c r="DD104" i="2"/>
  <c r="DC104" i="2"/>
  <c r="DA104" i="2"/>
  <c r="CZ104" i="2"/>
  <c r="CY104" i="2"/>
  <c r="CX104" i="2"/>
  <c r="CW104" i="2"/>
  <c r="CV104" i="2"/>
  <c r="CU104" i="2"/>
  <c r="CT104" i="2"/>
  <c r="CS104" i="2"/>
  <c r="CR104" i="2"/>
  <c r="CQ104" i="2"/>
  <c r="CP104" i="2"/>
  <c r="CO104" i="2"/>
  <c r="CN104" i="2"/>
  <c r="CM104" i="2"/>
  <c r="CL104" i="2"/>
  <c r="CK104" i="2"/>
  <c r="CJ104" i="2"/>
  <c r="CI104" i="2"/>
  <c r="CH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AY104" i="2"/>
  <c r="AX104" i="2"/>
  <c r="AW104" i="2"/>
  <c r="AV104" i="2"/>
  <c r="AD104" i="2"/>
  <c r="AC104" i="2"/>
  <c r="AB104" i="2"/>
  <c r="AA104" i="2"/>
  <c r="FE103" i="2"/>
  <c r="FD103" i="2"/>
  <c r="FC103" i="2"/>
  <c r="EY103" i="2"/>
  <c r="EB103" i="2"/>
  <c r="DV103" i="2"/>
  <c r="DU103" i="2"/>
  <c r="DT103" i="2"/>
  <c r="DS103" i="2"/>
  <c r="DR103" i="2"/>
  <c r="DQ103" i="2"/>
  <c r="DP103" i="2"/>
  <c r="DO103" i="2"/>
  <c r="DN103" i="2"/>
  <c r="DM103" i="2"/>
  <c r="DL103" i="2"/>
  <c r="DK103" i="2"/>
  <c r="DJ103" i="2"/>
  <c r="DI103" i="2"/>
  <c r="DH103" i="2"/>
  <c r="DG103" i="2"/>
  <c r="DF103" i="2"/>
  <c r="DE103" i="2"/>
  <c r="DD103" i="2"/>
  <c r="DC103" i="2"/>
  <c r="DA103" i="2"/>
  <c r="CZ103" i="2"/>
  <c r="CY103" i="2"/>
  <c r="CX103" i="2"/>
  <c r="CW103" i="2"/>
  <c r="CV103" i="2"/>
  <c r="CU103" i="2"/>
  <c r="CT103" i="2"/>
  <c r="CS103" i="2"/>
  <c r="CR103" i="2"/>
  <c r="CQ103" i="2"/>
  <c r="CP103" i="2"/>
  <c r="CO103" i="2"/>
  <c r="CN103" i="2"/>
  <c r="CM103" i="2"/>
  <c r="CL103" i="2"/>
  <c r="CK103" i="2"/>
  <c r="CJ103" i="2"/>
  <c r="CI103" i="2"/>
  <c r="CH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AY103" i="2"/>
  <c r="AX103" i="2"/>
  <c r="AW103" i="2"/>
  <c r="AV103" i="2"/>
  <c r="AD103" i="2"/>
  <c r="AC103" i="2"/>
  <c r="AB103" i="2"/>
  <c r="AA103" i="2"/>
  <c r="FE102" i="2"/>
  <c r="FD102" i="2"/>
  <c r="FC102" i="2"/>
  <c r="ET102" i="2"/>
  <c r="EB102" i="2"/>
  <c r="DV102" i="2"/>
  <c r="DU102" i="2"/>
  <c r="DT102" i="2"/>
  <c r="DS102" i="2"/>
  <c r="DR102" i="2"/>
  <c r="DQ102" i="2"/>
  <c r="DP102" i="2"/>
  <c r="DO102" i="2"/>
  <c r="DN102" i="2"/>
  <c r="DM102" i="2"/>
  <c r="DL102" i="2"/>
  <c r="DK102" i="2"/>
  <c r="DJ102" i="2"/>
  <c r="DI102" i="2"/>
  <c r="DH102" i="2"/>
  <c r="DG102" i="2"/>
  <c r="DF102" i="2"/>
  <c r="DE102" i="2"/>
  <c r="DD102" i="2"/>
  <c r="DC102" i="2"/>
  <c r="DA102" i="2"/>
  <c r="CZ102" i="2"/>
  <c r="CY102" i="2"/>
  <c r="CX102" i="2"/>
  <c r="CW102" i="2"/>
  <c r="CV102" i="2"/>
  <c r="CU102" i="2"/>
  <c r="CT102" i="2"/>
  <c r="CS102" i="2"/>
  <c r="CR102" i="2"/>
  <c r="CQ102" i="2"/>
  <c r="CP102" i="2"/>
  <c r="CO102" i="2"/>
  <c r="CN102" i="2"/>
  <c r="CM102" i="2"/>
  <c r="CL102" i="2"/>
  <c r="CK102" i="2"/>
  <c r="CJ102" i="2"/>
  <c r="CI102" i="2"/>
  <c r="CH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AY102" i="2"/>
  <c r="AX102" i="2"/>
  <c r="AW102" i="2"/>
  <c r="AV102" i="2"/>
  <c r="AD102" i="2"/>
  <c r="AC102" i="2"/>
  <c r="AB102" i="2"/>
  <c r="AA102" i="2"/>
  <c r="FE101" i="2"/>
  <c r="FD101" i="2"/>
  <c r="FC101" i="2"/>
  <c r="EY101" i="2"/>
  <c r="EB101" i="2"/>
  <c r="DV101" i="2"/>
  <c r="DU101" i="2"/>
  <c r="DT101" i="2"/>
  <c r="DS101" i="2"/>
  <c r="DR101" i="2"/>
  <c r="DQ101" i="2"/>
  <c r="DP101" i="2"/>
  <c r="DO101" i="2"/>
  <c r="DN101" i="2"/>
  <c r="DM101" i="2"/>
  <c r="DL101" i="2"/>
  <c r="DK101" i="2"/>
  <c r="DJ101" i="2"/>
  <c r="DI101" i="2"/>
  <c r="DH101" i="2"/>
  <c r="DG101" i="2"/>
  <c r="DF101" i="2"/>
  <c r="DE101" i="2"/>
  <c r="DD101" i="2"/>
  <c r="DC101" i="2"/>
  <c r="DA101" i="2"/>
  <c r="CZ101" i="2"/>
  <c r="CY101" i="2"/>
  <c r="CX101" i="2"/>
  <c r="CW101" i="2"/>
  <c r="CV101" i="2"/>
  <c r="CU101" i="2"/>
  <c r="CT101" i="2"/>
  <c r="CS101" i="2"/>
  <c r="CR101" i="2"/>
  <c r="CQ101" i="2"/>
  <c r="CP101" i="2"/>
  <c r="CO101" i="2"/>
  <c r="CN101" i="2"/>
  <c r="CM101" i="2"/>
  <c r="CL101" i="2"/>
  <c r="CK101" i="2"/>
  <c r="CJ101" i="2"/>
  <c r="CI101" i="2"/>
  <c r="CH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AY101" i="2"/>
  <c r="AX101" i="2"/>
  <c r="AW101" i="2"/>
  <c r="FG268" i="2" s="1"/>
  <c r="FH268" i="2" s="1"/>
  <c r="AV101" i="2"/>
  <c r="AD101" i="2"/>
  <c r="AC101" i="2"/>
  <c r="AB101" i="2"/>
  <c r="AA101" i="2"/>
  <c r="FF100" i="2"/>
  <c r="FE100" i="2"/>
  <c r="FD100" i="2"/>
  <c r="FC100" i="2"/>
  <c r="ET100" i="2"/>
  <c r="EB100" i="2"/>
  <c r="DV100" i="2"/>
  <c r="DU100" i="2"/>
  <c r="DT100" i="2"/>
  <c r="DS100" i="2"/>
  <c r="DR100" i="2"/>
  <c r="DQ100" i="2"/>
  <c r="DP100" i="2"/>
  <c r="DO100" i="2"/>
  <c r="DN100" i="2"/>
  <c r="DM100" i="2"/>
  <c r="DL100" i="2"/>
  <c r="DK100" i="2"/>
  <c r="DJ100" i="2"/>
  <c r="DI100" i="2"/>
  <c r="DH100" i="2"/>
  <c r="DG100" i="2"/>
  <c r="DF100" i="2"/>
  <c r="DE100" i="2"/>
  <c r="DD100" i="2"/>
  <c r="DC100" i="2"/>
  <c r="DA100" i="2"/>
  <c r="CZ100" i="2"/>
  <c r="CY100" i="2"/>
  <c r="CX100" i="2"/>
  <c r="CW100" i="2"/>
  <c r="CV100" i="2"/>
  <c r="CU100" i="2"/>
  <c r="CT100" i="2"/>
  <c r="CS100" i="2"/>
  <c r="CR100" i="2"/>
  <c r="CQ100" i="2"/>
  <c r="CP100" i="2"/>
  <c r="CO100" i="2"/>
  <c r="CN100" i="2"/>
  <c r="CM100" i="2"/>
  <c r="CL100" i="2"/>
  <c r="CK100" i="2"/>
  <c r="CJ100" i="2"/>
  <c r="CI100" i="2"/>
  <c r="CH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AY100" i="2"/>
  <c r="AX100" i="2"/>
  <c r="AW100" i="2"/>
  <c r="FG248" i="2" s="1"/>
  <c r="FH248" i="2" s="1"/>
  <c r="AV100" i="2"/>
  <c r="AD100" i="2"/>
  <c r="AC100" i="2"/>
  <c r="AB100" i="2"/>
  <c r="AA100" i="2"/>
  <c r="FF99" i="2"/>
  <c r="FE99" i="2"/>
  <c r="FD99" i="2"/>
  <c r="FC99" i="2"/>
  <c r="EY99" i="2"/>
  <c r="EB99" i="2"/>
  <c r="DV99" i="2"/>
  <c r="DU99" i="2"/>
  <c r="DT99" i="2"/>
  <c r="DS99" i="2"/>
  <c r="DR99" i="2"/>
  <c r="DQ99" i="2"/>
  <c r="DP99" i="2"/>
  <c r="DO99" i="2"/>
  <c r="DN99" i="2"/>
  <c r="DM99" i="2"/>
  <c r="DL99" i="2"/>
  <c r="DK99" i="2"/>
  <c r="DJ99" i="2"/>
  <c r="DI99" i="2"/>
  <c r="DH99" i="2"/>
  <c r="DG99" i="2"/>
  <c r="DF99" i="2"/>
  <c r="DE99" i="2"/>
  <c r="DD99" i="2"/>
  <c r="DC99" i="2"/>
  <c r="DA99" i="2"/>
  <c r="CZ99" i="2"/>
  <c r="CY99" i="2"/>
  <c r="CX99" i="2"/>
  <c r="CW99" i="2"/>
  <c r="CV99" i="2"/>
  <c r="CU99" i="2"/>
  <c r="CT99" i="2"/>
  <c r="CS99" i="2"/>
  <c r="CR99" i="2"/>
  <c r="CQ99" i="2"/>
  <c r="CP99" i="2"/>
  <c r="CO99" i="2"/>
  <c r="CN99" i="2"/>
  <c r="CM99" i="2"/>
  <c r="CL99" i="2"/>
  <c r="CK99" i="2"/>
  <c r="CJ99" i="2"/>
  <c r="CI99" i="2"/>
  <c r="CH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AY99" i="2"/>
  <c r="AX99" i="2"/>
  <c r="AW99" i="2"/>
  <c r="AV99" i="2"/>
  <c r="FG227" i="2" s="1"/>
  <c r="FH227" i="2" s="1"/>
  <c r="AD99" i="2"/>
  <c r="AC99" i="2"/>
  <c r="AB99" i="2"/>
  <c r="AA99" i="2"/>
  <c r="FF98" i="2"/>
  <c r="FE98" i="2"/>
  <c r="FD98" i="2"/>
  <c r="FC98" i="2"/>
  <c r="ET98" i="2"/>
  <c r="EB98" i="2"/>
  <c r="DV98" i="2"/>
  <c r="DU98" i="2"/>
  <c r="DT98" i="2"/>
  <c r="DS98" i="2"/>
  <c r="DR98" i="2"/>
  <c r="DQ98" i="2"/>
  <c r="DP98" i="2"/>
  <c r="DO98" i="2"/>
  <c r="DN98" i="2"/>
  <c r="DM98" i="2"/>
  <c r="DL98" i="2"/>
  <c r="DK98" i="2"/>
  <c r="DJ98" i="2"/>
  <c r="DI98" i="2"/>
  <c r="DH98" i="2"/>
  <c r="DG98" i="2"/>
  <c r="DF98" i="2"/>
  <c r="DE98" i="2"/>
  <c r="DD98" i="2"/>
  <c r="DC98" i="2"/>
  <c r="DA98" i="2"/>
  <c r="CZ98" i="2"/>
  <c r="CY98" i="2"/>
  <c r="CX98" i="2"/>
  <c r="CW98" i="2"/>
  <c r="CV98" i="2"/>
  <c r="CU98" i="2"/>
  <c r="CT98" i="2"/>
  <c r="CS98" i="2"/>
  <c r="CR98" i="2"/>
  <c r="CQ98" i="2"/>
  <c r="CP98" i="2"/>
  <c r="CO98" i="2"/>
  <c r="CN98" i="2"/>
  <c r="CM98" i="2"/>
  <c r="CL98" i="2"/>
  <c r="CK98" i="2"/>
  <c r="CJ98" i="2"/>
  <c r="CI98" i="2"/>
  <c r="CH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AY98" i="2"/>
  <c r="AX98" i="2"/>
  <c r="AW98" i="2"/>
  <c r="AV98" i="2"/>
  <c r="FG207" i="2" s="1"/>
  <c r="FH207" i="2" s="1"/>
  <c r="AD98" i="2"/>
  <c r="AC98" i="2"/>
  <c r="AB98" i="2"/>
  <c r="AA98" i="2"/>
  <c r="FE97" i="2"/>
  <c r="FD97" i="2"/>
  <c r="FF97" i="2" s="1"/>
  <c r="FC97" i="2"/>
  <c r="EY97" i="2"/>
  <c r="EB97" i="2"/>
  <c r="DV97" i="2"/>
  <c r="DU97" i="2"/>
  <c r="DT97" i="2"/>
  <c r="DS97" i="2"/>
  <c r="DR97" i="2"/>
  <c r="DQ97" i="2"/>
  <c r="DP97" i="2"/>
  <c r="DO97" i="2"/>
  <c r="DN97" i="2"/>
  <c r="DM97" i="2"/>
  <c r="DL97" i="2"/>
  <c r="DK97" i="2"/>
  <c r="DJ97" i="2"/>
  <c r="DI97" i="2"/>
  <c r="DH97" i="2"/>
  <c r="DG97" i="2"/>
  <c r="DF97" i="2"/>
  <c r="DE97" i="2"/>
  <c r="DD97" i="2"/>
  <c r="DC97" i="2"/>
  <c r="DA97" i="2"/>
  <c r="CZ97" i="2"/>
  <c r="CY97" i="2"/>
  <c r="CX97" i="2"/>
  <c r="CW97" i="2"/>
  <c r="CV97" i="2"/>
  <c r="CU97" i="2"/>
  <c r="CT97" i="2"/>
  <c r="CS97" i="2"/>
  <c r="CR97" i="2"/>
  <c r="CQ97" i="2"/>
  <c r="CP97" i="2"/>
  <c r="CO97" i="2"/>
  <c r="CN97" i="2"/>
  <c r="CM97" i="2"/>
  <c r="CL97" i="2"/>
  <c r="CK97" i="2"/>
  <c r="CJ97" i="2"/>
  <c r="CI97" i="2"/>
  <c r="CH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AY97" i="2"/>
  <c r="AX97" i="2"/>
  <c r="FG189" i="2" s="1"/>
  <c r="FH189" i="2" s="1"/>
  <c r="AW97" i="2"/>
  <c r="AV97" i="2"/>
  <c r="AD97" i="2"/>
  <c r="AC97" i="2"/>
  <c r="AB97" i="2"/>
  <c r="AA97" i="2"/>
  <c r="FF96" i="2"/>
  <c r="FE96" i="2"/>
  <c r="FD96" i="2"/>
  <c r="FC96" i="2"/>
  <c r="ET96" i="2"/>
  <c r="EB96" i="2"/>
  <c r="DV96" i="2"/>
  <c r="DU96" i="2"/>
  <c r="DT96" i="2"/>
  <c r="DS96" i="2"/>
  <c r="DR96" i="2"/>
  <c r="DQ96" i="2"/>
  <c r="DP96" i="2"/>
  <c r="DO96" i="2"/>
  <c r="DN96" i="2"/>
  <c r="DM96" i="2"/>
  <c r="DL96" i="2"/>
  <c r="DK96" i="2"/>
  <c r="DJ96" i="2"/>
  <c r="DI96" i="2"/>
  <c r="DH96" i="2"/>
  <c r="DG96" i="2"/>
  <c r="DF96" i="2"/>
  <c r="DE96" i="2"/>
  <c r="DD96" i="2"/>
  <c r="DC96" i="2"/>
  <c r="DA96" i="2"/>
  <c r="CZ96" i="2"/>
  <c r="CY96" i="2"/>
  <c r="CX96" i="2"/>
  <c r="CW96" i="2"/>
  <c r="CV96" i="2"/>
  <c r="CU96" i="2"/>
  <c r="CT96" i="2"/>
  <c r="CS96" i="2"/>
  <c r="CR96" i="2"/>
  <c r="CQ96" i="2"/>
  <c r="CP96" i="2"/>
  <c r="CO96" i="2"/>
  <c r="CN96" i="2"/>
  <c r="CM96" i="2"/>
  <c r="CL96" i="2"/>
  <c r="CK96" i="2"/>
  <c r="CJ96" i="2"/>
  <c r="CI96" i="2"/>
  <c r="CH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AX96" i="2"/>
  <c r="AW96" i="2"/>
  <c r="FG168" i="2" s="1"/>
  <c r="FH168" i="2" s="1"/>
  <c r="AV96" i="2"/>
  <c r="AC96" i="2"/>
  <c r="AB96" i="2"/>
  <c r="AA96" i="2"/>
  <c r="FE95" i="2"/>
  <c r="FD95" i="2"/>
  <c r="FC95" i="2"/>
  <c r="EY95" i="2"/>
  <c r="EB95" i="2"/>
  <c r="DV95" i="2"/>
  <c r="DU95" i="2"/>
  <c r="DT95" i="2"/>
  <c r="DS95" i="2"/>
  <c r="DR95" i="2"/>
  <c r="DQ95" i="2"/>
  <c r="DP95" i="2"/>
  <c r="DO95" i="2"/>
  <c r="DN95" i="2"/>
  <c r="DM95" i="2"/>
  <c r="DL95" i="2"/>
  <c r="DK95" i="2"/>
  <c r="DJ95" i="2"/>
  <c r="DI95" i="2"/>
  <c r="DH95" i="2"/>
  <c r="DG95" i="2"/>
  <c r="DF95" i="2"/>
  <c r="DE95" i="2"/>
  <c r="DD95" i="2"/>
  <c r="DC95" i="2"/>
  <c r="DA95" i="2"/>
  <c r="CZ95" i="2"/>
  <c r="CY95" i="2"/>
  <c r="CX95" i="2"/>
  <c r="CW95" i="2"/>
  <c r="CV95" i="2"/>
  <c r="CU95" i="2"/>
  <c r="CT95" i="2"/>
  <c r="CS95" i="2"/>
  <c r="CR95" i="2"/>
  <c r="CQ95" i="2"/>
  <c r="CP95" i="2"/>
  <c r="CO95" i="2"/>
  <c r="CN95" i="2"/>
  <c r="CM95" i="2"/>
  <c r="CL95" i="2"/>
  <c r="CK95" i="2"/>
  <c r="CJ95" i="2"/>
  <c r="CI95" i="2"/>
  <c r="CH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FE94" i="2"/>
  <c r="FD94" i="2"/>
  <c r="FC94" i="2"/>
  <c r="ET94" i="2"/>
  <c r="EB94" i="2"/>
  <c r="DV94" i="2"/>
  <c r="DU94" i="2"/>
  <c r="DT94" i="2"/>
  <c r="DS94" i="2"/>
  <c r="DR94" i="2"/>
  <c r="DQ94" i="2"/>
  <c r="DP94" i="2"/>
  <c r="DO94" i="2"/>
  <c r="DN94" i="2"/>
  <c r="DM94" i="2"/>
  <c r="DL94" i="2"/>
  <c r="DK94" i="2"/>
  <c r="DJ94" i="2"/>
  <c r="DI94" i="2"/>
  <c r="DH94" i="2"/>
  <c r="DG94" i="2"/>
  <c r="DF94" i="2"/>
  <c r="DE94" i="2"/>
  <c r="DD94" i="2"/>
  <c r="DC94" i="2"/>
  <c r="DA94" i="2"/>
  <c r="CZ94" i="2"/>
  <c r="CY94" i="2"/>
  <c r="CX94" i="2"/>
  <c r="CW94" i="2"/>
  <c r="CV94" i="2"/>
  <c r="CU94" i="2"/>
  <c r="CT94" i="2"/>
  <c r="CS94" i="2"/>
  <c r="CR94" i="2"/>
  <c r="CQ94" i="2"/>
  <c r="CP94" i="2"/>
  <c r="CO94" i="2"/>
  <c r="CN94" i="2"/>
  <c r="CM94" i="2"/>
  <c r="CL94" i="2"/>
  <c r="CK94" i="2"/>
  <c r="CJ94" i="2"/>
  <c r="CI94" i="2"/>
  <c r="CH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FE93" i="2"/>
  <c r="FD93" i="2"/>
  <c r="FC93" i="2"/>
  <c r="EY93" i="2"/>
  <c r="EB93" i="2"/>
  <c r="DV93" i="2"/>
  <c r="DU93" i="2"/>
  <c r="DT93" i="2"/>
  <c r="DS93" i="2"/>
  <c r="DR93" i="2"/>
  <c r="DQ93" i="2"/>
  <c r="DP93" i="2"/>
  <c r="DO93" i="2"/>
  <c r="DN93" i="2"/>
  <c r="DM93" i="2"/>
  <c r="DL93" i="2"/>
  <c r="DK93" i="2"/>
  <c r="DJ93" i="2"/>
  <c r="DI93" i="2"/>
  <c r="DH93" i="2"/>
  <c r="DG93" i="2"/>
  <c r="DF93" i="2"/>
  <c r="DE93" i="2"/>
  <c r="DD93" i="2"/>
  <c r="DC93" i="2"/>
  <c r="DA93" i="2"/>
  <c r="CZ93" i="2"/>
  <c r="CY93" i="2"/>
  <c r="CX93" i="2"/>
  <c r="CW93" i="2"/>
  <c r="CV93" i="2"/>
  <c r="CU93" i="2"/>
  <c r="CT93" i="2"/>
  <c r="CS93" i="2"/>
  <c r="CR93" i="2"/>
  <c r="CQ93" i="2"/>
  <c r="CP93" i="2"/>
  <c r="CO93" i="2"/>
  <c r="CN93" i="2"/>
  <c r="CM93" i="2"/>
  <c r="CL93" i="2"/>
  <c r="CK93" i="2"/>
  <c r="CJ93" i="2"/>
  <c r="CI93" i="2"/>
  <c r="CH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FF92" i="2"/>
  <c r="FE92" i="2"/>
  <c r="FD92" i="2"/>
  <c r="FC92" i="2"/>
  <c r="ET92" i="2"/>
  <c r="EB92" i="2"/>
  <c r="DV92" i="2"/>
  <c r="DU92" i="2"/>
  <c r="DT92" i="2"/>
  <c r="DS92" i="2"/>
  <c r="DR92" i="2"/>
  <c r="DQ92" i="2"/>
  <c r="DP92" i="2"/>
  <c r="DO92" i="2"/>
  <c r="DN92" i="2"/>
  <c r="DM92" i="2"/>
  <c r="DL92" i="2"/>
  <c r="DK92" i="2"/>
  <c r="DJ92" i="2"/>
  <c r="DI92" i="2"/>
  <c r="DH92" i="2"/>
  <c r="DG92" i="2"/>
  <c r="DF92" i="2"/>
  <c r="DE92" i="2"/>
  <c r="DD92" i="2"/>
  <c r="DC92" i="2"/>
  <c r="DA92" i="2"/>
  <c r="CZ92" i="2"/>
  <c r="CY92" i="2"/>
  <c r="CX92" i="2"/>
  <c r="CW92" i="2"/>
  <c r="CV92" i="2"/>
  <c r="CU92" i="2"/>
  <c r="CT92" i="2"/>
  <c r="CS92" i="2"/>
  <c r="CR92" i="2"/>
  <c r="CQ92" i="2"/>
  <c r="CP92" i="2"/>
  <c r="CO92" i="2"/>
  <c r="CN92" i="2"/>
  <c r="CM92" i="2"/>
  <c r="CL92" i="2"/>
  <c r="CK92" i="2"/>
  <c r="CJ92" i="2"/>
  <c r="CI92" i="2"/>
  <c r="CH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FE91" i="2"/>
  <c r="FD91" i="2"/>
  <c r="FC91" i="2"/>
  <c r="EY91" i="2"/>
  <c r="EB91" i="2"/>
  <c r="DV91" i="2"/>
  <c r="DU91" i="2"/>
  <c r="DT91" i="2"/>
  <c r="DS91" i="2"/>
  <c r="DR91" i="2"/>
  <c r="DQ91" i="2"/>
  <c r="DP91" i="2"/>
  <c r="DO91" i="2"/>
  <c r="DN91" i="2"/>
  <c r="DM91" i="2"/>
  <c r="DL91" i="2"/>
  <c r="DK91" i="2"/>
  <c r="DJ91" i="2"/>
  <c r="DI91" i="2"/>
  <c r="DH91" i="2"/>
  <c r="DG91" i="2"/>
  <c r="DF91" i="2"/>
  <c r="DE91" i="2"/>
  <c r="DD91" i="2"/>
  <c r="DC91" i="2"/>
  <c r="DA91" i="2"/>
  <c r="CZ91" i="2"/>
  <c r="CY91" i="2"/>
  <c r="CX91" i="2"/>
  <c r="CW91" i="2"/>
  <c r="CV91" i="2"/>
  <c r="CU91" i="2"/>
  <c r="CT91" i="2"/>
  <c r="CS91" i="2"/>
  <c r="CR91" i="2"/>
  <c r="CQ91" i="2"/>
  <c r="CP91" i="2"/>
  <c r="CO91" i="2"/>
  <c r="CN91" i="2"/>
  <c r="CM91" i="2"/>
  <c r="CL91" i="2"/>
  <c r="CK91" i="2"/>
  <c r="CJ91" i="2"/>
  <c r="CI91" i="2"/>
  <c r="CH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FE90" i="2"/>
  <c r="FD90" i="2"/>
  <c r="FC90" i="2"/>
  <c r="ET90" i="2"/>
  <c r="EB90" i="2"/>
  <c r="DV90" i="2"/>
  <c r="DU90" i="2"/>
  <c r="DT90" i="2"/>
  <c r="DS90" i="2"/>
  <c r="DR90" i="2"/>
  <c r="DQ90" i="2"/>
  <c r="DP90" i="2"/>
  <c r="DO90" i="2"/>
  <c r="DN90" i="2"/>
  <c r="DM90" i="2"/>
  <c r="DL90" i="2"/>
  <c r="DK90" i="2"/>
  <c r="DJ90" i="2"/>
  <c r="DI90" i="2"/>
  <c r="DH90" i="2"/>
  <c r="DG90" i="2"/>
  <c r="DF90" i="2"/>
  <c r="DE90" i="2"/>
  <c r="DD90" i="2"/>
  <c r="DC90" i="2"/>
  <c r="DA90" i="2"/>
  <c r="CZ90" i="2"/>
  <c r="CY90" i="2"/>
  <c r="CX90" i="2"/>
  <c r="CW90" i="2"/>
  <c r="CV90" i="2"/>
  <c r="CU90" i="2"/>
  <c r="CT90" i="2"/>
  <c r="CS90" i="2"/>
  <c r="CR90" i="2"/>
  <c r="CQ90" i="2"/>
  <c r="CP90" i="2"/>
  <c r="CO90" i="2"/>
  <c r="CN90" i="2"/>
  <c r="CM90" i="2"/>
  <c r="CL90" i="2"/>
  <c r="CK90" i="2"/>
  <c r="CJ90" i="2"/>
  <c r="CI90" i="2"/>
  <c r="CH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A90" i="2"/>
  <c r="FE89" i="2"/>
  <c r="FD89" i="2"/>
  <c r="FC89" i="2"/>
  <c r="EY89" i="2"/>
  <c r="EE89" i="2"/>
  <c r="EB89" i="2"/>
  <c r="DV89" i="2"/>
  <c r="DU89" i="2"/>
  <c r="DT89" i="2"/>
  <c r="DS89" i="2"/>
  <c r="DR89" i="2"/>
  <c r="DQ89" i="2"/>
  <c r="DP89" i="2"/>
  <c r="DO89" i="2"/>
  <c r="DN89" i="2"/>
  <c r="DM89" i="2"/>
  <c r="DL89" i="2"/>
  <c r="DK89" i="2"/>
  <c r="DJ89" i="2"/>
  <c r="DI89" i="2"/>
  <c r="DH89" i="2"/>
  <c r="DG89" i="2"/>
  <c r="DF89" i="2"/>
  <c r="DE89" i="2"/>
  <c r="DD89" i="2"/>
  <c r="DC89" i="2"/>
  <c r="DA89" i="2"/>
  <c r="CZ89" i="2"/>
  <c r="CY89" i="2"/>
  <c r="CX89" i="2"/>
  <c r="CW89" i="2"/>
  <c r="CV89" i="2"/>
  <c r="CU89" i="2"/>
  <c r="CT89" i="2"/>
  <c r="CS89" i="2"/>
  <c r="CR89" i="2"/>
  <c r="CQ89" i="2"/>
  <c r="CP89" i="2"/>
  <c r="CO89" i="2"/>
  <c r="CN89" i="2"/>
  <c r="CM89" i="2"/>
  <c r="CL89" i="2"/>
  <c r="CK89" i="2"/>
  <c r="CJ89" i="2"/>
  <c r="CI89" i="2"/>
  <c r="CH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A89" i="2"/>
  <c r="FE88" i="2"/>
  <c r="FD88" i="2"/>
  <c r="FC88" i="2"/>
  <c r="ET88" i="2"/>
  <c r="EB88" i="2"/>
  <c r="DV88" i="2"/>
  <c r="DU88" i="2"/>
  <c r="DT88" i="2"/>
  <c r="DS88" i="2"/>
  <c r="DR88" i="2"/>
  <c r="DQ88" i="2"/>
  <c r="DP88" i="2"/>
  <c r="DO88" i="2"/>
  <c r="DN88" i="2"/>
  <c r="DM88" i="2"/>
  <c r="DL88" i="2"/>
  <c r="DK88" i="2"/>
  <c r="DJ88" i="2"/>
  <c r="DI88" i="2"/>
  <c r="DH88" i="2"/>
  <c r="DG88" i="2"/>
  <c r="DF88" i="2"/>
  <c r="DE88" i="2"/>
  <c r="DD88" i="2"/>
  <c r="DC88" i="2"/>
  <c r="DA88" i="2"/>
  <c r="CZ88" i="2"/>
  <c r="CY88" i="2"/>
  <c r="CX88" i="2"/>
  <c r="CW88" i="2"/>
  <c r="CV88" i="2"/>
  <c r="CU88" i="2"/>
  <c r="CT88" i="2"/>
  <c r="CS88" i="2"/>
  <c r="CR88" i="2"/>
  <c r="CQ88" i="2"/>
  <c r="CP88" i="2"/>
  <c r="CO88" i="2"/>
  <c r="CN88" i="2"/>
  <c r="CM88" i="2"/>
  <c r="CL88" i="2"/>
  <c r="CK88" i="2"/>
  <c r="CJ88" i="2"/>
  <c r="CI88" i="2"/>
  <c r="CH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FE87" i="2"/>
  <c r="FD87" i="2"/>
  <c r="FC87" i="2"/>
  <c r="EY87" i="2"/>
  <c r="EB87" i="2"/>
  <c r="DG87" i="2"/>
  <c r="DF87" i="2"/>
  <c r="DE87" i="2"/>
  <c r="DD87" i="2"/>
  <c r="DC87" i="2"/>
  <c r="CH87" i="2"/>
  <c r="BM87" i="2"/>
  <c r="FE86" i="2"/>
  <c r="FD86" i="2"/>
  <c r="FC86" i="2"/>
  <c r="ET86" i="2"/>
  <c r="EB86" i="2"/>
  <c r="FE85" i="2"/>
  <c r="FD85" i="2"/>
  <c r="FF85" i="2" s="1"/>
  <c r="FC85" i="2"/>
  <c r="EY85" i="2"/>
  <c r="EB85" i="2"/>
  <c r="DV85" i="2"/>
  <c r="DU85" i="2"/>
  <c r="DT85" i="2"/>
  <c r="DS85" i="2"/>
  <c r="DR85" i="2"/>
  <c r="DQ85" i="2"/>
  <c r="DQ210" i="2" s="1"/>
  <c r="DP85" i="2"/>
  <c r="DP210" i="2" s="1"/>
  <c r="DO85" i="2"/>
  <c r="DO210" i="2" s="1"/>
  <c r="DN85" i="2"/>
  <c r="DN210" i="2" s="1"/>
  <c r="DM85" i="2"/>
  <c r="DM210" i="2" s="1"/>
  <c r="DL85" i="2"/>
  <c r="DL210" i="2" s="1"/>
  <c r="DK85" i="2"/>
  <c r="DK210" i="2" s="1"/>
  <c r="DJ85" i="2"/>
  <c r="DJ210" i="2" s="1"/>
  <c r="DI85" i="2"/>
  <c r="DI210" i="2" s="1"/>
  <c r="DH85" i="2"/>
  <c r="DH210" i="2" s="1"/>
  <c r="DG85" i="2"/>
  <c r="DF85" i="2"/>
  <c r="DE85" i="2"/>
  <c r="DD85" i="2"/>
  <c r="DC85" i="2"/>
  <c r="DA85" i="2"/>
  <c r="CZ85" i="2"/>
  <c r="CY85" i="2"/>
  <c r="CX85" i="2"/>
  <c r="CW85" i="2"/>
  <c r="CV85" i="2"/>
  <c r="CU85" i="2"/>
  <c r="CT85" i="2"/>
  <c r="CS85" i="2"/>
  <c r="CR85" i="2"/>
  <c r="CQ85" i="2"/>
  <c r="CP85" i="2"/>
  <c r="CO85" i="2"/>
  <c r="CN85" i="2"/>
  <c r="CM85" i="2"/>
  <c r="CL85" i="2"/>
  <c r="CK85" i="2"/>
  <c r="CJ85" i="2"/>
  <c r="CI85" i="2"/>
  <c r="CH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A85" i="2"/>
  <c r="FE84" i="2"/>
  <c r="FD84" i="2"/>
  <c r="FF84" i="2" s="1"/>
  <c r="FC84" i="2"/>
  <c r="ET84" i="2"/>
  <c r="EB84" i="2"/>
  <c r="DV84" i="2"/>
  <c r="DU84" i="2"/>
  <c r="DT84" i="2"/>
  <c r="DS84" i="2"/>
  <c r="DS209" i="2" s="1"/>
  <c r="DR84" i="2"/>
  <c r="DR209" i="2" s="1"/>
  <c r="DQ84" i="2"/>
  <c r="DQ209" i="2" s="1"/>
  <c r="DP84" i="2"/>
  <c r="DP209" i="2" s="1"/>
  <c r="DO84" i="2"/>
  <c r="DO209" i="2" s="1"/>
  <c r="DN84" i="2"/>
  <c r="DN209" i="2" s="1"/>
  <c r="DM84" i="2"/>
  <c r="DM209" i="2" s="1"/>
  <c r="DL84" i="2"/>
  <c r="DL209" i="2" s="1"/>
  <c r="DK84" i="2"/>
  <c r="DK209" i="2" s="1"/>
  <c r="DJ84" i="2"/>
  <c r="DJ209" i="2" s="1"/>
  <c r="DI84" i="2"/>
  <c r="DI209" i="2" s="1"/>
  <c r="DH84" i="2"/>
  <c r="DH209" i="2" s="1"/>
  <c r="DG84" i="2"/>
  <c r="DF84" i="2"/>
  <c r="DE84" i="2"/>
  <c r="DD84" i="2"/>
  <c r="DC84" i="2"/>
  <c r="DA84" i="2"/>
  <c r="CZ84" i="2"/>
  <c r="CY84" i="2"/>
  <c r="CX84" i="2"/>
  <c r="CW84" i="2"/>
  <c r="CV84" i="2"/>
  <c r="CU84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A84" i="2"/>
  <c r="FE83" i="2"/>
  <c r="FD83" i="2"/>
  <c r="FF83" i="2" s="1"/>
  <c r="FC83" i="2"/>
  <c r="EY83" i="2"/>
  <c r="DV83" i="2"/>
  <c r="DU83" i="2"/>
  <c r="DT83" i="2"/>
  <c r="DT208" i="2" s="1"/>
  <c r="DS83" i="2"/>
  <c r="DS208" i="2" s="1"/>
  <c r="DR83" i="2"/>
  <c r="DR208" i="2" s="1"/>
  <c r="DQ83" i="2"/>
  <c r="DQ208" i="2" s="1"/>
  <c r="DP83" i="2"/>
  <c r="DP208" i="2" s="1"/>
  <c r="DO83" i="2"/>
  <c r="DO208" i="2" s="1"/>
  <c r="DN83" i="2"/>
  <c r="DN208" i="2" s="1"/>
  <c r="DM83" i="2"/>
  <c r="DM208" i="2" s="1"/>
  <c r="DL83" i="2"/>
  <c r="DL208" i="2" s="1"/>
  <c r="DK83" i="2"/>
  <c r="DK208" i="2" s="1"/>
  <c r="DJ83" i="2"/>
  <c r="DJ208" i="2" s="1"/>
  <c r="DI83" i="2"/>
  <c r="DI208" i="2" s="1"/>
  <c r="DH83" i="2"/>
  <c r="DH208" i="2" s="1"/>
  <c r="DG83" i="2"/>
  <c r="DF83" i="2"/>
  <c r="DE83" i="2"/>
  <c r="DD83" i="2"/>
  <c r="DC83" i="2"/>
  <c r="DA83" i="2"/>
  <c r="CZ83" i="2"/>
  <c r="CY83" i="2"/>
  <c r="CX83" i="2"/>
  <c r="CW83" i="2"/>
  <c r="CV83" i="2"/>
  <c r="CU83" i="2"/>
  <c r="CT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A83" i="2"/>
  <c r="FF82" i="2"/>
  <c r="FE82" i="2"/>
  <c r="FD82" i="2"/>
  <c r="FC82" i="2"/>
  <c r="ET82" i="2"/>
  <c r="DV82" i="2"/>
  <c r="DU82" i="2"/>
  <c r="DU207" i="2" s="1"/>
  <c r="DT82" i="2"/>
  <c r="DT207" i="2" s="1"/>
  <c r="DS82" i="2"/>
  <c r="DS207" i="2" s="1"/>
  <c r="DR82" i="2"/>
  <c r="DR207" i="2" s="1"/>
  <c r="DQ82" i="2"/>
  <c r="DQ207" i="2" s="1"/>
  <c r="DP82" i="2"/>
  <c r="DP207" i="2" s="1"/>
  <c r="DO82" i="2"/>
  <c r="DO207" i="2" s="1"/>
  <c r="DN82" i="2"/>
  <c r="DN207" i="2" s="1"/>
  <c r="DM82" i="2"/>
  <c r="DM207" i="2" s="1"/>
  <c r="DL82" i="2"/>
  <c r="DL207" i="2" s="1"/>
  <c r="DK82" i="2"/>
  <c r="DK207" i="2" s="1"/>
  <c r="DJ82" i="2"/>
  <c r="DJ207" i="2" s="1"/>
  <c r="DI82" i="2"/>
  <c r="DI207" i="2" s="1"/>
  <c r="DH82" i="2"/>
  <c r="DH207" i="2" s="1"/>
  <c r="DG82" i="2"/>
  <c r="DG207" i="2" s="1"/>
  <c r="DF82" i="2"/>
  <c r="DE82" i="2"/>
  <c r="DD82" i="2"/>
  <c r="DC82" i="2"/>
  <c r="DA82" i="2"/>
  <c r="CZ82" i="2"/>
  <c r="CY82" i="2"/>
  <c r="CX82" i="2"/>
  <c r="CW82" i="2"/>
  <c r="CV82" i="2"/>
  <c r="CU82" i="2"/>
  <c r="CT82" i="2"/>
  <c r="CS82" i="2"/>
  <c r="CR82" i="2"/>
  <c r="CQ82" i="2"/>
  <c r="CP82" i="2"/>
  <c r="CO82" i="2"/>
  <c r="CN82" i="2"/>
  <c r="CM82" i="2"/>
  <c r="CL82" i="2"/>
  <c r="CK82" i="2"/>
  <c r="CJ82" i="2"/>
  <c r="CI82" i="2"/>
  <c r="CH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A82" i="2"/>
  <c r="FE81" i="2"/>
  <c r="FD81" i="2"/>
  <c r="FF81" i="2" s="1"/>
  <c r="FC81" i="2"/>
  <c r="EY81" i="2"/>
  <c r="DV81" i="2"/>
  <c r="DU81" i="2"/>
  <c r="DU206" i="2" s="1"/>
  <c r="DT81" i="2"/>
  <c r="DT206" i="2" s="1"/>
  <c r="DS81" i="2"/>
  <c r="DS206" i="2" s="1"/>
  <c r="DR81" i="2"/>
  <c r="DR206" i="2" s="1"/>
  <c r="DQ81" i="2"/>
  <c r="DQ206" i="2" s="1"/>
  <c r="DP81" i="2"/>
  <c r="DP206" i="2" s="1"/>
  <c r="DO81" i="2"/>
  <c r="DO206" i="2" s="1"/>
  <c r="DN81" i="2"/>
  <c r="DN206" i="2" s="1"/>
  <c r="DM81" i="2"/>
  <c r="DM206" i="2" s="1"/>
  <c r="DL81" i="2"/>
  <c r="DL206" i="2" s="1"/>
  <c r="DK81" i="2"/>
  <c r="DK206" i="2" s="1"/>
  <c r="DJ81" i="2"/>
  <c r="DJ206" i="2" s="1"/>
  <c r="DI81" i="2"/>
  <c r="DI206" i="2" s="1"/>
  <c r="DH81" i="2"/>
  <c r="DH206" i="2" s="1"/>
  <c r="DG81" i="2"/>
  <c r="DG206" i="2" s="1"/>
  <c r="DF81" i="2"/>
  <c r="DE81" i="2"/>
  <c r="DD81" i="2"/>
  <c r="DC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A81" i="2"/>
  <c r="FE80" i="2"/>
  <c r="FD80" i="2"/>
  <c r="FC80" i="2"/>
  <c r="ET80" i="2"/>
  <c r="DV80" i="2"/>
  <c r="DV205" i="2" s="1"/>
  <c r="DU80" i="2"/>
  <c r="DU205" i="2" s="1"/>
  <c r="DT80" i="2"/>
  <c r="DT205" i="2" s="1"/>
  <c r="DS80" i="2"/>
  <c r="DS205" i="2" s="1"/>
  <c r="DR80" i="2"/>
  <c r="DR205" i="2" s="1"/>
  <c r="DQ80" i="2"/>
  <c r="DQ205" i="2" s="1"/>
  <c r="DP80" i="2"/>
  <c r="DP205" i="2" s="1"/>
  <c r="DO80" i="2"/>
  <c r="DO205" i="2" s="1"/>
  <c r="DN80" i="2"/>
  <c r="DN205" i="2" s="1"/>
  <c r="DM80" i="2"/>
  <c r="DM205" i="2" s="1"/>
  <c r="DL80" i="2"/>
  <c r="DL205" i="2" s="1"/>
  <c r="DK80" i="2"/>
  <c r="DK205" i="2" s="1"/>
  <c r="DJ80" i="2"/>
  <c r="DJ205" i="2" s="1"/>
  <c r="DI80" i="2"/>
  <c r="DI205" i="2" s="1"/>
  <c r="DH80" i="2"/>
  <c r="DH205" i="2" s="1"/>
  <c r="DG80" i="2"/>
  <c r="DG205" i="2" s="1"/>
  <c r="DF80" i="2"/>
  <c r="DF205" i="2" s="1"/>
  <c r="DE80" i="2"/>
  <c r="DD80" i="2"/>
  <c r="DC80" i="2"/>
  <c r="DA80" i="2"/>
  <c r="CZ80" i="2"/>
  <c r="CY80" i="2"/>
  <c r="CX80" i="2"/>
  <c r="CW80" i="2"/>
  <c r="CV80" i="2"/>
  <c r="CU80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A80" i="2"/>
  <c r="FF79" i="2"/>
  <c r="FE79" i="2"/>
  <c r="FD79" i="2"/>
  <c r="FC79" i="2"/>
  <c r="EY79" i="2"/>
  <c r="DV79" i="2"/>
  <c r="DV204" i="2" s="1"/>
  <c r="DU79" i="2"/>
  <c r="DU204" i="2" s="1"/>
  <c r="DT79" i="2"/>
  <c r="DT204" i="2" s="1"/>
  <c r="DS79" i="2"/>
  <c r="DS204" i="2" s="1"/>
  <c r="DR79" i="2"/>
  <c r="DR204" i="2" s="1"/>
  <c r="DQ79" i="2"/>
  <c r="DQ204" i="2" s="1"/>
  <c r="DP79" i="2"/>
  <c r="DP204" i="2" s="1"/>
  <c r="DO79" i="2"/>
  <c r="DO204" i="2" s="1"/>
  <c r="DN79" i="2"/>
  <c r="DN204" i="2" s="1"/>
  <c r="DM79" i="2"/>
  <c r="DM204" i="2" s="1"/>
  <c r="DL79" i="2"/>
  <c r="DL204" i="2" s="1"/>
  <c r="DK79" i="2"/>
  <c r="DK204" i="2" s="1"/>
  <c r="DJ79" i="2"/>
  <c r="DJ204" i="2" s="1"/>
  <c r="DI79" i="2"/>
  <c r="DI204" i="2" s="1"/>
  <c r="DH79" i="2"/>
  <c r="DH204" i="2" s="1"/>
  <c r="DG79" i="2"/>
  <c r="DG204" i="2" s="1"/>
  <c r="DF79" i="2"/>
  <c r="DF204" i="2" s="1"/>
  <c r="DE79" i="2"/>
  <c r="DE204" i="2" s="1"/>
  <c r="DD79" i="2"/>
  <c r="DC79" i="2"/>
  <c r="DA79" i="2"/>
  <c r="CZ79" i="2"/>
  <c r="CY79" i="2"/>
  <c r="CX79" i="2"/>
  <c r="CW79" i="2"/>
  <c r="CV79" i="2"/>
  <c r="CU79" i="2"/>
  <c r="CT79" i="2"/>
  <c r="CS79" i="2"/>
  <c r="CR79" i="2"/>
  <c r="CQ79" i="2"/>
  <c r="CP79" i="2"/>
  <c r="CO79" i="2"/>
  <c r="CN79" i="2"/>
  <c r="CM79" i="2"/>
  <c r="CL79" i="2"/>
  <c r="CK79" i="2"/>
  <c r="CJ79" i="2"/>
  <c r="CI79" i="2"/>
  <c r="CH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A79" i="2"/>
  <c r="FF78" i="2"/>
  <c r="FE78" i="2"/>
  <c r="FD78" i="2"/>
  <c r="FC78" i="2"/>
  <c r="ET78" i="2"/>
  <c r="DV78" i="2"/>
  <c r="DV203" i="2" s="1"/>
  <c r="DU78" i="2"/>
  <c r="DU203" i="2" s="1"/>
  <c r="DT78" i="2"/>
  <c r="DT203" i="2" s="1"/>
  <c r="DS78" i="2"/>
  <c r="DS203" i="2" s="1"/>
  <c r="DR78" i="2"/>
  <c r="DR203" i="2" s="1"/>
  <c r="DQ78" i="2"/>
  <c r="DQ203" i="2" s="1"/>
  <c r="DP78" i="2"/>
  <c r="DP203" i="2" s="1"/>
  <c r="DO78" i="2"/>
  <c r="DO203" i="2" s="1"/>
  <c r="DN78" i="2"/>
  <c r="DN203" i="2" s="1"/>
  <c r="DM78" i="2"/>
  <c r="DM203" i="2" s="1"/>
  <c r="DL78" i="2"/>
  <c r="DL203" i="2" s="1"/>
  <c r="DK78" i="2"/>
  <c r="DK203" i="2" s="1"/>
  <c r="DJ78" i="2"/>
  <c r="DJ203" i="2" s="1"/>
  <c r="DI78" i="2"/>
  <c r="DI203" i="2" s="1"/>
  <c r="DH78" i="2"/>
  <c r="DH203" i="2" s="1"/>
  <c r="DG78" i="2"/>
  <c r="DG203" i="2" s="1"/>
  <c r="DF78" i="2"/>
  <c r="DF203" i="2" s="1"/>
  <c r="DE78" i="2"/>
  <c r="DE203" i="2" s="1"/>
  <c r="DD78" i="2"/>
  <c r="DD203" i="2" s="1"/>
  <c r="DC78" i="2"/>
  <c r="DA78" i="2"/>
  <c r="CZ78" i="2"/>
  <c r="CY78" i="2"/>
  <c r="CX78" i="2"/>
  <c r="CW78" i="2"/>
  <c r="CV78" i="2"/>
  <c r="CU78" i="2"/>
  <c r="CT78" i="2"/>
  <c r="CS78" i="2"/>
  <c r="CR78" i="2"/>
  <c r="CQ78" i="2"/>
  <c r="CP78" i="2"/>
  <c r="CO78" i="2"/>
  <c r="CN78" i="2"/>
  <c r="CM78" i="2"/>
  <c r="CL78" i="2"/>
  <c r="CK78" i="2"/>
  <c r="CJ78" i="2"/>
  <c r="CI78" i="2"/>
  <c r="CH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A78" i="2"/>
  <c r="FE77" i="2"/>
  <c r="FF77" i="2" s="1"/>
  <c r="FD77" i="2"/>
  <c r="FC77" i="2"/>
  <c r="EY77" i="2"/>
  <c r="DV77" i="2"/>
  <c r="DV202" i="2" s="1"/>
  <c r="DU77" i="2"/>
  <c r="DU202" i="2" s="1"/>
  <c r="DT77" i="2"/>
  <c r="DT202" i="2" s="1"/>
  <c r="DS77" i="2"/>
  <c r="DS202" i="2" s="1"/>
  <c r="DR77" i="2"/>
  <c r="DR202" i="2" s="1"/>
  <c r="DQ77" i="2"/>
  <c r="DQ202" i="2" s="1"/>
  <c r="DP77" i="2"/>
  <c r="DP202" i="2" s="1"/>
  <c r="DO77" i="2"/>
  <c r="DO202" i="2" s="1"/>
  <c r="DN77" i="2"/>
  <c r="DN202" i="2" s="1"/>
  <c r="DM77" i="2"/>
  <c r="DM202" i="2" s="1"/>
  <c r="DL77" i="2"/>
  <c r="DL202" i="2" s="1"/>
  <c r="DK77" i="2"/>
  <c r="DK202" i="2" s="1"/>
  <c r="DJ77" i="2"/>
  <c r="DJ202" i="2" s="1"/>
  <c r="DI77" i="2"/>
  <c r="DI202" i="2" s="1"/>
  <c r="DH77" i="2"/>
  <c r="DH202" i="2" s="1"/>
  <c r="DG77" i="2"/>
  <c r="DG202" i="2" s="1"/>
  <c r="DF77" i="2"/>
  <c r="DF202" i="2" s="1"/>
  <c r="DE77" i="2"/>
  <c r="DE202" i="2" s="1"/>
  <c r="DD77" i="2"/>
  <c r="DD202" i="2" s="1"/>
  <c r="DC77" i="2"/>
  <c r="DC202" i="2" s="1"/>
  <c r="DA77" i="2"/>
  <c r="CZ77" i="2"/>
  <c r="CY77" i="2"/>
  <c r="CX77" i="2"/>
  <c r="CW77" i="2"/>
  <c r="CV77" i="2"/>
  <c r="CU77" i="2"/>
  <c r="CT77" i="2"/>
  <c r="CS77" i="2"/>
  <c r="CR77" i="2"/>
  <c r="CQ77" i="2"/>
  <c r="CP77" i="2"/>
  <c r="CO77" i="2"/>
  <c r="CN77" i="2"/>
  <c r="CM77" i="2"/>
  <c r="CL77" i="2"/>
  <c r="CK77" i="2"/>
  <c r="CJ77" i="2"/>
  <c r="CI77" i="2"/>
  <c r="CH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A77" i="2"/>
  <c r="FE76" i="2"/>
  <c r="FD76" i="2"/>
  <c r="FC76" i="2"/>
  <c r="ET76" i="2"/>
  <c r="DV76" i="2"/>
  <c r="DV201" i="2" s="1"/>
  <c r="DU76" i="2"/>
  <c r="DU201" i="2" s="1"/>
  <c r="DT76" i="2"/>
  <c r="DT201" i="2" s="1"/>
  <c r="DS76" i="2"/>
  <c r="DS201" i="2" s="1"/>
  <c r="DR76" i="2"/>
  <c r="DR201" i="2" s="1"/>
  <c r="DQ76" i="2"/>
  <c r="DQ201" i="2" s="1"/>
  <c r="DP76" i="2"/>
  <c r="DP201" i="2" s="1"/>
  <c r="DO76" i="2"/>
  <c r="DO201" i="2" s="1"/>
  <c r="DN76" i="2"/>
  <c r="DN201" i="2" s="1"/>
  <c r="DM76" i="2"/>
  <c r="DM201" i="2" s="1"/>
  <c r="DL76" i="2"/>
  <c r="DL201" i="2" s="1"/>
  <c r="DK76" i="2"/>
  <c r="DK201" i="2" s="1"/>
  <c r="DJ76" i="2"/>
  <c r="DJ201" i="2" s="1"/>
  <c r="DI76" i="2"/>
  <c r="DI201" i="2" s="1"/>
  <c r="DH76" i="2"/>
  <c r="DH201" i="2" s="1"/>
  <c r="DG76" i="2"/>
  <c r="DG201" i="2" s="1"/>
  <c r="DF76" i="2"/>
  <c r="DF201" i="2" s="1"/>
  <c r="DE76" i="2"/>
  <c r="DE201" i="2" s="1"/>
  <c r="DD76" i="2"/>
  <c r="DD201" i="2" s="1"/>
  <c r="DC76" i="2"/>
  <c r="DC201" i="2" s="1"/>
  <c r="DA76" i="2"/>
  <c r="CZ76" i="2"/>
  <c r="CY76" i="2"/>
  <c r="CX76" i="2"/>
  <c r="CW76" i="2"/>
  <c r="CV76" i="2"/>
  <c r="CU76" i="2"/>
  <c r="CT76" i="2"/>
  <c r="CS76" i="2"/>
  <c r="CR76" i="2"/>
  <c r="CQ76" i="2"/>
  <c r="CP76" i="2"/>
  <c r="CO76" i="2"/>
  <c r="CN76" i="2"/>
  <c r="CM76" i="2"/>
  <c r="CL76" i="2"/>
  <c r="CK76" i="2"/>
  <c r="CJ76" i="2"/>
  <c r="CI76" i="2"/>
  <c r="CH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A76" i="2"/>
  <c r="FE75" i="2"/>
  <c r="FD75" i="2"/>
  <c r="FF75" i="2" s="1"/>
  <c r="FC75" i="2"/>
  <c r="EY75" i="2"/>
  <c r="DV75" i="2"/>
  <c r="DV200" i="2" s="1"/>
  <c r="DU75" i="2"/>
  <c r="DU200" i="2" s="1"/>
  <c r="DT75" i="2"/>
  <c r="DT200" i="2" s="1"/>
  <c r="DS75" i="2"/>
  <c r="DS200" i="2" s="1"/>
  <c r="DR75" i="2"/>
  <c r="DR200" i="2" s="1"/>
  <c r="DQ75" i="2"/>
  <c r="DQ200" i="2" s="1"/>
  <c r="DP75" i="2"/>
  <c r="DP200" i="2" s="1"/>
  <c r="DO75" i="2"/>
  <c r="DO200" i="2" s="1"/>
  <c r="DN75" i="2"/>
  <c r="DN200" i="2" s="1"/>
  <c r="DM75" i="2"/>
  <c r="DM200" i="2" s="1"/>
  <c r="DL75" i="2"/>
  <c r="DL200" i="2" s="1"/>
  <c r="DK75" i="2"/>
  <c r="DK200" i="2" s="1"/>
  <c r="DJ75" i="2"/>
  <c r="DJ200" i="2" s="1"/>
  <c r="DI75" i="2"/>
  <c r="DI200" i="2" s="1"/>
  <c r="DH75" i="2"/>
  <c r="DH200" i="2" s="1"/>
  <c r="DG75" i="2"/>
  <c r="DG200" i="2" s="1"/>
  <c r="DF75" i="2"/>
  <c r="DF200" i="2" s="1"/>
  <c r="DE75" i="2"/>
  <c r="DE200" i="2" s="1"/>
  <c r="DD75" i="2"/>
  <c r="DD200" i="2" s="1"/>
  <c r="DC75" i="2"/>
  <c r="DC200" i="2" s="1"/>
  <c r="DA75" i="2"/>
  <c r="CZ75" i="2"/>
  <c r="CY75" i="2"/>
  <c r="CX75" i="2"/>
  <c r="CW75" i="2"/>
  <c r="CV75" i="2"/>
  <c r="CU75" i="2"/>
  <c r="CT75" i="2"/>
  <c r="CS75" i="2"/>
  <c r="CR75" i="2"/>
  <c r="CQ75" i="2"/>
  <c r="CP75" i="2"/>
  <c r="CO75" i="2"/>
  <c r="CN75" i="2"/>
  <c r="CM75" i="2"/>
  <c r="CL75" i="2"/>
  <c r="CK75" i="2"/>
  <c r="CJ75" i="2"/>
  <c r="CI75" i="2"/>
  <c r="CH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A75" i="2"/>
  <c r="FF74" i="2"/>
  <c r="FE74" i="2"/>
  <c r="FD74" i="2"/>
  <c r="FC74" i="2"/>
  <c r="ET74" i="2"/>
  <c r="DV74" i="2"/>
  <c r="DV199" i="2" s="1"/>
  <c r="DU74" i="2"/>
  <c r="DU199" i="2" s="1"/>
  <c r="DT74" i="2"/>
  <c r="DT199" i="2" s="1"/>
  <c r="DS74" i="2"/>
  <c r="DS199" i="2" s="1"/>
  <c r="DR74" i="2"/>
  <c r="DR199" i="2" s="1"/>
  <c r="DQ74" i="2"/>
  <c r="DQ199" i="2" s="1"/>
  <c r="DP74" i="2"/>
  <c r="DP199" i="2" s="1"/>
  <c r="DO74" i="2"/>
  <c r="DO199" i="2" s="1"/>
  <c r="DN74" i="2"/>
  <c r="DN199" i="2" s="1"/>
  <c r="DM74" i="2"/>
  <c r="DM199" i="2" s="1"/>
  <c r="DL74" i="2"/>
  <c r="DL199" i="2" s="1"/>
  <c r="DK74" i="2"/>
  <c r="DK199" i="2" s="1"/>
  <c r="DJ74" i="2"/>
  <c r="DJ199" i="2" s="1"/>
  <c r="DI74" i="2"/>
  <c r="DI199" i="2" s="1"/>
  <c r="DH74" i="2"/>
  <c r="DH199" i="2" s="1"/>
  <c r="DG74" i="2"/>
  <c r="DG199" i="2" s="1"/>
  <c r="DF74" i="2"/>
  <c r="DF199" i="2" s="1"/>
  <c r="DE74" i="2"/>
  <c r="DE199" i="2" s="1"/>
  <c r="DD74" i="2"/>
  <c r="DD199" i="2" s="1"/>
  <c r="DC74" i="2"/>
  <c r="DC199" i="2" s="1"/>
  <c r="DA74" i="2"/>
  <c r="CZ74" i="2"/>
  <c r="CY74" i="2"/>
  <c r="CX74" i="2"/>
  <c r="CW74" i="2"/>
  <c r="CV74" i="2"/>
  <c r="CU74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A74" i="2"/>
  <c r="FE73" i="2"/>
  <c r="FD73" i="2"/>
  <c r="FC73" i="2"/>
  <c r="EY73" i="2"/>
  <c r="DV73" i="2"/>
  <c r="DV198" i="2" s="1"/>
  <c r="DU73" i="2"/>
  <c r="DU198" i="2" s="1"/>
  <c r="DT73" i="2"/>
  <c r="DT198" i="2" s="1"/>
  <c r="DS73" i="2"/>
  <c r="DS198" i="2" s="1"/>
  <c r="DR73" i="2"/>
  <c r="DR198" i="2" s="1"/>
  <c r="DQ73" i="2"/>
  <c r="DQ198" i="2" s="1"/>
  <c r="DP73" i="2"/>
  <c r="DP198" i="2" s="1"/>
  <c r="DO73" i="2"/>
  <c r="DO198" i="2" s="1"/>
  <c r="DN73" i="2"/>
  <c r="DN198" i="2" s="1"/>
  <c r="DM73" i="2"/>
  <c r="DM198" i="2" s="1"/>
  <c r="DL73" i="2"/>
  <c r="DL198" i="2" s="1"/>
  <c r="DK73" i="2"/>
  <c r="DK198" i="2" s="1"/>
  <c r="DJ73" i="2"/>
  <c r="DJ198" i="2" s="1"/>
  <c r="DI73" i="2"/>
  <c r="DI198" i="2" s="1"/>
  <c r="DH73" i="2"/>
  <c r="DH198" i="2" s="1"/>
  <c r="DG73" i="2"/>
  <c r="DG198" i="2" s="1"/>
  <c r="DF73" i="2"/>
  <c r="DF198" i="2" s="1"/>
  <c r="DE73" i="2"/>
  <c r="DE198" i="2" s="1"/>
  <c r="DD73" i="2"/>
  <c r="DD198" i="2" s="1"/>
  <c r="DC73" i="2"/>
  <c r="DC198" i="2" s="1"/>
  <c r="DA73" i="2"/>
  <c r="CZ73" i="2"/>
  <c r="CY73" i="2"/>
  <c r="CX73" i="2"/>
  <c r="CW73" i="2"/>
  <c r="CV73" i="2"/>
  <c r="CU73" i="2"/>
  <c r="CT73" i="2"/>
  <c r="CS73" i="2"/>
  <c r="CR73" i="2"/>
  <c r="CQ73" i="2"/>
  <c r="CP73" i="2"/>
  <c r="CO73" i="2"/>
  <c r="CN73" i="2"/>
  <c r="CM73" i="2"/>
  <c r="CL73" i="2"/>
  <c r="CK73" i="2"/>
  <c r="CJ73" i="2"/>
  <c r="CI73" i="2"/>
  <c r="CH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A73" i="2"/>
  <c r="FE72" i="2"/>
  <c r="FD72" i="2"/>
  <c r="FC72" i="2"/>
  <c r="ET72" i="2"/>
  <c r="DV72" i="2"/>
  <c r="DV197" i="2" s="1"/>
  <c r="DU72" i="2"/>
  <c r="DU197" i="2" s="1"/>
  <c r="DT72" i="2"/>
  <c r="DT197" i="2" s="1"/>
  <c r="DS72" i="2"/>
  <c r="DS197" i="2" s="1"/>
  <c r="DR72" i="2"/>
  <c r="DR197" i="2" s="1"/>
  <c r="DQ72" i="2"/>
  <c r="DQ197" i="2" s="1"/>
  <c r="DP72" i="2"/>
  <c r="DP197" i="2" s="1"/>
  <c r="DO72" i="2"/>
  <c r="DO197" i="2" s="1"/>
  <c r="DN72" i="2"/>
  <c r="DN197" i="2" s="1"/>
  <c r="DM72" i="2"/>
  <c r="DM197" i="2" s="1"/>
  <c r="DL72" i="2"/>
  <c r="DL197" i="2" s="1"/>
  <c r="DK72" i="2"/>
  <c r="DK197" i="2" s="1"/>
  <c r="DJ72" i="2"/>
  <c r="DJ197" i="2" s="1"/>
  <c r="DI72" i="2"/>
  <c r="DI197" i="2" s="1"/>
  <c r="DH72" i="2"/>
  <c r="DH197" i="2" s="1"/>
  <c r="DG72" i="2"/>
  <c r="DG197" i="2" s="1"/>
  <c r="DF72" i="2"/>
  <c r="DF197" i="2" s="1"/>
  <c r="DE72" i="2"/>
  <c r="DE197" i="2" s="1"/>
  <c r="DD72" i="2"/>
  <c r="DD197" i="2" s="1"/>
  <c r="DC72" i="2"/>
  <c r="DC197" i="2" s="1"/>
  <c r="DA72" i="2"/>
  <c r="CZ72" i="2"/>
  <c r="CY72" i="2"/>
  <c r="CX72" i="2"/>
  <c r="CW72" i="2"/>
  <c r="CV72" i="2"/>
  <c r="CU72" i="2"/>
  <c r="CT72" i="2"/>
  <c r="CS72" i="2"/>
  <c r="CR72" i="2"/>
  <c r="CQ72" i="2"/>
  <c r="CP72" i="2"/>
  <c r="CO72" i="2"/>
  <c r="CN72" i="2"/>
  <c r="CM72" i="2"/>
  <c r="CL72" i="2"/>
  <c r="CK72" i="2"/>
  <c r="CJ72" i="2"/>
  <c r="CI72" i="2"/>
  <c r="CH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A72" i="2"/>
  <c r="FE71" i="2"/>
  <c r="FD71" i="2"/>
  <c r="FF71" i="2" s="1"/>
  <c r="FC71" i="2"/>
  <c r="EY71" i="2"/>
  <c r="DV71" i="2"/>
  <c r="DV196" i="2" s="1"/>
  <c r="DU71" i="2"/>
  <c r="DU196" i="2" s="1"/>
  <c r="DT71" i="2"/>
  <c r="DT196" i="2" s="1"/>
  <c r="DS71" i="2"/>
  <c r="DS196" i="2" s="1"/>
  <c r="DR71" i="2"/>
  <c r="DR196" i="2" s="1"/>
  <c r="DQ71" i="2"/>
  <c r="DQ196" i="2" s="1"/>
  <c r="DP71" i="2"/>
  <c r="DP196" i="2" s="1"/>
  <c r="DO71" i="2"/>
  <c r="DO196" i="2" s="1"/>
  <c r="DN71" i="2"/>
  <c r="DN196" i="2" s="1"/>
  <c r="DM71" i="2"/>
  <c r="DM196" i="2" s="1"/>
  <c r="DL71" i="2"/>
  <c r="DL196" i="2" s="1"/>
  <c r="DK71" i="2"/>
  <c r="DK196" i="2" s="1"/>
  <c r="DJ71" i="2"/>
  <c r="DJ196" i="2" s="1"/>
  <c r="DI71" i="2"/>
  <c r="DI196" i="2" s="1"/>
  <c r="DH71" i="2"/>
  <c r="DH196" i="2" s="1"/>
  <c r="DG71" i="2"/>
  <c r="DG196" i="2" s="1"/>
  <c r="DF71" i="2"/>
  <c r="DF196" i="2" s="1"/>
  <c r="DE71" i="2"/>
  <c r="DE196" i="2" s="1"/>
  <c r="DD71" i="2"/>
  <c r="DD196" i="2" s="1"/>
  <c r="DC71" i="2"/>
  <c r="DC196" i="2" s="1"/>
  <c r="DA71" i="2"/>
  <c r="CZ71" i="2"/>
  <c r="CY71" i="2"/>
  <c r="CX71" i="2"/>
  <c r="CW71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A71" i="2"/>
  <c r="FF70" i="2"/>
  <c r="FE70" i="2"/>
  <c r="FD70" i="2"/>
  <c r="FC70" i="2"/>
  <c r="ET70" i="2"/>
  <c r="EA70" i="2"/>
  <c r="EB70" i="2" s="1"/>
  <c r="DZ70" i="2"/>
  <c r="DY70" i="2"/>
  <c r="DV70" i="2"/>
  <c r="DV195" i="2" s="1"/>
  <c r="DU70" i="2"/>
  <c r="DU195" i="2" s="1"/>
  <c r="DT70" i="2"/>
  <c r="DT195" i="2" s="1"/>
  <c r="DS70" i="2"/>
  <c r="DS195" i="2" s="1"/>
  <c r="DR70" i="2"/>
  <c r="DR195" i="2" s="1"/>
  <c r="DQ70" i="2"/>
  <c r="DQ195" i="2" s="1"/>
  <c r="DP70" i="2"/>
  <c r="DP195" i="2" s="1"/>
  <c r="DO70" i="2"/>
  <c r="DO195" i="2" s="1"/>
  <c r="DN70" i="2"/>
  <c r="DN195" i="2" s="1"/>
  <c r="DM70" i="2"/>
  <c r="DM195" i="2" s="1"/>
  <c r="DL70" i="2"/>
  <c r="DL195" i="2" s="1"/>
  <c r="DK70" i="2"/>
  <c r="DK195" i="2" s="1"/>
  <c r="DJ70" i="2"/>
  <c r="DJ195" i="2" s="1"/>
  <c r="DI70" i="2"/>
  <c r="DI195" i="2" s="1"/>
  <c r="DH70" i="2"/>
  <c r="DH195" i="2" s="1"/>
  <c r="DG70" i="2"/>
  <c r="DG195" i="2" s="1"/>
  <c r="DF70" i="2"/>
  <c r="DF195" i="2" s="1"/>
  <c r="DE70" i="2"/>
  <c r="DE195" i="2" s="1"/>
  <c r="DD70" i="2"/>
  <c r="DD195" i="2" s="1"/>
  <c r="DC70" i="2"/>
  <c r="DC195" i="2" s="1"/>
  <c r="DA70" i="2"/>
  <c r="CZ70" i="2"/>
  <c r="CY70" i="2"/>
  <c r="CX70" i="2"/>
  <c r="CW70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A70" i="2"/>
  <c r="FE69" i="2"/>
  <c r="FD69" i="2"/>
  <c r="FC69" i="2"/>
  <c r="EY69" i="2"/>
  <c r="EA69" i="2"/>
  <c r="DZ69" i="2"/>
  <c r="EB69" i="2" s="1"/>
  <c r="DY69" i="2"/>
  <c r="DV69" i="2"/>
  <c r="DV194" i="2" s="1"/>
  <c r="DU69" i="2"/>
  <c r="DU194" i="2" s="1"/>
  <c r="DT69" i="2"/>
  <c r="DT194" i="2" s="1"/>
  <c r="DS69" i="2"/>
  <c r="DS194" i="2" s="1"/>
  <c r="DR69" i="2"/>
  <c r="DR194" i="2" s="1"/>
  <c r="DQ69" i="2"/>
  <c r="DQ194" i="2" s="1"/>
  <c r="DP69" i="2"/>
  <c r="DP194" i="2" s="1"/>
  <c r="DO69" i="2"/>
  <c r="DO194" i="2" s="1"/>
  <c r="DN69" i="2"/>
  <c r="DN194" i="2" s="1"/>
  <c r="DM69" i="2"/>
  <c r="DM194" i="2" s="1"/>
  <c r="DL69" i="2"/>
  <c r="DL194" i="2" s="1"/>
  <c r="DK69" i="2"/>
  <c r="DK194" i="2" s="1"/>
  <c r="DJ69" i="2"/>
  <c r="DJ194" i="2" s="1"/>
  <c r="DI69" i="2"/>
  <c r="DI194" i="2" s="1"/>
  <c r="DH69" i="2"/>
  <c r="DH194" i="2" s="1"/>
  <c r="DG69" i="2"/>
  <c r="DG194" i="2" s="1"/>
  <c r="DF69" i="2"/>
  <c r="DF194" i="2" s="1"/>
  <c r="DE69" i="2"/>
  <c r="DE194" i="2" s="1"/>
  <c r="DD69" i="2"/>
  <c r="DD194" i="2" s="1"/>
  <c r="DC69" i="2"/>
  <c r="DC194" i="2" s="1"/>
  <c r="DA69" i="2"/>
  <c r="CZ69" i="2"/>
  <c r="CY69" i="2"/>
  <c r="CX69" i="2"/>
  <c r="CW69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A69" i="2"/>
  <c r="FE68" i="2"/>
  <c r="FD68" i="2"/>
  <c r="FC68" i="2"/>
  <c r="ET68" i="2"/>
  <c r="EB68" i="2"/>
  <c r="EA68" i="2"/>
  <c r="DZ68" i="2"/>
  <c r="DY68" i="2"/>
  <c r="DV68" i="2"/>
  <c r="DV193" i="2" s="1"/>
  <c r="DU68" i="2"/>
  <c r="DU193" i="2" s="1"/>
  <c r="DT68" i="2"/>
  <c r="DT193" i="2" s="1"/>
  <c r="DS68" i="2"/>
  <c r="DS193" i="2" s="1"/>
  <c r="DR68" i="2"/>
  <c r="DR193" i="2" s="1"/>
  <c r="DQ68" i="2"/>
  <c r="DQ193" i="2" s="1"/>
  <c r="DP68" i="2"/>
  <c r="DP193" i="2" s="1"/>
  <c r="DO68" i="2"/>
  <c r="DO193" i="2" s="1"/>
  <c r="DN68" i="2"/>
  <c r="DN193" i="2" s="1"/>
  <c r="DM68" i="2"/>
  <c r="DM193" i="2" s="1"/>
  <c r="DL68" i="2"/>
  <c r="DL193" i="2" s="1"/>
  <c r="DK68" i="2"/>
  <c r="DK193" i="2" s="1"/>
  <c r="DJ68" i="2"/>
  <c r="DJ193" i="2" s="1"/>
  <c r="DI68" i="2"/>
  <c r="DI193" i="2" s="1"/>
  <c r="DH68" i="2"/>
  <c r="DG68" i="2"/>
  <c r="DG193" i="2" s="1"/>
  <c r="DF68" i="2"/>
  <c r="DF193" i="2" s="1"/>
  <c r="DE68" i="2"/>
  <c r="DE193" i="2" s="1"/>
  <c r="DD68" i="2"/>
  <c r="DD193" i="2" s="1"/>
  <c r="DC68" i="2"/>
  <c r="DC193" i="2" s="1"/>
  <c r="DA68" i="2"/>
  <c r="CZ68" i="2"/>
  <c r="CY68" i="2"/>
  <c r="CX68" i="2"/>
  <c r="CW68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A68" i="2"/>
  <c r="FF67" i="2"/>
  <c r="FE67" i="2"/>
  <c r="FD67" i="2"/>
  <c r="FC67" i="2"/>
  <c r="EY67" i="2"/>
  <c r="EA67" i="2"/>
  <c r="EB67" i="2" s="1"/>
  <c r="DZ67" i="2"/>
  <c r="DY67" i="2"/>
  <c r="DV67" i="2"/>
  <c r="DV192" i="2" s="1"/>
  <c r="DU67" i="2"/>
  <c r="DU192" i="2" s="1"/>
  <c r="DT67" i="2"/>
  <c r="DT192" i="2" s="1"/>
  <c r="DS67" i="2"/>
  <c r="DS192" i="2" s="1"/>
  <c r="DR67" i="2"/>
  <c r="DR192" i="2" s="1"/>
  <c r="DQ67" i="2"/>
  <c r="DQ192" i="2" s="1"/>
  <c r="DP67" i="2"/>
  <c r="DP192" i="2" s="1"/>
  <c r="DO67" i="2"/>
  <c r="DO192" i="2" s="1"/>
  <c r="DN67" i="2"/>
  <c r="DN192" i="2" s="1"/>
  <c r="DM67" i="2"/>
  <c r="DM192" i="2" s="1"/>
  <c r="DL67" i="2"/>
  <c r="DL192" i="2" s="1"/>
  <c r="DK67" i="2"/>
  <c r="DK192" i="2" s="1"/>
  <c r="DJ67" i="2"/>
  <c r="DJ192" i="2" s="1"/>
  <c r="DI67" i="2"/>
  <c r="DI192" i="2" s="1"/>
  <c r="DH67" i="2"/>
  <c r="DG67" i="2"/>
  <c r="DF67" i="2"/>
  <c r="DF192" i="2" s="1"/>
  <c r="DE67" i="2"/>
  <c r="DE192" i="2" s="1"/>
  <c r="DD67" i="2"/>
  <c r="DD192" i="2" s="1"/>
  <c r="DC67" i="2"/>
  <c r="DC192" i="2" s="1"/>
  <c r="DA67" i="2"/>
  <c r="CZ67" i="2"/>
  <c r="CY67" i="2"/>
  <c r="CX67" i="2"/>
  <c r="CW67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A67" i="2"/>
  <c r="FF66" i="2"/>
  <c r="FE66" i="2"/>
  <c r="FD66" i="2"/>
  <c r="FC66" i="2"/>
  <c r="ET66" i="2"/>
  <c r="EA66" i="2"/>
  <c r="DZ66" i="2"/>
  <c r="EB66" i="2" s="1"/>
  <c r="DY66" i="2"/>
  <c r="DV66" i="2"/>
  <c r="DV191" i="2" s="1"/>
  <c r="DU66" i="2"/>
  <c r="DU191" i="2" s="1"/>
  <c r="DT66" i="2"/>
  <c r="DT191" i="2" s="1"/>
  <c r="DS66" i="2"/>
  <c r="DS191" i="2" s="1"/>
  <c r="DR66" i="2"/>
  <c r="DR191" i="2" s="1"/>
  <c r="DQ66" i="2"/>
  <c r="DQ191" i="2" s="1"/>
  <c r="DP66" i="2"/>
  <c r="DP191" i="2" s="1"/>
  <c r="DO66" i="2"/>
  <c r="DO191" i="2" s="1"/>
  <c r="DN66" i="2"/>
  <c r="DN191" i="2" s="1"/>
  <c r="DM66" i="2"/>
  <c r="DM191" i="2" s="1"/>
  <c r="DL66" i="2"/>
  <c r="DL191" i="2" s="1"/>
  <c r="DK66" i="2"/>
  <c r="DK191" i="2" s="1"/>
  <c r="DJ66" i="2"/>
  <c r="DI66" i="2"/>
  <c r="DH66" i="2"/>
  <c r="DG66" i="2"/>
  <c r="DF66" i="2"/>
  <c r="DF191" i="2" s="1"/>
  <c r="DE66" i="2"/>
  <c r="DE191" i="2" s="1"/>
  <c r="DD66" i="2"/>
  <c r="DD191" i="2" s="1"/>
  <c r="DC66" i="2"/>
  <c r="DC191" i="2" s="1"/>
  <c r="DA66" i="2"/>
  <c r="CZ66" i="2"/>
  <c r="CY66" i="2"/>
  <c r="CX66" i="2"/>
  <c r="CW66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A66" i="2"/>
  <c r="FE65" i="2"/>
  <c r="FD65" i="2"/>
  <c r="FC65" i="2"/>
  <c r="EY65" i="2"/>
  <c r="EA65" i="2"/>
  <c r="DZ65" i="2"/>
  <c r="EB65" i="2" s="1"/>
  <c r="DY65" i="2"/>
  <c r="DV65" i="2"/>
  <c r="DV190" i="2" s="1"/>
  <c r="DU65" i="2"/>
  <c r="DU190" i="2" s="1"/>
  <c r="DT65" i="2"/>
  <c r="DT190" i="2" s="1"/>
  <c r="DS65" i="2"/>
  <c r="DS190" i="2" s="1"/>
  <c r="DR65" i="2"/>
  <c r="DR190" i="2" s="1"/>
  <c r="DQ65" i="2"/>
  <c r="DQ190" i="2" s="1"/>
  <c r="DP65" i="2"/>
  <c r="DP190" i="2" s="1"/>
  <c r="DO65" i="2"/>
  <c r="DO190" i="2" s="1"/>
  <c r="DN65" i="2"/>
  <c r="DN190" i="2" s="1"/>
  <c r="DM65" i="2"/>
  <c r="DM190" i="2" s="1"/>
  <c r="DL65" i="2"/>
  <c r="DL190" i="2" s="1"/>
  <c r="DK65" i="2"/>
  <c r="DK190" i="2" s="1"/>
  <c r="DJ65" i="2"/>
  <c r="DI65" i="2"/>
  <c r="DH65" i="2"/>
  <c r="DG65" i="2"/>
  <c r="DF65" i="2"/>
  <c r="DF190" i="2" s="1"/>
  <c r="DE65" i="2"/>
  <c r="DE190" i="2" s="1"/>
  <c r="DD65" i="2"/>
  <c r="DD190" i="2" s="1"/>
  <c r="DC65" i="2"/>
  <c r="DC190" i="2" s="1"/>
  <c r="DA65" i="2"/>
  <c r="CZ65" i="2"/>
  <c r="CY65" i="2"/>
  <c r="CX65" i="2"/>
  <c r="CW65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A65" i="2"/>
  <c r="FE64" i="2"/>
  <c r="FD64" i="2"/>
  <c r="FC64" i="2"/>
  <c r="ET64" i="2"/>
  <c r="EB64" i="2"/>
  <c r="EA64" i="2"/>
  <c r="DZ64" i="2"/>
  <c r="DY64" i="2"/>
  <c r="DV64" i="2"/>
  <c r="DV189" i="2" s="1"/>
  <c r="DU64" i="2"/>
  <c r="DU189" i="2" s="1"/>
  <c r="DT64" i="2"/>
  <c r="DT189" i="2" s="1"/>
  <c r="DS64" i="2"/>
  <c r="DS189" i="2" s="1"/>
  <c r="DR64" i="2"/>
  <c r="DR189" i="2" s="1"/>
  <c r="DQ64" i="2"/>
  <c r="DQ189" i="2" s="1"/>
  <c r="DP64" i="2"/>
  <c r="DP189" i="2" s="1"/>
  <c r="DO64" i="2"/>
  <c r="DO189" i="2" s="1"/>
  <c r="DN64" i="2"/>
  <c r="DN189" i="2" s="1"/>
  <c r="DM64" i="2"/>
  <c r="DM189" i="2" s="1"/>
  <c r="DL64" i="2"/>
  <c r="DL189" i="2" s="1"/>
  <c r="DK64" i="2"/>
  <c r="DK189" i="2" s="1"/>
  <c r="DJ64" i="2"/>
  <c r="DI64" i="2"/>
  <c r="DH64" i="2"/>
  <c r="DG64" i="2"/>
  <c r="DF64" i="2"/>
  <c r="DF189" i="2" s="1"/>
  <c r="DE64" i="2"/>
  <c r="DE189" i="2" s="1"/>
  <c r="DD64" i="2"/>
  <c r="DD189" i="2" s="1"/>
  <c r="DC64" i="2"/>
  <c r="DC189" i="2" s="1"/>
  <c r="DA64" i="2"/>
  <c r="CZ64" i="2"/>
  <c r="CY64" i="2"/>
  <c r="CX64" i="2"/>
  <c r="CW64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A64" i="2"/>
  <c r="FF63" i="2"/>
  <c r="FE63" i="2"/>
  <c r="FD63" i="2"/>
  <c r="FC63" i="2"/>
  <c r="EY63" i="2"/>
  <c r="EA63" i="2"/>
  <c r="EB63" i="2" s="1"/>
  <c r="DZ63" i="2"/>
  <c r="DY63" i="2"/>
  <c r="DV63" i="2"/>
  <c r="DV188" i="2" s="1"/>
  <c r="DU63" i="2"/>
  <c r="DU188" i="2" s="1"/>
  <c r="DT63" i="2"/>
  <c r="DT188" i="2" s="1"/>
  <c r="DS63" i="2"/>
  <c r="DS188" i="2" s="1"/>
  <c r="DR63" i="2"/>
  <c r="DR188" i="2" s="1"/>
  <c r="DQ63" i="2"/>
  <c r="DQ188" i="2" s="1"/>
  <c r="DP63" i="2"/>
  <c r="DP188" i="2" s="1"/>
  <c r="DO63" i="2"/>
  <c r="DO188" i="2" s="1"/>
  <c r="DN63" i="2"/>
  <c r="DN188" i="2" s="1"/>
  <c r="DM63" i="2"/>
  <c r="DM188" i="2" s="1"/>
  <c r="DL63" i="2"/>
  <c r="DL188" i="2" s="1"/>
  <c r="DK63" i="2"/>
  <c r="DK188" i="2" s="1"/>
  <c r="DJ63" i="2"/>
  <c r="DI63" i="2"/>
  <c r="DH63" i="2"/>
  <c r="DG63" i="2"/>
  <c r="DF63" i="2"/>
  <c r="DF188" i="2" s="1"/>
  <c r="DE63" i="2"/>
  <c r="DE188" i="2" s="1"/>
  <c r="DD63" i="2"/>
  <c r="DD188" i="2" s="1"/>
  <c r="DC63" i="2"/>
  <c r="DC188" i="2" s="1"/>
  <c r="DA63" i="2"/>
  <c r="CZ63" i="2"/>
  <c r="CY63" i="2"/>
  <c r="CX63" i="2"/>
  <c r="CW63" i="2"/>
  <c r="CV63" i="2"/>
  <c r="CU63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A63" i="2"/>
  <c r="FF62" i="2"/>
  <c r="FE62" i="2"/>
  <c r="FD62" i="2"/>
  <c r="FC62" i="2"/>
  <c r="ET62" i="2"/>
  <c r="EA62" i="2"/>
  <c r="DZ62" i="2"/>
  <c r="EB62" i="2" s="1"/>
  <c r="DY62" i="2"/>
  <c r="DV62" i="2"/>
  <c r="DV187" i="2" s="1"/>
  <c r="DU62" i="2"/>
  <c r="DU187" i="2" s="1"/>
  <c r="DT62" i="2"/>
  <c r="DT187" i="2" s="1"/>
  <c r="DS62" i="2"/>
  <c r="DS187" i="2" s="1"/>
  <c r="DR62" i="2"/>
  <c r="DR187" i="2" s="1"/>
  <c r="DQ62" i="2"/>
  <c r="DQ187" i="2" s="1"/>
  <c r="DP62" i="2"/>
  <c r="DP187" i="2" s="1"/>
  <c r="DO62" i="2"/>
  <c r="DO187" i="2" s="1"/>
  <c r="DN62" i="2"/>
  <c r="DN187" i="2" s="1"/>
  <c r="DM62" i="2"/>
  <c r="DM187" i="2" s="1"/>
  <c r="DL62" i="2"/>
  <c r="DL187" i="2" s="1"/>
  <c r="DK62" i="2"/>
  <c r="DK187" i="2" s="1"/>
  <c r="DJ62" i="2"/>
  <c r="DI62" i="2"/>
  <c r="DH62" i="2"/>
  <c r="DG62" i="2"/>
  <c r="DF62" i="2"/>
  <c r="DF187" i="2" s="1"/>
  <c r="DE62" i="2"/>
  <c r="DE187" i="2" s="1"/>
  <c r="DD62" i="2"/>
  <c r="DD187" i="2" s="1"/>
  <c r="DC62" i="2"/>
  <c r="DC187" i="2" s="1"/>
  <c r="DA62" i="2"/>
  <c r="CZ62" i="2"/>
  <c r="CY62" i="2"/>
  <c r="CX62" i="2"/>
  <c r="CW62" i="2"/>
  <c r="CV62" i="2"/>
  <c r="CU62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A62" i="2"/>
  <c r="FE61" i="2"/>
  <c r="FD61" i="2"/>
  <c r="FC61" i="2"/>
  <c r="EY61" i="2"/>
  <c r="EA61" i="2"/>
  <c r="DZ61" i="2"/>
  <c r="EB61" i="2" s="1"/>
  <c r="DY61" i="2"/>
  <c r="DV61" i="2"/>
  <c r="DV186" i="2" s="1"/>
  <c r="DU61" i="2"/>
  <c r="DU186" i="2" s="1"/>
  <c r="DT61" i="2"/>
  <c r="DT186" i="2" s="1"/>
  <c r="DS61" i="2"/>
  <c r="DS186" i="2" s="1"/>
  <c r="DR61" i="2"/>
  <c r="DR186" i="2" s="1"/>
  <c r="DQ61" i="2"/>
  <c r="DQ186" i="2" s="1"/>
  <c r="DP61" i="2"/>
  <c r="DP186" i="2" s="1"/>
  <c r="DO61" i="2"/>
  <c r="DO186" i="2" s="1"/>
  <c r="DN61" i="2"/>
  <c r="DN186" i="2" s="1"/>
  <c r="DM61" i="2"/>
  <c r="DM186" i="2" s="1"/>
  <c r="DL61" i="2"/>
  <c r="DL186" i="2" s="1"/>
  <c r="DK61" i="2"/>
  <c r="DK186" i="2" s="1"/>
  <c r="DJ61" i="2"/>
  <c r="DI61" i="2"/>
  <c r="DH61" i="2"/>
  <c r="DG61" i="2"/>
  <c r="DF61" i="2"/>
  <c r="DF186" i="2" s="1"/>
  <c r="DE61" i="2"/>
  <c r="DE186" i="2" s="1"/>
  <c r="DD61" i="2"/>
  <c r="DD186" i="2" s="1"/>
  <c r="DC61" i="2"/>
  <c r="DC186" i="2" s="1"/>
  <c r="DA61" i="2"/>
  <c r="CZ61" i="2"/>
  <c r="CY61" i="2"/>
  <c r="CX61" i="2"/>
  <c r="CW61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A61" i="2"/>
  <c r="FE60" i="2"/>
  <c r="FD60" i="2"/>
  <c r="FC60" i="2"/>
  <c r="ET60" i="2"/>
  <c r="EB60" i="2"/>
  <c r="EA60" i="2"/>
  <c r="DZ60" i="2"/>
  <c r="DY60" i="2"/>
  <c r="DV60" i="2"/>
  <c r="DV185" i="2" s="1"/>
  <c r="DU60" i="2"/>
  <c r="DU185" i="2" s="1"/>
  <c r="DT60" i="2"/>
  <c r="DT185" i="2" s="1"/>
  <c r="DS60" i="2"/>
  <c r="DS185" i="2" s="1"/>
  <c r="DR60" i="2"/>
  <c r="DR185" i="2" s="1"/>
  <c r="DQ60" i="2"/>
  <c r="DQ185" i="2" s="1"/>
  <c r="DP60" i="2"/>
  <c r="DP185" i="2" s="1"/>
  <c r="DO60" i="2"/>
  <c r="DO185" i="2" s="1"/>
  <c r="DN60" i="2"/>
  <c r="DN185" i="2" s="1"/>
  <c r="DM60" i="2"/>
  <c r="DM185" i="2" s="1"/>
  <c r="DL60" i="2"/>
  <c r="DL185" i="2" s="1"/>
  <c r="DK60" i="2"/>
  <c r="DK185" i="2" s="1"/>
  <c r="DJ60" i="2"/>
  <c r="DI60" i="2"/>
  <c r="DH60" i="2"/>
  <c r="DG60" i="2"/>
  <c r="DF60" i="2"/>
  <c r="DF185" i="2" s="1"/>
  <c r="DE60" i="2"/>
  <c r="DE185" i="2" s="1"/>
  <c r="DD60" i="2"/>
  <c r="DD185" i="2" s="1"/>
  <c r="DC60" i="2"/>
  <c r="DC185" i="2" s="1"/>
  <c r="DA60" i="2"/>
  <c r="CZ60" i="2"/>
  <c r="CY60" i="2"/>
  <c r="CX60" i="2"/>
  <c r="CW60" i="2"/>
  <c r="CV60" i="2"/>
  <c r="CU60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A60" i="2"/>
  <c r="T60" i="2" s="1"/>
  <c r="FF59" i="2"/>
  <c r="FE59" i="2"/>
  <c r="FD59" i="2"/>
  <c r="FC59" i="2"/>
  <c r="EY59" i="2"/>
  <c r="EA59" i="2"/>
  <c r="EB59" i="2" s="1"/>
  <c r="DZ59" i="2"/>
  <c r="DY59" i="2"/>
  <c r="DV59" i="2"/>
  <c r="DV184" i="2" s="1"/>
  <c r="DU59" i="2"/>
  <c r="DU184" i="2" s="1"/>
  <c r="DT59" i="2"/>
  <c r="DT184" i="2" s="1"/>
  <c r="DS59" i="2"/>
  <c r="DS184" i="2" s="1"/>
  <c r="DR59" i="2"/>
  <c r="DR184" i="2" s="1"/>
  <c r="DQ59" i="2"/>
  <c r="DQ184" i="2" s="1"/>
  <c r="DP59" i="2"/>
  <c r="DP184" i="2" s="1"/>
  <c r="DO59" i="2"/>
  <c r="DO184" i="2" s="1"/>
  <c r="DN59" i="2"/>
  <c r="DN184" i="2" s="1"/>
  <c r="DM59" i="2"/>
  <c r="DM184" i="2" s="1"/>
  <c r="DL59" i="2"/>
  <c r="DL184" i="2" s="1"/>
  <c r="DK59" i="2"/>
  <c r="DK184" i="2" s="1"/>
  <c r="DJ59" i="2"/>
  <c r="DI59" i="2"/>
  <c r="DH59" i="2"/>
  <c r="DG59" i="2"/>
  <c r="DF59" i="2"/>
  <c r="DF184" i="2" s="1"/>
  <c r="DE59" i="2"/>
  <c r="DE184" i="2" s="1"/>
  <c r="DD59" i="2"/>
  <c r="DD184" i="2" s="1"/>
  <c r="DC59" i="2"/>
  <c r="DC184" i="2" s="1"/>
  <c r="DA59" i="2"/>
  <c r="CZ59" i="2"/>
  <c r="CY59" i="2"/>
  <c r="CX59" i="2"/>
  <c r="CW59" i="2"/>
  <c r="CV59" i="2"/>
  <c r="CU59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A59" i="2"/>
  <c r="FE58" i="2"/>
  <c r="FD58" i="2"/>
  <c r="FF58" i="2" s="1"/>
  <c r="FC58" i="2"/>
  <c r="ET58" i="2"/>
  <c r="EA58" i="2"/>
  <c r="EB58" i="2" s="1"/>
  <c r="DZ58" i="2"/>
  <c r="DY58" i="2"/>
  <c r="DV58" i="2"/>
  <c r="DV183" i="2" s="1"/>
  <c r="DU58" i="2"/>
  <c r="DU183" i="2" s="1"/>
  <c r="DT58" i="2"/>
  <c r="DT183" i="2" s="1"/>
  <c r="DS58" i="2"/>
  <c r="DS183" i="2" s="1"/>
  <c r="DR58" i="2"/>
  <c r="DR183" i="2" s="1"/>
  <c r="DQ58" i="2"/>
  <c r="DQ183" i="2" s="1"/>
  <c r="DP58" i="2"/>
  <c r="DP183" i="2" s="1"/>
  <c r="DO58" i="2"/>
  <c r="DO183" i="2" s="1"/>
  <c r="DN58" i="2"/>
  <c r="DN183" i="2" s="1"/>
  <c r="DM58" i="2"/>
  <c r="DM183" i="2" s="1"/>
  <c r="DL58" i="2"/>
  <c r="DL183" i="2" s="1"/>
  <c r="DK58" i="2"/>
  <c r="DK183" i="2" s="1"/>
  <c r="DJ58" i="2"/>
  <c r="DI58" i="2"/>
  <c r="DH58" i="2"/>
  <c r="DG58" i="2"/>
  <c r="DF58" i="2"/>
  <c r="DF183" i="2" s="1"/>
  <c r="DE58" i="2"/>
  <c r="DE183" i="2" s="1"/>
  <c r="DD58" i="2"/>
  <c r="DD183" i="2" s="1"/>
  <c r="DC58" i="2"/>
  <c r="DC183" i="2" s="1"/>
  <c r="DA58" i="2"/>
  <c r="CZ58" i="2"/>
  <c r="CY58" i="2"/>
  <c r="CX58" i="2"/>
  <c r="CW58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A58" i="2"/>
  <c r="FF57" i="2"/>
  <c r="FE57" i="2"/>
  <c r="FD57" i="2"/>
  <c r="FC57" i="2"/>
  <c r="EY57" i="2"/>
  <c r="EA57" i="2"/>
  <c r="DZ57" i="2"/>
  <c r="EB57" i="2" s="1"/>
  <c r="DY57" i="2"/>
  <c r="DV57" i="2"/>
  <c r="DV182" i="2" s="1"/>
  <c r="DU57" i="2"/>
  <c r="DU182" i="2" s="1"/>
  <c r="DT57" i="2"/>
  <c r="DT182" i="2" s="1"/>
  <c r="DS57" i="2"/>
  <c r="DS182" i="2" s="1"/>
  <c r="DR57" i="2"/>
  <c r="DR182" i="2" s="1"/>
  <c r="DQ57" i="2"/>
  <c r="DQ182" i="2" s="1"/>
  <c r="DP57" i="2"/>
  <c r="DP182" i="2" s="1"/>
  <c r="DO57" i="2"/>
  <c r="DO182" i="2" s="1"/>
  <c r="DN57" i="2"/>
  <c r="DN182" i="2" s="1"/>
  <c r="DM57" i="2"/>
  <c r="DM182" i="2" s="1"/>
  <c r="DL57" i="2"/>
  <c r="DL182" i="2" s="1"/>
  <c r="DK57" i="2"/>
  <c r="DK182" i="2" s="1"/>
  <c r="DJ57" i="2"/>
  <c r="DI57" i="2"/>
  <c r="DH57" i="2"/>
  <c r="DG57" i="2"/>
  <c r="DF57" i="2"/>
  <c r="DF182" i="2" s="1"/>
  <c r="DE57" i="2"/>
  <c r="DE182" i="2" s="1"/>
  <c r="DD57" i="2"/>
  <c r="DD182" i="2" s="1"/>
  <c r="DC57" i="2"/>
  <c r="DC182" i="2" s="1"/>
  <c r="DA57" i="2"/>
  <c r="CZ57" i="2"/>
  <c r="CY57" i="2"/>
  <c r="CX57" i="2"/>
  <c r="CW57" i="2"/>
  <c r="CV57" i="2"/>
  <c r="CU57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A57" i="2"/>
  <c r="FE56" i="2"/>
  <c r="FD56" i="2"/>
  <c r="FC56" i="2"/>
  <c r="ET56" i="2"/>
  <c r="EA56" i="2"/>
  <c r="EB56" i="2" s="1"/>
  <c r="DZ56" i="2"/>
  <c r="DY56" i="2"/>
  <c r="DV56" i="2"/>
  <c r="DV181" i="2" s="1"/>
  <c r="DU56" i="2"/>
  <c r="DU181" i="2" s="1"/>
  <c r="DT56" i="2"/>
  <c r="DT181" i="2" s="1"/>
  <c r="DS56" i="2"/>
  <c r="DS181" i="2" s="1"/>
  <c r="DR56" i="2"/>
  <c r="DR181" i="2" s="1"/>
  <c r="DQ56" i="2"/>
  <c r="DQ181" i="2" s="1"/>
  <c r="DP56" i="2"/>
  <c r="DP181" i="2" s="1"/>
  <c r="DO56" i="2"/>
  <c r="DO181" i="2" s="1"/>
  <c r="DN56" i="2"/>
  <c r="DN181" i="2" s="1"/>
  <c r="DM56" i="2"/>
  <c r="DM181" i="2" s="1"/>
  <c r="DL56" i="2"/>
  <c r="DL181" i="2" s="1"/>
  <c r="DK56" i="2"/>
  <c r="DK181" i="2" s="1"/>
  <c r="DJ56" i="2"/>
  <c r="DI56" i="2"/>
  <c r="DH56" i="2"/>
  <c r="DG56" i="2"/>
  <c r="DF56" i="2"/>
  <c r="DF181" i="2" s="1"/>
  <c r="DE56" i="2"/>
  <c r="DE181" i="2" s="1"/>
  <c r="DD56" i="2"/>
  <c r="DD181" i="2" s="1"/>
  <c r="DC56" i="2"/>
  <c r="DC181" i="2" s="1"/>
  <c r="DA56" i="2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O56" i="2"/>
  <c r="A56" i="2"/>
  <c r="FF55" i="2"/>
  <c r="FE55" i="2"/>
  <c r="FD55" i="2"/>
  <c r="FC55" i="2"/>
  <c r="EY55" i="2"/>
  <c r="EA55" i="2"/>
  <c r="EB55" i="2" s="1"/>
  <c r="DZ55" i="2"/>
  <c r="DY55" i="2"/>
  <c r="DV55" i="2"/>
  <c r="DV180" i="2" s="1"/>
  <c r="DU55" i="2"/>
  <c r="DU180" i="2" s="1"/>
  <c r="DT55" i="2"/>
  <c r="DT180" i="2" s="1"/>
  <c r="DS55" i="2"/>
  <c r="DS180" i="2" s="1"/>
  <c r="DR55" i="2"/>
  <c r="DR180" i="2" s="1"/>
  <c r="DQ55" i="2"/>
  <c r="DQ180" i="2" s="1"/>
  <c r="DP55" i="2"/>
  <c r="DP180" i="2" s="1"/>
  <c r="DO55" i="2"/>
  <c r="DO180" i="2" s="1"/>
  <c r="DN55" i="2"/>
  <c r="DN180" i="2" s="1"/>
  <c r="DM55" i="2"/>
  <c r="DM180" i="2" s="1"/>
  <c r="DL55" i="2"/>
  <c r="DL180" i="2" s="1"/>
  <c r="DK55" i="2"/>
  <c r="DK180" i="2" s="1"/>
  <c r="DJ55" i="2"/>
  <c r="DI55" i="2"/>
  <c r="DH55" i="2"/>
  <c r="DG55" i="2"/>
  <c r="DF55" i="2"/>
  <c r="DF180" i="2" s="1"/>
  <c r="DE55" i="2"/>
  <c r="DE180" i="2" s="1"/>
  <c r="DD55" i="2"/>
  <c r="DD180" i="2" s="1"/>
  <c r="DC55" i="2"/>
  <c r="DC180" i="2" s="1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A55" i="2"/>
  <c r="T55" i="2" s="1"/>
  <c r="FF54" i="2"/>
  <c r="FE54" i="2"/>
  <c r="FD54" i="2"/>
  <c r="FC54" i="2"/>
  <c r="ET54" i="2"/>
  <c r="EB54" i="2"/>
  <c r="EA54" i="2"/>
  <c r="DZ54" i="2"/>
  <c r="DY54" i="2"/>
  <c r="DV54" i="2"/>
  <c r="DV179" i="2" s="1"/>
  <c r="DU54" i="2"/>
  <c r="DU179" i="2" s="1"/>
  <c r="DT54" i="2"/>
  <c r="DT179" i="2" s="1"/>
  <c r="DS54" i="2"/>
  <c r="DS179" i="2" s="1"/>
  <c r="DR54" i="2"/>
  <c r="DR179" i="2" s="1"/>
  <c r="DQ54" i="2"/>
  <c r="DQ179" i="2" s="1"/>
  <c r="DP54" i="2"/>
  <c r="DP179" i="2" s="1"/>
  <c r="DO54" i="2"/>
  <c r="DO179" i="2" s="1"/>
  <c r="DN54" i="2"/>
  <c r="DN179" i="2" s="1"/>
  <c r="DM54" i="2"/>
  <c r="DM179" i="2" s="1"/>
  <c r="DL54" i="2"/>
  <c r="DL179" i="2" s="1"/>
  <c r="DK54" i="2"/>
  <c r="DK179" i="2" s="1"/>
  <c r="DJ54" i="2"/>
  <c r="DJ179" i="2" s="1"/>
  <c r="DI54" i="2"/>
  <c r="DH54" i="2"/>
  <c r="DG54" i="2"/>
  <c r="DF54" i="2"/>
  <c r="DF179" i="2" s="1"/>
  <c r="DE54" i="2"/>
  <c r="DE179" i="2" s="1"/>
  <c r="DD54" i="2"/>
  <c r="DD179" i="2" s="1"/>
  <c r="DC54" i="2"/>
  <c r="DC179" i="2" s="1"/>
  <c r="DA54" i="2"/>
  <c r="CZ54" i="2"/>
  <c r="CY54" i="2"/>
  <c r="CX54" i="2"/>
  <c r="CW54" i="2"/>
  <c r="CV54" i="2"/>
  <c r="CU54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A54" i="2"/>
  <c r="FE53" i="2"/>
  <c r="FD53" i="2"/>
  <c r="FC53" i="2"/>
  <c r="EY53" i="2"/>
  <c r="EA53" i="2"/>
  <c r="DZ53" i="2"/>
  <c r="EB53" i="2" s="1"/>
  <c r="DY53" i="2"/>
  <c r="DV53" i="2"/>
  <c r="DV178" i="2" s="1"/>
  <c r="DU53" i="2"/>
  <c r="DU178" i="2" s="1"/>
  <c r="DT53" i="2"/>
  <c r="DT178" i="2" s="1"/>
  <c r="DS53" i="2"/>
  <c r="DS178" i="2" s="1"/>
  <c r="DR53" i="2"/>
  <c r="DR178" i="2" s="1"/>
  <c r="DQ53" i="2"/>
  <c r="DQ178" i="2" s="1"/>
  <c r="DP53" i="2"/>
  <c r="DP178" i="2" s="1"/>
  <c r="DO53" i="2"/>
  <c r="DO178" i="2" s="1"/>
  <c r="DN53" i="2"/>
  <c r="DN178" i="2" s="1"/>
  <c r="DM53" i="2"/>
  <c r="DM178" i="2" s="1"/>
  <c r="DL53" i="2"/>
  <c r="DL178" i="2" s="1"/>
  <c r="DK53" i="2"/>
  <c r="DK178" i="2" s="1"/>
  <c r="DJ53" i="2"/>
  <c r="DJ178" i="2" s="1"/>
  <c r="DI53" i="2"/>
  <c r="DI178" i="2" s="1"/>
  <c r="DH53" i="2"/>
  <c r="DH178" i="2" s="1"/>
  <c r="DG53" i="2"/>
  <c r="DG178" i="2" s="1"/>
  <c r="DF53" i="2"/>
  <c r="DF178" i="2" s="1"/>
  <c r="DE53" i="2"/>
  <c r="DE178" i="2" s="1"/>
  <c r="DD53" i="2"/>
  <c r="DD178" i="2" s="1"/>
  <c r="DC53" i="2"/>
  <c r="DC178" i="2" s="1"/>
  <c r="DA53" i="2"/>
  <c r="CZ53" i="2"/>
  <c r="CY53" i="2"/>
  <c r="CX53" i="2"/>
  <c r="CW53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A53" i="2"/>
  <c r="O53" i="2" s="1"/>
  <c r="AJ95" i="2" s="1"/>
  <c r="BE95" i="2" s="1"/>
  <c r="FG156" i="2" s="1"/>
  <c r="FE52" i="2"/>
  <c r="FD52" i="2"/>
  <c r="FC52" i="2"/>
  <c r="ET52" i="2"/>
  <c r="EA52" i="2"/>
  <c r="EB52" i="2" s="1"/>
  <c r="DZ52" i="2"/>
  <c r="DY52" i="2"/>
  <c r="DV52" i="2"/>
  <c r="DV177" i="2" s="1"/>
  <c r="DU52" i="2"/>
  <c r="DU177" i="2" s="1"/>
  <c r="DT52" i="2"/>
  <c r="DT177" i="2" s="1"/>
  <c r="DS52" i="2"/>
  <c r="DS177" i="2" s="1"/>
  <c r="DR52" i="2"/>
  <c r="DR177" i="2" s="1"/>
  <c r="DQ52" i="2"/>
  <c r="DQ177" i="2" s="1"/>
  <c r="DP52" i="2"/>
  <c r="DP177" i="2" s="1"/>
  <c r="DO52" i="2"/>
  <c r="DO177" i="2" s="1"/>
  <c r="DN52" i="2"/>
  <c r="DN177" i="2" s="1"/>
  <c r="DM52" i="2"/>
  <c r="DM177" i="2" s="1"/>
  <c r="DL52" i="2"/>
  <c r="DL177" i="2" s="1"/>
  <c r="DK52" i="2"/>
  <c r="DK177" i="2" s="1"/>
  <c r="DJ52" i="2"/>
  <c r="DJ177" i="2" s="1"/>
  <c r="DI52" i="2"/>
  <c r="DI177" i="2" s="1"/>
  <c r="DH52" i="2"/>
  <c r="DH177" i="2" s="1"/>
  <c r="DG52" i="2"/>
  <c r="DG177" i="2" s="1"/>
  <c r="DF52" i="2"/>
  <c r="DF177" i="2" s="1"/>
  <c r="DE52" i="2"/>
  <c r="DE177" i="2" s="1"/>
  <c r="DD52" i="2"/>
  <c r="DD177" i="2" s="1"/>
  <c r="DC52" i="2"/>
  <c r="DC177" i="2" s="1"/>
  <c r="DA52" i="2"/>
  <c r="CZ52" i="2"/>
  <c r="CY52" i="2"/>
  <c r="CX52" i="2"/>
  <c r="CW52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A52" i="2"/>
  <c r="M52" i="2" s="1"/>
  <c r="FE51" i="2"/>
  <c r="FF51" i="2" s="1"/>
  <c r="FD51" i="2"/>
  <c r="FC51" i="2"/>
  <c r="EY51" i="2"/>
  <c r="EA51" i="2"/>
  <c r="EB51" i="2" s="1"/>
  <c r="DZ51" i="2"/>
  <c r="DY51" i="2"/>
  <c r="DV51" i="2"/>
  <c r="DV176" i="2" s="1"/>
  <c r="DU51" i="2"/>
  <c r="DU176" i="2" s="1"/>
  <c r="DT51" i="2"/>
  <c r="DT176" i="2" s="1"/>
  <c r="DS51" i="2"/>
  <c r="DS176" i="2" s="1"/>
  <c r="DR51" i="2"/>
  <c r="DR176" i="2" s="1"/>
  <c r="DQ51" i="2"/>
  <c r="DQ176" i="2" s="1"/>
  <c r="DP51" i="2"/>
  <c r="DP176" i="2" s="1"/>
  <c r="DO51" i="2"/>
  <c r="DO176" i="2" s="1"/>
  <c r="DN51" i="2"/>
  <c r="DN176" i="2" s="1"/>
  <c r="DM51" i="2"/>
  <c r="DM176" i="2" s="1"/>
  <c r="DL51" i="2"/>
  <c r="DL176" i="2" s="1"/>
  <c r="DK51" i="2"/>
  <c r="DK176" i="2" s="1"/>
  <c r="DJ51" i="2"/>
  <c r="DJ176" i="2" s="1"/>
  <c r="DI51" i="2"/>
  <c r="DI176" i="2" s="1"/>
  <c r="DH51" i="2"/>
  <c r="DH176" i="2" s="1"/>
  <c r="DG51" i="2"/>
  <c r="DG176" i="2" s="1"/>
  <c r="DF51" i="2"/>
  <c r="DF176" i="2" s="1"/>
  <c r="DE51" i="2"/>
  <c r="DE176" i="2" s="1"/>
  <c r="DD51" i="2"/>
  <c r="DD176" i="2" s="1"/>
  <c r="DC51" i="2"/>
  <c r="DC176" i="2" s="1"/>
  <c r="DA51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T51" i="2"/>
  <c r="AO93" i="2" s="1"/>
  <c r="BJ93" i="2" s="1"/>
  <c r="P51" i="2"/>
  <c r="AK93" i="2" s="1"/>
  <c r="BF93" i="2" s="1"/>
  <c r="FG117" i="2" s="1"/>
  <c r="O51" i="2"/>
  <c r="AJ93" i="2" s="1"/>
  <c r="BE93" i="2" s="1"/>
  <c r="FG116" i="2" s="1"/>
  <c r="L51" i="2"/>
  <c r="AG93" i="2" s="1"/>
  <c r="BB93" i="2" s="1"/>
  <c r="FG113" i="2" s="1"/>
  <c r="H51" i="2"/>
  <c r="AC93" i="2" s="1"/>
  <c r="AX93" i="2" s="1"/>
  <c r="FG109" i="2" s="1"/>
  <c r="C51" i="2"/>
  <c r="X93" i="2" s="1"/>
  <c r="AS93" i="2" s="1"/>
  <c r="A51" i="2"/>
  <c r="M51" i="2" s="1"/>
  <c r="FF50" i="2"/>
  <c r="FE50" i="2"/>
  <c r="FD50" i="2"/>
  <c r="FC50" i="2"/>
  <c r="ET50" i="2"/>
  <c r="EA50" i="2"/>
  <c r="EB50" i="2" s="1"/>
  <c r="DZ50" i="2"/>
  <c r="DY50" i="2"/>
  <c r="DV50" i="2"/>
  <c r="DV175" i="2" s="1"/>
  <c r="DU50" i="2"/>
  <c r="DU175" i="2" s="1"/>
  <c r="DT50" i="2"/>
  <c r="DT175" i="2" s="1"/>
  <c r="DS50" i="2"/>
  <c r="DS175" i="2" s="1"/>
  <c r="DR50" i="2"/>
  <c r="DR175" i="2" s="1"/>
  <c r="DQ50" i="2"/>
  <c r="DQ175" i="2" s="1"/>
  <c r="DP50" i="2"/>
  <c r="DP175" i="2" s="1"/>
  <c r="DO50" i="2"/>
  <c r="DO175" i="2" s="1"/>
  <c r="DN50" i="2"/>
  <c r="DN175" i="2" s="1"/>
  <c r="DM50" i="2"/>
  <c r="DM175" i="2" s="1"/>
  <c r="DL50" i="2"/>
  <c r="DL175" i="2" s="1"/>
  <c r="DK50" i="2"/>
  <c r="DK175" i="2" s="1"/>
  <c r="DJ50" i="2"/>
  <c r="DJ175" i="2" s="1"/>
  <c r="DI50" i="2"/>
  <c r="DI175" i="2" s="1"/>
  <c r="DH50" i="2"/>
  <c r="DH175" i="2" s="1"/>
  <c r="DG50" i="2"/>
  <c r="DG175" i="2" s="1"/>
  <c r="DF50" i="2"/>
  <c r="DF175" i="2" s="1"/>
  <c r="DE50" i="2"/>
  <c r="DE175" i="2" s="1"/>
  <c r="DD50" i="2"/>
  <c r="DD175" i="2" s="1"/>
  <c r="DC50" i="2"/>
  <c r="DC175" i="2" s="1"/>
  <c r="DA50" i="2"/>
  <c r="CZ50" i="2"/>
  <c r="CY50" i="2"/>
  <c r="CX50" i="2"/>
  <c r="CW50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T50" i="2"/>
  <c r="AO92" i="2" s="1"/>
  <c r="BJ92" i="2" s="1"/>
  <c r="O50" i="2"/>
  <c r="AJ92" i="2" s="1"/>
  <c r="BE92" i="2" s="1"/>
  <c r="H50" i="2"/>
  <c r="AC92" i="2" s="1"/>
  <c r="AX92" i="2" s="1"/>
  <c r="C50" i="2"/>
  <c r="X92" i="2" s="1"/>
  <c r="AS92" i="2" s="1"/>
  <c r="FG84" i="2" s="1"/>
  <c r="A50" i="2"/>
  <c r="P50" i="2" s="1"/>
  <c r="FE49" i="2"/>
  <c r="FF49" i="2" s="1"/>
  <c r="FD49" i="2"/>
  <c r="FC49" i="2"/>
  <c r="EY49" i="2"/>
  <c r="EB49" i="2"/>
  <c r="EA49" i="2"/>
  <c r="DZ49" i="2"/>
  <c r="DY49" i="2"/>
  <c r="DV49" i="2"/>
  <c r="DV174" i="2" s="1"/>
  <c r="DU49" i="2"/>
  <c r="DU174" i="2" s="1"/>
  <c r="DT49" i="2"/>
  <c r="DT174" i="2" s="1"/>
  <c r="DS49" i="2"/>
  <c r="DS174" i="2" s="1"/>
  <c r="DR49" i="2"/>
  <c r="DR174" i="2" s="1"/>
  <c r="DQ49" i="2"/>
  <c r="DQ174" i="2" s="1"/>
  <c r="DP49" i="2"/>
  <c r="DP174" i="2" s="1"/>
  <c r="DO49" i="2"/>
  <c r="DO174" i="2" s="1"/>
  <c r="DN49" i="2"/>
  <c r="DN174" i="2" s="1"/>
  <c r="DM49" i="2"/>
  <c r="DM174" i="2" s="1"/>
  <c r="DL49" i="2"/>
  <c r="DL174" i="2" s="1"/>
  <c r="DK49" i="2"/>
  <c r="DK174" i="2" s="1"/>
  <c r="DJ49" i="2"/>
  <c r="DJ174" i="2" s="1"/>
  <c r="DI49" i="2"/>
  <c r="DI174" i="2" s="1"/>
  <c r="DH49" i="2"/>
  <c r="DH174" i="2" s="1"/>
  <c r="DG49" i="2"/>
  <c r="DG174" i="2" s="1"/>
  <c r="DF49" i="2"/>
  <c r="DF174" i="2" s="1"/>
  <c r="DE49" i="2"/>
  <c r="DE174" i="2" s="1"/>
  <c r="DD49" i="2"/>
  <c r="DD174" i="2" s="1"/>
  <c r="DC49" i="2"/>
  <c r="DC174" i="2" s="1"/>
  <c r="DA49" i="2"/>
  <c r="CZ49" i="2"/>
  <c r="CY49" i="2"/>
  <c r="CX49" i="2"/>
  <c r="CW49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U49" i="2"/>
  <c r="AP91" i="2" s="1"/>
  <c r="BK91" i="2" s="1"/>
  <c r="T49" i="2"/>
  <c r="AO91" i="2" s="1"/>
  <c r="BJ91" i="2" s="1"/>
  <c r="O49" i="2"/>
  <c r="AJ91" i="2" s="1"/>
  <c r="BE91" i="2" s="1"/>
  <c r="K49" i="2"/>
  <c r="AF91" i="2" s="1"/>
  <c r="BA91" i="2" s="1"/>
  <c r="J49" i="2"/>
  <c r="AE91" i="2" s="1"/>
  <c r="AZ91" i="2" s="1"/>
  <c r="FG71" i="2" s="1"/>
  <c r="I49" i="2"/>
  <c r="AD91" i="2" s="1"/>
  <c r="AY91" i="2" s="1"/>
  <c r="H49" i="2"/>
  <c r="AC91" i="2" s="1"/>
  <c r="AX91" i="2" s="1"/>
  <c r="C49" i="2"/>
  <c r="X91" i="2" s="1"/>
  <c r="AS91" i="2" s="1"/>
  <c r="A49" i="2"/>
  <c r="FE48" i="2"/>
  <c r="FD48" i="2"/>
  <c r="FC48" i="2"/>
  <c r="ET48" i="2"/>
  <c r="EB48" i="2"/>
  <c r="EA48" i="2"/>
  <c r="DZ48" i="2"/>
  <c r="DY48" i="2"/>
  <c r="DV48" i="2"/>
  <c r="DV173" i="2" s="1"/>
  <c r="DU48" i="2"/>
  <c r="DU173" i="2" s="1"/>
  <c r="DT48" i="2"/>
  <c r="DT173" i="2" s="1"/>
  <c r="DS48" i="2"/>
  <c r="DS173" i="2" s="1"/>
  <c r="DR48" i="2"/>
  <c r="DR173" i="2" s="1"/>
  <c r="DQ48" i="2"/>
  <c r="DQ173" i="2" s="1"/>
  <c r="DP48" i="2"/>
  <c r="DP173" i="2" s="1"/>
  <c r="DO48" i="2"/>
  <c r="DO173" i="2" s="1"/>
  <c r="DN48" i="2"/>
  <c r="DN173" i="2" s="1"/>
  <c r="DM48" i="2"/>
  <c r="DM173" i="2" s="1"/>
  <c r="DL48" i="2"/>
  <c r="DL173" i="2" s="1"/>
  <c r="DK48" i="2"/>
  <c r="DK173" i="2" s="1"/>
  <c r="DJ48" i="2"/>
  <c r="DJ173" i="2" s="1"/>
  <c r="DI48" i="2"/>
  <c r="DI173" i="2" s="1"/>
  <c r="DH48" i="2"/>
  <c r="DH173" i="2" s="1"/>
  <c r="DG48" i="2"/>
  <c r="DG173" i="2" s="1"/>
  <c r="DF48" i="2"/>
  <c r="DF173" i="2" s="1"/>
  <c r="DE48" i="2"/>
  <c r="DE173" i="2" s="1"/>
  <c r="DD48" i="2"/>
  <c r="DD173" i="2" s="1"/>
  <c r="DC48" i="2"/>
  <c r="DC173" i="2" s="1"/>
  <c r="DA48" i="2"/>
  <c r="CZ48" i="2"/>
  <c r="CY48" i="2"/>
  <c r="CX48" i="2"/>
  <c r="CW48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M48" i="2"/>
  <c r="A48" i="2"/>
  <c r="FE47" i="2"/>
  <c r="FD47" i="2"/>
  <c r="FF47" i="2" s="1"/>
  <c r="FC47" i="2"/>
  <c r="EY47" i="2"/>
  <c r="EA47" i="2"/>
  <c r="EB47" i="2" s="1"/>
  <c r="DZ47" i="2"/>
  <c r="DY47" i="2"/>
  <c r="DV47" i="2"/>
  <c r="DV172" i="2" s="1"/>
  <c r="DU47" i="2"/>
  <c r="DU172" i="2" s="1"/>
  <c r="DT47" i="2"/>
  <c r="DT172" i="2" s="1"/>
  <c r="DS47" i="2"/>
  <c r="DS172" i="2" s="1"/>
  <c r="DR47" i="2"/>
  <c r="DR172" i="2" s="1"/>
  <c r="DQ47" i="2"/>
  <c r="DQ172" i="2" s="1"/>
  <c r="DP47" i="2"/>
  <c r="DP172" i="2" s="1"/>
  <c r="DO47" i="2"/>
  <c r="DO172" i="2" s="1"/>
  <c r="DN47" i="2"/>
  <c r="DN172" i="2" s="1"/>
  <c r="DM47" i="2"/>
  <c r="DM172" i="2" s="1"/>
  <c r="DL47" i="2"/>
  <c r="DL172" i="2" s="1"/>
  <c r="DK47" i="2"/>
  <c r="DK172" i="2" s="1"/>
  <c r="DJ47" i="2"/>
  <c r="DJ172" i="2" s="1"/>
  <c r="DI47" i="2"/>
  <c r="DI172" i="2" s="1"/>
  <c r="DH47" i="2"/>
  <c r="DH172" i="2" s="1"/>
  <c r="DG47" i="2"/>
  <c r="DG172" i="2" s="1"/>
  <c r="DF47" i="2"/>
  <c r="DF172" i="2" s="1"/>
  <c r="DE47" i="2"/>
  <c r="DE172" i="2" s="1"/>
  <c r="DD47" i="2"/>
  <c r="DD172" i="2" s="1"/>
  <c r="DC47" i="2"/>
  <c r="DC172" i="2" s="1"/>
  <c r="DA47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I47" i="2"/>
  <c r="AD89" i="2" s="1"/>
  <c r="AY89" i="2" s="1"/>
  <c r="FF46" i="2"/>
  <c r="FE46" i="2"/>
  <c r="FD46" i="2"/>
  <c r="FC46" i="2"/>
  <c r="ET46" i="2"/>
  <c r="EA46" i="2"/>
  <c r="EB46" i="2" s="1"/>
  <c r="DZ46" i="2"/>
  <c r="DY46" i="2"/>
  <c r="DV46" i="2"/>
  <c r="DV171" i="2" s="1"/>
  <c r="DU46" i="2"/>
  <c r="DU171" i="2" s="1"/>
  <c r="DT46" i="2"/>
  <c r="DT171" i="2" s="1"/>
  <c r="DS46" i="2"/>
  <c r="DS171" i="2" s="1"/>
  <c r="DR46" i="2"/>
  <c r="DR171" i="2" s="1"/>
  <c r="DQ46" i="2"/>
  <c r="DQ171" i="2" s="1"/>
  <c r="DP46" i="2"/>
  <c r="DP171" i="2" s="1"/>
  <c r="DO46" i="2"/>
  <c r="DO171" i="2" s="1"/>
  <c r="DN46" i="2"/>
  <c r="DN171" i="2" s="1"/>
  <c r="DM46" i="2"/>
  <c r="DM171" i="2" s="1"/>
  <c r="DL46" i="2"/>
  <c r="DL171" i="2" s="1"/>
  <c r="DK46" i="2"/>
  <c r="DK171" i="2" s="1"/>
  <c r="DJ46" i="2"/>
  <c r="DJ171" i="2" s="1"/>
  <c r="DI46" i="2"/>
  <c r="DI171" i="2" s="1"/>
  <c r="DH46" i="2"/>
  <c r="DH171" i="2" s="1"/>
  <c r="DG46" i="2"/>
  <c r="DG171" i="2" s="1"/>
  <c r="DF46" i="2"/>
  <c r="DF171" i="2" s="1"/>
  <c r="DE46" i="2"/>
  <c r="DE171" i="2" s="1"/>
  <c r="DD46" i="2"/>
  <c r="DD171" i="2" s="1"/>
  <c r="DC46" i="2"/>
  <c r="DC171" i="2" s="1"/>
  <c r="DA46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T46" i="2"/>
  <c r="O46" i="2"/>
  <c r="L46" i="2"/>
  <c r="AG88" i="2" s="1"/>
  <c r="BB88" i="2" s="1"/>
  <c r="FG13" i="2" s="1"/>
  <c r="K46" i="2"/>
  <c r="AF88" i="2" s="1"/>
  <c r="BA88" i="2" s="1"/>
  <c r="H46" i="2"/>
  <c r="G46" i="2"/>
  <c r="P46" i="2"/>
  <c r="FF45" i="2"/>
  <c r="FE45" i="2"/>
  <c r="FD45" i="2"/>
  <c r="FC45" i="2"/>
  <c r="EY45" i="2"/>
  <c r="EB45" i="2"/>
  <c r="EA45" i="2"/>
  <c r="DZ45" i="2"/>
  <c r="DY45" i="2"/>
  <c r="DV45" i="2"/>
  <c r="CH45" i="2"/>
  <c r="BM45" i="2"/>
  <c r="U45" i="2"/>
  <c r="U58" i="2" s="1"/>
  <c r="T45" i="2"/>
  <c r="T59" i="2" s="1"/>
  <c r="S45" i="2"/>
  <c r="R45" i="2"/>
  <c r="Q45" i="2"/>
  <c r="Q50" i="2" s="1"/>
  <c r="P45" i="2"/>
  <c r="O45" i="2"/>
  <c r="O62" i="2" s="1"/>
  <c r="N45" i="2"/>
  <c r="N62" i="2" s="1"/>
  <c r="M45" i="2"/>
  <c r="M59" i="2" s="1"/>
  <c r="L45" i="2"/>
  <c r="L61" i="2" s="1"/>
  <c r="K45" i="2"/>
  <c r="K82" i="2" s="1"/>
  <c r="J45" i="2"/>
  <c r="J65" i="2" s="1"/>
  <c r="I45" i="2"/>
  <c r="I53" i="2" s="1"/>
  <c r="H45" i="2"/>
  <c r="G45" i="2"/>
  <c r="F45" i="2"/>
  <c r="E45" i="2"/>
  <c r="E53" i="2" s="1"/>
  <c r="C66" i="2"/>
  <c r="FE44" i="2"/>
  <c r="FD44" i="2"/>
  <c r="FC44" i="2"/>
  <c r="ET44" i="2"/>
  <c r="EA44" i="2"/>
  <c r="EB44" i="2" s="1"/>
  <c r="DZ44" i="2"/>
  <c r="DY44" i="2"/>
  <c r="BK44" i="2"/>
  <c r="FF43" i="2"/>
  <c r="FE43" i="2"/>
  <c r="FD43" i="2"/>
  <c r="FC43" i="2"/>
  <c r="EY43" i="2"/>
  <c r="EA43" i="2"/>
  <c r="DZ43" i="2"/>
  <c r="DY43" i="2"/>
  <c r="U43" i="2"/>
  <c r="T43" i="2"/>
  <c r="S43" i="2"/>
  <c r="R43" i="2"/>
  <c r="F43" i="2"/>
  <c r="E43" i="2"/>
  <c r="D43" i="2"/>
  <c r="C43" i="2"/>
  <c r="B43" i="2"/>
  <c r="FE42" i="2"/>
  <c r="FD42" i="2"/>
  <c r="FF42" i="2" s="1"/>
  <c r="FC42" i="2"/>
  <c r="ET42" i="2"/>
  <c r="EA42" i="2"/>
  <c r="EB42" i="2" s="1"/>
  <c r="DZ42" i="2"/>
  <c r="DY42" i="2"/>
  <c r="U42" i="2"/>
  <c r="T42" i="2"/>
  <c r="S42" i="2"/>
  <c r="F42" i="2"/>
  <c r="E42" i="2"/>
  <c r="D42" i="2"/>
  <c r="C42" i="2"/>
  <c r="B42" i="2"/>
  <c r="FE41" i="2"/>
  <c r="FD41" i="2"/>
  <c r="FC41" i="2"/>
  <c r="EY41" i="2"/>
  <c r="EB41" i="2"/>
  <c r="EA41" i="2"/>
  <c r="DZ41" i="2"/>
  <c r="DY41" i="2"/>
  <c r="U41" i="2"/>
  <c r="T41" i="2"/>
  <c r="F41" i="2"/>
  <c r="E41" i="2"/>
  <c r="D41" i="2"/>
  <c r="C41" i="2"/>
  <c r="B41" i="2"/>
  <c r="FE40" i="2"/>
  <c r="FD40" i="2"/>
  <c r="FF40" i="2" s="1"/>
  <c r="FC40" i="2"/>
  <c r="ET40" i="2"/>
  <c r="EA40" i="2"/>
  <c r="EB40" i="2" s="1"/>
  <c r="DZ40" i="2"/>
  <c r="DY40" i="2"/>
  <c r="U40" i="2"/>
  <c r="E40" i="2"/>
  <c r="D40" i="2"/>
  <c r="C40" i="2"/>
  <c r="B40" i="2"/>
  <c r="FF39" i="2"/>
  <c r="FE39" i="2"/>
  <c r="FD39" i="2"/>
  <c r="FC39" i="2"/>
  <c r="EY39" i="2"/>
  <c r="EA39" i="2"/>
  <c r="DZ39" i="2"/>
  <c r="EB39" i="2" s="1"/>
  <c r="DY39" i="2"/>
  <c r="U39" i="2"/>
  <c r="E39" i="2"/>
  <c r="D39" i="2"/>
  <c r="C39" i="2"/>
  <c r="B39" i="2"/>
  <c r="FE38" i="2"/>
  <c r="FD38" i="2"/>
  <c r="FC38" i="2"/>
  <c r="ET38" i="2"/>
  <c r="EA38" i="2"/>
  <c r="DZ38" i="2"/>
  <c r="EB38" i="2" s="1"/>
  <c r="DY38" i="2"/>
  <c r="D38" i="2"/>
  <c r="C38" i="2"/>
  <c r="B38" i="2"/>
  <c r="FE37" i="2"/>
  <c r="FD37" i="2"/>
  <c r="FC37" i="2"/>
  <c r="EY37" i="2"/>
  <c r="EB37" i="2"/>
  <c r="EA37" i="2"/>
  <c r="DZ37" i="2"/>
  <c r="DY37" i="2"/>
  <c r="C37" i="2"/>
  <c r="B37" i="2"/>
  <c r="FE36" i="2"/>
  <c r="FD36" i="2"/>
  <c r="FC36" i="2"/>
  <c r="ET36" i="2"/>
  <c r="EA36" i="2"/>
  <c r="EB36" i="2" s="1"/>
  <c r="DZ36" i="2"/>
  <c r="DY36" i="2"/>
  <c r="B36" i="2"/>
  <c r="FF35" i="2"/>
  <c r="FE35" i="2"/>
  <c r="FD35" i="2"/>
  <c r="FC35" i="2"/>
  <c r="EY35" i="2"/>
  <c r="EA35" i="2"/>
  <c r="EB35" i="2" s="1"/>
  <c r="DZ35" i="2"/>
  <c r="DY35" i="2"/>
  <c r="FE34" i="2"/>
  <c r="FF34" i="2" s="1"/>
  <c r="FD34" i="2"/>
  <c r="FC34" i="2"/>
  <c r="ET34" i="2"/>
  <c r="EB34" i="2"/>
  <c r="EA34" i="2"/>
  <c r="DZ34" i="2"/>
  <c r="DY34" i="2"/>
  <c r="FE33" i="2"/>
  <c r="FD33" i="2"/>
  <c r="FC33" i="2"/>
  <c r="EY33" i="2"/>
  <c r="EB33" i="2"/>
  <c r="EA33" i="2"/>
  <c r="DZ33" i="2"/>
  <c r="DY33" i="2"/>
  <c r="FF32" i="2"/>
  <c r="FE32" i="2"/>
  <c r="FD32" i="2"/>
  <c r="FC32" i="2"/>
  <c r="ET32" i="2"/>
  <c r="EA32" i="2"/>
  <c r="EB32" i="2" s="1"/>
  <c r="DZ32" i="2"/>
  <c r="DY32" i="2"/>
  <c r="FF31" i="2"/>
  <c r="FE31" i="2"/>
  <c r="FD31" i="2"/>
  <c r="FC31" i="2"/>
  <c r="EY31" i="2"/>
  <c r="EA31" i="2"/>
  <c r="EB31" i="2" s="1"/>
  <c r="DZ31" i="2"/>
  <c r="DY31" i="2"/>
  <c r="FE30" i="2"/>
  <c r="FD30" i="2"/>
  <c r="FF30" i="2" s="1"/>
  <c r="FC30" i="2"/>
  <c r="ET30" i="2"/>
  <c r="FE29" i="2"/>
  <c r="FD29" i="2"/>
  <c r="FC29" i="2"/>
  <c r="EY29" i="2"/>
  <c r="FE28" i="2"/>
  <c r="FD28" i="2"/>
  <c r="FC28" i="2"/>
  <c r="ET28" i="2"/>
  <c r="FF27" i="2"/>
  <c r="FE27" i="2"/>
  <c r="FD27" i="2"/>
  <c r="FC27" i="2"/>
  <c r="EY27" i="2"/>
  <c r="FE26" i="2"/>
  <c r="FD26" i="2"/>
  <c r="FC26" i="2"/>
  <c r="ET26" i="2"/>
  <c r="EB26" i="2"/>
  <c r="G26" i="2"/>
  <c r="FE25" i="2"/>
  <c r="FD25" i="2"/>
  <c r="FC25" i="2"/>
  <c r="EY25" i="2"/>
  <c r="EB25" i="2"/>
  <c r="G25" i="2"/>
  <c r="F25" i="2"/>
  <c r="FE24" i="2"/>
  <c r="FF24" i="2" s="1"/>
  <c r="FD24" i="2"/>
  <c r="FC24" i="2"/>
  <c r="ET24" i="2"/>
  <c r="EA24" i="2"/>
  <c r="DZ24" i="2"/>
  <c r="DY24" i="2"/>
  <c r="I24" i="2"/>
  <c r="H24" i="2"/>
  <c r="G24" i="2"/>
  <c r="F24" i="2"/>
  <c r="FE23" i="2"/>
  <c r="FD23" i="2"/>
  <c r="FF23" i="2" s="1"/>
  <c r="FC23" i="2"/>
  <c r="EY23" i="2"/>
  <c r="EA23" i="2"/>
  <c r="EB23" i="2" s="1"/>
  <c r="DZ23" i="2"/>
  <c r="DY23" i="2"/>
  <c r="I23" i="2"/>
  <c r="H23" i="2"/>
  <c r="G23" i="2"/>
  <c r="F23" i="2"/>
  <c r="FF22" i="2"/>
  <c r="FE22" i="2"/>
  <c r="FD22" i="2"/>
  <c r="FC22" i="2"/>
  <c r="ET22" i="2"/>
  <c r="EA22" i="2"/>
  <c r="DZ22" i="2"/>
  <c r="EB22" i="2" s="1"/>
  <c r="DY22" i="2"/>
  <c r="I22" i="2"/>
  <c r="H22" i="2"/>
  <c r="G22" i="2"/>
  <c r="F22" i="2"/>
  <c r="FE21" i="2"/>
  <c r="FD21" i="2"/>
  <c r="FC21" i="2"/>
  <c r="EY21" i="2"/>
  <c r="EA21" i="2"/>
  <c r="DZ21" i="2"/>
  <c r="EB21" i="2" s="1"/>
  <c r="DY21" i="2"/>
  <c r="I21" i="2"/>
  <c r="H21" i="2"/>
  <c r="G21" i="2"/>
  <c r="F21" i="2"/>
  <c r="FE20" i="2"/>
  <c r="FD20" i="2"/>
  <c r="FC20" i="2"/>
  <c r="ET20" i="2"/>
  <c r="EB20" i="2"/>
  <c r="EA20" i="2"/>
  <c r="DZ20" i="2"/>
  <c r="DY20" i="2"/>
  <c r="I20" i="2"/>
  <c r="H20" i="2"/>
  <c r="G20" i="2"/>
  <c r="F20" i="2"/>
  <c r="FE19" i="2"/>
  <c r="FD19" i="2"/>
  <c r="FC19" i="2"/>
  <c r="EY19" i="2"/>
  <c r="EA19" i="2"/>
  <c r="EB19" i="2" s="1"/>
  <c r="DZ19" i="2"/>
  <c r="DY19" i="2"/>
  <c r="I19" i="2"/>
  <c r="H19" i="2"/>
  <c r="G19" i="2"/>
  <c r="F19" i="2"/>
  <c r="FF18" i="2"/>
  <c r="FE18" i="2"/>
  <c r="FD18" i="2"/>
  <c r="FC18" i="2"/>
  <c r="ET18" i="2"/>
  <c r="EA18" i="2"/>
  <c r="EB18" i="2" s="1"/>
  <c r="DZ18" i="2"/>
  <c r="DY18" i="2"/>
  <c r="I18" i="2"/>
  <c r="H18" i="2"/>
  <c r="G18" i="2"/>
  <c r="F18" i="2"/>
  <c r="FE17" i="2"/>
  <c r="FF17" i="2" s="1"/>
  <c r="FD17" i="2"/>
  <c r="FC17" i="2"/>
  <c r="EY17" i="2"/>
  <c r="EB17" i="2"/>
  <c r="EA17" i="2"/>
  <c r="DZ17" i="2"/>
  <c r="DY17" i="2"/>
  <c r="I17" i="2"/>
  <c r="H17" i="2"/>
  <c r="G17" i="2"/>
  <c r="F17" i="2"/>
  <c r="FE16" i="2"/>
  <c r="FD16" i="2"/>
  <c r="FC16" i="2"/>
  <c r="ET16" i="2"/>
  <c r="EB16" i="2"/>
  <c r="EA16" i="2"/>
  <c r="DZ16" i="2"/>
  <c r="DY16" i="2"/>
  <c r="I16" i="2"/>
  <c r="H16" i="2"/>
  <c r="G16" i="2"/>
  <c r="F16" i="2"/>
  <c r="FK15" i="2"/>
  <c r="FF15" i="2"/>
  <c r="FE15" i="2"/>
  <c r="FD15" i="2"/>
  <c r="FC15" i="2"/>
  <c r="EY15" i="2"/>
  <c r="EA15" i="2"/>
  <c r="EB15" i="2" s="1"/>
  <c r="DZ15" i="2"/>
  <c r="DY15" i="2"/>
  <c r="I15" i="2"/>
  <c r="H15" i="2"/>
  <c r="G15" i="2"/>
  <c r="F15" i="2"/>
  <c r="FE14" i="2"/>
  <c r="FD14" i="2"/>
  <c r="FC14" i="2"/>
  <c r="ET14" i="2"/>
  <c r="EB14" i="2"/>
  <c r="EA14" i="2"/>
  <c r="DZ14" i="2"/>
  <c r="DY14" i="2"/>
  <c r="I14" i="2"/>
  <c r="H14" i="2"/>
  <c r="G14" i="2"/>
  <c r="F14" i="2"/>
  <c r="FK13" i="2"/>
  <c r="FF13" i="2"/>
  <c r="FE13" i="2"/>
  <c r="FD13" i="2"/>
  <c r="FC13" i="2"/>
  <c r="EY13" i="2"/>
  <c r="EA13" i="2"/>
  <c r="DZ13" i="2"/>
  <c r="EB13" i="2" s="1"/>
  <c r="DY13" i="2"/>
  <c r="I13" i="2"/>
  <c r="H13" i="2"/>
  <c r="G13" i="2"/>
  <c r="F13" i="2"/>
  <c r="FK12" i="2"/>
  <c r="FE12" i="2"/>
  <c r="FD12" i="2"/>
  <c r="FC12" i="2"/>
  <c r="ET12" i="2"/>
  <c r="EB12" i="2"/>
  <c r="EA12" i="2"/>
  <c r="DZ12" i="2"/>
  <c r="DY12" i="2"/>
  <c r="H12" i="2"/>
  <c r="G12" i="2"/>
  <c r="F12" i="2"/>
  <c r="FK11" i="2"/>
  <c r="FF11" i="2"/>
  <c r="FE11" i="2"/>
  <c r="FD11" i="2"/>
  <c r="FC11" i="2"/>
  <c r="EY11" i="2"/>
  <c r="EL11" i="2"/>
  <c r="EA11" i="2"/>
  <c r="EB11" i="2" s="1"/>
  <c r="DZ11" i="2"/>
  <c r="DY11" i="2"/>
  <c r="FK10" i="2"/>
  <c r="FE10" i="2"/>
  <c r="FD10" i="2"/>
  <c r="FC10" i="2"/>
  <c r="ET10" i="2"/>
  <c r="EL10" i="2"/>
  <c r="EA10" i="2"/>
  <c r="EB10" i="2" s="1"/>
  <c r="DZ10" i="2"/>
  <c r="DY10" i="2"/>
  <c r="FK9" i="2"/>
  <c r="FE9" i="2"/>
  <c r="FD9" i="2"/>
  <c r="FC9" i="2"/>
  <c r="EY9" i="2"/>
  <c r="EL9" i="2"/>
  <c r="EA9" i="2"/>
  <c r="DZ9" i="2"/>
  <c r="EB9" i="2" s="1"/>
  <c r="DY9" i="2"/>
  <c r="FK8" i="2"/>
  <c r="FE8" i="2"/>
  <c r="FD8" i="2"/>
  <c r="FF8" i="2" s="1"/>
  <c r="FC8" i="2"/>
  <c r="ET8" i="2"/>
  <c r="EL8" i="2"/>
  <c r="EB8" i="2"/>
  <c r="EA8" i="2"/>
  <c r="DZ8" i="2"/>
  <c r="DY8" i="2"/>
  <c r="FK7" i="2"/>
  <c r="FF7" i="2"/>
  <c r="FE7" i="2"/>
  <c r="FD7" i="2"/>
  <c r="FC7" i="2"/>
  <c r="EY7" i="2"/>
  <c r="EL7" i="2"/>
  <c r="EB7" i="2"/>
  <c r="EA7" i="2"/>
  <c r="DZ7" i="2"/>
  <c r="DY7" i="2"/>
  <c r="FK6" i="2"/>
  <c r="FE6" i="2"/>
  <c r="FD6" i="2"/>
  <c r="FF6" i="2" s="1"/>
  <c r="FC6" i="2"/>
  <c r="ET6" i="2"/>
  <c r="FK5" i="2"/>
  <c r="FE5" i="2"/>
  <c r="FD5" i="2"/>
  <c r="FF5" i="2" s="1"/>
  <c r="FC5" i="2"/>
  <c r="EY5" i="2"/>
  <c r="EY10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FK4" i="2"/>
  <c r="FE4" i="2"/>
  <c r="FD4" i="2"/>
  <c r="FC4" i="2"/>
  <c r="EY4" i="2"/>
  <c r="EY6" i="2" s="1"/>
  <c r="EY8" i="2" s="1"/>
  <c r="ET4" i="2"/>
  <c r="EN4" i="2"/>
  <c r="EN5" i="2" s="1"/>
  <c r="EN6" i="2" s="1"/>
  <c r="EN7" i="2" s="1"/>
  <c r="EN8" i="2" s="1"/>
  <c r="EN9" i="2" s="1"/>
  <c r="EN10" i="2" s="1"/>
  <c r="EN11" i="2" s="1"/>
  <c r="EN12" i="2" s="1"/>
  <c r="EN13" i="2" s="1"/>
  <c r="EN14" i="2" s="1"/>
  <c r="EN15" i="2" s="1"/>
  <c r="EN16" i="2" s="1"/>
  <c r="EN17" i="2" s="1"/>
  <c r="EN18" i="2" s="1"/>
  <c r="EN19" i="2" s="1"/>
  <c r="EN20" i="2" s="1"/>
  <c r="EN21" i="2" s="1"/>
  <c r="EN22" i="2" s="1"/>
  <c r="EN23" i="2" s="1"/>
  <c r="EN24" i="2" s="1"/>
  <c r="EN25" i="2" s="1"/>
  <c r="EN26" i="2" s="1"/>
  <c r="EN27" i="2" s="1"/>
  <c r="EN28" i="2" s="1"/>
  <c r="EN29" i="2" s="1"/>
  <c r="EN30" i="2" s="1"/>
  <c r="EN31" i="2" s="1"/>
  <c r="EN32" i="2" s="1"/>
  <c r="EN33" i="2" s="1"/>
  <c r="EN34" i="2" s="1"/>
  <c r="EN35" i="2" s="1"/>
  <c r="EN36" i="2" s="1"/>
  <c r="EN37" i="2" s="1"/>
  <c r="EN38" i="2" s="1"/>
  <c r="EN39" i="2" s="1"/>
  <c r="EN40" i="2" s="1"/>
  <c r="EN41" i="2" s="1"/>
  <c r="EN42" i="2" s="1"/>
  <c r="EN43" i="2" s="1"/>
  <c r="EN44" i="2" s="1"/>
  <c r="EN45" i="2" s="1"/>
  <c r="EN46" i="2" s="1"/>
  <c r="EN47" i="2" s="1"/>
  <c r="EN48" i="2" s="1"/>
  <c r="EN49" i="2" s="1"/>
  <c r="EN50" i="2" s="1"/>
  <c r="EN51" i="2" s="1"/>
  <c r="EN52" i="2" s="1"/>
  <c r="EN53" i="2" s="1"/>
  <c r="EN54" i="2" s="1"/>
  <c r="EN55" i="2" s="1"/>
  <c r="EN56" i="2" s="1"/>
  <c r="EN57" i="2" s="1"/>
  <c r="EN58" i="2" s="1"/>
  <c r="EN59" i="2" s="1"/>
  <c r="EN60" i="2" s="1"/>
  <c r="EN61" i="2" s="1"/>
  <c r="EN62" i="2" s="1"/>
  <c r="EN63" i="2" s="1"/>
  <c r="EN64" i="2" s="1"/>
  <c r="EN65" i="2" s="1"/>
  <c r="EN66" i="2" s="1"/>
  <c r="EN67" i="2" s="1"/>
  <c r="EN68" i="2" s="1"/>
  <c r="EN69" i="2" s="1"/>
  <c r="EN70" i="2" s="1"/>
  <c r="EN71" i="2" s="1"/>
  <c r="EN72" i="2" s="1"/>
  <c r="EN73" i="2" s="1"/>
  <c r="EN74" i="2" s="1"/>
  <c r="EN75" i="2" s="1"/>
  <c r="EN76" i="2" s="1"/>
  <c r="EN77" i="2" s="1"/>
  <c r="EN78" i="2" s="1"/>
  <c r="EN79" i="2" s="1"/>
  <c r="EN80" i="2" s="1"/>
  <c r="EN81" i="2" s="1"/>
  <c r="EN82" i="2" s="1"/>
  <c r="EN83" i="2" s="1"/>
  <c r="EN84" i="2" s="1"/>
  <c r="EN85" i="2" s="1"/>
  <c r="EN86" i="2" s="1"/>
  <c r="EN87" i="2" s="1"/>
  <c r="EN88" i="2" s="1"/>
  <c r="EN89" i="2" s="1"/>
  <c r="EN90" i="2" s="1"/>
  <c r="EN91" i="2" s="1"/>
  <c r="EN92" i="2" s="1"/>
  <c r="EN93" i="2" s="1"/>
  <c r="EN94" i="2" s="1"/>
  <c r="EN95" i="2" s="1"/>
  <c r="EN96" i="2" s="1"/>
  <c r="EN97" i="2" s="1"/>
  <c r="EN98" i="2" s="1"/>
  <c r="EN99" i="2" s="1"/>
  <c r="EN100" i="2" s="1"/>
  <c r="EN101" i="2" s="1"/>
  <c r="EN102" i="2" s="1"/>
  <c r="EN103" i="2" s="1"/>
  <c r="EN104" i="2" s="1"/>
  <c r="EN105" i="2" s="1"/>
  <c r="EN106" i="2" s="1"/>
  <c r="EN107" i="2" s="1"/>
  <c r="EN108" i="2" s="1"/>
  <c r="EN109" i="2" s="1"/>
  <c r="EN110" i="2" s="1"/>
  <c r="EN111" i="2" s="1"/>
  <c r="EN112" i="2" s="1"/>
  <c r="EN113" i="2" s="1"/>
  <c r="EN114" i="2" s="1"/>
  <c r="EN115" i="2" s="1"/>
  <c r="EN116" i="2" s="1"/>
  <c r="EN117" i="2" s="1"/>
  <c r="EN118" i="2" s="1"/>
  <c r="EN119" i="2" s="1"/>
  <c r="EN120" i="2" s="1"/>
  <c r="EN121" i="2" s="1"/>
  <c r="EN122" i="2" s="1"/>
  <c r="EN123" i="2" s="1"/>
  <c r="EN124" i="2" s="1"/>
  <c r="EN125" i="2" s="1"/>
  <c r="EN126" i="2" s="1"/>
  <c r="EN127" i="2" s="1"/>
  <c r="EN128" i="2" s="1"/>
  <c r="EN129" i="2" s="1"/>
  <c r="EN130" i="2" s="1"/>
  <c r="EN131" i="2" s="1"/>
  <c r="EN132" i="2" s="1"/>
  <c r="EN133" i="2" s="1"/>
  <c r="EN134" i="2" s="1"/>
  <c r="EN135" i="2" s="1"/>
  <c r="EN136" i="2" s="1"/>
  <c r="EN137" i="2" s="1"/>
  <c r="EN138" i="2" s="1"/>
  <c r="EN139" i="2" s="1"/>
  <c r="EN140" i="2" s="1"/>
  <c r="EN141" i="2" s="1"/>
  <c r="EN142" i="2" s="1"/>
  <c r="EN143" i="2" s="1"/>
  <c r="EN144" i="2" s="1"/>
  <c r="EN145" i="2" s="1"/>
  <c r="EN146" i="2" s="1"/>
  <c r="EN147" i="2" s="1"/>
  <c r="EN148" i="2" s="1"/>
  <c r="EN149" i="2" s="1"/>
  <c r="EN150" i="2" s="1"/>
  <c r="EN151" i="2" s="1"/>
  <c r="EN152" i="2" s="1"/>
  <c r="EN153" i="2" s="1"/>
  <c r="EN154" i="2" s="1"/>
  <c r="EN155" i="2" s="1"/>
  <c r="EN156" i="2" s="1"/>
  <c r="EN157" i="2" s="1"/>
  <c r="EN158" i="2" s="1"/>
  <c r="EN159" i="2" s="1"/>
  <c r="EN160" i="2" s="1"/>
  <c r="EN161" i="2" s="1"/>
  <c r="EN162" i="2" s="1"/>
  <c r="EN163" i="2" s="1"/>
  <c r="EN164" i="2" s="1"/>
  <c r="EN165" i="2" s="1"/>
  <c r="EN166" i="2" s="1"/>
  <c r="EN167" i="2" s="1"/>
  <c r="EN168" i="2" s="1"/>
  <c r="EN169" i="2" s="1"/>
  <c r="EN170" i="2" s="1"/>
  <c r="EN171" i="2" s="1"/>
  <c r="EN172" i="2" s="1"/>
  <c r="EN173" i="2" s="1"/>
  <c r="EN174" i="2" s="1"/>
  <c r="EN175" i="2" s="1"/>
  <c r="EN176" i="2" s="1"/>
  <c r="EN177" i="2" s="1"/>
  <c r="EN178" i="2" s="1"/>
  <c r="EN179" i="2" s="1"/>
  <c r="EN180" i="2" s="1"/>
  <c r="EN181" i="2" s="1"/>
  <c r="EN182" i="2" s="1"/>
  <c r="EN183" i="2" s="1"/>
  <c r="EN184" i="2" s="1"/>
  <c r="EN185" i="2" s="1"/>
  <c r="EN186" i="2" s="1"/>
  <c r="EN187" i="2" s="1"/>
  <c r="EN188" i="2" s="1"/>
  <c r="EN189" i="2" s="1"/>
  <c r="EN190" i="2" s="1"/>
  <c r="EN191" i="2" s="1"/>
  <c r="EN192" i="2" s="1"/>
  <c r="EN193" i="2" s="1"/>
  <c r="EN194" i="2" s="1"/>
  <c r="EN195" i="2" s="1"/>
  <c r="EN196" i="2" s="1"/>
  <c r="EN197" i="2" s="1"/>
  <c r="EN198" i="2" s="1"/>
  <c r="EN199" i="2" s="1"/>
  <c r="EN200" i="2" s="1"/>
  <c r="EN201" i="2" s="1"/>
  <c r="EN202" i="2" s="1"/>
  <c r="EN203" i="2" s="1"/>
  <c r="EN204" i="2" s="1"/>
  <c r="EN205" i="2" s="1"/>
  <c r="EN206" i="2" s="1"/>
  <c r="EN207" i="2" s="1"/>
  <c r="EN208" i="2" s="1"/>
  <c r="EN209" i="2" s="1"/>
  <c r="EN210" i="2" s="1"/>
  <c r="EN211" i="2" s="1"/>
  <c r="EN212" i="2" s="1"/>
  <c r="EN213" i="2" s="1"/>
  <c r="EN214" i="2" s="1"/>
  <c r="EN215" i="2" s="1"/>
  <c r="EN216" i="2" s="1"/>
  <c r="EN217" i="2" s="1"/>
  <c r="EN218" i="2" s="1"/>
  <c r="EN219" i="2" s="1"/>
  <c r="EN220" i="2" s="1"/>
  <c r="EN221" i="2" s="1"/>
  <c r="EN222" i="2" s="1"/>
  <c r="EN223" i="2" s="1"/>
  <c r="EN224" i="2" s="1"/>
  <c r="EN225" i="2" s="1"/>
  <c r="EN226" i="2" s="1"/>
  <c r="EN227" i="2" s="1"/>
  <c r="EN228" i="2" s="1"/>
  <c r="EN229" i="2" s="1"/>
  <c r="EN230" i="2" s="1"/>
  <c r="EN231" i="2" s="1"/>
  <c r="EN232" i="2" s="1"/>
  <c r="EN233" i="2" s="1"/>
  <c r="EN234" i="2" s="1"/>
  <c r="EN235" i="2" s="1"/>
  <c r="EN236" i="2" s="1"/>
  <c r="EN237" i="2" s="1"/>
  <c r="EN238" i="2" s="1"/>
  <c r="EN239" i="2" s="1"/>
  <c r="EN240" i="2" s="1"/>
  <c r="EN241" i="2" s="1"/>
  <c r="EN242" i="2" s="1"/>
  <c r="EN243" i="2" s="1"/>
  <c r="EN244" i="2" s="1"/>
  <c r="EN245" i="2" s="1"/>
  <c r="EN246" i="2" s="1"/>
  <c r="EN247" i="2" s="1"/>
  <c r="EN248" i="2" s="1"/>
  <c r="EN249" i="2" s="1"/>
  <c r="EN250" i="2" s="1"/>
  <c r="EN251" i="2" s="1"/>
  <c r="EN252" i="2" s="1"/>
  <c r="EN253" i="2" s="1"/>
  <c r="EN254" i="2" s="1"/>
  <c r="EN255" i="2" s="1"/>
  <c r="EN256" i="2" s="1"/>
  <c r="EN257" i="2" s="1"/>
  <c r="EN258" i="2" s="1"/>
  <c r="EN259" i="2" s="1"/>
  <c r="EN260" i="2" s="1"/>
  <c r="EN261" i="2" s="1"/>
  <c r="EN262" i="2" s="1"/>
  <c r="EN263" i="2" s="1"/>
  <c r="EN264" i="2" s="1"/>
  <c r="EN265" i="2" s="1"/>
  <c r="EN266" i="2" s="1"/>
  <c r="EN267" i="2" s="1"/>
  <c r="EN268" i="2" s="1"/>
  <c r="EN269" i="2" s="1"/>
  <c r="EN270" i="2" s="1"/>
  <c r="EN271" i="2" s="1"/>
  <c r="EN272" i="2" s="1"/>
  <c r="EN273" i="2" s="1"/>
  <c r="EN274" i="2" s="1"/>
  <c r="EN275" i="2" s="1"/>
  <c r="EN276" i="2" s="1"/>
  <c r="EN277" i="2" s="1"/>
  <c r="EN278" i="2" s="1"/>
  <c r="EN279" i="2" s="1"/>
  <c r="EN280" i="2" s="1"/>
  <c r="EN281" i="2" s="1"/>
  <c r="EN282" i="2" s="1"/>
  <c r="EN283" i="2" s="1"/>
  <c r="EN284" i="2" s="1"/>
  <c r="EN285" i="2" s="1"/>
  <c r="EN286" i="2" s="1"/>
  <c r="EN287" i="2" s="1"/>
  <c r="EN288" i="2" s="1"/>
  <c r="EN289" i="2" s="1"/>
  <c r="EN290" i="2" s="1"/>
  <c r="EN291" i="2" s="1"/>
  <c r="EN292" i="2" s="1"/>
  <c r="EN293" i="2" s="1"/>
  <c r="EN294" i="2" s="1"/>
  <c r="EN295" i="2" s="1"/>
  <c r="EN296" i="2" s="1"/>
  <c r="EN297" i="2" s="1"/>
  <c r="EN298" i="2" s="1"/>
  <c r="EN299" i="2" s="1"/>
  <c r="EN300" i="2" s="1"/>
  <c r="EN301" i="2" s="1"/>
  <c r="EN302" i="2" s="1"/>
  <c r="EN303" i="2" s="1"/>
  <c r="EN304" i="2" s="1"/>
  <c r="EN305" i="2" s="1"/>
  <c r="EN306" i="2" s="1"/>
  <c r="EN307" i="2" s="1"/>
  <c r="EN308" i="2" s="1"/>
  <c r="EN309" i="2" s="1"/>
  <c r="EN310" i="2" s="1"/>
  <c r="EN311" i="2" s="1"/>
  <c r="EN312" i="2" s="1"/>
  <c r="EN313" i="2" s="1"/>
  <c r="EN314" i="2" s="1"/>
  <c r="EN315" i="2" s="1"/>
  <c r="EN316" i="2" s="1"/>
  <c r="EN317" i="2" s="1"/>
  <c r="EN318" i="2" s="1"/>
  <c r="EN319" i="2" s="1"/>
  <c r="EN320" i="2" s="1"/>
  <c r="EN321" i="2" s="1"/>
  <c r="EN322" i="2" s="1"/>
  <c r="EN323" i="2" s="1"/>
  <c r="EN324" i="2" s="1"/>
  <c r="EN325" i="2" s="1"/>
  <c r="EN326" i="2" s="1"/>
  <c r="EN327" i="2" s="1"/>
  <c r="EN328" i="2" s="1"/>
  <c r="EN329" i="2" s="1"/>
  <c r="EN330" i="2" s="1"/>
  <c r="EN331" i="2" s="1"/>
  <c r="EN332" i="2" s="1"/>
  <c r="EN333" i="2" s="1"/>
  <c r="EN334" i="2" s="1"/>
  <c r="EN335" i="2" s="1"/>
  <c r="EN336" i="2" s="1"/>
  <c r="EN337" i="2" s="1"/>
  <c r="EN338" i="2" s="1"/>
  <c r="EN339" i="2" s="1"/>
  <c r="EN340" i="2" s="1"/>
  <c r="EN341" i="2" s="1"/>
  <c r="EN342" i="2" s="1"/>
  <c r="EN343" i="2" s="1"/>
  <c r="EN344" i="2" s="1"/>
  <c r="EN345" i="2" s="1"/>
  <c r="EN346" i="2" s="1"/>
  <c r="EN347" i="2" s="1"/>
  <c r="EN348" i="2" s="1"/>
  <c r="EN349" i="2" s="1"/>
  <c r="EN350" i="2" s="1"/>
  <c r="EN351" i="2" s="1"/>
  <c r="EN352" i="2" s="1"/>
  <c r="EN353" i="2" s="1"/>
  <c r="EN354" i="2" s="1"/>
  <c r="EN355" i="2" s="1"/>
  <c r="EN356" i="2" s="1"/>
  <c r="EN357" i="2" s="1"/>
  <c r="EN358" i="2" s="1"/>
  <c r="EN359" i="2" s="1"/>
  <c r="EN360" i="2" s="1"/>
  <c r="EN361" i="2" s="1"/>
  <c r="EN362" i="2" s="1"/>
  <c r="EN363" i="2" s="1"/>
  <c r="EN364" i="2" s="1"/>
  <c r="EN365" i="2" s="1"/>
  <c r="EN366" i="2" s="1"/>
  <c r="EN367" i="2" s="1"/>
  <c r="EN368" i="2" s="1"/>
  <c r="EN369" i="2" s="1"/>
  <c r="EN370" i="2" s="1"/>
  <c r="EN371" i="2" s="1"/>
  <c r="EN372" i="2" s="1"/>
  <c r="EN373" i="2" s="1"/>
  <c r="EN374" i="2" s="1"/>
  <c r="EN375" i="2" s="1"/>
  <c r="EN376" i="2" s="1"/>
  <c r="EN377" i="2" s="1"/>
  <c r="EN378" i="2" s="1"/>
  <c r="EN379" i="2" s="1"/>
  <c r="EN380" i="2" s="1"/>
  <c r="EN381" i="2" s="1"/>
  <c r="EN382" i="2" s="1"/>
  <c r="EN383" i="2" s="1"/>
  <c r="EN384" i="2" s="1"/>
  <c r="EN385" i="2" s="1"/>
  <c r="EN386" i="2" s="1"/>
  <c r="EN387" i="2" s="1"/>
  <c r="EN388" i="2" s="1"/>
  <c r="EN389" i="2" s="1"/>
  <c r="EN390" i="2" s="1"/>
  <c r="EN391" i="2" s="1"/>
  <c r="EN392" i="2" s="1"/>
  <c r="EN393" i="2" s="1"/>
  <c r="EN394" i="2" s="1"/>
  <c r="EN395" i="2" s="1"/>
  <c r="EN396" i="2" s="1"/>
  <c r="EN397" i="2" s="1"/>
  <c r="EN398" i="2" s="1"/>
  <c r="EN399" i="2" s="1"/>
  <c r="EN400" i="2" s="1"/>
  <c r="EN401" i="2" s="1"/>
  <c r="EN402" i="2" s="1"/>
  <c r="EN403" i="2" s="1"/>
  <c r="EN404" i="2" s="1"/>
  <c r="EN405" i="2" s="1"/>
  <c r="EN406" i="2" s="1"/>
  <c r="EN407" i="2" s="1"/>
  <c r="EN408" i="2" s="1"/>
  <c r="EN409" i="2" s="1"/>
  <c r="EN410" i="2" s="1"/>
  <c r="EN411" i="2" s="1"/>
  <c r="EN412" i="2" s="1"/>
  <c r="EN413" i="2" s="1"/>
  <c r="EN414" i="2" s="1"/>
  <c r="EN415" i="2" s="1"/>
  <c r="EN416" i="2" s="1"/>
  <c r="EN417" i="2" s="1"/>
  <c r="EN418" i="2" s="1"/>
  <c r="EN419" i="2" s="1"/>
  <c r="EN420" i="2" s="1"/>
  <c r="EN421" i="2" s="1"/>
  <c r="EN422" i="2" s="1"/>
  <c r="EN423" i="2" s="1"/>
  <c r="EN424" i="2" s="1"/>
  <c r="EN425" i="2" s="1"/>
  <c r="EN426" i="2" s="1"/>
  <c r="EN427" i="2" s="1"/>
  <c r="EN428" i="2" s="1"/>
  <c r="EN429" i="2" s="1"/>
  <c r="EN430" i="2" s="1"/>
  <c r="EN431" i="2" s="1"/>
  <c r="EN432" i="2" s="1"/>
  <c r="EN433" i="2" s="1"/>
  <c r="EN434" i="2" s="1"/>
  <c r="EN435" i="2" s="1"/>
  <c r="EN436" i="2" s="1"/>
  <c r="EN437" i="2" s="1"/>
  <c r="EN438" i="2" s="1"/>
  <c r="EN439" i="2" s="1"/>
  <c r="EN440" i="2" s="1"/>
  <c r="EN441" i="2" s="1"/>
  <c r="EN442" i="2" s="1"/>
  <c r="EN443" i="2" s="1"/>
  <c r="EN444" i="2" s="1"/>
  <c r="EN445" i="2" s="1"/>
  <c r="EN446" i="2" s="1"/>
  <c r="EN447" i="2" s="1"/>
  <c r="EN448" i="2" s="1"/>
  <c r="EN449" i="2" s="1"/>
  <c r="EN450" i="2" s="1"/>
  <c r="EN451" i="2" s="1"/>
  <c r="EN452" i="2" s="1"/>
  <c r="EN453" i="2" s="1"/>
  <c r="EN454" i="2" s="1"/>
  <c r="EN455" i="2" s="1"/>
  <c r="EN456" i="2" s="1"/>
  <c r="EN457" i="2" s="1"/>
  <c r="EN458" i="2" s="1"/>
  <c r="EN459" i="2" s="1"/>
  <c r="EN460" i="2" s="1"/>
  <c r="EN461" i="2" s="1"/>
  <c r="EN462" i="2" s="1"/>
  <c r="EN463" i="2" s="1"/>
  <c r="EN464" i="2" s="1"/>
  <c r="EN465" i="2" s="1"/>
  <c r="EN466" i="2" s="1"/>
  <c r="EN467" i="2" s="1"/>
  <c r="EN468" i="2" s="1"/>
  <c r="EN469" i="2" s="1"/>
  <c r="EN470" i="2" s="1"/>
  <c r="EN471" i="2" s="1"/>
  <c r="EN472" i="2" s="1"/>
  <c r="EN473" i="2" s="1"/>
  <c r="EN474" i="2" s="1"/>
  <c r="EN475" i="2" s="1"/>
  <c r="EN476" i="2" s="1"/>
  <c r="EN477" i="2" s="1"/>
  <c r="EN478" i="2" s="1"/>
  <c r="EN479" i="2" s="1"/>
  <c r="EN480" i="2" s="1"/>
  <c r="EN481" i="2" s="1"/>
  <c r="EN482" i="2" s="1"/>
  <c r="EN483" i="2" s="1"/>
  <c r="EN484" i="2" s="1"/>
  <c r="EN485" i="2" s="1"/>
  <c r="EN486" i="2" s="1"/>
  <c r="EN487" i="2" s="1"/>
  <c r="EN488" i="2" s="1"/>
  <c r="EN489" i="2" s="1"/>
  <c r="EN490" i="2" s="1"/>
  <c r="EN491" i="2" s="1"/>
  <c r="EN492" i="2" s="1"/>
  <c r="EN493" i="2" s="1"/>
  <c r="EN494" i="2" s="1"/>
  <c r="EN495" i="2" s="1"/>
  <c r="EN496" i="2" s="1"/>
  <c r="EN497" i="2" s="1"/>
  <c r="EN498" i="2" s="1"/>
  <c r="EN499" i="2" s="1"/>
  <c r="EN500" i="2" s="1"/>
  <c r="EN501" i="2" s="1"/>
  <c r="EN502" i="2" s="1"/>
  <c r="EN503" i="2" s="1"/>
  <c r="EN504" i="2" s="1"/>
  <c r="EN505" i="2" s="1"/>
  <c r="EN506" i="2" s="1"/>
  <c r="EN507" i="2" s="1"/>
  <c r="EN508" i="2" s="1"/>
  <c r="EN509" i="2" s="1"/>
  <c r="EN510" i="2" s="1"/>
  <c r="EN511" i="2" s="1"/>
  <c r="EN512" i="2" s="1"/>
  <c r="EN513" i="2" s="1"/>
  <c r="EN514" i="2" s="1"/>
  <c r="EN515" i="2" s="1"/>
  <c r="EN516" i="2" s="1"/>
  <c r="EN517" i="2" s="1"/>
  <c r="EN518" i="2" s="1"/>
  <c r="EN519" i="2" s="1"/>
  <c r="EN520" i="2" s="1"/>
  <c r="EN521" i="2" s="1"/>
  <c r="EN522" i="2" s="1"/>
  <c r="EN523" i="2" s="1"/>
  <c r="EN524" i="2" s="1"/>
  <c r="EN525" i="2" s="1"/>
  <c r="EN526" i="2" s="1"/>
  <c r="EN527" i="2" s="1"/>
  <c r="EN528" i="2" s="1"/>
  <c r="EN529" i="2" s="1"/>
  <c r="EN530" i="2" s="1"/>
  <c r="EN531" i="2" s="1"/>
  <c r="EN532" i="2" s="1"/>
  <c r="EN533" i="2" s="1"/>
  <c r="EN534" i="2" s="1"/>
  <c r="EN535" i="2" s="1"/>
  <c r="EN536" i="2" s="1"/>
  <c r="EN537" i="2" s="1"/>
  <c r="EN538" i="2" s="1"/>
  <c r="EN539" i="2" s="1"/>
  <c r="EN540" i="2" s="1"/>
  <c r="EN541" i="2" s="1"/>
  <c r="EN542" i="2" s="1"/>
  <c r="EN543" i="2" s="1"/>
  <c r="EN544" i="2" s="1"/>
  <c r="EN545" i="2" s="1"/>
  <c r="EN546" i="2" s="1"/>
  <c r="EN547" i="2" s="1"/>
  <c r="EN548" i="2" s="1"/>
  <c r="EN549" i="2" s="1"/>
  <c r="EN550" i="2" s="1"/>
  <c r="EN551" i="2" s="1"/>
  <c r="EN552" i="2" s="1"/>
  <c r="EN553" i="2" s="1"/>
  <c r="EN554" i="2" s="1"/>
  <c r="EN555" i="2" s="1"/>
  <c r="EN556" i="2" s="1"/>
  <c r="EN557" i="2" s="1"/>
  <c r="EN558" i="2" s="1"/>
  <c r="EN559" i="2" s="1"/>
  <c r="EN560" i="2" s="1"/>
  <c r="EN561" i="2" s="1"/>
  <c r="EN562" i="2" s="1"/>
  <c r="EN563" i="2" s="1"/>
  <c r="EN564" i="2" s="1"/>
  <c r="EN565" i="2" s="1"/>
  <c r="EN566" i="2" s="1"/>
  <c r="EN567" i="2" s="1"/>
  <c r="EN568" i="2" s="1"/>
  <c r="EN569" i="2" s="1"/>
  <c r="EN570" i="2" s="1"/>
  <c r="EN571" i="2" s="1"/>
  <c r="EN572" i="2" s="1"/>
  <c r="EN573" i="2" s="1"/>
  <c r="EN574" i="2" s="1"/>
  <c r="EN575" i="2" s="1"/>
  <c r="EN576" i="2" s="1"/>
  <c r="EN577" i="2" s="1"/>
  <c r="EN578" i="2" s="1"/>
  <c r="EN579" i="2" s="1"/>
  <c r="EN580" i="2" s="1"/>
  <c r="EN581" i="2" s="1"/>
  <c r="EN582" i="2" s="1"/>
  <c r="EN583" i="2" s="1"/>
  <c r="EN584" i="2" s="1"/>
  <c r="EN585" i="2" s="1"/>
  <c r="EN586" i="2" s="1"/>
  <c r="EN587" i="2" s="1"/>
  <c r="EN588" i="2" s="1"/>
  <c r="EN589" i="2" s="1"/>
  <c r="EN590" i="2" s="1"/>
  <c r="EN591" i="2" s="1"/>
  <c r="EN592" i="2" s="1"/>
  <c r="EN593" i="2" s="1"/>
  <c r="EN594" i="2" s="1"/>
  <c r="EN595" i="2" s="1"/>
  <c r="EN596" i="2" s="1"/>
  <c r="EN597" i="2" s="1"/>
  <c r="EN598" i="2" s="1"/>
  <c r="EN599" i="2" s="1"/>
  <c r="EN600" i="2" s="1"/>
  <c r="EN601" i="2" s="1"/>
  <c r="EN602" i="2" s="1"/>
  <c r="EN603" i="2" s="1"/>
  <c r="EN604" i="2" s="1"/>
  <c r="EN605" i="2" s="1"/>
  <c r="EN606" i="2" s="1"/>
  <c r="EN607" i="2" s="1"/>
  <c r="EN608" i="2" s="1"/>
  <c r="EN609" i="2" s="1"/>
  <c r="EN610" i="2" s="1"/>
  <c r="EN611" i="2" s="1"/>
  <c r="EN612" i="2" s="1"/>
  <c r="EN613" i="2" s="1"/>
  <c r="EN614" i="2" s="1"/>
  <c r="EN615" i="2" s="1"/>
  <c r="EN616" i="2" s="1"/>
  <c r="EN617" i="2" s="1"/>
  <c r="EN618" i="2" s="1"/>
  <c r="EN619" i="2" s="1"/>
  <c r="EN620" i="2" s="1"/>
  <c r="EN621" i="2" s="1"/>
  <c r="EN622" i="2" s="1"/>
  <c r="EN623" i="2" s="1"/>
  <c r="EN624" i="2" s="1"/>
  <c r="EN625" i="2" s="1"/>
  <c r="EN626" i="2" s="1"/>
  <c r="EN627" i="2" s="1"/>
  <c r="EN628" i="2" s="1"/>
  <c r="EN629" i="2" s="1"/>
  <c r="EN630" i="2" s="1"/>
  <c r="EN631" i="2" s="1"/>
  <c r="EN632" i="2" s="1"/>
  <c r="EN633" i="2" s="1"/>
  <c r="EN634" i="2" s="1"/>
  <c r="EN635" i="2" s="1"/>
  <c r="EN636" i="2" s="1"/>
  <c r="EN637" i="2" s="1"/>
  <c r="EN638" i="2" s="1"/>
  <c r="EN639" i="2" s="1"/>
  <c r="EN640" i="2" s="1"/>
  <c r="EN641" i="2" s="1"/>
  <c r="EN642" i="2" s="1"/>
  <c r="EN643" i="2" s="1"/>
  <c r="EN644" i="2" s="1"/>
  <c r="EN645" i="2" s="1"/>
  <c r="EN646" i="2" s="1"/>
  <c r="EN647" i="2" s="1"/>
  <c r="EN648" i="2" s="1"/>
  <c r="EN649" i="2" s="1"/>
  <c r="EN650" i="2" s="1"/>
  <c r="EN651" i="2" s="1"/>
  <c r="EN652" i="2" s="1"/>
  <c r="EN653" i="2" s="1"/>
  <c r="EN654" i="2" s="1"/>
  <c r="EN655" i="2" s="1"/>
  <c r="EN656" i="2" s="1"/>
  <c r="EN657" i="2" s="1"/>
  <c r="EN658" i="2" s="1"/>
  <c r="EN659" i="2" s="1"/>
  <c r="EN660" i="2" s="1"/>
  <c r="EN661" i="2" s="1"/>
  <c r="EN662" i="2" s="1"/>
  <c r="EN663" i="2" s="1"/>
  <c r="EN664" i="2" s="1"/>
  <c r="EN665" i="2" s="1"/>
  <c r="EN666" i="2" s="1"/>
  <c r="EN667" i="2" s="1"/>
  <c r="EN668" i="2" s="1"/>
  <c r="EN669" i="2" s="1"/>
  <c r="EN670" i="2" s="1"/>
  <c r="EN671" i="2" s="1"/>
  <c r="EN672" i="2" s="1"/>
  <c r="EN673" i="2" s="1"/>
  <c r="EN674" i="2" s="1"/>
  <c r="EN675" i="2" s="1"/>
  <c r="EN676" i="2" s="1"/>
  <c r="EN677" i="2" s="1"/>
  <c r="EN678" i="2" s="1"/>
  <c r="EN679" i="2" s="1"/>
  <c r="EN680" i="2" s="1"/>
  <c r="EN681" i="2" s="1"/>
  <c r="EN682" i="2" s="1"/>
  <c r="EN683" i="2" s="1"/>
  <c r="EN684" i="2" s="1"/>
  <c r="EN685" i="2" s="1"/>
  <c r="EN686" i="2" s="1"/>
  <c r="EN687" i="2" s="1"/>
  <c r="EN688" i="2" s="1"/>
  <c r="EN689" i="2" s="1"/>
  <c r="EN690" i="2" s="1"/>
  <c r="EN691" i="2" s="1"/>
  <c r="EN692" i="2" s="1"/>
  <c r="EN693" i="2" s="1"/>
  <c r="EN694" i="2" s="1"/>
  <c r="EN695" i="2" s="1"/>
  <c r="EN696" i="2" s="1"/>
  <c r="EN697" i="2" s="1"/>
  <c r="EN698" i="2" s="1"/>
  <c r="EN699" i="2" s="1"/>
  <c r="EN700" i="2" s="1"/>
  <c r="EN701" i="2" s="1"/>
  <c r="EN702" i="2" s="1"/>
  <c r="EN703" i="2" s="1"/>
  <c r="EN704" i="2" s="1"/>
  <c r="EN705" i="2" s="1"/>
  <c r="EN706" i="2" s="1"/>
  <c r="EN707" i="2" s="1"/>
  <c r="EN708" i="2" s="1"/>
  <c r="EN709" i="2" s="1"/>
  <c r="EN710" i="2" s="1"/>
  <c r="EN711" i="2" s="1"/>
  <c r="EN712" i="2" s="1"/>
  <c r="EN713" i="2" s="1"/>
  <c r="EN714" i="2" s="1"/>
  <c r="EN715" i="2" s="1"/>
  <c r="EN716" i="2" s="1"/>
  <c r="EN717" i="2" s="1"/>
  <c r="EN718" i="2" s="1"/>
  <c r="EN719" i="2" s="1"/>
  <c r="EN720" i="2" s="1"/>
  <c r="EN721" i="2" s="1"/>
  <c r="EN722" i="2" s="1"/>
  <c r="EN723" i="2" s="1"/>
  <c r="EN724" i="2" s="1"/>
  <c r="EN725" i="2" s="1"/>
  <c r="EN726" i="2" s="1"/>
  <c r="EN727" i="2" s="1"/>
  <c r="EN728" i="2" s="1"/>
  <c r="EN729" i="2" s="1"/>
  <c r="EN730" i="2" s="1"/>
  <c r="EN731" i="2" s="1"/>
  <c r="EN732" i="2" s="1"/>
  <c r="EN733" i="2" s="1"/>
  <c r="EN734" i="2" s="1"/>
  <c r="EN735" i="2" s="1"/>
  <c r="EN736" i="2" s="1"/>
  <c r="EN737" i="2" s="1"/>
  <c r="EN738" i="2" s="1"/>
  <c r="EN739" i="2" s="1"/>
  <c r="EN740" i="2" s="1"/>
  <c r="EN741" i="2" s="1"/>
  <c r="EN742" i="2" s="1"/>
  <c r="EN743" i="2" s="1"/>
  <c r="EN744" i="2" s="1"/>
  <c r="EN745" i="2" s="1"/>
  <c r="EN746" i="2" s="1"/>
  <c r="EN747" i="2" s="1"/>
  <c r="EN748" i="2" s="1"/>
  <c r="EN749" i="2" s="1"/>
  <c r="EN750" i="2" s="1"/>
  <c r="EN751" i="2" s="1"/>
  <c r="EN752" i="2" s="1"/>
  <c r="EN753" i="2" s="1"/>
  <c r="EN754" i="2" s="1"/>
  <c r="EN755" i="2" s="1"/>
  <c r="EN756" i="2" s="1"/>
  <c r="EN757" i="2" s="1"/>
  <c r="EN758" i="2" s="1"/>
  <c r="EN759" i="2" s="1"/>
  <c r="EN760" i="2" s="1"/>
  <c r="EN761" i="2" s="1"/>
  <c r="EN762" i="2" s="1"/>
  <c r="EN763" i="2" s="1"/>
  <c r="EN764" i="2" s="1"/>
  <c r="EN765" i="2" s="1"/>
  <c r="EN766" i="2" s="1"/>
  <c r="EN767" i="2" s="1"/>
  <c r="EN768" i="2" s="1"/>
  <c r="EN769" i="2" s="1"/>
  <c r="EN770" i="2" s="1"/>
  <c r="EN771" i="2" s="1"/>
  <c r="EN772" i="2" s="1"/>
  <c r="EN773" i="2" s="1"/>
  <c r="EN774" i="2" s="1"/>
  <c r="EN775" i="2" s="1"/>
  <c r="EN776" i="2" s="1"/>
  <c r="EN777" i="2" s="1"/>
  <c r="EN778" i="2" s="1"/>
  <c r="EN779" i="2" s="1"/>
  <c r="EN780" i="2" s="1"/>
  <c r="EN781" i="2" s="1"/>
  <c r="EN782" i="2" s="1"/>
  <c r="EN783" i="2" s="1"/>
  <c r="EN784" i="2" s="1"/>
  <c r="EN785" i="2" s="1"/>
  <c r="EN786" i="2" s="1"/>
  <c r="EN787" i="2" s="1"/>
  <c r="EN788" i="2" s="1"/>
  <c r="EN789" i="2" s="1"/>
  <c r="EN790" i="2" s="1"/>
  <c r="EN791" i="2" s="1"/>
  <c r="EN792" i="2" s="1"/>
  <c r="EN793" i="2" s="1"/>
  <c r="EN794" i="2" s="1"/>
  <c r="EN795" i="2" s="1"/>
  <c r="EN796" i="2" s="1"/>
  <c r="EN797" i="2" s="1"/>
  <c r="EN798" i="2" s="1"/>
  <c r="EN799" i="2" s="1"/>
  <c r="EN800" i="2" s="1"/>
  <c r="EN801" i="2" s="1"/>
  <c r="EN802" i="2" s="1"/>
  <c r="EN803" i="2" s="1"/>
  <c r="EN804" i="2" s="1"/>
  <c r="EN805" i="2" s="1"/>
  <c r="EN806" i="2" s="1"/>
  <c r="EN807" i="2" s="1"/>
  <c r="EN808" i="2" s="1"/>
  <c r="EN809" i="2" s="1"/>
  <c r="EN810" i="2" s="1"/>
  <c r="EN811" i="2" s="1"/>
  <c r="EN812" i="2" s="1"/>
  <c r="EN813" i="2" s="1"/>
  <c r="EN814" i="2" s="1"/>
  <c r="EN815" i="2" s="1"/>
  <c r="EN816" i="2" s="1"/>
  <c r="EN817" i="2" s="1"/>
  <c r="EN818" i="2" s="1"/>
  <c r="EN819" i="2" s="1"/>
  <c r="EN820" i="2" s="1"/>
  <c r="EN821" i="2" s="1"/>
  <c r="EN822" i="2" s="1"/>
  <c r="EN823" i="2" s="1"/>
  <c r="EN824" i="2" s="1"/>
  <c r="EN825" i="2" s="1"/>
  <c r="EN826" i="2" s="1"/>
  <c r="EN827" i="2" s="1"/>
  <c r="EN828" i="2" s="1"/>
  <c r="EN829" i="2" s="1"/>
  <c r="EN830" i="2" s="1"/>
  <c r="EN831" i="2" s="1"/>
  <c r="EN832" i="2" s="1"/>
  <c r="EN833" i="2" s="1"/>
  <c r="EN834" i="2" s="1"/>
  <c r="EN835" i="2" s="1"/>
  <c r="EN836" i="2" s="1"/>
  <c r="EN837" i="2" s="1"/>
  <c r="EN838" i="2" s="1"/>
  <c r="EN839" i="2" s="1"/>
  <c r="EN840" i="2" s="1"/>
  <c r="EN841" i="2" s="1"/>
  <c r="EN842" i="2" s="1"/>
  <c r="EN843" i="2" s="1"/>
  <c r="EN844" i="2" s="1"/>
  <c r="EN845" i="2" s="1"/>
  <c r="EN846" i="2" s="1"/>
  <c r="EN847" i="2" s="1"/>
  <c r="EN848" i="2" s="1"/>
  <c r="EN849" i="2" s="1"/>
  <c r="EN850" i="2" s="1"/>
  <c r="EN851" i="2" s="1"/>
  <c r="EN852" i="2" s="1"/>
  <c r="EN853" i="2" s="1"/>
  <c r="EN854" i="2" s="1"/>
  <c r="EN855" i="2" s="1"/>
  <c r="EN856" i="2" s="1"/>
  <c r="EN857" i="2" s="1"/>
  <c r="EN858" i="2" s="1"/>
  <c r="EN859" i="2" s="1"/>
  <c r="EN860" i="2" s="1"/>
  <c r="EN861" i="2" s="1"/>
  <c r="EN862" i="2" s="1"/>
  <c r="EN863" i="2" s="1"/>
  <c r="EN864" i="2" s="1"/>
  <c r="EN865" i="2" s="1"/>
  <c r="EN866" i="2" s="1"/>
  <c r="EN867" i="2" s="1"/>
  <c r="EN868" i="2" s="1"/>
  <c r="EN869" i="2" s="1"/>
  <c r="EN870" i="2" s="1"/>
  <c r="EN871" i="2" s="1"/>
  <c r="EN872" i="2" s="1"/>
  <c r="EN873" i="2" s="1"/>
  <c r="EN874" i="2" s="1"/>
  <c r="EN875" i="2" s="1"/>
  <c r="EN876" i="2" s="1"/>
  <c r="EN877" i="2" s="1"/>
  <c r="EN878" i="2" s="1"/>
  <c r="EN879" i="2" s="1"/>
  <c r="EN880" i="2" s="1"/>
  <c r="EN881" i="2" s="1"/>
  <c r="EN882" i="2" s="1"/>
  <c r="EN883" i="2" s="1"/>
  <c r="EN884" i="2" s="1"/>
  <c r="EN885" i="2" s="1"/>
  <c r="EN886" i="2" s="1"/>
  <c r="EN887" i="2" s="1"/>
  <c r="EN888" i="2" s="1"/>
  <c r="EN889" i="2" s="1"/>
  <c r="EN890" i="2" s="1"/>
  <c r="EN891" i="2" s="1"/>
  <c r="EN892" i="2" s="1"/>
  <c r="EN893" i="2" s="1"/>
  <c r="EN894" i="2" s="1"/>
  <c r="EN895" i="2" s="1"/>
  <c r="EN896" i="2" s="1"/>
  <c r="EN897" i="2" s="1"/>
  <c r="EN898" i="2" s="1"/>
  <c r="EN899" i="2" s="1"/>
  <c r="EN900" i="2" s="1"/>
  <c r="EN901" i="2" s="1"/>
  <c r="EN902" i="2" s="1"/>
  <c r="EN903" i="2" s="1"/>
  <c r="EN904" i="2" s="1"/>
  <c r="EN905" i="2" s="1"/>
  <c r="EN906" i="2" s="1"/>
  <c r="EN907" i="2" s="1"/>
  <c r="EN908" i="2" s="1"/>
  <c r="EN909" i="2" s="1"/>
  <c r="EN910" i="2" s="1"/>
  <c r="EN911" i="2" s="1"/>
  <c r="EN912" i="2" s="1"/>
  <c r="EN913" i="2" s="1"/>
  <c r="EN914" i="2" s="1"/>
  <c r="EN915" i="2" s="1"/>
  <c r="EN916" i="2" s="1"/>
  <c r="EN917" i="2" s="1"/>
  <c r="EN918" i="2" s="1"/>
  <c r="EN919" i="2" s="1"/>
  <c r="EN920" i="2" s="1"/>
  <c r="EN921" i="2" s="1"/>
  <c r="EN922" i="2" s="1"/>
  <c r="EN923" i="2" s="1"/>
  <c r="EN924" i="2" s="1"/>
  <c r="EN925" i="2" s="1"/>
  <c r="EN926" i="2" s="1"/>
  <c r="EN927" i="2" s="1"/>
  <c r="EN928" i="2" s="1"/>
  <c r="EN929" i="2" s="1"/>
  <c r="EN930" i="2" s="1"/>
  <c r="EN931" i="2" s="1"/>
  <c r="EN932" i="2" s="1"/>
  <c r="EN933" i="2" s="1"/>
  <c r="EN934" i="2" s="1"/>
  <c r="EN935" i="2" s="1"/>
  <c r="EN936" i="2" s="1"/>
  <c r="EN937" i="2" s="1"/>
  <c r="EN938" i="2" s="1"/>
  <c r="EN939" i="2" s="1"/>
  <c r="EN940" i="2" s="1"/>
  <c r="EN941" i="2" s="1"/>
  <c r="EN942" i="2" s="1"/>
  <c r="EN943" i="2" s="1"/>
  <c r="EN944" i="2" s="1"/>
  <c r="EN945" i="2" s="1"/>
  <c r="EN946" i="2" s="1"/>
  <c r="EN947" i="2" s="1"/>
  <c r="EN948" i="2" s="1"/>
  <c r="EN949" i="2" s="1"/>
  <c r="EN950" i="2" s="1"/>
  <c r="EN951" i="2" s="1"/>
  <c r="EN952" i="2" s="1"/>
  <c r="EN953" i="2" s="1"/>
  <c r="EN954" i="2" s="1"/>
  <c r="EN955" i="2" s="1"/>
  <c r="EN956" i="2" s="1"/>
  <c r="EN957" i="2" s="1"/>
  <c r="EN958" i="2" s="1"/>
  <c r="EN959" i="2" s="1"/>
  <c r="EN960" i="2" s="1"/>
  <c r="EN961" i="2" s="1"/>
  <c r="EN962" i="2" s="1"/>
  <c r="EN963" i="2" s="1"/>
  <c r="EN964" i="2" s="1"/>
  <c r="EN965" i="2" s="1"/>
  <c r="EN966" i="2" s="1"/>
  <c r="EN967" i="2" s="1"/>
  <c r="EN968" i="2" s="1"/>
  <c r="EN969" i="2" s="1"/>
  <c r="EN970" i="2" s="1"/>
  <c r="EN971" i="2" s="1"/>
  <c r="EN972" i="2" s="1"/>
  <c r="EN973" i="2" s="1"/>
  <c r="EN974" i="2" s="1"/>
  <c r="EN975" i="2" s="1"/>
  <c r="EN976" i="2" s="1"/>
  <c r="EN977" i="2" s="1"/>
  <c r="EN978" i="2" s="1"/>
  <c r="EN979" i="2" s="1"/>
  <c r="EN980" i="2" s="1"/>
  <c r="EN981" i="2" s="1"/>
  <c r="EN982" i="2" s="1"/>
  <c r="EN983" i="2" s="1"/>
  <c r="EN984" i="2" s="1"/>
  <c r="EN985" i="2" s="1"/>
  <c r="EN986" i="2" s="1"/>
  <c r="EN987" i="2" s="1"/>
  <c r="EN988" i="2" s="1"/>
  <c r="EN989" i="2" s="1"/>
  <c r="EN990" i="2" s="1"/>
  <c r="EN991" i="2" s="1"/>
  <c r="EN992" i="2" s="1"/>
  <c r="EN993" i="2" s="1"/>
  <c r="EN994" i="2" s="1"/>
  <c r="EN995" i="2" s="1"/>
  <c r="EN996" i="2" s="1"/>
  <c r="EN997" i="2" s="1"/>
  <c r="EN998" i="2" s="1"/>
  <c r="EN999" i="2" s="1"/>
  <c r="EN1000" i="2" s="1"/>
  <c r="EN1001" i="2" s="1"/>
  <c r="EN1002" i="2" s="1"/>
  <c r="EN1003" i="2" s="1"/>
  <c r="EN1004" i="2" s="1"/>
  <c r="EN1005" i="2" s="1"/>
  <c r="EN1006" i="2" s="1"/>
  <c r="EN1007" i="2" s="1"/>
  <c r="EN1008" i="2" s="1"/>
  <c r="EN1009" i="2" s="1"/>
  <c r="EN1010" i="2" s="1"/>
  <c r="EN1011" i="2" s="1"/>
  <c r="EN1012" i="2" s="1"/>
  <c r="EN1013" i="2" s="1"/>
  <c r="EN1014" i="2" s="1"/>
  <c r="EN1015" i="2" s="1"/>
  <c r="EN1016" i="2" s="1"/>
  <c r="EN1017" i="2" s="1"/>
  <c r="EN1018" i="2" s="1"/>
  <c r="EN1019" i="2" s="1"/>
  <c r="EN1020" i="2" s="1"/>
  <c r="EN1021" i="2" s="1"/>
  <c r="EN1022" i="2" s="1"/>
  <c r="EN1023" i="2" s="1"/>
  <c r="EN1024" i="2" s="1"/>
  <c r="EN1025" i="2" s="1"/>
  <c r="EN1026" i="2" s="1"/>
  <c r="EN1027" i="2" s="1"/>
  <c r="EN1028" i="2" s="1"/>
  <c r="EN1029" i="2" s="1"/>
  <c r="EN1030" i="2" s="1"/>
  <c r="EN1031" i="2" s="1"/>
  <c r="EN1032" i="2" s="1"/>
  <c r="EN1033" i="2" s="1"/>
  <c r="EN1034" i="2" s="1"/>
  <c r="EN1035" i="2" s="1"/>
  <c r="EN1036" i="2" s="1"/>
  <c r="EN1037" i="2" s="1"/>
  <c r="EN1038" i="2" s="1"/>
  <c r="EN1039" i="2" s="1"/>
  <c r="EN1040" i="2" s="1"/>
  <c r="EN1041" i="2" s="1"/>
  <c r="EN1042" i="2" s="1"/>
  <c r="EN1043" i="2" s="1"/>
  <c r="EN1044" i="2" s="1"/>
  <c r="EN1045" i="2" s="1"/>
  <c r="EN1046" i="2" s="1"/>
  <c r="EN1047" i="2" s="1"/>
  <c r="EN1048" i="2" s="1"/>
  <c r="EN1049" i="2" s="1"/>
  <c r="EN1050" i="2" s="1"/>
  <c r="EN1051" i="2" s="1"/>
  <c r="EN1052" i="2" s="1"/>
  <c r="EN1053" i="2" s="1"/>
  <c r="EN1054" i="2" s="1"/>
  <c r="EN1055" i="2" s="1"/>
  <c r="EN1056" i="2" s="1"/>
  <c r="EN1057" i="2" s="1"/>
  <c r="EN1058" i="2" s="1"/>
  <c r="EN1059" i="2" s="1"/>
  <c r="EN1060" i="2" s="1"/>
  <c r="EN1061" i="2" s="1"/>
  <c r="EN1062" i="2" s="1"/>
  <c r="EN1063" i="2" s="1"/>
  <c r="EN1064" i="2" s="1"/>
  <c r="EN1065" i="2" s="1"/>
  <c r="EN1066" i="2" s="1"/>
  <c r="EN1067" i="2" s="1"/>
  <c r="EN1068" i="2" s="1"/>
  <c r="EN1069" i="2" s="1"/>
  <c r="EN1070" i="2" s="1"/>
  <c r="EN1071" i="2" s="1"/>
  <c r="EN1072" i="2" s="1"/>
  <c r="EN1073" i="2" s="1"/>
  <c r="EN1074" i="2" s="1"/>
  <c r="EN1075" i="2" s="1"/>
  <c r="EN1076" i="2" s="1"/>
  <c r="EN1077" i="2" s="1"/>
  <c r="EN1078" i="2" s="1"/>
  <c r="EN1079" i="2" s="1"/>
  <c r="EN1080" i="2" s="1"/>
  <c r="EN1081" i="2" s="1"/>
  <c r="EN1082" i="2" s="1"/>
  <c r="EN1083" i="2" s="1"/>
  <c r="EN1084" i="2" s="1"/>
  <c r="EN1085" i="2" s="1"/>
  <c r="EN1086" i="2" s="1"/>
  <c r="EN1087" i="2" s="1"/>
  <c r="EN1088" i="2" s="1"/>
  <c r="EN1089" i="2" s="1"/>
  <c r="EN1090" i="2" s="1"/>
  <c r="EN1091" i="2" s="1"/>
  <c r="EN1092" i="2" s="1"/>
  <c r="EN1093" i="2" s="1"/>
  <c r="EN1094" i="2" s="1"/>
  <c r="EN1095" i="2" s="1"/>
  <c r="EN1096" i="2" s="1"/>
  <c r="EN1097" i="2" s="1"/>
  <c r="EN1098" i="2" s="1"/>
  <c r="EN1099" i="2" s="1"/>
  <c r="EN1100" i="2" s="1"/>
  <c r="EN1101" i="2" s="1"/>
  <c r="EN1102" i="2" s="1"/>
  <c r="EN1103" i="2" s="1"/>
  <c r="EN1104" i="2" s="1"/>
  <c r="EN1105" i="2" s="1"/>
  <c r="EN1106" i="2" s="1"/>
  <c r="EN1107" i="2" s="1"/>
  <c r="EN1108" i="2" s="1"/>
  <c r="EN1109" i="2" s="1"/>
  <c r="EN1110" i="2" s="1"/>
  <c r="EN1111" i="2" s="1"/>
  <c r="EN1112" i="2" s="1"/>
  <c r="EN1113" i="2" s="1"/>
  <c r="EN1114" i="2" s="1"/>
  <c r="EN1115" i="2" s="1"/>
  <c r="EN1116" i="2" s="1"/>
  <c r="EN1117" i="2" s="1"/>
  <c r="EN1118" i="2" s="1"/>
  <c r="EN1119" i="2" s="1"/>
  <c r="EN1120" i="2" s="1"/>
  <c r="EN1121" i="2" s="1"/>
  <c r="EN1122" i="2" s="1"/>
  <c r="EN1123" i="2" s="1"/>
  <c r="EN1124" i="2" s="1"/>
  <c r="EN1125" i="2" s="1"/>
  <c r="EN1126" i="2" s="1"/>
  <c r="EN1127" i="2" s="1"/>
  <c r="EN1128" i="2" s="1"/>
  <c r="EN1129" i="2" s="1"/>
  <c r="EN1130" i="2" s="1"/>
  <c r="EN1131" i="2" s="1"/>
  <c r="EN1132" i="2" s="1"/>
  <c r="EN1133" i="2" s="1"/>
  <c r="EN1134" i="2" s="1"/>
  <c r="EN1135" i="2" s="1"/>
  <c r="EN1136" i="2" s="1"/>
  <c r="EN1137" i="2" s="1"/>
  <c r="EN1138" i="2" s="1"/>
  <c r="EN1139" i="2" s="1"/>
  <c r="EN1140" i="2" s="1"/>
  <c r="EN1141" i="2" s="1"/>
  <c r="EN1142" i="2" s="1"/>
  <c r="EN1143" i="2" s="1"/>
  <c r="EN1144" i="2" s="1"/>
  <c r="EN1145" i="2" s="1"/>
  <c r="EN1146" i="2" s="1"/>
  <c r="EN1147" i="2" s="1"/>
  <c r="EN1148" i="2" s="1"/>
  <c r="EN1149" i="2" s="1"/>
  <c r="EN1150" i="2" s="1"/>
  <c r="EN1151" i="2" s="1"/>
  <c r="EN1152" i="2" s="1"/>
  <c r="EN1153" i="2" s="1"/>
  <c r="EN1154" i="2" s="1"/>
  <c r="EN1155" i="2" s="1"/>
  <c r="EN1156" i="2" s="1"/>
  <c r="EN1157" i="2" s="1"/>
  <c r="EN1158" i="2" s="1"/>
  <c r="EN1159" i="2" s="1"/>
  <c r="EN1160" i="2" s="1"/>
  <c r="EN1161" i="2" s="1"/>
  <c r="EN1162" i="2" s="1"/>
  <c r="EN1163" i="2" s="1"/>
  <c r="EN1164" i="2" s="1"/>
  <c r="EN1165" i="2" s="1"/>
  <c r="EN1166" i="2" s="1"/>
  <c r="EN1167" i="2" s="1"/>
  <c r="EN1168" i="2" s="1"/>
  <c r="EN1169" i="2" s="1"/>
  <c r="EN1170" i="2" s="1"/>
  <c r="EN1171" i="2" s="1"/>
  <c r="EN1172" i="2" s="1"/>
  <c r="EN1173" i="2" s="1"/>
  <c r="EN1174" i="2" s="1"/>
  <c r="EN1175" i="2" s="1"/>
  <c r="EN1176" i="2" s="1"/>
  <c r="EN1177" i="2" s="1"/>
  <c r="EN1178" i="2" s="1"/>
  <c r="EN1179" i="2" s="1"/>
  <c r="EN1180" i="2" s="1"/>
  <c r="EN1181" i="2" s="1"/>
  <c r="EN1182" i="2" s="1"/>
  <c r="EN1183" i="2" s="1"/>
  <c r="EN1184" i="2" s="1"/>
  <c r="EN1185" i="2" s="1"/>
  <c r="EN1186" i="2" s="1"/>
  <c r="EN1187" i="2" s="1"/>
  <c r="EN1188" i="2" s="1"/>
  <c r="EN1189" i="2" s="1"/>
  <c r="EN1190" i="2" s="1"/>
  <c r="EN1191" i="2" s="1"/>
  <c r="EN1192" i="2" s="1"/>
  <c r="EN1193" i="2" s="1"/>
  <c r="EN1194" i="2" s="1"/>
  <c r="EN1195" i="2" s="1"/>
  <c r="EN1196" i="2" s="1"/>
  <c r="EN1197" i="2" s="1"/>
  <c r="EN1198" i="2" s="1"/>
  <c r="EN1199" i="2" s="1"/>
  <c r="EN1200" i="2" s="1"/>
  <c r="EN1201" i="2" s="1"/>
  <c r="EN1202" i="2" s="1"/>
  <c r="EN1203" i="2" s="1"/>
  <c r="EN1204" i="2" s="1"/>
  <c r="EN1205" i="2" s="1"/>
  <c r="EN1206" i="2" s="1"/>
  <c r="EN1207" i="2" s="1"/>
  <c r="EN1208" i="2" s="1"/>
  <c r="EN1209" i="2" s="1"/>
  <c r="EN1210" i="2" s="1"/>
  <c r="EN1211" i="2" s="1"/>
  <c r="EN1212" i="2" s="1"/>
  <c r="EN1213" i="2" s="1"/>
  <c r="EN1214" i="2" s="1"/>
  <c r="EN1215" i="2" s="1"/>
  <c r="EN1216" i="2" s="1"/>
  <c r="EN1217" i="2" s="1"/>
  <c r="EN1218" i="2" s="1"/>
  <c r="EN1219" i="2" s="1"/>
  <c r="EN1220" i="2" s="1"/>
  <c r="EN1221" i="2" s="1"/>
  <c r="EN1222" i="2" s="1"/>
  <c r="EN1223" i="2" s="1"/>
  <c r="EN1224" i="2" s="1"/>
  <c r="EN1225" i="2" s="1"/>
  <c r="EN1226" i="2" s="1"/>
  <c r="EN1227" i="2" s="1"/>
  <c r="EN1228" i="2" s="1"/>
  <c r="EN1229" i="2" s="1"/>
  <c r="EN1230" i="2" s="1"/>
  <c r="EN1231" i="2" s="1"/>
  <c r="EN1232" i="2" s="1"/>
  <c r="EN1233" i="2" s="1"/>
  <c r="EN1234" i="2" s="1"/>
  <c r="EN1235" i="2" s="1"/>
  <c r="EN1236" i="2" s="1"/>
  <c r="EN1237" i="2" s="1"/>
  <c r="EN1238" i="2" s="1"/>
  <c r="EN1239" i="2" s="1"/>
  <c r="EN1240" i="2" s="1"/>
  <c r="EN1241" i="2" s="1"/>
  <c r="EN1242" i="2" s="1"/>
  <c r="EN1243" i="2" s="1"/>
  <c r="EN1244" i="2" s="1"/>
  <c r="EN1245" i="2" s="1"/>
  <c r="EN1246" i="2" s="1"/>
  <c r="EN1247" i="2" s="1"/>
  <c r="EN1248" i="2" s="1"/>
  <c r="EN1249" i="2" s="1"/>
  <c r="EN1250" i="2" s="1"/>
  <c r="EN1251" i="2" s="1"/>
  <c r="EN1252" i="2" s="1"/>
  <c r="EN1253" i="2" s="1"/>
  <c r="EN1254" i="2" s="1"/>
  <c r="EN1255" i="2" s="1"/>
  <c r="EN1256" i="2" s="1"/>
  <c r="EN1257" i="2" s="1"/>
  <c r="EN1258" i="2" s="1"/>
  <c r="EN1259" i="2" s="1"/>
  <c r="EN1260" i="2" s="1"/>
  <c r="EN1261" i="2" s="1"/>
  <c r="EN1262" i="2" s="1"/>
  <c r="EN1263" i="2" s="1"/>
  <c r="EN1264" i="2" s="1"/>
  <c r="EN1265" i="2" s="1"/>
  <c r="EN1266" i="2" s="1"/>
  <c r="EN1267" i="2" s="1"/>
  <c r="EN1268" i="2" s="1"/>
  <c r="EN1269" i="2" s="1"/>
  <c r="EN1270" i="2" s="1"/>
  <c r="EN1271" i="2" s="1"/>
  <c r="EN1272" i="2" s="1"/>
  <c r="EN1273" i="2" s="1"/>
  <c r="EN1274" i="2" s="1"/>
  <c r="EN1275" i="2" s="1"/>
  <c r="EN1276" i="2" s="1"/>
  <c r="EN1277" i="2" s="1"/>
  <c r="EN1278" i="2" s="1"/>
  <c r="EN1279" i="2" s="1"/>
  <c r="EN1280" i="2" s="1"/>
  <c r="EN1281" i="2" s="1"/>
  <c r="EN1282" i="2" s="1"/>
  <c r="EN1283" i="2" s="1"/>
  <c r="EN1284" i="2" s="1"/>
  <c r="EN1285" i="2" s="1"/>
  <c r="EN1286" i="2" s="1"/>
  <c r="EN1287" i="2" s="1"/>
  <c r="EN1288" i="2" s="1"/>
  <c r="EN1289" i="2" s="1"/>
  <c r="EN1290" i="2" s="1"/>
  <c r="EN1291" i="2" s="1"/>
  <c r="EN1292" i="2" s="1"/>
  <c r="EN1293" i="2" s="1"/>
  <c r="EN1294" i="2" s="1"/>
  <c r="EN1295" i="2" s="1"/>
  <c r="EN1296" i="2" s="1"/>
  <c r="EN1297" i="2" s="1"/>
  <c r="EN1298" i="2" s="1"/>
  <c r="EN1299" i="2" s="1"/>
  <c r="EN1300" i="2" s="1"/>
  <c r="EN1301" i="2" s="1"/>
  <c r="EN1302" i="2" s="1"/>
  <c r="EN1303" i="2" s="1"/>
  <c r="EN1304" i="2" s="1"/>
  <c r="EN1305" i="2" s="1"/>
  <c r="EN1306" i="2" s="1"/>
  <c r="EN1307" i="2" s="1"/>
  <c r="EN1308" i="2" s="1"/>
  <c r="EN1309" i="2" s="1"/>
  <c r="EN1310" i="2" s="1"/>
  <c r="EN1311" i="2" s="1"/>
  <c r="EN1312" i="2" s="1"/>
  <c r="EN1313" i="2" s="1"/>
  <c r="EN1314" i="2" s="1"/>
  <c r="EN1315" i="2" s="1"/>
  <c r="EN1316" i="2" s="1"/>
  <c r="EN1317" i="2" s="1"/>
  <c r="EN1318" i="2" s="1"/>
  <c r="EN1319" i="2" s="1"/>
  <c r="EN1320" i="2" s="1"/>
  <c r="EN1321" i="2" s="1"/>
  <c r="EN1322" i="2" s="1"/>
  <c r="EN1323" i="2" s="1"/>
  <c r="EN1324" i="2" s="1"/>
  <c r="EN1325" i="2" s="1"/>
  <c r="EN1326" i="2" s="1"/>
  <c r="EN1327" i="2" s="1"/>
  <c r="EN1328" i="2" s="1"/>
  <c r="EN1329" i="2" s="1"/>
  <c r="EN1330" i="2" s="1"/>
  <c r="EN1331" i="2" s="1"/>
  <c r="EN1332" i="2" s="1"/>
  <c r="EN1333" i="2" s="1"/>
  <c r="EN1334" i="2" s="1"/>
  <c r="EN1335" i="2" s="1"/>
  <c r="EN1336" i="2" s="1"/>
  <c r="EN1337" i="2" s="1"/>
  <c r="EN1338" i="2" s="1"/>
  <c r="EN1339" i="2" s="1"/>
  <c r="EN1340" i="2" s="1"/>
  <c r="EN1341" i="2" s="1"/>
  <c r="EN1342" i="2" s="1"/>
  <c r="EN1343" i="2" s="1"/>
  <c r="EN1344" i="2" s="1"/>
  <c r="EN1345" i="2" s="1"/>
  <c r="EN1346" i="2" s="1"/>
  <c r="EN1347" i="2" s="1"/>
  <c r="EN1348" i="2" s="1"/>
  <c r="EN1349" i="2" s="1"/>
  <c r="EN1350" i="2" s="1"/>
  <c r="EN1351" i="2" s="1"/>
  <c r="EN1352" i="2" s="1"/>
  <c r="EN1353" i="2" s="1"/>
  <c r="EN1354" i="2" s="1"/>
  <c r="EN1355" i="2" s="1"/>
  <c r="EN1356" i="2" s="1"/>
  <c r="EN1357" i="2" s="1"/>
  <c r="EN1358" i="2" s="1"/>
  <c r="EN1359" i="2" s="1"/>
  <c r="EN1360" i="2" s="1"/>
  <c r="EN1361" i="2" s="1"/>
  <c r="EN1362" i="2" s="1"/>
  <c r="EN1363" i="2" s="1"/>
  <c r="EN1364" i="2" s="1"/>
  <c r="EN1365" i="2" s="1"/>
  <c r="EN1366" i="2" s="1"/>
  <c r="EN1367" i="2" s="1"/>
  <c r="EN1368" i="2" s="1"/>
  <c r="EN1369" i="2" s="1"/>
  <c r="EN1370" i="2" s="1"/>
  <c r="EN1371" i="2" s="1"/>
  <c r="EN1372" i="2" s="1"/>
  <c r="EN1373" i="2" s="1"/>
  <c r="EN1374" i="2" s="1"/>
  <c r="EN1375" i="2" s="1"/>
  <c r="EN1376" i="2" s="1"/>
  <c r="EN1377" i="2" s="1"/>
  <c r="EN1378" i="2" s="1"/>
  <c r="EN1379" i="2" s="1"/>
  <c r="EN1380" i="2" s="1"/>
  <c r="EN1381" i="2" s="1"/>
  <c r="EN1382" i="2" s="1"/>
  <c r="EN1383" i="2" s="1"/>
  <c r="EN1384" i="2" s="1"/>
  <c r="EN1385" i="2" s="1"/>
  <c r="EN1386" i="2" s="1"/>
  <c r="EN1387" i="2" s="1"/>
  <c r="EN1388" i="2" s="1"/>
  <c r="EN1389" i="2" s="1"/>
  <c r="EN1390" i="2" s="1"/>
  <c r="EN1391" i="2" s="1"/>
  <c r="EN1392" i="2" s="1"/>
  <c r="EN1393" i="2" s="1"/>
  <c r="EN1394" i="2" s="1"/>
  <c r="EN1395" i="2" s="1"/>
  <c r="EN1396" i="2" s="1"/>
  <c r="EN1397" i="2" s="1"/>
  <c r="EN1398" i="2" s="1"/>
  <c r="EN1399" i="2" s="1"/>
  <c r="EN1400" i="2" s="1"/>
  <c r="EN1401" i="2" s="1"/>
  <c r="EN1402" i="2" s="1"/>
  <c r="EN1403" i="2" s="1"/>
  <c r="EN1404" i="2" s="1"/>
  <c r="EN1405" i="2" s="1"/>
  <c r="EN1406" i="2" s="1"/>
  <c r="EN1407" i="2" s="1"/>
  <c r="EN1408" i="2" s="1"/>
  <c r="EN1409" i="2" s="1"/>
  <c r="EN1410" i="2" s="1"/>
  <c r="EN1411" i="2" s="1"/>
  <c r="EN1412" i="2" s="1"/>
  <c r="FK3" i="2"/>
  <c r="FE3" i="2"/>
  <c r="FD3" i="2"/>
  <c r="FC3" i="2"/>
  <c r="EY3" i="2"/>
  <c r="ET3" i="2"/>
  <c r="ER2" i="2"/>
  <c r="EP2" i="2"/>
  <c r="DC2" i="2"/>
  <c r="AP2" i="2"/>
  <c r="I2" i="2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H2" i="2"/>
  <c r="G2" i="2"/>
  <c r="E2" i="2"/>
  <c r="F2" i="2" s="1"/>
  <c r="C2" i="2"/>
  <c r="D2" i="2" s="1"/>
  <c r="FD1" i="2"/>
  <c r="FC1" i="2"/>
  <c r="EX1" i="2"/>
  <c r="EU1" i="2"/>
  <c r="DV1" i="2"/>
  <c r="BK1" i="2"/>
  <c r="W1" i="2"/>
  <c r="F1" i="2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E1" i="2"/>
  <c r="D1" i="2"/>
  <c r="C1" i="2"/>
  <c r="AA5" i="1"/>
  <c r="AA6" i="1"/>
  <c r="AA7" i="1"/>
  <c r="AA8" i="1"/>
  <c r="AA9" i="1"/>
  <c r="AA10" i="1"/>
  <c r="AA11" i="1"/>
  <c r="AA12" i="1"/>
  <c r="AA4" i="1"/>
  <c r="AS6" i="1" l="1"/>
  <c r="AW8" i="1"/>
  <c r="AR19" i="1"/>
  <c r="AU10" i="1"/>
  <c r="AT13" i="1"/>
  <c r="AZ28" i="1"/>
  <c r="AZ11" i="1" s="1"/>
  <c r="AZ22" i="1"/>
  <c r="AZ5" i="1" s="1"/>
  <c r="AS26" i="1"/>
  <c r="AS9" i="1" s="1"/>
  <c r="AT29" i="1"/>
  <c r="AT12" i="1" s="1"/>
  <c r="AT27" i="1"/>
  <c r="AT10" i="1" s="1"/>
  <c r="AP30" i="1"/>
  <c r="AP13" i="1" s="1"/>
  <c r="AR24" i="1"/>
  <c r="AR7" i="1" s="1"/>
  <c r="AR27" i="1"/>
  <c r="AR10" i="1" s="1"/>
  <c r="AW27" i="1"/>
  <c r="AW10" i="1" s="1"/>
  <c r="AV29" i="1"/>
  <c r="AV12" i="1" s="1"/>
  <c r="AN31" i="1"/>
  <c r="AN14" i="1" s="1"/>
  <c r="AR30" i="1"/>
  <c r="AR13" i="1" s="1"/>
  <c r="P47" i="2"/>
  <c r="AY26" i="1"/>
  <c r="AY9" i="1" s="1"/>
  <c r="AT35" i="1"/>
  <c r="AT18" i="1" s="1"/>
  <c r="AN22" i="1"/>
  <c r="AN5" i="1" s="1"/>
  <c r="AP26" i="1"/>
  <c r="AP9" i="1" s="1"/>
  <c r="AQ30" i="1"/>
  <c r="AQ13" i="1" s="1"/>
  <c r="Q47" i="2"/>
  <c r="AL89" i="2" s="1"/>
  <c r="BG89" i="2" s="1"/>
  <c r="FG38" i="2" s="1"/>
  <c r="AX25" i="1"/>
  <c r="AX8" i="1" s="1"/>
  <c r="AX34" i="1"/>
  <c r="AX17" i="1" s="1"/>
  <c r="AO22" i="1"/>
  <c r="AO5" i="1" s="1"/>
  <c r="AT26" i="1"/>
  <c r="AT9" i="1" s="1"/>
  <c r="T47" i="2"/>
  <c r="AO89" i="2" s="1"/>
  <c r="BJ89" i="2" s="1"/>
  <c r="AP33" i="1"/>
  <c r="AP16" i="1" s="1"/>
  <c r="AP22" i="1"/>
  <c r="AP5" i="1" s="1"/>
  <c r="AL25" i="1"/>
  <c r="AL8" i="1" s="1"/>
  <c r="AV26" i="1"/>
  <c r="AV9" i="1" s="1"/>
  <c r="L47" i="2"/>
  <c r="AG89" i="2" s="1"/>
  <c r="BB89" i="2" s="1"/>
  <c r="FG33" i="2" s="1"/>
  <c r="AV23" i="1"/>
  <c r="AV6" i="1" s="1"/>
  <c r="U47" i="2"/>
  <c r="AP89" i="2" s="1"/>
  <c r="BK89" i="2" s="1"/>
  <c r="FG42" i="2" s="1"/>
  <c r="AT32" i="1"/>
  <c r="AT15" i="1" s="1"/>
  <c r="AQ22" i="1"/>
  <c r="AQ5" i="1" s="1"/>
  <c r="AN25" i="1"/>
  <c r="AN8" i="1" s="1"/>
  <c r="FG30" i="2"/>
  <c r="AX31" i="1"/>
  <c r="AX14" i="1" s="1"/>
  <c r="AT22" i="1"/>
  <c r="AT5" i="1" s="1"/>
  <c r="AO25" i="1"/>
  <c r="AO8" i="1" s="1"/>
  <c r="AP27" i="1"/>
  <c r="AP10" i="1" s="1"/>
  <c r="AZ31" i="1"/>
  <c r="AZ14" i="1" s="1"/>
  <c r="AP23" i="1"/>
  <c r="AP6" i="1" s="1"/>
  <c r="AP25" i="1"/>
  <c r="AP8" i="1" s="1"/>
  <c r="AQ27" i="1"/>
  <c r="AQ10" i="1" s="1"/>
  <c r="AV32" i="1"/>
  <c r="AV15" i="1" s="1"/>
  <c r="AT23" i="1"/>
  <c r="AT6" i="1" s="1"/>
  <c r="M47" i="2"/>
  <c r="AH89" i="2" s="1"/>
  <c r="BC89" i="2" s="1"/>
  <c r="FG34" i="2" s="1"/>
  <c r="AM26" i="1"/>
  <c r="AM9" i="1" s="1"/>
  <c r="AS25" i="1"/>
  <c r="AS8" i="1" s="1"/>
  <c r="AQ25" i="1"/>
  <c r="AQ8" i="1" s="1"/>
  <c r="AR33" i="1"/>
  <c r="AR16" i="1" s="1"/>
  <c r="AL26" i="1"/>
  <c r="AL9" i="1" s="1"/>
  <c r="AP36" i="1"/>
  <c r="AP19" i="1" s="1"/>
  <c r="AO26" i="1"/>
  <c r="AO9" i="1" s="1"/>
  <c r="E47" i="2"/>
  <c r="Z89" i="2" s="1"/>
  <c r="AU89" i="2" s="1"/>
  <c r="FG26" i="2" s="1"/>
  <c r="AX28" i="1"/>
  <c r="AX11" i="1" s="1"/>
  <c r="AL23" i="1"/>
  <c r="AL6" i="1" s="1"/>
  <c r="AT25" i="1"/>
  <c r="AT8" i="1" s="1"/>
  <c r="AZ34" i="1"/>
  <c r="AZ17" i="1" s="1"/>
  <c r="O47" i="2"/>
  <c r="AJ89" i="2" s="1"/>
  <c r="BE89" i="2" s="1"/>
  <c r="FG36" i="2" s="1"/>
  <c r="AP24" i="1"/>
  <c r="AP7" i="1" s="1"/>
  <c r="H47" i="2"/>
  <c r="AC89" i="2" s="1"/>
  <c r="AX89" i="2" s="1"/>
  <c r="FG29" i="2" s="1"/>
  <c r="AW22" i="1"/>
  <c r="AW5" i="1" s="1"/>
  <c r="AO23" i="1"/>
  <c r="AO6" i="1" s="1"/>
  <c r="AZ25" i="1"/>
  <c r="AZ8" i="1" s="1"/>
  <c r="AN28" i="1"/>
  <c r="AV35" i="1"/>
  <c r="AV18" i="1" s="1"/>
  <c r="AM22" i="1"/>
  <c r="AM5" i="1" s="1"/>
  <c r="AY22" i="1"/>
  <c r="AY5" i="1" s="1"/>
  <c r="AU23" i="1"/>
  <c r="AU6" i="1" s="1"/>
  <c r="AQ24" i="1"/>
  <c r="AQ7" i="1" s="1"/>
  <c r="AM25" i="1"/>
  <c r="AM8" i="1" s="1"/>
  <c r="AY25" i="1"/>
  <c r="AY8" i="1" s="1"/>
  <c r="AU26" i="1"/>
  <c r="AU9" i="1" s="1"/>
  <c r="AM28" i="1"/>
  <c r="AY28" i="1"/>
  <c r="AY11" i="1" s="1"/>
  <c r="AU29" i="1"/>
  <c r="AU12" i="1" s="1"/>
  <c r="AM31" i="1"/>
  <c r="AM14" i="1" s="1"/>
  <c r="AY31" i="1"/>
  <c r="AY14" i="1" s="1"/>
  <c r="AU32" i="1"/>
  <c r="AU15" i="1" s="1"/>
  <c r="AQ33" i="1"/>
  <c r="AQ16" i="1" s="1"/>
  <c r="AM34" i="1"/>
  <c r="AM17" i="1" s="1"/>
  <c r="AY34" i="1"/>
  <c r="AY17" i="1" s="1"/>
  <c r="AU35" i="1"/>
  <c r="AU18" i="1" s="1"/>
  <c r="AQ36" i="1"/>
  <c r="AQ19" i="1" s="1"/>
  <c r="AN34" i="1"/>
  <c r="AN17" i="1" s="1"/>
  <c r="AW23" i="1"/>
  <c r="AW6" i="1" s="1"/>
  <c r="AS24" i="1"/>
  <c r="AS7" i="1" s="1"/>
  <c r="AW26" i="1"/>
  <c r="AW9" i="1" s="1"/>
  <c r="AS27" i="1"/>
  <c r="AS10" i="1" s="1"/>
  <c r="AO28" i="1"/>
  <c r="AW29" i="1"/>
  <c r="AW12" i="1" s="1"/>
  <c r="AS30" i="1"/>
  <c r="AS13" i="1" s="1"/>
  <c r="AO31" i="1"/>
  <c r="AO14" i="1" s="1"/>
  <c r="AW32" i="1"/>
  <c r="AW15" i="1" s="1"/>
  <c r="AS33" i="1"/>
  <c r="AS16" i="1" s="1"/>
  <c r="AO34" i="1"/>
  <c r="AO17" i="1" s="1"/>
  <c r="AW35" i="1"/>
  <c r="AW18" i="1" s="1"/>
  <c r="AS36" i="1"/>
  <c r="AS19" i="1" s="1"/>
  <c r="AX23" i="1"/>
  <c r="AX6" i="1" s="1"/>
  <c r="AT24" i="1"/>
  <c r="AT7" i="1" s="1"/>
  <c r="AX26" i="1"/>
  <c r="AX9" i="1" s="1"/>
  <c r="AP28" i="1"/>
  <c r="AL29" i="1"/>
  <c r="AL12" i="1" s="1"/>
  <c r="AX29" i="1"/>
  <c r="AX12" i="1" s="1"/>
  <c r="AP31" i="1"/>
  <c r="AP14" i="1" s="1"/>
  <c r="AL32" i="1"/>
  <c r="AL15" i="1" s="1"/>
  <c r="AX32" i="1"/>
  <c r="AX15" i="1" s="1"/>
  <c r="AT33" i="1"/>
  <c r="AT16" i="1" s="1"/>
  <c r="AP34" i="1"/>
  <c r="AP17" i="1" s="1"/>
  <c r="AL35" i="1"/>
  <c r="AL18" i="1" s="1"/>
  <c r="AX35" i="1"/>
  <c r="AX18" i="1" s="1"/>
  <c r="AT36" i="1"/>
  <c r="AT19" i="1" s="1"/>
  <c r="AM23" i="1"/>
  <c r="AM6" i="1" s="1"/>
  <c r="AY23" i="1"/>
  <c r="AY6" i="1" s="1"/>
  <c r="AU24" i="1"/>
  <c r="AU7" i="1" s="1"/>
  <c r="AQ28" i="1"/>
  <c r="AM29" i="1"/>
  <c r="AM12" i="1" s="1"/>
  <c r="AY29" i="1"/>
  <c r="AY12" i="1" s="1"/>
  <c r="AU30" i="1"/>
  <c r="AU13" i="1" s="1"/>
  <c r="AQ31" i="1"/>
  <c r="AQ14" i="1" s="1"/>
  <c r="AM32" i="1"/>
  <c r="AM15" i="1" s="1"/>
  <c r="AY32" i="1"/>
  <c r="AY15" i="1" s="1"/>
  <c r="AU33" i="1"/>
  <c r="AU16" i="1" s="1"/>
  <c r="AQ34" i="1"/>
  <c r="AQ17" i="1" s="1"/>
  <c r="AM35" i="1"/>
  <c r="AM18" i="1" s="1"/>
  <c r="AY35" i="1"/>
  <c r="AY18" i="1" s="1"/>
  <c r="AU36" i="1"/>
  <c r="AU19" i="1" s="1"/>
  <c r="AR22" i="1"/>
  <c r="AR5" i="1" s="1"/>
  <c r="AN23" i="1"/>
  <c r="AN6" i="1" s="1"/>
  <c r="AZ23" i="1"/>
  <c r="AZ6" i="1" s="1"/>
  <c r="AV24" i="1"/>
  <c r="AV7" i="1" s="1"/>
  <c r="AR25" i="1"/>
  <c r="AR8" i="1" s="1"/>
  <c r="AN26" i="1"/>
  <c r="AN9" i="1" s="1"/>
  <c r="AZ26" i="1"/>
  <c r="AZ9" i="1" s="1"/>
  <c r="AV27" i="1"/>
  <c r="AV10" i="1" s="1"/>
  <c r="AR28" i="1"/>
  <c r="AN29" i="1"/>
  <c r="AN12" i="1" s="1"/>
  <c r="AZ29" i="1"/>
  <c r="AZ12" i="1" s="1"/>
  <c r="AV30" i="1"/>
  <c r="AV13" i="1" s="1"/>
  <c r="AR31" i="1"/>
  <c r="AR14" i="1" s="1"/>
  <c r="AN32" i="1"/>
  <c r="AN15" i="1" s="1"/>
  <c r="AZ32" i="1"/>
  <c r="AZ15" i="1" s="1"/>
  <c r="AV33" i="1"/>
  <c r="AV16" i="1" s="1"/>
  <c r="AR34" i="1"/>
  <c r="AR17" i="1" s="1"/>
  <c r="AN35" i="1"/>
  <c r="AN18" i="1" s="1"/>
  <c r="AZ35" i="1"/>
  <c r="AZ18" i="1" s="1"/>
  <c r="AV36" i="1"/>
  <c r="AV19" i="1" s="1"/>
  <c r="AS22" i="1"/>
  <c r="AS5" i="1" s="1"/>
  <c r="AW24" i="1"/>
  <c r="AW7" i="1" s="1"/>
  <c r="AS28" i="1"/>
  <c r="AO29" i="1"/>
  <c r="AO12" i="1" s="1"/>
  <c r="AW30" i="1"/>
  <c r="AW13" i="1" s="1"/>
  <c r="AS31" i="1"/>
  <c r="AS14" i="1" s="1"/>
  <c r="AO32" i="1"/>
  <c r="AO15" i="1" s="1"/>
  <c r="AW33" i="1"/>
  <c r="AW16" i="1" s="1"/>
  <c r="AS34" i="1"/>
  <c r="AS17" i="1" s="1"/>
  <c r="AO35" i="1"/>
  <c r="AO18" i="1" s="1"/>
  <c r="AW36" i="1"/>
  <c r="AW19" i="1" s="1"/>
  <c r="AL24" i="1"/>
  <c r="AL7" i="1" s="1"/>
  <c r="AX24" i="1"/>
  <c r="AX7" i="1" s="1"/>
  <c r="AL27" i="1"/>
  <c r="AL10" i="1" s="1"/>
  <c r="AX27" i="1"/>
  <c r="AX10" i="1" s="1"/>
  <c r="AT28" i="1"/>
  <c r="AP29" i="1"/>
  <c r="AP12" i="1" s="1"/>
  <c r="AL30" i="1"/>
  <c r="AL13" i="1" s="1"/>
  <c r="AX30" i="1"/>
  <c r="AX13" i="1" s="1"/>
  <c r="AT31" i="1"/>
  <c r="AT14" i="1" s="1"/>
  <c r="AP32" i="1"/>
  <c r="AP15" i="1" s="1"/>
  <c r="AL33" i="1"/>
  <c r="AL16" i="1" s="1"/>
  <c r="AX33" i="1"/>
  <c r="AX16" i="1" s="1"/>
  <c r="AT34" i="1"/>
  <c r="AT17" i="1" s="1"/>
  <c r="AP35" i="1"/>
  <c r="AP18" i="1" s="1"/>
  <c r="AL36" i="1"/>
  <c r="AL19" i="1" s="1"/>
  <c r="AX36" i="1"/>
  <c r="AX19" i="1" s="1"/>
  <c r="AU22" i="1"/>
  <c r="AU5" i="1" s="1"/>
  <c r="AQ23" i="1"/>
  <c r="AQ6" i="1" s="1"/>
  <c r="AM24" i="1"/>
  <c r="AM7" i="1" s="1"/>
  <c r="AY24" i="1"/>
  <c r="AY7" i="1" s="1"/>
  <c r="AU25" i="1"/>
  <c r="AU8" i="1" s="1"/>
  <c r="AQ26" i="1"/>
  <c r="AQ9" i="1" s="1"/>
  <c r="AM27" i="1"/>
  <c r="AM10" i="1" s="1"/>
  <c r="AY27" i="1"/>
  <c r="AY10" i="1" s="1"/>
  <c r="AU28" i="1"/>
  <c r="AU11" i="1" s="1"/>
  <c r="AQ29" i="1"/>
  <c r="AQ12" i="1" s="1"/>
  <c r="AM30" i="1"/>
  <c r="AM13" i="1" s="1"/>
  <c r="AY30" i="1"/>
  <c r="AY13" i="1" s="1"/>
  <c r="AU31" i="1"/>
  <c r="AU14" i="1" s="1"/>
  <c r="AQ32" i="1"/>
  <c r="AQ15" i="1" s="1"/>
  <c r="AM33" i="1"/>
  <c r="AM16" i="1" s="1"/>
  <c r="AY33" i="1"/>
  <c r="AY16" i="1" s="1"/>
  <c r="AU34" i="1"/>
  <c r="AU17" i="1" s="1"/>
  <c r="AQ35" i="1"/>
  <c r="AQ18" i="1" s="1"/>
  <c r="AM36" i="1"/>
  <c r="AM19" i="1" s="1"/>
  <c r="AY36" i="1"/>
  <c r="AY19" i="1" s="1"/>
  <c r="AV22" i="1"/>
  <c r="AV5" i="1" s="1"/>
  <c r="AR23" i="1"/>
  <c r="AR6" i="1" s="1"/>
  <c r="AN24" i="1"/>
  <c r="AN7" i="1" s="1"/>
  <c r="AZ24" i="1"/>
  <c r="AZ7" i="1" s="1"/>
  <c r="AV25" i="1"/>
  <c r="AV8" i="1" s="1"/>
  <c r="AR26" i="1"/>
  <c r="AR9" i="1" s="1"/>
  <c r="AN27" i="1"/>
  <c r="AN10" i="1" s="1"/>
  <c r="AZ27" i="1"/>
  <c r="AZ10" i="1" s="1"/>
  <c r="AV28" i="1"/>
  <c r="AV11" i="1" s="1"/>
  <c r="AR29" i="1"/>
  <c r="AR12" i="1" s="1"/>
  <c r="AN30" i="1"/>
  <c r="AN13" i="1" s="1"/>
  <c r="AZ30" i="1"/>
  <c r="AZ13" i="1" s="1"/>
  <c r="AV31" i="1"/>
  <c r="AV14" i="1" s="1"/>
  <c r="AR32" i="1"/>
  <c r="AR15" i="1" s="1"/>
  <c r="AN33" i="1"/>
  <c r="AN16" i="1" s="1"/>
  <c r="AZ33" i="1"/>
  <c r="AZ16" i="1" s="1"/>
  <c r="AV34" i="1"/>
  <c r="AV17" i="1" s="1"/>
  <c r="AR35" i="1"/>
  <c r="AR18" i="1" s="1"/>
  <c r="AN36" i="1"/>
  <c r="AN19" i="1" s="1"/>
  <c r="AZ36" i="1"/>
  <c r="AZ19" i="1" s="1"/>
  <c r="AO24" i="1"/>
  <c r="AO7" i="1" s="1"/>
  <c r="AO27" i="1"/>
  <c r="AO10" i="1" s="1"/>
  <c r="AW28" i="1"/>
  <c r="AW11" i="1" s="1"/>
  <c r="AS29" i="1"/>
  <c r="AS12" i="1" s="1"/>
  <c r="AO30" i="1"/>
  <c r="AO13" i="1" s="1"/>
  <c r="AW31" i="1"/>
  <c r="AW14" i="1" s="1"/>
  <c r="AS32" i="1"/>
  <c r="AS15" i="1" s="1"/>
  <c r="AO33" i="1"/>
  <c r="AO16" i="1" s="1"/>
  <c r="AW34" i="1"/>
  <c r="AW17" i="1" s="1"/>
  <c r="AS35" i="1"/>
  <c r="AS18" i="1" s="1"/>
  <c r="AO36" i="1"/>
  <c r="AO19" i="1" s="1"/>
  <c r="AX22" i="1"/>
  <c r="AX5" i="1" s="1"/>
  <c r="AL28" i="1"/>
  <c r="AL31" i="1"/>
  <c r="AL14" i="1" s="1"/>
  <c r="AL34" i="1"/>
  <c r="AL17" i="1" s="1"/>
  <c r="AL22" i="1"/>
  <c r="AL5" i="1" s="1"/>
  <c r="X108" i="2"/>
  <c r="AS108" i="2" s="1"/>
  <c r="AC88" i="2"/>
  <c r="AX88" i="2" s="1"/>
  <c r="FG9" i="2" s="1"/>
  <c r="AK89" i="2"/>
  <c r="BF89" i="2" s="1"/>
  <c r="FG37" i="2" s="1"/>
  <c r="AH94" i="2"/>
  <c r="BC94" i="2" s="1"/>
  <c r="FG134" i="2" s="1"/>
  <c r="FF3" i="2"/>
  <c r="FF9" i="2"/>
  <c r="Z95" i="2"/>
  <c r="AU95" i="2" s="1"/>
  <c r="FG146" i="2" s="1"/>
  <c r="AL92" i="2"/>
  <c r="BG92" i="2" s="1"/>
  <c r="J48" i="2"/>
  <c r="U48" i="2"/>
  <c r="I48" i="2"/>
  <c r="T48" i="2"/>
  <c r="H48" i="2"/>
  <c r="S48" i="2"/>
  <c r="G48" i="2"/>
  <c r="R48" i="2"/>
  <c r="F48" i="2"/>
  <c r="Q48" i="2"/>
  <c r="E48" i="2"/>
  <c r="P48" i="2"/>
  <c r="D48" i="2"/>
  <c r="O48" i="2"/>
  <c r="C48" i="2"/>
  <c r="N48" i="2"/>
  <c r="B48" i="2"/>
  <c r="L48" i="2"/>
  <c r="K48" i="2"/>
  <c r="R59" i="2"/>
  <c r="F81" i="2"/>
  <c r="F73" i="2"/>
  <c r="F74" i="2"/>
  <c r="F70" i="2"/>
  <c r="F66" i="2"/>
  <c r="F62" i="2"/>
  <c r="F58" i="2"/>
  <c r="F54" i="2"/>
  <c r="F49" i="2"/>
  <c r="F57" i="2"/>
  <c r="F69" i="2"/>
  <c r="F59" i="2"/>
  <c r="F77" i="2"/>
  <c r="F65" i="2"/>
  <c r="F51" i="2"/>
  <c r="F47" i="2"/>
  <c r="F61" i="2"/>
  <c r="F53" i="2"/>
  <c r="F50" i="2"/>
  <c r="F46" i="2"/>
  <c r="R81" i="2"/>
  <c r="R73" i="2"/>
  <c r="R74" i="2"/>
  <c r="R70" i="2"/>
  <c r="R66" i="2"/>
  <c r="R62" i="2"/>
  <c r="R58" i="2"/>
  <c r="R54" i="2"/>
  <c r="R49" i="2"/>
  <c r="R61" i="2"/>
  <c r="R53" i="2"/>
  <c r="R69" i="2"/>
  <c r="R65" i="2"/>
  <c r="R77" i="2"/>
  <c r="R57" i="2"/>
  <c r="R51" i="2"/>
  <c r="R47" i="2"/>
  <c r="R50" i="2"/>
  <c r="R46" i="2"/>
  <c r="AH90" i="2"/>
  <c r="BC90" i="2" s="1"/>
  <c r="AO97" i="2"/>
  <c r="BJ97" i="2" s="1"/>
  <c r="FG201" i="2" s="1"/>
  <c r="AT168" i="2"/>
  <c r="AT166" i="2"/>
  <c r="AT164" i="2"/>
  <c r="AW138" i="2"/>
  <c r="BK169" i="2"/>
  <c r="AS168" i="2"/>
  <c r="BK167" i="2"/>
  <c r="AS166" i="2"/>
  <c r="BK165" i="2"/>
  <c r="AS164" i="2"/>
  <c r="AY149" i="2"/>
  <c r="BJ169" i="2"/>
  <c r="AR168" i="2"/>
  <c r="BJ167" i="2"/>
  <c r="AR166" i="2"/>
  <c r="AR164" i="2"/>
  <c r="AR162" i="2"/>
  <c r="AX149" i="2"/>
  <c r="AX147" i="2"/>
  <c r="AX145" i="2"/>
  <c r="AX143" i="2"/>
  <c r="AX141" i="2"/>
  <c r="AX139" i="2"/>
  <c r="BI169" i="2"/>
  <c r="AW151" i="2"/>
  <c r="AW149" i="2"/>
  <c r="AW147" i="2"/>
  <c r="BH169" i="2"/>
  <c r="AV169" i="2"/>
  <c r="AV167" i="2"/>
  <c r="AV151" i="2"/>
  <c r="AV149" i="2"/>
  <c r="AV147" i="2"/>
  <c r="AU169" i="2"/>
  <c r="AU167" i="2"/>
  <c r="AU165" i="2"/>
  <c r="AT169" i="2"/>
  <c r="AT167" i="2"/>
  <c r="AT165" i="2"/>
  <c r="AS169" i="2"/>
  <c r="BK168" i="2"/>
  <c r="AS167" i="2"/>
  <c r="BK166" i="2"/>
  <c r="AS165" i="2"/>
  <c r="AS163" i="2"/>
  <c r="AY150" i="2"/>
  <c r="AY148" i="2"/>
  <c r="AY146" i="2"/>
  <c r="AY144" i="2"/>
  <c r="AY142" i="2"/>
  <c r="AY140" i="2"/>
  <c r="AR169" i="2"/>
  <c r="BJ168" i="2"/>
  <c r="AR167" i="2"/>
  <c r="AR165" i="2"/>
  <c r="AR163" i="2"/>
  <c r="AX150" i="2"/>
  <c r="AX148" i="2"/>
  <c r="BI168" i="2"/>
  <c r="AW152" i="2"/>
  <c r="AW150" i="2"/>
  <c r="AW148" i="2"/>
  <c r="AV168" i="2"/>
  <c r="AV150" i="2"/>
  <c r="AV148" i="2"/>
  <c r="AU168" i="2"/>
  <c r="AU166" i="2"/>
  <c r="AX138" i="2"/>
  <c r="AV146" i="2"/>
  <c r="AV145" i="2"/>
  <c r="AW144" i="2"/>
  <c r="AW143" i="2"/>
  <c r="AX142" i="2"/>
  <c r="AY141" i="2"/>
  <c r="AV144" i="2"/>
  <c r="AV143" i="2"/>
  <c r="AW142" i="2"/>
  <c r="AW141" i="2"/>
  <c r="AX140" i="2"/>
  <c r="AV142" i="2"/>
  <c r="AV141" i="2"/>
  <c r="AW140" i="2"/>
  <c r="AV140" i="2"/>
  <c r="AY139" i="2"/>
  <c r="AW139" i="2"/>
  <c r="AV139" i="2"/>
  <c r="AY147" i="2"/>
  <c r="AX146" i="2"/>
  <c r="AY145" i="2"/>
  <c r="AV138" i="2"/>
  <c r="AW146" i="2"/>
  <c r="AW145" i="2"/>
  <c r="AX144" i="2"/>
  <c r="AY143" i="2"/>
  <c r="G82" i="2"/>
  <c r="G74" i="2"/>
  <c r="G70" i="2"/>
  <c r="G66" i="2"/>
  <c r="G75" i="2"/>
  <c r="G77" i="2"/>
  <c r="G69" i="2"/>
  <c r="G65" i="2"/>
  <c r="G79" i="2"/>
  <c r="G57" i="2"/>
  <c r="G54" i="2"/>
  <c r="G62" i="2"/>
  <c r="G51" i="2"/>
  <c r="G47" i="2"/>
  <c r="G61" i="2"/>
  <c r="G58" i="2"/>
  <c r="G78" i="2"/>
  <c r="G53" i="2"/>
  <c r="G50" i="2"/>
  <c r="S82" i="2"/>
  <c r="S74" i="2"/>
  <c r="S70" i="2"/>
  <c r="S66" i="2"/>
  <c r="S75" i="2"/>
  <c r="S77" i="2"/>
  <c r="S69" i="2"/>
  <c r="S65" i="2"/>
  <c r="S79" i="2"/>
  <c r="S62" i="2"/>
  <c r="S61" i="2"/>
  <c r="S58" i="2"/>
  <c r="S53" i="2"/>
  <c r="S57" i="2"/>
  <c r="S54" i="2"/>
  <c r="S51" i="2"/>
  <c r="S47" i="2"/>
  <c r="S78" i="2"/>
  <c r="S50" i="2"/>
  <c r="S46" i="2"/>
  <c r="S49" i="2"/>
  <c r="AJ104" i="2"/>
  <c r="BE104" i="2" s="1"/>
  <c r="FF19" i="2"/>
  <c r="FF36" i="2"/>
  <c r="AO101" i="2"/>
  <c r="BJ101" i="2" s="1"/>
  <c r="AO88" i="2"/>
  <c r="BJ88" i="2" s="1"/>
  <c r="FG21" i="2" s="1"/>
  <c r="AD95" i="2"/>
  <c r="AY95" i="2" s="1"/>
  <c r="FG150" i="2" s="1"/>
  <c r="AP100" i="2"/>
  <c r="BK100" i="2" s="1"/>
  <c r="FG262" i="2" s="1"/>
  <c r="FG41" i="2"/>
  <c r="FF41" i="2"/>
  <c r="EB43" i="2"/>
  <c r="AE107" i="2"/>
  <c r="AZ107" i="2" s="1"/>
  <c r="FG391" i="2" s="1"/>
  <c r="Y89" i="2"/>
  <c r="AT89" i="2" s="1"/>
  <c r="FG25" i="2" s="1"/>
  <c r="ET5" i="2"/>
  <c r="FF4" i="2"/>
  <c r="FF10" i="2"/>
  <c r="AF124" i="2"/>
  <c r="BA124" i="2" s="1"/>
  <c r="FG732" i="2" s="1"/>
  <c r="Q8" i="2"/>
  <c r="FF44" i="2"/>
  <c r="AG103" i="2"/>
  <c r="BB103" i="2" s="1"/>
  <c r="AK88" i="2"/>
  <c r="BF88" i="2" s="1"/>
  <c r="FG17" i="2" s="1"/>
  <c r="AK92" i="2"/>
  <c r="BF92" i="2" s="1"/>
  <c r="FG12" i="2"/>
  <c r="FF12" i="2"/>
  <c r="AH101" i="2"/>
  <c r="BC101" i="2" s="1"/>
  <c r="AH93" i="2"/>
  <c r="BC93" i="2" s="1"/>
  <c r="FG114" i="2" s="1"/>
  <c r="FF20" i="2"/>
  <c r="FF14" i="2"/>
  <c r="FF26" i="2"/>
  <c r="FF28" i="2"/>
  <c r="W99" i="2"/>
  <c r="B15" i="2"/>
  <c r="AI104" i="2"/>
  <c r="BD104" i="2" s="1"/>
  <c r="AB88" i="2"/>
  <c r="AW88" i="2" s="1"/>
  <c r="FG8" i="2" s="1"/>
  <c r="AO102" i="2"/>
  <c r="BJ102" i="2" s="1"/>
  <c r="FF37" i="2"/>
  <c r="D79" i="2"/>
  <c r="D81" i="2"/>
  <c r="D82" i="2"/>
  <c r="D83" i="2"/>
  <c r="D71" i="2"/>
  <c r="D67" i="2"/>
  <c r="D74" i="2"/>
  <c r="D70" i="2"/>
  <c r="D66" i="2"/>
  <c r="D77" i="2"/>
  <c r="D69" i="2"/>
  <c r="D61" i="2"/>
  <c r="D57" i="2"/>
  <c r="D53" i="2"/>
  <c r="P79" i="2"/>
  <c r="P81" i="2"/>
  <c r="P82" i="2"/>
  <c r="P83" i="2"/>
  <c r="P71" i="2"/>
  <c r="P67" i="2"/>
  <c r="P74" i="2"/>
  <c r="P70" i="2"/>
  <c r="P66" i="2"/>
  <c r="P77" i="2"/>
  <c r="P69" i="2"/>
  <c r="P61" i="2"/>
  <c r="P57" i="2"/>
  <c r="P53" i="2"/>
  <c r="E46" i="2"/>
  <c r="Q46" i="2"/>
  <c r="N47" i="2"/>
  <c r="FF48" i="2"/>
  <c r="E50" i="2"/>
  <c r="B51" i="2"/>
  <c r="N51" i="2"/>
  <c r="L52" i="2"/>
  <c r="I54" i="2"/>
  <c r="E55" i="2"/>
  <c r="T56" i="2"/>
  <c r="K57" i="2"/>
  <c r="B58" i="2"/>
  <c r="Q59" i="2"/>
  <c r="J60" i="2"/>
  <c r="B61" i="2"/>
  <c r="T63" i="2"/>
  <c r="O66" i="2"/>
  <c r="C74" i="2"/>
  <c r="P75" i="2"/>
  <c r="T79" i="2"/>
  <c r="FG82" i="2"/>
  <c r="J84" i="2"/>
  <c r="U84" i="2"/>
  <c r="I84" i="2"/>
  <c r="T84" i="2"/>
  <c r="H84" i="2"/>
  <c r="S84" i="2"/>
  <c r="G84" i="2"/>
  <c r="R84" i="2"/>
  <c r="F84" i="2"/>
  <c r="Q84" i="2"/>
  <c r="E84" i="2"/>
  <c r="P84" i="2"/>
  <c r="D84" i="2"/>
  <c r="O84" i="2"/>
  <c r="C84" i="2"/>
  <c r="N84" i="2"/>
  <c r="B84" i="2"/>
  <c r="L84" i="2"/>
  <c r="K84" i="2"/>
  <c r="X89" i="2"/>
  <c r="AS89" i="2" s="1"/>
  <c r="FG24" i="2" s="1"/>
  <c r="A88" i="2"/>
  <c r="E80" i="2"/>
  <c r="E68" i="2"/>
  <c r="E82" i="2"/>
  <c r="E66" i="2"/>
  <c r="E62" i="2"/>
  <c r="E58" i="2"/>
  <c r="E75" i="2"/>
  <c r="E77" i="2"/>
  <c r="E69" i="2"/>
  <c r="E65" i="2"/>
  <c r="Q80" i="2"/>
  <c r="Q68" i="2"/>
  <c r="Q82" i="2"/>
  <c r="Q66" i="2"/>
  <c r="Q62" i="2"/>
  <c r="Q58" i="2"/>
  <c r="Q75" i="2"/>
  <c r="Q77" i="2"/>
  <c r="Q69" i="2"/>
  <c r="Q65" i="2"/>
  <c r="K54" i="2"/>
  <c r="F55" i="2"/>
  <c r="R56" i="2"/>
  <c r="F56" i="2"/>
  <c r="P56" i="2"/>
  <c r="D56" i="2"/>
  <c r="L56" i="2"/>
  <c r="K56" i="2"/>
  <c r="S56" i="2"/>
  <c r="G56" i="2"/>
  <c r="U56" i="2"/>
  <c r="DJ181" i="2"/>
  <c r="FF56" i="2"/>
  <c r="L57" i="2"/>
  <c r="C58" i="2"/>
  <c r="DI184" i="2"/>
  <c r="M60" i="2"/>
  <c r="E61" i="2"/>
  <c r="L62" i="2"/>
  <c r="K73" i="2"/>
  <c r="O74" i="2"/>
  <c r="P78" i="2"/>
  <c r="M84" i="2"/>
  <c r="X88" i="2"/>
  <c r="AS88" i="2" s="1"/>
  <c r="FG4" i="2" s="1"/>
  <c r="R52" i="2"/>
  <c r="F52" i="2"/>
  <c r="N52" i="2"/>
  <c r="N54" i="2"/>
  <c r="H55" i="2"/>
  <c r="B56" i="2"/>
  <c r="N57" i="2"/>
  <c r="DG182" i="2"/>
  <c r="D58" i="2"/>
  <c r="DJ184" i="2"/>
  <c r="N60" i="2"/>
  <c r="B62" i="2"/>
  <c r="DJ189" i="2"/>
  <c r="O65" i="2"/>
  <c r="DH191" i="2"/>
  <c r="B73" i="2"/>
  <c r="FG76" i="2"/>
  <c r="FF76" i="2"/>
  <c r="DD207" i="2"/>
  <c r="DE208" i="2"/>
  <c r="AJ88" i="2"/>
  <c r="BE88" i="2" s="1"/>
  <c r="FG16" i="2" s="1"/>
  <c r="E51" i="2"/>
  <c r="Q51" i="2"/>
  <c r="B52" i="2"/>
  <c r="O52" i="2"/>
  <c r="FF53" i="2"/>
  <c r="O54" i="2"/>
  <c r="DG179" i="2"/>
  <c r="K55" i="2"/>
  <c r="C56" i="2"/>
  <c r="Q57" i="2"/>
  <c r="U59" i="2"/>
  <c r="I59" i="2"/>
  <c r="S59" i="2"/>
  <c r="G59" i="2"/>
  <c r="O59" i="2"/>
  <c r="C59" i="2"/>
  <c r="N59" i="2"/>
  <c r="B59" i="2"/>
  <c r="J59" i="2"/>
  <c r="O60" i="2"/>
  <c r="DG185" i="2"/>
  <c r="C62" i="2"/>
  <c r="B65" i="2"/>
  <c r="U67" i="2"/>
  <c r="FF68" i="2"/>
  <c r="N73" i="2"/>
  <c r="DC206" i="2"/>
  <c r="FG81" i="2"/>
  <c r="A87" i="2"/>
  <c r="H83" i="2"/>
  <c r="H71" i="2"/>
  <c r="H67" i="2"/>
  <c r="H74" i="2"/>
  <c r="H70" i="2"/>
  <c r="H66" i="2"/>
  <c r="H62" i="2"/>
  <c r="H75" i="2"/>
  <c r="H69" i="2"/>
  <c r="H61" i="2"/>
  <c r="H57" i="2"/>
  <c r="H53" i="2"/>
  <c r="T83" i="2"/>
  <c r="T71" i="2"/>
  <c r="T67" i="2"/>
  <c r="T74" i="2"/>
  <c r="T70" i="2"/>
  <c r="T66" i="2"/>
  <c r="T62" i="2"/>
  <c r="T75" i="2"/>
  <c r="T61" i="2"/>
  <c r="T57" i="2"/>
  <c r="T53" i="2"/>
  <c r="I46" i="2"/>
  <c r="U46" i="2"/>
  <c r="L49" i="2"/>
  <c r="I50" i="2"/>
  <c r="U50" i="2"/>
  <c r="C52" i="2"/>
  <c r="P52" i="2"/>
  <c r="FF52" i="2"/>
  <c r="J53" i="2"/>
  <c r="P54" i="2"/>
  <c r="DH179" i="2"/>
  <c r="L55" i="2"/>
  <c r="E56" i="2"/>
  <c r="H58" i="2"/>
  <c r="D59" i="2"/>
  <c r="Q60" i="2"/>
  <c r="DH185" i="2"/>
  <c r="J61" i="2"/>
  <c r="D62" i="2"/>
  <c r="DG187" i="2"/>
  <c r="DI188" i="2"/>
  <c r="R64" i="2"/>
  <c r="F64" i="2"/>
  <c r="P64" i="2"/>
  <c r="D64" i="2"/>
  <c r="O64" i="2"/>
  <c r="C64" i="2"/>
  <c r="N64" i="2"/>
  <c r="B64" i="2"/>
  <c r="L64" i="2"/>
  <c r="K64" i="2"/>
  <c r="J64" i="2"/>
  <c r="T64" i="2"/>
  <c r="H64" i="2"/>
  <c r="S64" i="2"/>
  <c r="G64" i="2"/>
  <c r="L67" i="2"/>
  <c r="FG69" i="2"/>
  <c r="FG70" i="2"/>
  <c r="J72" i="2"/>
  <c r="U72" i="2"/>
  <c r="I72" i="2"/>
  <c r="T72" i="2"/>
  <c r="H72" i="2"/>
  <c r="S72" i="2"/>
  <c r="G72" i="2"/>
  <c r="R72" i="2"/>
  <c r="F72" i="2"/>
  <c r="Q72" i="2"/>
  <c r="E72" i="2"/>
  <c r="P72" i="2"/>
  <c r="D72" i="2"/>
  <c r="O72" i="2"/>
  <c r="C72" i="2"/>
  <c r="N72" i="2"/>
  <c r="B72" i="2"/>
  <c r="L72" i="2"/>
  <c r="K72" i="2"/>
  <c r="O77" i="2"/>
  <c r="U83" i="2"/>
  <c r="I74" i="2"/>
  <c r="I70" i="2"/>
  <c r="I66" i="2"/>
  <c r="I62" i="2"/>
  <c r="I75" i="2"/>
  <c r="I77" i="2"/>
  <c r="I69" i="2"/>
  <c r="I65" i="2"/>
  <c r="I61" i="2"/>
  <c r="I57" i="2"/>
  <c r="I79" i="2"/>
  <c r="I81" i="2"/>
  <c r="U74" i="2"/>
  <c r="U70" i="2"/>
  <c r="U66" i="2"/>
  <c r="U62" i="2"/>
  <c r="U75" i="2"/>
  <c r="U77" i="2"/>
  <c r="U69" i="2"/>
  <c r="U65" i="2"/>
  <c r="U61" i="2"/>
  <c r="U57" i="2"/>
  <c r="U79" i="2"/>
  <c r="U81" i="2"/>
  <c r="J46" i="2"/>
  <c r="M49" i="2"/>
  <c r="J50" i="2"/>
  <c r="D52" i="2"/>
  <c r="Q52" i="2"/>
  <c r="K53" i="2"/>
  <c r="DI179" i="2"/>
  <c r="FG54" i="2"/>
  <c r="M55" i="2"/>
  <c r="H56" i="2"/>
  <c r="DJ182" i="2"/>
  <c r="I58" i="2"/>
  <c r="E59" i="2"/>
  <c r="K61" i="2"/>
  <c r="DH187" i="2"/>
  <c r="E64" i="2"/>
  <c r="R68" i="2"/>
  <c r="O69" i="2"/>
  <c r="L70" i="2"/>
  <c r="M72" i="2"/>
  <c r="T82" i="2"/>
  <c r="L83" i="2"/>
  <c r="J73" i="2"/>
  <c r="J75" i="2"/>
  <c r="J77" i="2"/>
  <c r="J69" i="2"/>
  <c r="J82" i="2"/>
  <c r="B49" i="2"/>
  <c r="N49" i="2"/>
  <c r="K50" i="2"/>
  <c r="E52" i="2"/>
  <c r="S52" i="2"/>
  <c r="L53" i="2"/>
  <c r="L54" i="2"/>
  <c r="T54" i="2"/>
  <c r="P55" i="2"/>
  <c r="I56" i="2"/>
  <c r="O57" i="2"/>
  <c r="K58" i="2"/>
  <c r="R60" i="2"/>
  <c r="F60" i="2"/>
  <c r="P60" i="2"/>
  <c r="D60" i="2"/>
  <c r="L60" i="2"/>
  <c r="K60" i="2"/>
  <c r="S60" i="2"/>
  <c r="G60" i="2"/>
  <c r="U60" i="2"/>
  <c r="DJ185" i="2"/>
  <c r="FF60" i="2"/>
  <c r="K62" i="2"/>
  <c r="DI187" i="2"/>
  <c r="I64" i="2"/>
  <c r="N65" i="2"/>
  <c r="I68" i="2"/>
  <c r="C70" i="2"/>
  <c r="FG104" i="2"/>
  <c r="FF21" i="2"/>
  <c r="FF25" i="2"/>
  <c r="FF38" i="2"/>
  <c r="K74" i="2"/>
  <c r="K70" i="2"/>
  <c r="K77" i="2"/>
  <c r="K69" i="2"/>
  <c r="K65" i="2"/>
  <c r="K78" i="2"/>
  <c r="K81" i="2"/>
  <c r="K63" i="2"/>
  <c r="L50" i="2"/>
  <c r="I51" i="2"/>
  <c r="U51" i="2"/>
  <c r="G52" i="2"/>
  <c r="T52" i="2"/>
  <c r="N53" i="2"/>
  <c r="B54" i="2"/>
  <c r="U54" i="2"/>
  <c r="Q55" i="2"/>
  <c r="J56" i="2"/>
  <c r="N58" i="2"/>
  <c r="H59" i="2"/>
  <c r="B60" i="2"/>
  <c r="N61" i="2"/>
  <c r="DG186" i="2"/>
  <c r="U63" i="2"/>
  <c r="M64" i="2"/>
  <c r="DG190" i="2"/>
  <c r="U68" i="2"/>
  <c r="O70" i="2"/>
  <c r="N76" i="2"/>
  <c r="S81" i="2"/>
  <c r="FF16" i="2"/>
  <c r="FF29" i="2"/>
  <c r="FF33" i="2"/>
  <c r="L74" i="2"/>
  <c r="L75" i="2"/>
  <c r="L77" i="2"/>
  <c r="L69" i="2"/>
  <c r="L65" i="2"/>
  <c r="L79" i="2"/>
  <c r="L82" i="2"/>
  <c r="M46" i="2"/>
  <c r="J47" i="2"/>
  <c r="D49" i="2"/>
  <c r="P49" i="2"/>
  <c r="M50" i="2"/>
  <c r="J51" i="2"/>
  <c r="H52" i="2"/>
  <c r="U52" i="2"/>
  <c r="Q53" i="2"/>
  <c r="C54" i="2"/>
  <c r="R55" i="2"/>
  <c r="DI180" i="2"/>
  <c r="M56" i="2"/>
  <c r="E57" i="2"/>
  <c r="O58" i="2"/>
  <c r="DG183" i="2"/>
  <c r="K59" i="2"/>
  <c r="C60" i="2"/>
  <c r="Q61" i="2"/>
  <c r="D63" i="2"/>
  <c r="Q64" i="2"/>
  <c r="U71" i="2"/>
  <c r="E76" i="2"/>
  <c r="J81" i="2"/>
  <c r="EY12" i="2"/>
  <c r="N46" i="2"/>
  <c r="K47" i="2"/>
  <c r="E49" i="2"/>
  <c r="Q49" i="2"/>
  <c r="B50" i="2"/>
  <c r="N50" i="2"/>
  <c r="K51" i="2"/>
  <c r="I52" i="2"/>
  <c r="D54" i="2"/>
  <c r="DJ180" i="2"/>
  <c r="N56" i="2"/>
  <c r="P58" i="2"/>
  <c r="DH183" i="2"/>
  <c r="L59" i="2"/>
  <c r="E60" i="2"/>
  <c r="P62" i="2"/>
  <c r="H63" i="2"/>
  <c r="U64" i="2"/>
  <c r="L66" i="2"/>
  <c r="L71" i="2"/>
  <c r="Q76" i="2"/>
  <c r="R80" i="2"/>
  <c r="DF210" i="2"/>
  <c r="DR210" i="2"/>
  <c r="FG89" i="2"/>
  <c r="B77" i="2"/>
  <c r="B69" i="2"/>
  <c r="B79" i="2"/>
  <c r="B81" i="2"/>
  <c r="B82" i="2"/>
  <c r="B74" i="2"/>
  <c r="B70" i="2"/>
  <c r="B66" i="2"/>
  <c r="N77" i="2"/>
  <c r="N69" i="2"/>
  <c r="N79" i="2"/>
  <c r="N81" i="2"/>
  <c r="N82" i="2"/>
  <c r="N74" i="2"/>
  <c r="N70" i="2"/>
  <c r="N66" i="2"/>
  <c r="J52" i="2"/>
  <c r="U55" i="2"/>
  <c r="I55" i="2"/>
  <c r="S55" i="2"/>
  <c r="G55" i="2"/>
  <c r="O55" i="2"/>
  <c r="C55" i="2"/>
  <c r="N55" i="2"/>
  <c r="B55" i="2"/>
  <c r="J55" i="2"/>
  <c r="AJ98" i="2"/>
  <c r="BE98" i="2" s="1"/>
  <c r="FG216" i="2" s="1"/>
  <c r="DG181" i="2"/>
  <c r="DI183" i="2"/>
  <c r="H60" i="2"/>
  <c r="DJ186" i="2"/>
  <c r="L63" i="2"/>
  <c r="M75" i="2"/>
  <c r="Q79" i="2"/>
  <c r="I80" i="2"/>
  <c r="J85" i="2"/>
  <c r="U85" i="2"/>
  <c r="I85" i="2"/>
  <c r="T85" i="2"/>
  <c r="H85" i="2"/>
  <c r="S85" i="2"/>
  <c r="G85" i="2"/>
  <c r="R85" i="2"/>
  <c r="F85" i="2"/>
  <c r="Q85" i="2"/>
  <c r="E85" i="2"/>
  <c r="P85" i="2"/>
  <c r="D85" i="2"/>
  <c r="O85" i="2"/>
  <c r="C85" i="2"/>
  <c r="N85" i="2"/>
  <c r="B85" i="2"/>
  <c r="L85" i="2"/>
  <c r="K85" i="2"/>
  <c r="FF86" i="2"/>
  <c r="FF94" i="2"/>
  <c r="Q5" i="2"/>
  <c r="C77" i="2"/>
  <c r="C78" i="2"/>
  <c r="C81" i="2"/>
  <c r="C82" i="2"/>
  <c r="C75" i="2"/>
  <c r="O78" i="2"/>
  <c r="O81" i="2"/>
  <c r="O82" i="2"/>
  <c r="O75" i="2"/>
  <c r="G49" i="2"/>
  <c r="D50" i="2"/>
  <c r="K52" i="2"/>
  <c r="B53" i="2"/>
  <c r="U53" i="2"/>
  <c r="H54" i="2"/>
  <c r="D55" i="2"/>
  <c r="Q56" i="2"/>
  <c r="DH181" i="2"/>
  <c r="J57" i="2"/>
  <c r="L58" i="2"/>
  <c r="T58" i="2"/>
  <c r="P59" i="2"/>
  <c r="I60" i="2"/>
  <c r="O61" i="2"/>
  <c r="FF61" i="2"/>
  <c r="P63" i="2"/>
  <c r="FG64" i="2"/>
  <c r="FF64" i="2"/>
  <c r="K66" i="2"/>
  <c r="FG72" i="2"/>
  <c r="J74" i="2"/>
  <c r="D75" i="2"/>
  <c r="H79" i="2"/>
  <c r="U80" i="2"/>
  <c r="DF209" i="2"/>
  <c r="M85" i="2"/>
  <c r="M54" i="2"/>
  <c r="DI182" i="2"/>
  <c r="M58" i="2"/>
  <c r="DI186" i="2"/>
  <c r="M62" i="2"/>
  <c r="J63" i="2"/>
  <c r="D65" i="2"/>
  <c r="P65" i="2"/>
  <c r="DI190" i="2"/>
  <c r="M66" i="2"/>
  <c r="J67" i="2"/>
  <c r="G68" i="2"/>
  <c r="S68" i="2"/>
  <c r="M70" i="2"/>
  <c r="J71" i="2"/>
  <c r="L73" i="2"/>
  <c r="M74" i="2"/>
  <c r="B75" i="2"/>
  <c r="N75" i="2"/>
  <c r="C76" i="2"/>
  <c r="O76" i="2"/>
  <c r="E78" i="2"/>
  <c r="Q78" i="2"/>
  <c r="F79" i="2"/>
  <c r="R79" i="2"/>
  <c r="G80" i="2"/>
  <c r="S80" i="2"/>
  <c r="FF80" i="2"/>
  <c r="H81" i="2"/>
  <c r="T81" i="2"/>
  <c r="I82" i="2"/>
  <c r="U82" i="2"/>
  <c r="J83" i="2"/>
  <c r="DC208" i="2"/>
  <c r="DD209" i="2"/>
  <c r="DD210" i="2"/>
  <c r="FG97" i="2"/>
  <c r="FG98" i="2"/>
  <c r="DJ190" i="2"/>
  <c r="DG191" i="2"/>
  <c r="K67" i="2"/>
  <c r="H68" i="2"/>
  <c r="T68" i="2"/>
  <c r="K71" i="2"/>
  <c r="M73" i="2"/>
  <c r="D76" i="2"/>
  <c r="P76" i="2"/>
  <c r="F78" i="2"/>
  <c r="R78" i="2"/>
  <c r="H80" i="2"/>
  <c r="T80" i="2"/>
  <c r="DC207" i="2"/>
  <c r="K83" i="2"/>
  <c r="DD208" i="2"/>
  <c r="DE209" i="2"/>
  <c r="DE210" i="2"/>
  <c r="M63" i="2"/>
  <c r="DI191" i="2"/>
  <c r="M67" i="2"/>
  <c r="J68" i="2"/>
  <c r="M71" i="2"/>
  <c r="C73" i="2"/>
  <c r="O73" i="2"/>
  <c r="F76" i="2"/>
  <c r="R76" i="2"/>
  <c r="H78" i="2"/>
  <c r="T78" i="2"/>
  <c r="J80" i="2"/>
  <c r="DC205" i="2"/>
  <c r="DD206" i="2"/>
  <c r="DE207" i="2"/>
  <c r="M83" i="2"/>
  <c r="DF208" i="2"/>
  <c r="DG209" i="2"/>
  <c r="DG210" i="2"/>
  <c r="DS210" i="2"/>
  <c r="E54" i="2"/>
  <c r="Q54" i="2"/>
  <c r="DG180" i="2"/>
  <c r="DJ183" i="2"/>
  <c r="DG184" i="2"/>
  <c r="DJ187" i="2"/>
  <c r="B63" i="2"/>
  <c r="N63" i="2"/>
  <c r="DG188" i="2"/>
  <c r="H65" i="2"/>
  <c r="T65" i="2"/>
  <c r="DJ191" i="2"/>
  <c r="B67" i="2"/>
  <c r="N67" i="2"/>
  <c r="DG192" i="2"/>
  <c r="K68" i="2"/>
  <c r="T69" i="2"/>
  <c r="E70" i="2"/>
  <c r="Q70" i="2"/>
  <c r="B71" i="2"/>
  <c r="N71" i="2"/>
  <c r="D73" i="2"/>
  <c r="P73" i="2"/>
  <c r="E74" i="2"/>
  <c r="Q74" i="2"/>
  <c r="F75" i="2"/>
  <c r="R75" i="2"/>
  <c r="G76" i="2"/>
  <c r="S76" i="2"/>
  <c r="H77" i="2"/>
  <c r="T77" i="2"/>
  <c r="I78" i="2"/>
  <c r="U78" i="2"/>
  <c r="J79" i="2"/>
  <c r="DC204" i="2"/>
  <c r="K80" i="2"/>
  <c r="DD205" i="2"/>
  <c r="L81" i="2"/>
  <c r="DE206" i="2"/>
  <c r="M82" i="2"/>
  <c r="DF207" i="2"/>
  <c r="B83" i="2"/>
  <c r="N83" i="2"/>
  <c r="DG208" i="2"/>
  <c r="DT209" i="2"/>
  <c r="DT210" i="2"/>
  <c r="FG101" i="2"/>
  <c r="FF101" i="2"/>
  <c r="DH180" i="2"/>
  <c r="DH184" i="2"/>
  <c r="C63" i="2"/>
  <c r="O63" i="2"/>
  <c r="DH188" i="2"/>
  <c r="C67" i="2"/>
  <c r="O67" i="2"/>
  <c r="DH192" i="2"/>
  <c r="L68" i="2"/>
  <c r="C71" i="2"/>
  <c r="O71" i="2"/>
  <c r="E73" i="2"/>
  <c r="Q73" i="2"/>
  <c r="H76" i="2"/>
  <c r="T76" i="2"/>
  <c r="J78" i="2"/>
  <c r="DC203" i="2"/>
  <c r="K79" i="2"/>
  <c r="DD204" i="2"/>
  <c r="L80" i="2"/>
  <c r="DE205" i="2"/>
  <c r="M81" i="2"/>
  <c r="DF206" i="2"/>
  <c r="C83" i="2"/>
  <c r="O83" i="2"/>
  <c r="DU209" i="2"/>
  <c r="DU210" i="2"/>
  <c r="FF93" i="2"/>
  <c r="FI207" i="2"/>
  <c r="FJ207" i="2"/>
  <c r="M68" i="2"/>
  <c r="I76" i="2"/>
  <c r="U76" i="2"/>
  <c r="M80" i="2"/>
  <c r="DU208" i="2"/>
  <c r="DV209" i="2"/>
  <c r="DV210" i="2"/>
  <c r="FF95" i="2"/>
  <c r="FJ227" i="2"/>
  <c r="FI227" i="2"/>
  <c r="E63" i="2"/>
  <c r="Q63" i="2"/>
  <c r="DJ188" i="2"/>
  <c r="DG189" i="2"/>
  <c r="FF65" i="2"/>
  <c r="E67" i="2"/>
  <c r="Q67" i="2"/>
  <c r="B68" i="2"/>
  <c r="N68" i="2"/>
  <c r="FF69" i="2"/>
  <c r="E71" i="2"/>
  <c r="Q71" i="2"/>
  <c r="G73" i="2"/>
  <c r="S73" i="2"/>
  <c r="FF73" i="2"/>
  <c r="J76" i="2"/>
  <c r="L78" i="2"/>
  <c r="M79" i="2"/>
  <c r="B80" i="2"/>
  <c r="N80" i="2"/>
  <c r="E83" i="2"/>
  <c r="Q83" i="2"/>
  <c r="DV208" i="2"/>
  <c r="FF87" i="2"/>
  <c r="FF88" i="2"/>
  <c r="FF91" i="2"/>
  <c r="F63" i="2"/>
  <c r="R63" i="2"/>
  <c r="DH189" i="2"/>
  <c r="F67" i="2"/>
  <c r="R67" i="2"/>
  <c r="C68" i="2"/>
  <c r="O68" i="2"/>
  <c r="DH193" i="2"/>
  <c r="F71" i="2"/>
  <c r="R71" i="2"/>
  <c r="FF72" i="2"/>
  <c r="H73" i="2"/>
  <c r="T73" i="2"/>
  <c r="K76" i="2"/>
  <c r="M78" i="2"/>
  <c r="C80" i="2"/>
  <c r="O80" i="2"/>
  <c r="DV207" i="2"/>
  <c r="F83" i="2"/>
  <c r="R83" i="2"/>
  <c r="FF89" i="2"/>
  <c r="FF90" i="2"/>
  <c r="FG96" i="2"/>
  <c r="M53" i="2"/>
  <c r="J54" i="2"/>
  <c r="DI181" i="2"/>
  <c r="M57" i="2"/>
  <c r="J58" i="2"/>
  <c r="DI185" i="2"/>
  <c r="M61" i="2"/>
  <c r="J62" i="2"/>
  <c r="G63" i="2"/>
  <c r="S63" i="2"/>
  <c r="DI189" i="2"/>
  <c r="M65" i="2"/>
  <c r="J66" i="2"/>
  <c r="G67" i="2"/>
  <c r="S67" i="2"/>
  <c r="D68" i="2"/>
  <c r="P68" i="2"/>
  <c r="M69" i="2"/>
  <c r="J70" i="2"/>
  <c r="G71" i="2"/>
  <c r="S71" i="2"/>
  <c r="I73" i="2"/>
  <c r="U73" i="2"/>
  <c r="K75" i="2"/>
  <c r="L76" i="2"/>
  <c r="M77" i="2"/>
  <c r="B78" i="2"/>
  <c r="N78" i="2"/>
  <c r="C79" i="2"/>
  <c r="O79" i="2"/>
  <c r="D80" i="2"/>
  <c r="P80" i="2"/>
  <c r="E81" i="2"/>
  <c r="Q81" i="2"/>
  <c r="DV206" i="2"/>
  <c r="F82" i="2"/>
  <c r="R82" i="2"/>
  <c r="G83" i="2"/>
  <c r="S83" i="2"/>
  <c r="M76" i="2"/>
  <c r="FJ248" i="2"/>
  <c r="FI248" i="2"/>
  <c r="FF106" i="2"/>
  <c r="C53" i="2"/>
  <c r="C57" i="2"/>
  <c r="DH182" i="2"/>
  <c r="C61" i="2"/>
  <c r="DH186" i="2"/>
  <c r="I63" i="2"/>
  <c r="C65" i="2"/>
  <c r="DH190" i="2"/>
  <c r="I67" i="2"/>
  <c r="F68" i="2"/>
  <c r="C69" i="2"/>
  <c r="I71" i="2"/>
  <c r="B76" i="2"/>
  <c r="D78" i="2"/>
  <c r="E79" i="2"/>
  <c r="F80" i="2"/>
  <c r="G81" i="2"/>
  <c r="H82" i="2"/>
  <c r="I83" i="2"/>
  <c r="DC209" i="2"/>
  <c r="DC210" i="2"/>
  <c r="FJ268" i="2"/>
  <c r="FI268" i="2"/>
  <c r="FG121" i="2"/>
  <c r="FJ761" i="2"/>
  <c r="FI761" i="2"/>
  <c r="FG169" i="2"/>
  <c r="FH169" i="2" s="1"/>
  <c r="FJ684" i="2"/>
  <c r="FI684" i="2"/>
  <c r="FI706" i="2"/>
  <c r="FJ706" i="2"/>
  <c r="FJ762" i="2"/>
  <c r="FI762" i="2"/>
  <c r="FG167" i="2"/>
  <c r="FH167" i="2" s="1"/>
  <c r="FF103" i="2"/>
  <c r="FJ427" i="2"/>
  <c r="FI427" i="2"/>
  <c r="FF119" i="2"/>
  <c r="FI742" i="2"/>
  <c r="FJ742" i="2"/>
  <c r="FJ784" i="2"/>
  <c r="FI784" i="2"/>
  <c r="FF102" i="2"/>
  <c r="FJ407" i="2"/>
  <c r="FI407" i="2"/>
  <c r="FJ785" i="2"/>
  <c r="FI785" i="2"/>
  <c r="FF130" i="2"/>
  <c r="W131" i="2"/>
  <c r="EB138" i="2"/>
  <c r="O8" i="2" s="1"/>
  <c r="FJ168" i="2"/>
  <c r="FI168" i="2"/>
  <c r="FI189" i="2"/>
  <c r="FJ189" i="2"/>
  <c r="FI387" i="2"/>
  <c r="FJ387" i="2"/>
  <c r="FF118" i="2"/>
  <c r="FI722" i="2"/>
  <c r="FJ722" i="2"/>
  <c r="FF124" i="2"/>
  <c r="FJ764" i="2"/>
  <c r="FI764" i="2"/>
  <c r="FJ786" i="2"/>
  <c r="FI786" i="2"/>
  <c r="FF147" i="2"/>
  <c r="FJ409" i="2"/>
  <c r="FI409" i="2"/>
  <c r="FJ765" i="2"/>
  <c r="FI765" i="2"/>
  <c r="FJ787" i="2"/>
  <c r="FI787" i="2"/>
  <c r="FJ368" i="2"/>
  <c r="FI368" i="2"/>
  <c r="FI389" i="2"/>
  <c r="FJ389" i="2"/>
  <c r="FI744" i="2"/>
  <c r="FJ744" i="2"/>
  <c r="FJ766" i="2"/>
  <c r="FI766" i="2"/>
  <c r="FJ800" i="2"/>
  <c r="FI800" i="2"/>
  <c r="FJ390" i="2"/>
  <c r="FI390" i="2"/>
  <c r="FJ745" i="2"/>
  <c r="FI745" i="2"/>
  <c r="FJ767" i="2"/>
  <c r="FI767" i="2"/>
  <c r="W132" i="2"/>
  <c r="FJ370" i="2"/>
  <c r="FI370" i="2"/>
  <c r="FI724" i="2"/>
  <c r="FJ724" i="2"/>
  <c r="FJ746" i="2"/>
  <c r="FI746" i="2"/>
  <c r="FJ780" i="2"/>
  <c r="FI780" i="2"/>
  <c r="FJ802" i="2"/>
  <c r="FI802" i="2"/>
  <c r="FF133" i="2"/>
  <c r="FF137" i="2"/>
  <c r="FJ747" i="2"/>
  <c r="FI747" i="2"/>
  <c r="FJ781" i="2"/>
  <c r="FI781" i="2"/>
  <c r="FI704" i="2"/>
  <c r="FJ704" i="2"/>
  <c r="FI726" i="2"/>
  <c r="FJ726" i="2"/>
  <c r="FJ782" i="2"/>
  <c r="FI782" i="2"/>
  <c r="FF149" i="2"/>
  <c r="FF151" i="2"/>
  <c r="FF153" i="2"/>
  <c r="FF155" i="2"/>
  <c r="FF157" i="2"/>
  <c r="FF159" i="2"/>
  <c r="FF161" i="2"/>
  <c r="FF163" i="2"/>
  <c r="FF165" i="2"/>
  <c r="FF167" i="2"/>
  <c r="FF169" i="2"/>
  <c r="FG187" i="2"/>
  <c r="FH187" i="2" s="1"/>
  <c r="FF200" i="2"/>
  <c r="FG209" i="2"/>
  <c r="FH209" i="2" s="1"/>
  <c r="FF176" i="2"/>
  <c r="FF177" i="2"/>
  <c r="FF181" i="2"/>
  <c r="FG208" i="2"/>
  <c r="FH208" i="2" s="1"/>
  <c r="FF208" i="2"/>
  <c r="FF174" i="2"/>
  <c r="FF175" i="2"/>
  <c r="FG230" i="2"/>
  <c r="FH230" i="2" s="1"/>
  <c r="FF173" i="2"/>
  <c r="FG228" i="2"/>
  <c r="FH228" i="2" s="1"/>
  <c r="FF202" i="2"/>
  <c r="FG188" i="2"/>
  <c r="FH188" i="2" s="1"/>
  <c r="FF188" i="2"/>
  <c r="FG190" i="2"/>
  <c r="FH190" i="2" s="1"/>
  <c r="FF194" i="2"/>
  <c r="FF199" i="2"/>
  <c r="FG250" i="2"/>
  <c r="FH250" i="2" s="1"/>
  <c r="FF204" i="2"/>
  <c r="FG210" i="2"/>
  <c r="FH210" i="2" s="1"/>
  <c r="FF184" i="2"/>
  <c r="FF190" i="2"/>
  <c r="FF196" i="2"/>
  <c r="FF210" i="2"/>
  <c r="FF212" i="2"/>
  <c r="FF214" i="2"/>
  <c r="FF216" i="2"/>
  <c r="FF218" i="2"/>
  <c r="FF220" i="2"/>
  <c r="FF222" i="2"/>
  <c r="FF224" i="2"/>
  <c r="FF226" i="2"/>
  <c r="FF228" i="2"/>
  <c r="FF280" i="2"/>
  <c r="FG309" i="2"/>
  <c r="FH309" i="2" s="1"/>
  <c r="FG330" i="2"/>
  <c r="FH330" i="2" s="1"/>
  <c r="FG336" i="2"/>
  <c r="FG348" i="2"/>
  <c r="FH348" i="2" s="1"/>
  <c r="FG290" i="2"/>
  <c r="FH290" i="2" s="1"/>
  <c r="FG327" i="2"/>
  <c r="FH327" i="2" s="1"/>
  <c r="FF231" i="2"/>
  <c r="FF239" i="2"/>
  <c r="FG249" i="2"/>
  <c r="FH249" i="2" s="1"/>
  <c r="FF252" i="2"/>
  <c r="FF256" i="2"/>
  <c r="FF260" i="2"/>
  <c r="FG274" i="2"/>
  <c r="FF274" i="2"/>
  <c r="FG307" i="2"/>
  <c r="FH307" i="2" s="1"/>
  <c r="FF206" i="2"/>
  <c r="FG229" i="2"/>
  <c r="FH229" i="2" s="1"/>
  <c r="FF234" i="2"/>
  <c r="FF242" i="2"/>
  <c r="FG267" i="2"/>
  <c r="FH267" i="2" s="1"/>
  <c r="FF282" i="2"/>
  <c r="FG288" i="2"/>
  <c r="FH288" i="2" s="1"/>
  <c r="FF278" i="2"/>
  <c r="FG310" i="2"/>
  <c r="FH310" i="2" s="1"/>
  <c r="FG328" i="2"/>
  <c r="FH328" i="2" s="1"/>
  <c r="FF272" i="2"/>
  <c r="FG349" i="2"/>
  <c r="FH349" i="2" s="1"/>
  <c r="FG369" i="2"/>
  <c r="FH369" i="2" s="1"/>
  <c r="FG247" i="2"/>
  <c r="FH247" i="2" s="1"/>
  <c r="FG269" i="2"/>
  <c r="FH269" i="2" s="1"/>
  <c r="FG270" i="2"/>
  <c r="FH270" i="2" s="1"/>
  <c r="FF270" i="2"/>
  <c r="FG281" i="2"/>
  <c r="FG308" i="2"/>
  <c r="FH308" i="2" s="1"/>
  <c r="FF235" i="2"/>
  <c r="FG289" i="2"/>
  <c r="FH289" i="2" s="1"/>
  <c r="FG301" i="2"/>
  <c r="FG350" i="2"/>
  <c r="FH350" i="2" s="1"/>
  <c r="FF276" i="2"/>
  <c r="FG329" i="2"/>
  <c r="FH329" i="2" s="1"/>
  <c r="FG335" i="2"/>
  <c r="FG347" i="2"/>
  <c r="FH347" i="2" s="1"/>
  <c r="FG287" i="2"/>
  <c r="FH287" i="2" s="1"/>
  <c r="FG367" i="2"/>
  <c r="FH367" i="2" s="1"/>
  <c r="FG313" i="2"/>
  <c r="FF358" i="2"/>
  <c r="FF356" i="2"/>
  <c r="FF402" i="2"/>
  <c r="FG428" i="2"/>
  <c r="FH428" i="2" s="1"/>
  <c r="FF354" i="2"/>
  <c r="FF359" i="2"/>
  <c r="FF366" i="2"/>
  <c r="FF284" i="2"/>
  <c r="FF286" i="2"/>
  <c r="FF288" i="2"/>
  <c r="FF290" i="2"/>
  <c r="FF292" i="2"/>
  <c r="FF294" i="2"/>
  <c r="FF296" i="2"/>
  <c r="FF298" i="2"/>
  <c r="FF300" i="2"/>
  <c r="FF302" i="2"/>
  <c r="FF304" i="2"/>
  <c r="FF306" i="2"/>
  <c r="FF308" i="2"/>
  <c r="FF310" i="2"/>
  <c r="FF312" i="2"/>
  <c r="FF314" i="2"/>
  <c r="FF316" i="2"/>
  <c r="FF318" i="2"/>
  <c r="FF320" i="2"/>
  <c r="FF322" i="2"/>
  <c r="FF324" i="2"/>
  <c r="FF326" i="2"/>
  <c r="FF328" i="2"/>
  <c r="FF330" i="2"/>
  <c r="FF332" i="2"/>
  <c r="FF334" i="2"/>
  <c r="FF336" i="2"/>
  <c r="FF338" i="2"/>
  <c r="FF340" i="2"/>
  <c r="FF342" i="2"/>
  <c r="FF344" i="2"/>
  <c r="FF346" i="2"/>
  <c r="FF348" i="2"/>
  <c r="FF350" i="2"/>
  <c r="FF352" i="2"/>
  <c r="FG388" i="2"/>
  <c r="FH388" i="2" s="1"/>
  <c r="FF400" i="2"/>
  <c r="FF367" i="2"/>
  <c r="FG410" i="2"/>
  <c r="FH410" i="2" s="1"/>
  <c r="FF355" i="2"/>
  <c r="FF392" i="2"/>
  <c r="FF394" i="2"/>
  <c r="FF396" i="2"/>
  <c r="FF398" i="2"/>
  <c r="FG404" i="2"/>
  <c r="FF404" i="2"/>
  <c r="FG408" i="2"/>
  <c r="FH408" i="2" s="1"/>
  <c r="FF406" i="2"/>
  <c r="FF408" i="2"/>
  <c r="FF410" i="2"/>
  <c r="FF412" i="2"/>
  <c r="FF414" i="2"/>
  <c r="FF416" i="2"/>
  <c r="FF418" i="2"/>
  <c r="FF420" i="2"/>
  <c r="FF422" i="2"/>
  <c r="FF424" i="2"/>
  <c r="FF426" i="2"/>
  <c r="FF428" i="2"/>
  <c r="FF430" i="2"/>
  <c r="FF432" i="2"/>
  <c r="FF434" i="2"/>
  <c r="FF436" i="2"/>
  <c r="FF438" i="2"/>
  <c r="FF440" i="2"/>
  <c r="FF442" i="2"/>
  <c r="FF471" i="2"/>
  <c r="FF496" i="2"/>
  <c r="FF498" i="2"/>
  <c r="FF500" i="2"/>
  <c r="FF490" i="2"/>
  <c r="FG448" i="2"/>
  <c r="FH448" i="2" s="1"/>
  <c r="FF481" i="2"/>
  <c r="FF489" i="2"/>
  <c r="FF448" i="2"/>
  <c r="FF456" i="2"/>
  <c r="FF463" i="2"/>
  <c r="FF467" i="2"/>
  <c r="FF443" i="2"/>
  <c r="FF451" i="2"/>
  <c r="FF479" i="2"/>
  <c r="FF487" i="2"/>
  <c r="FF506" i="2"/>
  <c r="FF477" i="2"/>
  <c r="FF485" i="2"/>
  <c r="FF444" i="2"/>
  <c r="FF452" i="2"/>
  <c r="FF483" i="2"/>
  <c r="FF494" i="2"/>
  <c r="FF502" i="2"/>
  <c r="FF510" i="2"/>
  <c r="FF570" i="2"/>
  <c r="FF590" i="2"/>
  <c r="FF568" i="2"/>
  <c r="FF566" i="2"/>
  <c r="FF517" i="2"/>
  <c r="FF525" i="2"/>
  <c r="FF533" i="2"/>
  <c r="FF564" i="2"/>
  <c r="FF520" i="2"/>
  <c r="FF528" i="2"/>
  <c r="FF536" i="2"/>
  <c r="FF542" i="2"/>
  <c r="FF546" i="2"/>
  <c r="FF552" i="2"/>
  <c r="FF554" i="2"/>
  <c r="FF562" i="2"/>
  <c r="FF565" i="2"/>
  <c r="FF578" i="2"/>
  <c r="FF582" i="2"/>
  <c r="FF586" i="2"/>
  <c r="FF592" i="2"/>
  <c r="FF491" i="2"/>
  <c r="FF493" i="2"/>
  <c r="FF495" i="2"/>
  <c r="FF497" i="2"/>
  <c r="FF499" i="2"/>
  <c r="FF501" i="2"/>
  <c r="FF503" i="2"/>
  <c r="FF505" i="2"/>
  <c r="FF507" i="2"/>
  <c r="FF509" i="2"/>
  <c r="FF511" i="2"/>
  <c r="FF513" i="2"/>
  <c r="FF515" i="2"/>
  <c r="FF553" i="2"/>
  <c r="FF556" i="2"/>
  <c r="FF560" i="2"/>
  <c r="FF563" i="2"/>
  <c r="FF558" i="2"/>
  <c r="FF598" i="2"/>
  <c r="FF588" i="2"/>
  <c r="FF594" i="2"/>
  <c r="FF521" i="2"/>
  <c r="FF529" i="2"/>
  <c r="FF537" i="2"/>
  <c r="FF576" i="2"/>
  <c r="FF574" i="2"/>
  <c r="FF580" i="2"/>
  <c r="FF584" i="2"/>
  <c r="FF572" i="2"/>
  <c r="FF575" i="2"/>
  <c r="FF620" i="2"/>
  <c r="FF650" i="2"/>
  <c r="FF614" i="2"/>
  <c r="FF631" i="2"/>
  <c r="FF621" i="2"/>
  <c r="FF628" i="2"/>
  <c r="FF648" i="2"/>
  <c r="FF652" i="2"/>
  <c r="FG725" i="2"/>
  <c r="FH725" i="2" s="1"/>
  <c r="FF597" i="2"/>
  <c r="FF615" i="2"/>
  <c r="FF612" i="2"/>
  <c r="FF636" i="2"/>
  <c r="FF646" i="2"/>
  <c r="FF644" i="2"/>
  <c r="FF654" i="2"/>
  <c r="FG664" i="2"/>
  <c r="FH664" i="2" s="1"/>
  <c r="FF642" i="2"/>
  <c r="FG705" i="2"/>
  <c r="FH705" i="2" s="1"/>
  <c r="FF640" i="2"/>
  <c r="FG685" i="2"/>
  <c r="FH685" i="2" s="1"/>
  <c r="FF656" i="2"/>
  <c r="FF658" i="2"/>
  <c r="FF660" i="2"/>
  <c r="FF662" i="2"/>
  <c r="FF664" i="2"/>
  <c r="FF666" i="2"/>
  <c r="FF668" i="2"/>
  <c r="FF670" i="2"/>
  <c r="FF672" i="2"/>
  <c r="FF674" i="2"/>
  <c r="FF676" i="2"/>
  <c r="FF678" i="2"/>
  <c r="FF680" i="2"/>
  <c r="FF719" i="2"/>
  <c r="FF707" i="2"/>
  <c r="FF711" i="2"/>
  <c r="FF683" i="2"/>
  <c r="FF721" i="2"/>
  <c r="FF725" i="2"/>
  <c r="FF799" i="2"/>
  <c r="FG799" i="2"/>
  <c r="FH799" i="2" s="1"/>
  <c r="FF801" i="2"/>
  <c r="FG801" i="2"/>
  <c r="FH801" i="2" s="1"/>
  <c r="Y110" i="2" l="1"/>
  <c r="AT110" i="2" s="1"/>
  <c r="FG445" i="2" s="1"/>
  <c r="D26" i="2"/>
  <c r="AK118" i="2"/>
  <c r="BF118" i="2" s="1"/>
  <c r="FG617" i="2" s="1"/>
  <c r="P34" i="2"/>
  <c r="AE120" i="2"/>
  <c r="AZ120" i="2" s="1"/>
  <c r="FG651" i="2" s="1"/>
  <c r="J36" i="2"/>
  <c r="AJ105" i="2"/>
  <c r="BE105" i="2" s="1"/>
  <c r="FG356" i="2" s="1"/>
  <c r="O21" i="2"/>
  <c r="AH124" i="2"/>
  <c r="BC124" i="2" s="1"/>
  <c r="FG734" i="2" s="1"/>
  <c r="M40" i="2"/>
  <c r="AB118" i="2"/>
  <c r="AW118" i="2" s="1"/>
  <c r="FG608" i="2" s="1"/>
  <c r="G34" i="2"/>
  <c r="AF110" i="2"/>
  <c r="BA110" i="2" s="1"/>
  <c r="FG452" i="2" s="1"/>
  <c r="K26" i="2"/>
  <c r="FJ448" i="2"/>
  <c r="FI448" i="2"/>
  <c r="AI110" i="2"/>
  <c r="BD110" i="2" s="1"/>
  <c r="FG455" i="2" s="1"/>
  <c r="N26" i="2"/>
  <c r="FJ167" i="2"/>
  <c r="FI167" i="2"/>
  <c r="Y97" i="2"/>
  <c r="AT97" i="2" s="1"/>
  <c r="FG185" i="2" s="1"/>
  <c r="D13" i="2"/>
  <c r="AJ122" i="2"/>
  <c r="BE122" i="2" s="1"/>
  <c r="FG696" i="2" s="1"/>
  <c r="O38" i="2"/>
  <c r="AM109" i="2"/>
  <c r="BH109" i="2" s="1"/>
  <c r="FG439" i="2" s="1"/>
  <c r="R25" i="2"/>
  <c r="AH99" i="2"/>
  <c r="BC99" i="2" s="1"/>
  <c r="FG234" i="2" s="1"/>
  <c r="M15" i="2"/>
  <c r="AM121" i="2"/>
  <c r="BH121" i="2" s="1"/>
  <c r="FG679" i="2" s="1"/>
  <c r="R37" i="2"/>
  <c r="AH96" i="2"/>
  <c r="BC96" i="2" s="1"/>
  <c r="FG174" i="2" s="1"/>
  <c r="M12" i="2"/>
  <c r="AI120" i="2"/>
  <c r="BD120" i="2" s="1"/>
  <c r="FG655" i="2" s="1"/>
  <c r="N36" i="2"/>
  <c r="AN110" i="2"/>
  <c r="BI110" i="2" s="1"/>
  <c r="FG460" i="2" s="1"/>
  <c r="S26" i="2"/>
  <c r="AD125" i="2"/>
  <c r="AY125" i="2" s="1"/>
  <c r="FG750" i="2" s="1"/>
  <c r="I41" i="2"/>
  <c r="X107" i="2"/>
  <c r="AS107" i="2" s="1"/>
  <c r="FG384" i="2" s="1"/>
  <c r="C23" i="2"/>
  <c r="AK114" i="2"/>
  <c r="BF114" i="2" s="1"/>
  <c r="FG537" i="2" s="1"/>
  <c r="P30" i="2"/>
  <c r="FJ799" i="2"/>
  <c r="FI799" i="2"/>
  <c r="FJ725" i="2"/>
  <c r="FI725" i="2"/>
  <c r="FJ428" i="2"/>
  <c r="FI428" i="2"/>
  <c r="FJ410" i="2"/>
  <c r="FI410" i="2"/>
  <c r="FI367" i="2"/>
  <c r="FJ367" i="2"/>
  <c r="FI269" i="2"/>
  <c r="FJ269" i="2"/>
  <c r="FJ249" i="2"/>
  <c r="FI249" i="2"/>
  <c r="FJ348" i="2"/>
  <c r="FI348" i="2"/>
  <c r="FJ209" i="2"/>
  <c r="FI209" i="2"/>
  <c r="FJ169" i="2"/>
  <c r="FI169" i="2"/>
  <c r="AH118" i="2"/>
  <c r="BC118" i="2" s="1"/>
  <c r="FG614" i="2" s="1"/>
  <c r="M34" i="2"/>
  <c r="AK110" i="2"/>
  <c r="BF110" i="2" s="1"/>
  <c r="FG457" i="2" s="1"/>
  <c r="P26" i="2"/>
  <c r="AE100" i="2"/>
  <c r="AZ100" i="2" s="1"/>
  <c r="FG251" i="2" s="1"/>
  <c r="J16" i="2"/>
  <c r="X110" i="2"/>
  <c r="AS110" i="2" s="1"/>
  <c r="FG444" i="2" s="1"/>
  <c r="C26" i="2"/>
  <c r="AL125" i="2"/>
  <c r="BG125" i="2" s="1"/>
  <c r="FG758" i="2" s="1"/>
  <c r="Q41" i="2"/>
  <c r="AN118" i="2"/>
  <c r="BI118" i="2" s="1"/>
  <c r="FG620" i="2" s="1"/>
  <c r="S34" i="2"/>
  <c r="AO111" i="2"/>
  <c r="BJ111" i="2" s="1"/>
  <c r="FG481" i="2" s="1"/>
  <c r="T27" i="2"/>
  <c r="AH109" i="2"/>
  <c r="BC109" i="2" s="1"/>
  <c r="FG434" i="2" s="1"/>
  <c r="M25" i="2"/>
  <c r="AA120" i="2"/>
  <c r="AV120" i="2" s="1"/>
  <c r="FG647" i="2" s="1"/>
  <c r="F36" i="2"/>
  <c r="AB122" i="2"/>
  <c r="AW122" i="2" s="1"/>
  <c r="FG688" i="2" s="1"/>
  <c r="G38" i="2"/>
  <c r="AH112" i="2"/>
  <c r="BC112" i="2" s="1"/>
  <c r="FG494" i="2" s="1"/>
  <c r="M28" i="2"/>
  <c r="AL98" i="2"/>
  <c r="BG98" i="2" s="1"/>
  <c r="FG218" i="2" s="1"/>
  <c r="Q14" i="2"/>
  <c r="X119" i="2"/>
  <c r="AS119" i="2" s="1"/>
  <c r="FG624" i="2" s="1"/>
  <c r="C35" i="2"/>
  <c r="X97" i="2"/>
  <c r="AS97" i="2" s="1"/>
  <c r="FG184" i="2" s="1"/>
  <c r="C13" i="2"/>
  <c r="AP106" i="2"/>
  <c r="BK106" i="2" s="1"/>
  <c r="FG382" i="2" s="1"/>
  <c r="U22" i="2"/>
  <c r="AJ100" i="2"/>
  <c r="BE100" i="2" s="1"/>
  <c r="FG256" i="2" s="1"/>
  <c r="O16" i="2"/>
  <c r="W96" i="2"/>
  <c r="B12" i="2"/>
  <c r="AF119" i="2"/>
  <c r="BA119" i="2" s="1"/>
  <c r="FG632" i="2" s="1"/>
  <c r="K35" i="2"/>
  <c r="AK102" i="2"/>
  <c r="BF102" i="2" s="1"/>
  <c r="FG297" i="2" s="1"/>
  <c r="P18" i="2"/>
  <c r="AE115" i="2"/>
  <c r="AZ115" i="2" s="1"/>
  <c r="FG551" i="2" s="1"/>
  <c r="J31" i="2"/>
  <c r="AE88" i="2"/>
  <c r="AZ88" i="2" s="1"/>
  <c r="FG11" i="2" s="1"/>
  <c r="J4" i="2"/>
  <c r="AP116" i="2"/>
  <c r="BK116" i="2" s="1"/>
  <c r="FG582" i="2" s="1"/>
  <c r="U32" i="2"/>
  <c r="AD116" i="2"/>
  <c r="AY116" i="2" s="1"/>
  <c r="FG570" i="2" s="1"/>
  <c r="I32" i="2"/>
  <c r="Y114" i="2"/>
  <c r="AT114" i="2" s="1"/>
  <c r="FG525" i="2" s="1"/>
  <c r="D30" i="2"/>
  <c r="AE114" i="2"/>
  <c r="AZ114" i="2" s="1"/>
  <c r="FG531" i="2" s="1"/>
  <c r="J30" i="2"/>
  <c r="AI106" i="2"/>
  <c r="BD106" i="2" s="1"/>
  <c r="FG375" i="2" s="1"/>
  <c r="N22" i="2"/>
  <c r="AL102" i="2"/>
  <c r="BG102" i="2" s="1"/>
  <c r="FG298" i="2" s="1"/>
  <c r="Q18" i="2"/>
  <c r="AD92" i="2"/>
  <c r="AY92" i="2" s="1"/>
  <c r="FG90" i="2" s="1"/>
  <c r="I8" i="2"/>
  <c r="AO109" i="2"/>
  <c r="BJ109" i="2" s="1"/>
  <c r="FG441" i="2" s="1"/>
  <c r="T25" i="2"/>
  <c r="AC109" i="2"/>
  <c r="AX109" i="2" s="1"/>
  <c r="FG429" i="2" s="1"/>
  <c r="H25" i="2"/>
  <c r="AJ101" i="2"/>
  <c r="BE101" i="2" s="1"/>
  <c r="FG276" i="2" s="1"/>
  <c r="O17" i="2"/>
  <c r="W94" i="2"/>
  <c r="B10" i="2"/>
  <c r="F10" i="2"/>
  <c r="AA94" i="2"/>
  <c r="AV94" i="2" s="1"/>
  <c r="FG127" i="2" s="1"/>
  <c r="AH102" i="2"/>
  <c r="BC102" i="2" s="1"/>
  <c r="FG294" i="2" s="1"/>
  <c r="M18" i="2"/>
  <c r="Y98" i="2"/>
  <c r="AT98" i="2" s="1"/>
  <c r="FG205" i="2" s="1"/>
  <c r="D14" i="2"/>
  <c r="AL104" i="2"/>
  <c r="BG104" i="2" s="1"/>
  <c r="FG338" i="2" s="1"/>
  <c r="Q20" i="2"/>
  <c r="AE126" i="2"/>
  <c r="AZ126" i="2" s="1"/>
  <c r="FG771" i="2" s="1"/>
  <c r="J42" i="2"/>
  <c r="T14" i="2"/>
  <c r="AO98" i="2"/>
  <c r="BJ98" i="2" s="1"/>
  <c r="FG221" i="2" s="1"/>
  <c r="AK95" i="2"/>
  <c r="BF95" i="2" s="1"/>
  <c r="FG157" i="2" s="1"/>
  <c r="P11" i="2"/>
  <c r="AK123" i="2"/>
  <c r="BF123" i="2" s="1"/>
  <c r="FG717" i="2" s="1"/>
  <c r="P39" i="2"/>
  <c r="H9" i="2"/>
  <c r="AK91" i="2"/>
  <c r="BF91" i="2" s="1"/>
  <c r="FG77" i="2" s="1"/>
  <c r="P7" i="2"/>
  <c r="FJ388" i="2"/>
  <c r="FI388" i="2"/>
  <c r="FJ247" i="2"/>
  <c r="FI247" i="2"/>
  <c r="FJ229" i="2"/>
  <c r="FI229" i="2"/>
  <c r="AC124" i="2"/>
  <c r="AX124" i="2" s="1"/>
  <c r="FG729" i="2" s="1"/>
  <c r="H40" i="2"/>
  <c r="AN125" i="2"/>
  <c r="BI125" i="2" s="1"/>
  <c r="FG760" i="2" s="1"/>
  <c r="S41" i="2"/>
  <c r="AN109" i="2"/>
  <c r="BI109" i="2" s="1"/>
  <c r="FG440" i="2" s="1"/>
  <c r="S25" i="2"/>
  <c r="AI122" i="2"/>
  <c r="BD122" i="2" s="1"/>
  <c r="FG695" i="2" s="1"/>
  <c r="N38" i="2"/>
  <c r="W110" i="2"/>
  <c r="B26" i="2"/>
  <c r="AO118" i="2"/>
  <c r="BJ118" i="2" s="1"/>
  <c r="FG621" i="2" s="1"/>
  <c r="T34" i="2"/>
  <c r="X105" i="2"/>
  <c r="AS105" i="2" s="1"/>
  <c r="FG344" i="2" s="1"/>
  <c r="C21" i="2"/>
  <c r="AM117" i="2"/>
  <c r="BH117" i="2" s="1"/>
  <c r="FG599" i="2" s="1"/>
  <c r="R33" i="2"/>
  <c r="AH105" i="2"/>
  <c r="BC105" i="2" s="1"/>
  <c r="FG354" i="2" s="1"/>
  <c r="M21" i="2"/>
  <c r="Y118" i="2"/>
  <c r="AT118" i="2" s="1"/>
  <c r="FG605" i="2" s="1"/>
  <c r="D34" i="2"/>
  <c r="AA121" i="2"/>
  <c r="AV121" i="2" s="1"/>
  <c r="FG667" i="2" s="1"/>
  <c r="F37" i="2"/>
  <c r="AH127" i="2"/>
  <c r="BC127" i="2" s="1"/>
  <c r="FG794" i="2" s="1"/>
  <c r="M43" i="2"/>
  <c r="AK105" i="2"/>
  <c r="BF105" i="2" s="1"/>
  <c r="FG357" i="2" s="1"/>
  <c r="P21" i="2"/>
  <c r="E5" i="2"/>
  <c r="AF127" i="2"/>
  <c r="BA127" i="2" s="1"/>
  <c r="FG792" i="2" s="1"/>
  <c r="K43" i="2"/>
  <c r="AB127" i="2"/>
  <c r="AW127" i="2" s="1"/>
  <c r="FG788" i="2" s="1"/>
  <c r="G43" i="2"/>
  <c r="AI112" i="2"/>
  <c r="BD112" i="2" s="1"/>
  <c r="FG495" i="2" s="1"/>
  <c r="N28" i="2"/>
  <c r="AK104" i="2"/>
  <c r="BF104" i="2" s="1"/>
  <c r="FG337" i="2" s="1"/>
  <c r="P20" i="2"/>
  <c r="AF93" i="2"/>
  <c r="BA93" i="2" s="1"/>
  <c r="FG112" i="2" s="1"/>
  <c r="K9" i="2"/>
  <c r="AE123" i="2"/>
  <c r="AZ123" i="2" s="1"/>
  <c r="FG711" i="2" s="1"/>
  <c r="J39" i="2"/>
  <c r="AH98" i="2"/>
  <c r="BC98" i="2" s="1"/>
  <c r="FG214" i="2" s="1"/>
  <c r="M14" i="2"/>
  <c r="Y91" i="2"/>
  <c r="AT91" i="2" s="1"/>
  <c r="FG65" i="2" s="1"/>
  <c r="D7" i="2"/>
  <c r="AP105" i="2"/>
  <c r="BK105" i="2" s="1"/>
  <c r="FG362" i="2" s="1"/>
  <c r="U21" i="2"/>
  <c r="AO94" i="2"/>
  <c r="BJ94" i="2" s="1"/>
  <c r="FG141" i="2" s="1"/>
  <c r="T10" i="2"/>
  <c r="AF116" i="2"/>
  <c r="BA116" i="2" s="1"/>
  <c r="FG572" i="2" s="1"/>
  <c r="K32" i="2"/>
  <c r="AF104" i="2"/>
  <c r="BA104" i="2" s="1"/>
  <c r="FG332" i="2" s="1"/>
  <c r="K20" i="2"/>
  <c r="AM102" i="2"/>
  <c r="BH102" i="2" s="1"/>
  <c r="FG299" i="2" s="1"/>
  <c r="R18" i="2"/>
  <c r="AG125" i="2"/>
  <c r="BB125" i="2" s="1"/>
  <c r="FG753" i="2" s="1"/>
  <c r="L41" i="2"/>
  <c r="AP121" i="2"/>
  <c r="BK121" i="2" s="1"/>
  <c r="FG682" i="2" s="1"/>
  <c r="U37" i="2"/>
  <c r="AD121" i="2"/>
  <c r="AY121" i="2" s="1"/>
  <c r="FG670" i="2" s="1"/>
  <c r="I37" i="2"/>
  <c r="EY14" i="2"/>
  <c r="Z114" i="2"/>
  <c r="AU114" i="2" s="1"/>
  <c r="FG526" i="2" s="1"/>
  <c r="E30" i="2"/>
  <c r="AJ106" i="2"/>
  <c r="BE106" i="2" s="1"/>
  <c r="FG376" i="2" s="1"/>
  <c r="O22" i="2"/>
  <c r="AP88" i="2"/>
  <c r="BK88" i="2" s="1"/>
  <c r="FG22" i="2" s="1"/>
  <c r="U4" i="2"/>
  <c r="AC125" i="2"/>
  <c r="AX125" i="2" s="1"/>
  <c r="FG749" i="2" s="1"/>
  <c r="H41" i="2"/>
  <c r="AP109" i="2"/>
  <c r="BK109" i="2" s="1"/>
  <c r="FG442" i="2" s="1"/>
  <c r="U25" i="2"/>
  <c r="AN101" i="2"/>
  <c r="BI101" i="2" s="1"/>
  <c r="FG280" i="2" s="1"/>
  <c r="S17" i="2"/>
  <c r="E9" i="2"/>
  <c r="Z93" i="2"/>
  <c r="AU93" i="2" s="1"/>
  <c r="FG106" i="2" s="1"/>
  <c r="AI102" i="2"/>
  <c r="BD102" i="2" s="1"/>
  <c r="FG295" i="2" s="1"/>
  <c r="N18" i="2"/>
  <c r="X100" i="2"/>
  <c r="AS100" i="2" s="1"/>
  <c r="FG244" i="2" s="1"/>
  <c r="C16" i="2"/>
  <c r="AL124" i="2"/>
  <c r="BG124" i="2" s="1"/>
  <c r="FG738" i="2" s="1"/>
  <c r="Q40" i="2"/>
  <c r="Z122" i="2"/>
  <c r="AU122" i="2" s="1"/>
  <c r="FG686" i="2" s="1"/>
  <c r="E38" i="2"/>
  <c r="AO121" i="2"/>
  <c r="BJ121" i="2" s="1"/>
  <c r="FG681" i="2" s="1"/>
  <c r="T37" i="2"/>
  <c r="AD96" i="2"/>
  <c r="AY96" i="2" s="1"/>
  <c r="FG170" i="2" s="1"/>
  <c r="I12" i="2"/>
  <c r="AK103" i="2"/>
  <c r="BF103" i="2" s="1"/>
  <c r="FG317" i="2" s="1"/>
  <c r="P19" i="2"/>
  <c r="Y95" i="2"/>
  <c r="AT95" i="2" s="1"/>
  <c r="FG145" i="2" s="1"/>
  <c r="D11" i="2"/>
  <c r="M17" i="2"/>
  <c r="AO113" i="2"/>
  <c r="BJ113" i="2" s="1"/>
  <c r="FG521" i="2" s="1"/>
  <c r="T29" i="2"/>
  <c r="FJ287" i="2"/>
  <c r="FI287" i="2"/>
  <c r="FI369" i="2"/>
  <c r="FJ369" i="2"/>
  <c r="FJ330" i="2"/>
  <c r="FI330" i="2"/>
  <c r="FI190" i="2"/>
  <c r="FJ190" i="2"/>
  <c r="FJ228" i="2"/>
  <c r="FI228" i="2"/>
  <c r="AB123" i="2"/>
  <c r="AW123" i="2" s="1"/>
  <c r="FG708" i="2" s="1"/>
  <c r="G39" i="2"/>
  <c r="AB125" i="2"/>
  <c r="AW125" i="2" s="1"/>
  <c r="FG748" i="2" s="1"/>
  <c r="G41" i="2"/>
  <c r="AH119" i="2"/>
  <c r="BC119" i="2" s="1"/>
  <c r="FG634" i="2" s="1"/>
  <c r="M35" i="2"/>
  <c r="AE96" i="2"/>
  <c r="AZ96" i="2" s="1"/>
  <c r="FG171" i="2" s="1"/>
  <c r="J12" i="2"/>
  <c r="AH120" i="2"/>
  <c r="BC120" i="2" s="1"/>
  <c r="FG654" i="2" s="1"/>
  <c r="M36" i="2"/>
  <c r="AL109" i="2"/>
  <c r="BG109" i="2" s="1"/>
  <c r="FG438" i="2" s="1"/>
  <c r="Q25" i="2"/>
  <c r="AC118" i="2"/>
  <c r="AX118" i="2" s="1"/>
  <c r="FG609" i="2" s="1"/>
  <c r="H34" i="2"/>
  <c r="AG123" i="2"/>
  <c r="BB123" i="2" s="1"/>
  <c r="FG713" i="2" s="1"/>
  <c r="L39" i="2"/>
  <c r="AA117" i="2"/>
  <c r="AV117" i="2" s="1"/>
  <c r="FG587" i="2" s="1"/>
  <c r="F33" i="2"/>
  <c r="AI109" i="2"/>
  <c r="BD109" i="2" s="1"/>
  <c r="FG435" i="2" s="1"/>
  <c r="N25" i="2"/>
  <c r="AL96" i="2"/>
  <c r="BG96" i="2" s="1"/>
  <c r="FG178" i="2" s="1"/>
  <c r="Q12" i="2"/>
  <c r="AE122" i="2"/>
  <c r="AZ122" i="2" s="1"/>
  <c r="FG691" i="2" s="1"/>
  <c r="J38" i="2"/>
  <c r="AH115" i="2"/>
  <c r="BC115" i="2" s="1"/>
  <c r="FG554" i="2" s="1"/>
  <c r="M31" i="2"/>
  <c r="AL120" i="2"/>
  <c r="BG120" i="2" s="1"/>
  <c r="FG658" i="2" s="1"/>
  <c r="Q36" i="2"/>
  <c r="AE109" i="2"/>
  <c r="AZ109" i="2" s="1"/>
  <c r="FG431" i="2" s="1"/>
  <c r="J25" i="2"/>
  <c r="AP95" i="2"/>
  <c r="BK95" i="2" s="1"/>
  <c r="FG162" i="2" s="1"/>
  <c r="U11" i="2"/>
  <c r="Y88" i="2"/>
  <c r="AT88" i="2" s="1"/>
  <c r="FG5" i="2" s="1"/>
  <c r="D4" i="2"/>
  <c r="AG127" i="2"/>
  <c r="BB127" i="2" s="1"/>
  <c r="FG793" i="2" s="1"/>
  <c r="L43" i="2"/>
  <c r="AN97" i="2"/>
  <c r="BI97" i="2" s="1"/>
  <c r="FG200" i="2" s="1"/>
  <c r="S13" i="2"/>
  <c r="AI116" i="2"/>
  <c r="BD116" i="2" s="1"/>
  <c r="FG575" i="2" s="1"/>
  <c r="N32" i="2"/>
  <c r="W111" i="2"/>
  <c r="B27" i="2"/>
  <c r="Z102" i="2"/>
  <c r="AU102" i="2" s="1"/>
  <c r="FG286" i="2" s="1"/>
  <c r="E18" i="2"/>
  <c r="AI92" i="2"/>
  <c r="BD92" i="2" s="1"/>
  <c r="FG95" i="2" s="1"/>
  <c r="N8" i="2"/>
  <c r="AE89" i="2"/>
  <c r="AZ89" i="2" s="1"/>
  <c r="FG31" i="2" s="1"/>
  <c r="J5" i="2"/>
  <c r="AB94" i="2"/>
  <c r="AW94" i="2" s="1"/>
  <c r="FG128" i="2" s="1"/>
  <c r="G10" i="2"/>
  <c r="AF100" i="2"/>
  <c r="BA100" i="2" s="1"/>
  <c r="FG252" i="2" s="1"/>
  <c r="K16" i="2"/>
  <c r="AO124" i="2"/>
  <c r="BJ124" i="2" s="1"/>
  <c r="FG741" i="2" s="1"/>
  <c r="T40" i="2"/>
  <c r="AH97" i="2"/>
  <c r="BC97" i="2" s="1"/>
  <c r="FG194" i="2" s="1"/>
  <c r="M13" i="2"/>
  <c r="AP99" i="2"/>
  <c r="BK99" i="2" s="1"/>
  <c r="FG242" i="2" s="1"/>
  <c r="U15" i="2"/>
  <c r="AL114" i="2"/>
  <c r="BG114" i="2" s="1"/>
  <c r="FG538" i="2" s="1"/>
  <c r="Q30" i="2"/>
  <c r="AG109" i="2"/>
  <c r="BB109" i="2" s="1"/>
  <c r="FG433" i="2" s="1"/>
  <c r="L25" i="2"/>
  <c r="Y106" i="2"/>
  <c r="AT106" i="2" s="1"/>
  <c r="FG365" i="2" s="1"/>
  <c r="D22" i="2"/>
  <c r="Z98" i="2"/>
  <c r="AU98" i="2" s="1"/>
  <c r="FG206" i="2" s="1"/>
  <c r="E14" i="2"/>
  <c r="AD88" i="2"/>
  <c r="AY88" i="2" s="1"/>
  <c r="FG10" i="2" s="1"/>
  <c r="I4" i="2"/>
  <c r="AC95" i="2"/>
  <c r="AX95" i="2" s="1"/>
  <c r="FG149" i="2" s="1"/>
  <c r="H11" i="2"/>
  <c r="W107" i="2"/>
  <c r="B23" i="2"/>
  <c r="AG99" i="2"/>
  <c r="BB99" i="2" s="1"/>
  <c r="FG233" i="2" s="1"/>
  <c r="L15" i="2"/>
  <c r="AM98" i="2"/>
  <c r="BH98" i="2" s="1"/>
  <c r="FG219" i="2" s="1"/>
  <c r="R14" i="2"/>
  <c r="AL110" i="2"/>
  <c r="BG110" i="2" s="1"/>
  <c r="FG458" i="2" s="1"/>
  <c r="Q26" i="2"/>
  <c r="AL126" i="2"/>
  <c r="BG126" i="2" s="1"/>
  <c r="FG778" i="2" s="1"/>
  <c r="Q42" i="2"/>
  <c r="AK117" i="2"/>
  <c r="BF117" i="2" s="1"/>
  <c r="FG597" i="2" s="1"/>
  <c r="P33" i="2"/>
  <c r="AG94" i="2"/>
  <c r="BB94" i="2" s="1"/>
  <c r="FG133" i="2" s="1"/>
  <c r="L10" i="2"/>
  <c r="AK111" i="2"/>
  <c r="BF111" i="2" s="1"/>
  <c r="FG477" i="2" s="1"/>
  <c r="P27" i="2"/>
  <c r="Y99" i="2"/>
  <c r="AT99" i="2" s="1"/>
  <c r="FG225" i="2" s="1"/>
  <c r="D15" i="2"/>
  <c r="Y121" i="2"/>
  <c r="AT121" i="2" s="1"/>
  <c r="FG665" i="2" s="1"/>
  <c r="D37" i="2"/>
  <c r="K40" i="2"/>
  <c r="AA90" i="2"/>
  <c r="AV90" i="2" s="1"/>
  <c r="FG47" i="2" s="1"/>
  <c r="F6" i="2"/>
  <c r="AI108" i="2"/>
  <c r="BD108" i="2" s="1"/>
  <c r="FG415" i="2" s="1"/>
  <c r="N24" i="2"/>
  <c r="AG91" i="2"/>
  <c r="BB91" i="2" s="1"/>
  <c r="FG73" i="2" s="1"/>
  <c r="L7" i="2"/>
  <c r="Q9" i="2"/>
  <c r="AL93" i="2"/>
  <c r="BG93" i="2" s="1"/>
  <c r="FG118" i="2" s="1"/>
  <c r="AK98" i="2"/>
  <c r="BF98" i="2" s="1"/>
  <c r="FG217" i="2" s="1"/>
  <c r="P14" i="2"/>
  <c r="AK126" i="2"/>
  <c r="BF126" i="2" s="1"/>
  <c r="FG777" i="2" s="1"/>
  <c r="P42" i="2"/>
  <c r="AK121" i="2"/>
  <c r="BF121" i="2" s="1"/>
  <c r="FG677" i="2" s="1"/>
  <c r="P37" i="2"/>
  <c r="FJ289" i="2"/>
  <c r="FI289" i="2"/>
  <c r="FJ328" i="2"/>
  <c r="FI328" i="2"/>
  <c r="FJ307" i="2"/>
  <c r="FI307" i="2"/>
  <c r="FJ210" i="2"/>
  <c r="FI210" i="2"/>
  <c r="AA122" i="2"/>
  <c r="AV122" i="2" s="1"/>
  <c r="FG687" i="2" s="1"/>
  <c r="F38" i="2"/>
  <c r="X103" i="2"/>
  <c r="AS103" i="2" s="1"/>
  <c r="FG304" i="2" s="1"/>
  <c r="C19" i="2"/>
  <c r="AM124" i="2"/>
  <c r="BH124" i="2" s="1"/>
  <c r="FG739" i="2" s="1"/>
  <c r="R40" i="2"/>
  <c r="AG118" i="2"/>
  <c r="BB118" i="2" s="1"/>
  <c r="FG613" i="2" s="1"/>
  <c r="L34" i="2"/>
  <c r="AE108" i="2"/>
  <c r="AZ108" i="2" s="1"/>
  <c r="FG411" i="2" s="1"/>
  <c r="J24" i="2"/>
  <c r="AH95" i="2"/>
  <c r="BC95" i="2" s="1"/>
  <c r="FG154" i="2" s="1"/>
  <c r="M11" i="2"/>
  <c r="AF118" i="2"/>
  <c r="BA118" i="2" s="1"/>
  <c r="FG612" i="2" s="1"/>
  <c r="K34" i="2"/>
  <c r="AM105" i="2"/>
  <c r="BH105" i="2" s="1"/>
  <c r="FG359" i="2" s="1"/>
  <c r="R21" i="2"/>
  <c r="AH121" i="2"/>
  <c r="BC121" i="2" s="1"/>
  <c r="FG674" i="2" s="1"/>
  <c r="M37" i="2"/>
  <c r="Z109" i="2"/>
  <c r="AU109" i="2" s="1"/>
  <c r="FG426" i="2" s="1"/>
  <c r="E25" i="2"/>
  <c r="AJ125" i="2"/>
  <c r="BE125" i="2" s="1"/>
  <c r="FG756" i="2" s="1"/>
  <c r="O41" i="2"/>
  <c r="AL115" i="2"/>
  <c r="BG115" i="2" s="1"/>
  <c r="FG558" i="2" s="1"/>
  <c r="Q31" i="2"/>
  <c r="AL116" i="2"/>
  <c r="BG116" i="2" s="1"/>
  <c r="FG578" i="2" s="1"/>
  <c r="Q32" i="2"/>
  <c r="W109" i="2"/>
  <c r="B25" i="2"/>
  <c r="Z96" i="2"/>
  <c r="AU96" i="2" s="1"/>
  <c r="FG166" i="2" s="1"/>
  <c r="E12" i="2"/>
  <c r="AO120" i="2"/>
  <c r="BJ120" i="2" s="1"/>
  <c r="FG661" i="2" s="1"/>
  <c r="T36" i="2"/>
  <c r="AF113" i="2"/>
  <c r="BA113" i="2" s="1"/>
  <c r="FG512" i="2" s="1"/>
  <c r="K29" i="2"/>
  <c r="Z120" i="2"/>
  <c r="AU120" i="2" s="1"/>
  <c r="FG646" i="2" s="1"/>
  <c r="E36" i="2"/>
  <c r="AH108" i="2"/>
  <c r="BC108" i="2" s="1"/>
  <c r="FG414" i="2" s="1"/>
  <c r="M24" i="2"/>
  <c r="AP122" i="2"/>
  <c r="BK122" i="2" s="1"/>
  <c r="FG702" i="2" s="1"/>
  <c r="U38" i="2"/>
  <c r="W95" i="2"/>
  <c r="B11" i="2"/>
  <c r="AJ117" i="2"/>
  <c r="BE117" i="2" s="1"/>
  <c r="FG596" i="2" s="1"/>
  <c r="O33" i="2"/>
  <c r="AC127" i="2"/>
  <c r="AX127" i="2" s="1"/>
  <c r="FG789" i="2" s="1"/>
  <c r="H43" i="2"/>
  <c r="AI124" i="2"/>
  <c r="BD124" i="2" s="1"/>
  <c r="FG735" i="2" s="1"/>
  <c r="N40" i="2"/>
  <c r="W119" i="2"/>
  <c r="B35" i="2"/>
  <c r="AG101" i="2"/>
  <c r="BB101" i="2" s="1"/>
  <c r="FG273" i="2" s="1"/>
  <c r="L17" i="2"/>
  <c r="W92" i="2"/>
  <c r="B8" i="2"/>
  <c r="Z118" i="2"/>
  <c r="AU118" i="2" s="1"/>
  <c r="FG606" i="2" s="1"/>
  <c r="E34" i="2"/>
  <c r="AM97" i="2"/>
  <c r="BH97" i="2" s="1"/>
  <c r="FG199" i="2" s="1"/>
  <c r="R13" i="2"/>
  <c r="AH88" i="2"/>
  <c r="BC88" i="2" s="1"/>
  <c r="FG14" i="2" s="1"/>
  <c r="M4" i="2"/>
  <c r="AI103" i="2"/>
  <c r="BD103" i="2" s="1"/>
  <c r="FG315" i="2" s="1"/>
  <c r="N19" i="2"/>
  <c r="AP93" i="2"/>
  <c r="BK93" i="2" s="1"/>
  <c r="FG122" i="2" s="1"/>
  <c r="U9" i="2"/>
  <c r="AJ99" i="2"/>
  <c r="BE99" i="2" s="1"/>
  <c r="FG236" i="2" s="1"/>
  <c r="O15" i="2"/>
  <c r="AF92" i="2"/>
  <c r="BA92" i="2" s="1"/>
  <c r="FG92" i="2" s="1"/>
  <c r="K8" i="2"/>
  <c r="AH114" i="2"/>
  <c r="BC114" i="2" s="1"/>
  <c r="FG534" i="2" s="1"/>
  <c r="M30" i="2"/>
  <c r="AP103" i="2"/>
  <c r="BK103" i="2" s="1"/>
  <c r="FG322" i="2" s="1"/>
  <c r="U19" i="2"/>
  <c r="AA114" i="2"/>
  <c r="AV114" i="2" s="1"/>
  <c r="FG527" i="2" s="1"/>
  <c r="F30" i="2"/>
  <c r="AK106" i="2"/>
  <c r="BF106" i="2" s="1"/>
  <c r="FG377" i="2" s="1"/>
  <c r="P22" i="2"/>
  <c r="AG97" i="2"/>
  <c r="BB97" i="2" s="1"/>
  <c r="FG193" i="2" s="1"/>
  <c r="L13" i="2"/>
  <c r="AO95" i="2"/>
  <c r="BJ95" i="2" s="1"/>
  <c r="FG161" i="2" s="1"/>
  <c r="T11" i="2"/>
  <c r="AP101" i="2"/>
  <c r="BK101" i="2" s="1"/>
  <c r="FG282" i="2" s="1"/>
  <c r="U17" i="2"/>
  <c r="Y100" i="2"/>
  <c r="AT100" i="2" s="1"/>
  <c r="FG245" i="2" s="1"/>
  <c r="D16" i="2"/>
  <c r="AL122" i="2"/>
  <c r="BG122" i="2" s="1"/>
  <c r="FG698" i="2" s="1"/>
  <c r="Q38" i="2"/>
  <c r="X116" i="2"/>
  <c r="AS116" i="2" s="1"/>
  <c r="FG564" i="2" s="1"/>
  <c r="C32" i="2"/>
  <c r="U16" i="2"/>
  <c r="AN100" i="2"/>
  <c r="BI100" i="2" s="1"/>
  <c r="FG260" i="2" s="1"/>
  <c r="S16" i="2"/>
  <c r="AB92" i="2"/>
  <c r="AW92" i="2" s="1"/>
  <c r="FG88" i="2" s="1"/>
  <c r="G8" i="2"/>
  <c r="AB111" i="2"/>
  <c r="AW111" i="2" s="1"/>
  <c r="FG468" i="2" s="1"/>
  <c r="G27" i="2"/>
  <c r="AI95" i="2"/>
  <c r="BD95" i="2" s="1"/>
  <c r="FG155" i="2" s="1"/>
  <c r="N11" i="2"/>
  <c r="AC113" i="2"/>
  <c r="AX113" i="2" s="1"/>
  <c r="FG509" i="2" s="1"/>
  <c r="H29" i="2"/>
  <c r="W104" i="2"/>
  <c r="B20" i="2"/>
  <c r="Z110" i="2"/>
  <c r="AU110" i="2" s="1"/>
  <c r="FG446" i="2" s="1"/>
  <c r="E26" i="2"/>
  <c r="FJ288" i="2"/>
  <c r="FI288" i="2"/>
  <c r="FJ188" i="2"/>
  <c r="FI188" i="2"/>
  <c r="FI208" i="2"/>
  <c r="FJ208" i="2"/>
  <c r="FI187" i="2"/>
  <c r="FJ187" i="2"/>
  <c r="Z121" i="2"/>
  <c r="AU121" i="2" s="1"/>
  <c r="FG666" i="2" s="1"/>
  <c r="E37" i="2"/>
  <c r="AA124" i="2"/>
  <c r="AV124" i="2" s="1"/>
  <c r="FG727" i="2" s="1"/>
  <c r="F40" i="2"/>
  <c r="AF117" i="2"/>
  <c r="BA117" i="2" s="1"/>
  <c r="FG592" i="2" s="1"/>
  <c r="K33" i="2"/>
  <c r="AH107" i="2"/>
  <c r="BC107" i="2" s="1"/>
  <c r="FG394" i="2" s="1"/>
  <c r="M23" i="2"/>
  <c r="AO115" i="2"/>
  <c r="BJ115" i="2" s="1"/>
  <c r="FG561" i="2" s="1"/>
  <c r="T31" i="2"/>
  <c r="AG120" i="2"/>
  <c r="BB120" i="2" s="1"/>
  <c r="FG653" i="2" s="1"/>
  <c r="L36" i="2"/>
  <c r="Z115" i="2"/>
  <c r="AU115" i="2" s="1"/>
  <c r="FG546" i="2" s="1"/>
  <c r="E31" i="2"/>
  <c r="AF122" i="2"/>
  <c r="BA122" i="2" s="1"/>
  <c r="FG692" i="2" s="1"/>
  <c r="K38" i="2"/>
  <c r="Z116" i="2"/>
  <c r="AU116" i="2" s="1"/>
  <c r="FG566" i="2" s="1"/>
  <c r="E32" i="2"/>
  <c r="AC120" i="2"/>
  <c r="AX120" i="2" s="1"/>
  <c r="FG649" i="2" s="1"/>
  <c r="H36" i="2"/>
  <c r="AO110" i="2"/>
  <c r="BJ110" i="2" s="1"/>
  <c r="FG461" i="2" s="1"/>
  <c r="T26" i="2"/>
  <c r="AE125" i="2"/>
  <c r="AZ125" i="2" s="1"/>
  <c r="FG751" i="2" s="1"/>
  <c r="J41" i="2"/>
  <c r="AJ118" i="2"/>
  <c r="BE118" i="2" s="1"/>
  <c r="FG616" i="2" s="1"/>
  <c r="O34" i="2"/>
  <c r="AC121" i="2"/>
  <c r="AX121" i="2" s="1"/>
  <c r="FG669" i="2" s="1"/>
  <c r="H37" i="2"/>
  <c r="AJ103" i="2"/>
  <c r="BE103" i="2" s="1"/>
  <c r="FG316" i="2" s="1"/>
  <c r="O19" i="2"/>
  <c r="AF94" i="2"/>
  <c r="BA94" i="2" s="1"/>
  <c r="FG132" i="2" s="1"/>
  <c r="K10" i="2"/>
  <c r="AJ124" i="2"/>
  <c r="BE124" i="2" s="1"/>
  <c r="FG736" i="2" s="1"/>
  <c r="O40" i="2"/>
  <c r="AI127" i="2"/>
  <c r="BD127" i="2" s="1"/>
  <c r="FG795" i="2" s="1"/>
  <c r="N43" i="2"/>
  <c r="AP97" i="2"/>
  <c r="BK97" i="2" s="1"/>
  <c r="FG202" i="2" s="1"/>
  <c r="U13" i="2"/>
  <c r="AI123" i="2"/>
  <c r="BD123" i="2" s="1"/>
  <c r="FG715" i="2" s="1"/>
  <c r="N39" i="2"/>
  <c r="AP113" i="2"/>
  <c r="BK113" i="2" s="1"/>
  <c r="FG522" i="2" s="1"/>
  <c r="U29" i="2"/>
  <c r="X96" i="2"/>
  <c r="AS96" i="2" s="1"/>
  <c r="FG164" i="2" s="1"/>
  <c r="C12" i="2"/>
  <c r="AG124" i="2"/>
  <c r="BB124" i="2" s="1"/>
  <c r="FG733" i="2" s="1"/>
  <c r="L40" i="2"/>
  <c r="W102" i="2"/>
  <c r="B18" i="2"/>
  <c r="AD93" i="2"/>
  <c r="AY93" i="2" s="1"/>
  <c r="FG110" i="2" s="1"/>
  <c r="I9" i="2"/>
  <c r="AI91" i="2"/>
  <c r="BD91" i="2" s="1"/>
  <c r="FG75" i="2" s="1"/>
  <c r="N7" i="2"/>
  <c r="AG112" i="2"/>
  <c r="BB112" i="2" s="1"/>
  <c r="FG493" i="2" s="1"/>
  <c r="L28" i="2"/>
  <c r="AP107" i="2"/>
  <c r="BK107" i="2" s="1"/>
  <c r="FG402" i="2" s="1"/>
  <c r="U23" i="2"/>
  <c r="AJ119" i="2"/>
  <c r="BE119" i="2" s="1"/>
  <c r="FG636" i="2" s="1"/>
  <c r="O35" i="2"/>
  <c r="AM114" i="2"/>
  <c r="BH114" i="2" s="1"/>
  <c r="FG539" i="2" s="1"/>
  <c r="R30" i="2"/>
  <c r="AN106" i="2"/>
  <c r="BI106" i="2" s="1"/>
  <c r="FG380" i="2" s="1"/>
  <c r="S22" i="2"/>
  <c r="AO99" i="2"/>
  <c r="BJ99" i="2" s="1"/>
  <c r="FG241" i="2" s="1"/>
  <c r="T15" i="2"/>
  <c r="X104" i="2"/>
  <c r="AS104" i="2" s="1"/>
  <c r="FG324" i="2" s="1"/>
  <c r="C20" i="2"/>
  <c r="AL99" i="2"/>
  <c r="BG99" i="2" s="1"/>
  <c r="FG238" i="2" s="1"/>
  <c r="Q15" i="2"/>
  <c r="AF96" i="2"/>
  <c r="BA96" i="2" s="1"/>
  <c r="FG172" i="2" s="1"/>
  <c r="K12" i="2"/>
  <c r="Z107" i="2"/>
  <c r="AU107" i="2" s="1"/>
  <c r="FG386" i="2" s="1"/>
  <c r="E23" i="2"/>
  <c r="AM126" i="2"/>
  <c r="BH126" i="2" s="1"/>
  <c r="FG779" i="2" s="1"/>
  <c r="R42" i="2"/>
  <c r="AJ108" i="2"/>
  <c r="BE108" i="2" s="1"/>
  <c r="FG416" i="2" s="1"/>
  <c r="O24" i="2"/>
  <c r="W93" i="2"/>
  <c r="B9" i="2"/>
  <c r="AK108" i="2"/>
  <c r="BF108" i="2" s="1"/>
  <c r="FG417" i="2" s="1"/>
  <c r="P24" i="2"/>
  <c r="Y111" i="2"/>
  <c r="AT111" i="2" s="1"/>
  <c r="FG465" i="2" s="1"/>
  <c r="D27" i="2"/>
  <c r="M10" i="2"/>
  <c r="AD123" i="2"/>
  <c r="AY123" i="2" s="1"/>
  <c r="FG710" i="2" s="1"/>
  <c r="I39" i="2"/>
  <c r="FJ801" i="2"/>
  <c r="FI801" i="2"/>
  <c r="FJ308" i="2"/>
  <c r="FI308" i="2"/>
  <c r="Y120" i="2"/>
  <c r="AT120" i="2" s="1"/>
  <c r="FG645" i="2" s="1"/>
  <c r="D36" i="2"/>
  <c r="X99" i="2"/>
  <c r="AS99" i="2" s="1"/>
  <c r="FG224" i="2" s="1"/>
  <c r="C15" i="2"/>
  <c r="AP115" i="2"/>
  <c r="BK115" i="2" s="1"/>
  <c r="FG562" i="2" s="1"/>
  <c r="U31" i="2"/>
  <c r="AC115" i="2"/>
  <c r="AX115" i="2" s="1"/>
  <c r="FG549" i="2" s="1"/>
  <c r="H31" i="2"/>
  <c r="AE118" i="2"/>
  <c r="AZ118" i="2" s="1"/>
  <c r="FG611" i="2" s="1"/>
  <c r="J34" i="2"/>
  <c r="AH122" i="2"/>
  <c r="BC122" i="2" s="1"/>
  <c r="FG694" i="2" s="1"/>
  <c r="M38" i="2"/>
  <c r="AJ113" i="2"/>
  <c r="BE113" i="2" s="1"/>
  <c r="FG516" i="2" s="1"/>
  <c r="O29" i="2"/>
  <c r="AK115" i="2"/>
  <c r="BF115" i="2" s="1"/>
  <c r="FG557" i="2" s="1"/>
  <c r="P31" i="2"/>
  <c r="AO107" i="2"/>
  <c r="BJ107" i="2" s="1"/>
  <c r="FG401" i="2" s="1"/>
  <c r="T23" i="2"/>
  <c r="AM118" i="2"/>
  <c r="BH118" i="2" s="1"/>
  <c r="FG619" i="2" s="1"/>
  <c r="R34" i="2"/>
  <c r="AC110" i="2"/>
  <c r="AX110" i="2" s="1"/>
  <c r="FG449" i="2" s="1"/>
  <c r="H26" i="2"/>
  <c r="X118" i="2"/>
  <c r="AS118" i="2" s="1"/>
  <c r="FG604" i="2" s="1"/>
  <c r="C34" i="2"/>
  <c r="AK107" i="2"/>
  <c r="BF107" i="2" s="1"/>
  <c r="FG397" i="2" s="1"/>
  <c r="P23" i="2"/>
  <c r="AJ123" i="2"/>
  <c r="BE123" i="2" s="1"/>
  <c r="FG716" i="2" s="1"/>
  <c r="O39" i="2"/>
  <c r="AD127" i="2"/>
  <c r="AY127" i="2" s="1"/>
  <c r="FG790" i="2" s="1"/>
  <c r="I43" i="2"/>
  <c r="AI121" i="2"/>
  <c r="BD121" i="2" s="1"/>
  <c r="FG675" i="2" s="1"/>
  <c r="N37" i="2"/>
  <c r="AK100" i="2"/>
  <c r="BF100" i="2" s="1"/>
  <c r="FG257" i="2" s="1"/>
  <c r="P16" i="2"/>
  <c r="AL106" i="2"/>
  <c r="BG106" i="2" s="1"/>
  <c r="FG378" i="2" s="1"/>
  <c r="Q22" i="2"/>
  <c r="AL95" i="2"/>
  <c r="BG95" i="2" s="1"/>
  <c r="FG158" i="2" s="1"/>
  <c r="Q11" i="2"/>
  <c r="AG121" i="2"/>
  <c r="BB121" i="2" s="1"/>
  <c r="FG673" i="2" s="1"/>
  <c r="L37" i="2"/>
  <c r="AG92" i="2"/>
  <c r="BB92" i="2" s="1"/>
  <c r="FG93" i="2" s="1"/>
  <c r="L8" i="2"/>
  <c r="AP102" i="2"/>
  <c r="BK102" i="2" s="1"/>
  <c r="FG302" i="2" s="1"/>
  <c r="U18" i="2"/>
  <c r="AK97" i="2"/>
  <c r="BF97" i="2" s="1"/>
  <c r="FG197" i="2" s="1"/>
  <c r="P13" i="2"/>
  <c r="W91" i="2"/>
  <c r="B7" i="2"/>
  <c r="AJ111" i="2"/>
  <c r="BE111" i="2" s="1"/>
  <c r="FG476" i="2" s="1"/>
  <c r="O27" i="2"/>
  <c r="AF95" i="2"/>
  <c r="BA95" i="2" s="1"/>
  <c r="FG152" i="2" s="1"/>
  <c r="K11" i="2"/>
  <c r="AP111" i="2"/>
  <c r="BK111" i="2" s="1"/>
  <c r="FG482" i="2" s="1"/>
  <c r="U27" i="2"/>
  <c r="AD111" i="2"/>
  <c r="AY111" i="2" s="1"/>
  <c r="FG470" i="2" s="1"/>
  <c r="I27" i="2"/>
  <c r="AF114" i="2"/>
  <c r="BA114" i="2" s="1"/>
  <c r="FG532" i="2" s="1"/>
  <c r="K30" i="2"/>
  <c r="AB114" i="2"/>
  <c r="AW114" i="2" s="1"/>
  <c r="FG528" i="2" s="1"/>
  <c r="G30" i="2"/>
  <c r="AM106" i="2"/>
  <c r="BH106" i="2" s="1"/>
  <c r="FG379" i="2" s="1"/>
  <c r="R22" i="2"/>
  <c r="AK96" i="2"/>
  <c r="BF96" i="2" s="1"/>
  <c r="FG177" i="2" s="1"/>
  <c r="P12" i="2"/>
  <c r="AO103" i="2"/>
  <c r="BJ103" i="2" s="1"/>
  <c r="FG321" i="2" s="1"/>
  <c r="T19" i="2"/>
  <c r="AC111" i="2"/>
  <c r="AX111" i="2" s="1"/>
  <c r="FG469" i="2" s="1"/>
  <c r="H27" i="2"/>
  <c r="X98" i="2"/>
  <c r="AS98" i="2" s="1"/>
  <c r="FG204" i="2" s="1"/>
  <c r="C14" i="2"/>
  <c r="AI99" i="2"/>
  <c r="BD99" i="2" s="1"/>
  <c r="FG235" i="2" s="1"/>
  <c r="N15" i="2"/>
  <c r="AH126" i="2"/>
  <c r="BC126" i="2" s="1"/>
  <c r="FG774" i="2" s="1"/>
  <c r="M42" i="2"/>
  <c r="Z111" i="2"/>
  <c r="AU111" i="2" s="1"/>
  <c r="FG466" i="2" s="1"/>
  <c r="E27" i="2"/>
  <c r="AF126" i="2"/>
  <c r="BA126" i="2" s="1"/>
  <c r="FG772" i="2" s="1"/>
  <c r="K42" i="2"/>
  <c r="AB126" i="2"/>
  <c r="AW126" i="2" s="1"/>
  <c r="FG768" i="2" s="1"/>
  <c r="G42" i="2"/>
  <c r="AO105" i="2"/>
  <c r="BJ105" i="2" s="1"/>
  <c r="FG361" i="2" s="1"/>
  <c r="T21" i="2"/>
  <c r="Z92" i="2"/>
  <c r="AU92" i="2" s="1"/>
  <c r="FG86" i="2" s="1"/>
  <c r="E8" i="2"/>
  <c r="AK112" i="2"/>
  <c r="BF112" i="2" s="1"/>
  <c r="FG497" i="2" s="1"/>
  <c r="P28" i="2"/>
  <c r="Y119" i="2"/>
  <c r="AT119" i="2" s="1"/>
  <c r="FG625" i="2" s="1"/>
  <c r="D35" i="2"/>
  <c r="C9" i="2"/>
  <c r="FJ664" i="2"/>
  <c r="FI664" i="2"/>
  <c r="FJ685" i="2"/>
  <c r="FI685" i="2"/>
  <c r="FJ350" i="2"/>
  <c r="FI350" i="2"/>
  <c r="FJ310" i="2"/>
  <c r="FI310" i="2"/>
  <c r="FJ309" i="2"/>
  <c r="FI309" i="2"/>
  <c r="FJ250" i="2"/>
  <c r="FI250" i="2"/>
  <c r="W133" i="2"/>
  <c r="W118" i="2"/>
  <c r="B34" i="2"/>
  <c r="X95" i="2"/>
  <c r="AS95" i="2" s="1"/>
  <c r="FG144" i="2" s="1"/>
  <c r="C11" i="2"/>
  <c r="AL123" i="2"/>
  <c r="BG123" i="2" s="1"/>
  <c r="FG718" i="2" s="1"/>
  <c r="Q39" i="2"/>
  <c r="AD115" i="2"/>
  <c r="AY115" i="2" s="1"/>
  <c r="FG550" i="2" s="1"/>
  <c r="I31" i="2"/>
  <c r="AN105" i="2"/>
  <c r="BI105" i="2" s="1"/>
  <c r="FG360" i="2" s="1"/>
  <c r="S21" i="2"/>
  <c r="AP118" i="2"/>
  <c r="BK118" i="2" s="1"/>
  <c r="FG622" i="2" s="1"/>
  <c r="U34" i="2"/>
  <c r="AH123" i="2"/>
  <c r="BC123" i="2" s="1"/>
  <c r="FG714" i="2" s="1"/>
  <c r="M39" i="2"/>
  <c r="X113" i="2"/>
  <c r="AS113" i="2" s="1"/>
  <c r="FG504" i="2" s="1"/>
  <c r="C29" i="2"/>
  <c r="AE121" i="2"/>
  <c r="AZ121" i="2" s="1"/>
  <c r="FG671" i="2" s="1"/>
  <c r="J37" i="2"/>
  <c r="Y115" i="2"/>
  <c r="AT115" i="2" s="1"/>
  <c r="FG545" i="2" s="1"/>
  <c r="D31" i="2"/>
  <c r="AA118" i="2"/>
  <c r="AV118" i="2" s="1"/>
  <c r="FG607" i="2" s="1"/>
  <c r="F34" i="2"/>
  <c r="AF125" i="2"/>
  <c r="BA125" i="2" s="1"/>
  <c r="FG752" i="2" s="1"/>
  <c r="K41" i="2"/>
  <c r="AF109" i="2"/>
  <c r="BA109" i="2" s="1"/>
  <c r="FG432" i="2" s="1"/>
  <c r="K25" i="2"/>
  <c r="AD124" i="2"/>
  <c r="AY124" i="2" s="1"/>
  <c r="FG730" i="2" s="1"/>
  <c r="I40" i="2"/>
  <c r="AI117" i="2"/>
  <c r="BD117" i="2" s="1"/>
  <c r="FG595" i="2" s="1"/>
  <c r="N33" i="2"/>
  <c r="Y107" i="2"/>
  <c r="AT107" i="2" s="1"/>
  <c r="FG385" i="2" s="1"/>
  <c r="D23" i="2"/>
  <c r="Y117" i="2"/>
  <c r="AT117" i="2" s="1"/>
  <c r="FG585" i="2" s="1"/>
  <c r="D33" i="2"/>
  <c r="AK101" i="2"/>
  <c r="BF101" i="2" s="1"/>
  <c r="FG277" i="2" s="1"/>
  <c r="P17" i="2"/>
  <c r="AJ120" i="2"/>
  <c r="BE120" i="2" s="1"/>
  <c r="FG656" i="2" s="1"/>
  <c r="O36" i="2"/>
  <c r="AJ127" i="2"/>
  <c r="BE127" i="2" s="1"/>
  <c r="FG796" i="2" s="1"/>
  <c r="O43" i="2"/>
  <c r="AE94" i="2"/>
  <c r="AZ94" i="2" s="1"/>
  <c r="FG131" i="2" s="1"/>
  <c r="J10" i="2"/>
  <c r="AI111" i="2"/>
  <c r="BD111" i="2" s="1"/>
  <c r="FG475" i="2" s="1"/>
  <c r="N27" i="2"/>
  <c r="AI98" i="2"/>
  <c r="BD98" i="2" s="1"/>
  <c r="FG215" i="2" s="1"/>
  <c r="N14" i="2"/>
  <c r="AL91" i="2"/>
  <c r="BG91" i="2" s="1"/>
  <c r="FG78" i="2" s="1"/>
  <c r="Q7" i="2"/>
  <c r="Y105" i="2"/>
  <c r="AT105" i="2" s="1"/>
  <c r="FG345" i="2" s="1"/>
  <c r="D21" i="2"/>
  <c r="AP94" i="2"/>
  <c r="BK94" i="2" s="1"/>
  <c r="FG142" i="2" s="1"/>
  <c r="U10" i="2"/>
  <c r="AG107" i="2"/>
  <c r="BB107" i="2" s="1"/>
  <c r="FG393" i="2" s="1"/>
  <c r="L23" i="2"/>
  <c r="AN123" i="2"/>
  <c r="BI123" i="2" s="1"/>
  <c r="FG720" i="2" s="1"/>
  <c r="S39" i="2"/>
  <c r="AF105" i="2"/>
  <c r="BA105" i="2" s="1"/>
  <c r="FG352" i="2" s="1"/>
  <c r="K21" i="2"/>
  <c r="AO96" i="2"/>
  <c r="BJ96" i="2" s="1"/>
  <c r="FG181" i="2" s="1"/>
  <c r="T12" i="2"/>
  <c r="AM110" i="2"/>
  <c r="BH110" i="2" s="1"/>
  <c r="FG459" i="2" s="1"/>
  <c r="R26" i="2"/>
  <c r="AL94" i="2"/>
  <c r="BG94" i="2" s="1"/>
  <c r="FG138" i="2" s="1"/>
  <c r="Q10" i="2"/>
  <c r="AP119" i="2"/>
  <c r="BK119" i="2" s="1"/>
  <c r="FG642" i="2" s="1"/>
  <c r="U35" i="2"/>
  <c r="AD119" i="2"/>
  <c r="AY119" i="2" s="1"/>
  <c r="FG630" i="2" s="1"/>
  <c r="I35" i="2"/>
  <c r="AG114" i="2"/>
  <c r="BB114" i="2" s="1"/>
  <c r="FG533" i="2" s="1"/>
  <c r="L30" i="2"/>
  <c r="AN114" i="2"/>
  <c r="BI114" i="2" s="1"/>
  <c r="FG540" i="2" s="1"/>
  <c r="S30" i="2"/>
  <c r="AO106" i="2"/>
  <c r="BJ106" i="2" s="1"/>
  <c r="FG381" i="2" s="1"/>
  <c r="T22" i="2"/>
  <c r="AE95" i="2"/>
  <c r="AZ95" i="2" s="1"/>
  <c r="FG151" i="2" s="1"/>
  <c r="J11" i="2"/>
  <c r="AO117" i="2"/>
  <c r="BJ117" i="2" s="1"/>
  <c r="FG601" i="2" s="1"/>
  <c r="T33" i="2"/>
  <c r="AC117" i="2"/>
  <c r="AX117" i="2" s="1"/>
  <c r="FG589" i="2" s="1"/>
  <c r="H33" i="2"/>
  <c r="J7" i="2"/>
  <c r="AJ102" i="2"/>
  <c r="BE102" i="2" s="1"/>
  <c r="FG296" i="2" s="1"/>
  <c r="O18" i="2"/>
  <c r="AF97" i="2"/>
  <c r="BA97" i="2" s="1"/>
  <c r="FG192" i="2" s="1"/>
  <c r="K13" i="2"/>
  <c r="W98" i="2"/>
  <c r="B14" i="2"/>
  <c r="AK120" i="2"/>
  <c r="BF120" i="2" s="1"/>
  <c r="FG657" i="2" s="1"/>
  <c r="P36" i="2"/>
  <c r="AP98" i="2"/>
  <c r="BK98" i="2" s="1"/>
  <c r="FG222" i="2" s="1"/>
  <c r="U14" i="2"/>
  <c r="AL107" i="2"/>
  <c r="BG107" i="2" s="1"/>
  <c r="FG398" i="2" s="1"/>
  <c r="Q23" i="2"/>
  <c r="Z119" i="2"/>
  <c r="AU119" i="2" s="1"/>
  <c r="FG626" i="2" s="1"/>
  <c r="E35" i="2"/>
  <c r="AG126" i="2"/>
  <c r="BB126" i="2" s="1"/>
  <c r="FG773" i="2" s="1"/>
  <c r="L42" i="2"/>
  <c r="T7" i="2"/>
  <c r="O9" i="2"/>
  <c r="AJ97" i="2"/>
  <c r="BE97" i="2" s="1"/>
  <c r="FG196" i="2" s="1"/>
  <c r="O13" i="2"/>
  <c r="AH106" i="2"/>
  <c r="BC106" i="2" s="1"/>
  <c r="FG374" i="2" s="1"/>
  <c r="M22" i="2"/>
  <c r="Y101" i="2"/>
  <c r="AT101" i="2" s="1"/>
  <c r="FG265" i="2" s="1"/>
  <c r="D17" i="2"/>
  <c r="R10" i="2"/>
  <c r="AM94" i="2"/>
  <c r="BH94" i="2" s="1"/>
  <c r="FG139" i="2" s="1"/>
  <c r="Z97" i="2"/>
  <c r="AU97" i="2" s="1"/>
  <c r="FG186" i="2" s="1"/>
  <c r="E13" i="2"/>
  <c r="FJ267" i="2"/>
  <c r="FI267" i="2"/>
  <c r="FK14" i="2"/>
  <c r="O11" i="2"/>
  <c r="K7" i="2"/>
  <c r="L9" i="2"/>
  <c r="O4" i="2"/>
  <c r="K4" i="2"/>
  <c r="O14" i="2"/>
  <c r="J23" i="2"/>
  <c r="O7" i="2"/>
  <c r="C7" i="2"/>
  <c r="T5" i="2"/>
  <c r="P4" i="2"/>
  <c r="O5" i="2"/>
  <c r="M6" i="2"/>
  <c r="C5" i="2"/>
  <c r="D9" i="2"/>
  <c r="T17" i="2"/>
  <c r="C8" i="2"/>
  <c r="T8" i="2"/>
  <c r="P9" i="2"/>
  <c r="AD113" i="2"/>
  <c r="AY113" i="2" s="1"/>
  <c r="FG510" i="2" s="1"/>
  <c r="I29" i="2"/>
  <c r="AN113" i="2"/>
  <c r="BI113" i="2" s="1"/>
  <c r="FG520" i="2" s="1"/>
  <c r="S29" i="2"/>
  <c r="AM113" i="2"/>
  <c r="BH113" i="2" s="1"/>
  <c r="FG519" i="2" s="1"/>
  <c r="R29" i="2"/>
  <c r="AN115" i="2"/>
  <c r="BI115" i="2" s="1"/>
  <c r="FG560" i="2" s="1"/>
  <c r="S31" i="2"/>
  <c r="AL105" i="2"/>
  <c r="BG105" i="2" s="1"/>
  <c r="FG358" i="2" s="1"/>
  <c r="Q21" i="2"/>
  <c r="AD118" i="2"/>
  <c r="AY118" i="2" s="1"/>
  <c r="FG610" i="2" s="1"/>
  <c r="I34" i="2"/>
  <c r="AG110" i="2"/>
  <c r="BB110" i="2" s="1"/>
  <c r="FG453" i="2" s="1"/>
  <c r="L26" i="2"/>
  <c r="AP120" i="2"/>
  <c r="BK120" i="2" s="1"/>
  <c r="FG662" i="2" s="1"/>
  <c r="U36" i="2"/>
  <c r="AI113" i="2"/>
  <c r="BD113" i="2" s="1"/>
  <c r="FG515" i="2" s="1"/>
  <c r="N29" i="2"/>
  <c r="AJ115" i="2"/>
  <c r="BE115" i="2" s="1"/>
  <c r="FG556" i="2" s="1"/>
  <c r="O31" i="2"/>
  <c r="AO123" i="2"/>
  <c r="BJ123" i="2" s="1"/>
  <c r="FG721" i="2" s="1"/>
  <c r="T39" i="2"/>
  <c r="W117" i="2"/>
  <c r="B33" i="2"/>
  <c r="AE105" i="2"/>
  <c r="AZ105" i="2" s="1"/>
  <c r="FG351" i="2" s="1"/>
  <c r="J21" i="2"/>
  <c r="AE116" i="2"/>
  <c r="AZ116" i="2" s="1"/>
  <c r="FG571" i="2" s="1"/>
  <c r="J32" i="2"/>
  <c r="AO100" i="2"/>
  <c r="BJ100" i="2" s="1"/>
  <c r="FG261" i="2" s="1"/>
  <c r="T16" i="2"/>
  <c r="X117" i="2"/>
  <c r="AS117" i="2" s="1"/>
  <c r="FG584" i="2" s="1"/>
  <c r="C33" i="2"/>
  <c r="AE127" i="2"/>
  <c r="AZ127" i="2" s="1"/>
  <c r="FG791" i="2" s="1"/>
  <c r="J43" i="2"/>
  <c r="AI119" i="2"/>
  <c r="BD119" i="2" s="1"/>
  <c r="FG635" i="2" s="1"/>
  <c r="N35" i="2"/>
  <c r="AM122" i="2"/>
  <c r="BH122" i="2" s="1"/>
  <c r="FG699" i="2" s="1"/>
  <c r="R38" i="2"/>
  <c r="Z91" i="2"/>
  <c r="AU91" i="2" s="1"/>
  <c r="FG66" i="2" s="1"/>
  <c r="E7" i="2"/>
  <c r="AL103" i="2"/>
  <c r="BG103" i="2" s="1"/>
  <c r="FG318" i="2" s="1"/>
  <c r="Q19" i="2"/>
  <c r="AC94" i="2"/>
  <c r="AX94" i="2" s="1"/>
  <c r="FG129" i="2" s="1"/>
  <c r="H10" i="2"/>
  <c r="AG111" i="2"/>
  <c r="BB111" i="2" s="1"/>
  <c r="FG473" i="2" s="1"/>
  <c r="L27" i="2"/>
  <c r="AI118" i="2"/>
  <c r="BD118" i="2" s="1"/>
  <c r="FG615" i="2" s="1"/>
  <c r="N34" i="2"/>
  <c r="AI100" i="2"/>
  <c r="BD100" i="2" s="1"/>
  <c r="FG255" i="2" s="1"/>
  <c r="N16" i="2"/>
  <c r="AF123" i="2"/>
  <c r="BA123" i="2" s="1"/>
  <c r="FG712" i="2" s="1"/>
  <c r="K39" i="2"/>
  <c r="AN102" i="2"/>
  <c r="BI102" i="2" s="1"/>
  <c r="FG300" i="2" s="1"/>
  <c r="S18" i="2"/>
  <c r="AG96" i="2"/>
  <c r="BB96" i="2" s="1"/>
  <c r="FG173" i="2" s="1"/>
  <c r="L12" i="2"/>
  <c r="AE124" i="2"/>
  <c r="AZ124" i="2" s="1"/>
  <c r="FG731" i="2" s="1"/>
  <c r="J40" i="2"/>
  <c r="Z106" i="2"/>
  <c r="AU106" i="2" s="1"/>
  <c r="FG366" i="2" s="1"/>
  <c r="E22" i="2"/>
  <c r="Y94" i="2"/>
  <c r="AT94" i="2" s="1"/>
  <c r="FG125" i="2" s="1"/>
  <c r="D10" i="2"/>
  <c r="AP117" i="2"/>
  <c r="BK117" i="2" s="1"/>
  <c r="FG602" i="2" s="1"/>
  <c r="U33" i="2"/>
  <c r="AD117" i="2"/>
  <c r="AY117" i="2" s="1"/>
  <c r="FG590" i="2" s="1"/>
  <c r="I33" i="2"/>
  <c r="W114" i="2"/>
  <c r="B30" i="2"/>
  <c r="AC114" i="2"/>
  <c r="AX114" i="2" s="1"/>
  <c r="FG529" i="2" s="1"/>
  <c r="H30" i="2"/>
  <c r="AE106" i="2"/>
  <c r="AZ106" i="2" s="1"/>
  <c r="FG371" i="2" s="1"/>
  <c r="J22" i="2"/>
  <c r="AO104" i="2"/>
  <c r="BJ104" i="2" s="1"/>
  <c r="FG341" i="2" s="1"/>
  <c r="T20" i="2"/>
  <c r="AE101" i="2"/>
  <c r="AZ101" i="2" s="1"/>
  <c r="FG271" i="2" s="1"/>
  <c r="J17" i="2"/>
  <c r="AJ116" i="2"/>
  <c r="BE116" i="2" s="1"/>
  <c r="FG576" i="2" s="1"/>
  <c r="O32" i="2"/>
  <c r="AL111" i="2"/>
  <c r="BG111" i="2" s="1"/>
  <c r="FG478" i="2" s="1"/>
  <c r="Q27" i="2"/>
  <c r="Z117" i="2"/>
  <c r="AU117" i="2" s="1"/>
  <c r="FG586" i="2" s="1"/>
  <c r="E33" i="2"/>
  <c r="AC126" i="2"/>
  <c r="AX126" i="2" s="1"/>
  <c r="FG769" i="2" s="1"/>
  <c r="H42" i="2"/>
  <c r="AE102" i="2"/>
  <c r="AZ102" i="2" s="1"/>
  <c r="FG291" i="2" s="1"/>
  <c r="J18" i="2"/>
  <c r="AI89" i="2"/>
  <c r="BD89" i="2" s="1"/>
  <c r="FG35" i="2" s="1"/>
  <c r="N5" i="2"/>
  <c r="AK109" i="2"/>
  <c r="BF109" i="2" s="1"/>
  <c r="FG437" i="2" s="1"/>
  <c r="P25" i="2"/>
  <c r="Y112" i="2"/>
  <c r="AT112" i="2" s="1"/>
  <c r="FG485" i="2" s="1"/>
  <c r="D28" i="2"/>
  <c r="I5" i="2"/>
  <c r="L19" i="2"/>
  <c r="AM95" i="2"/>
  <c r="BH95" i="2" s="1"/>
  <c r="FG159" i="2" s="1"/>
  <c r="R11" i="2"/>
  <c r="AA92" i="2"/>
  <c r="AV92" i="2" s="1"/>
  <c r="FG87" i="2" s="1"/>
  <c r="F8" i="2"/>
  <c r="FJ408" i="2"/>
  <c r="FI408" i="2"/>
  <c r="FJ347" i="2"/>
  <c r="FI347" i="2"/>
  <c r="FJ327" i="2"/>
  <c r="FI327" i="2"/>
  <c r="FJ705" i="2"/>
  <c r="FI705" i="2"/>
  <c r="X111" i="2"/>
  <c r="AS111" i="2" s="1"/>
  <c r="FG464" i="2" s="1"/>
  <c r="C27" i="2"/>
  <c r="AK122" i="2"/>
  <c r="BF122" i="2" s="1"/>
  <c r="FG697" i="2" s="1"/>
  <c r="P38" i="2"/>
  <c r="AB113" i="2"/>
  <c r="AW113" i="2" s="1"/>
  <c r="FG508" i="2" s="1"/>
  <c r="G29" i="2"/>
  <c r="AE104" i="2"/>
  <c r="AZ104" i="2" s="1"/>
  <c r="FG331" i="2" s="1"/>
  <c r="J20" i="2"/>
  <c r="AA113" i="2"/>
  <c r="AV113" i="2" s="1"/>
  <c r="FG507" i="2" s="1"/>
  <c r="F29" i="2"/>
  <c r="AB115" i="2"/>
  <c r="AW115" i="2" s="1"/>
  <c r="FG548" i="2" s="1"/>
  <c r="G31" i="2"/>
  <c r="Z105" i="2"/>
  <c r="AU105" i="2" s="1"/>
  <c r="FG346" i="2" s="1"/>
  <c r="E21" i="2"/>
  <c r="AH110" i="2"/>
  <c r="BC110" i="2" s="1"/>
  <c r="FG454" i="2" s="1"/>
  <c r="M26" i="2"/>
  <c r="AG122" i="2"/>
  <c r="BB122" i="2" s="1"/>
  <c r="FG693" i="2" s="1"/>
  <c r="L38" i="2"/>
  <c r="AD120" i="2"/>
  <c r="AY120" i="2" s="1"/>
  <c r="FG650" i="2" s="1"/>
  <c r="I36" i="2"/>
  <c r="W113" i="2"/>
  <c r="B29" i="2"/>
  <c r="AI105" i="2"/>
  <c r="BD105" i="2" s="1"/>
  <c r="FG355" i="2" s="1"/>
  <c r="N21" i="2"/>
  <c r="X115" i="2"/>
  <c r="AS115" i="2" s="1"/>
  <c r="FG544" i="2" s="1"/>
  <c r="C31" i="2"/>
  <c r="AO122" i="2"/>
  <c r="BJ122" i="2" s="1"/>
  <c r="FG701" i="2" s="1"/>
  <c r="T38" i="2"/>
  <c r="AC123" i="2"/>
  <c r="AX123" i="2" s="1"/>
  <c r="FG709" i="2" s="1"/>
  <c r="H39" i="2"/>
  <c r="AH116" i="2"/>
  <c r="BC116" i="2" s="1"/>
  <c r="FG574" i="2" s="1"/>
  <c r="M32" i="2"/>
  <c r="AH104" i="2"/>
  <c r="BC104" i="2" s="1"/>
  <c r="FG334" i="2" s="1"/>
  <c r="M20" i="2"/>
  <c r="L16" i="2"/>
  <c r="AG100" i="2"/>
  <c r="BB100" i="2" s="1"/>
  <c r="FG253" i="2" s="1"/>
  <c r="D8" i="2"/>
  <c r="Y92" i="2"/>
  <c r="AT92" i="2" s="1"/>
  <c r="FG85" i="2" s="1"/>
  <c r="AK127" i="2"/>
  <c r="BF127" i="2" s="1"/>
  <c r="FG797" i="2" s="1"/>
  <c r="P43" i="2"/>
  <c r="AD122" i="2"/>
  <c r="AY122" i="2" s="1"/>
  <c r="FG690" i="2" s="1"/>
  <c r="I38" i="2"/>
  <c r="AE97" i="2"/>
  <c r="AZ97" i="2" s="1"/>
  <c r="FG191" i="2" s="1"/>
  <c r="J13" i="2"/>
  <c r="W108" i="2"/>
  <c r="B24" i="2"/>
  <c r="AL118" i="2"/>
  <c r="BG118" i="2" s="1"/>
  <c r="FG618" i="2" s="1"/>
  <c r="Q34" i="2"/>
  <c r="Y96" i="2"/>
  <c r="AT96" i="2" s="1"/>
  <c r="FG165" i="2" s="1"/>
  <c r="D12" i="2"/>
  <c r="AF89" i="2"/>
  <c r="BA89" i="2" s="1"/>
  <c r="FG32" i="2" s="1"/>
  <c r="K5" i="2"/>
  <c r="X102" i="2"/>
  <c r="AS102" i="2" s="1"/>
  <c r="FG284" i="2" s="1"/>
  <c r="C18" i="2"/>
  <c r="AE93" i="2"/>
  <c r="AZ93" i="2" s="1"/>
  <c r="FG111" i="2" s="1"/>
  <c r="J9" i="2"/>
  <c r="AG119" i="2"/>
  <c r="BB119" i="2" s="1"/>
  <c r="FG633" i="2" s="1"/>
  <c r="L35" i="2"/>
  <c r="AJ112" i="2"/>
  <c r="BE112" i="2" s="1"/>
  <c r="FG496" i="2" s="1"/>
  <c r="O28" i="2"/>
  <c r="AE98" i="2"/>
  <c r="AZ98" i="2" s="1"/>
  <c r="FG211" i="2" s="1"/>
  <c r="J14" i="2"/>
  <c r="AF120" i="2"/>
  <c r="BA120" i="2" s="1"/>
  <c r="FG652" i="2" s="1"/>
  <c r="K36" i="2"/>
  <c r="X112" i="2"/>
  <c r="AS112" i="2" s="1"/>
  <c r="FG484" i="2" s="1"/>
  <c r="C28" i="2"/>
  <c r="AF102" i="2"/>
  <c r="BA102" i="2" s="1"/>
  <c r="FG292" i="2" s="1"/>
  <c r="K18" i="2"/>
  <c r="AG95" i="2"/>
  <c r="BB95" i="2" s="1"/>
  <c r="FG153" i="2" s="1"/>
  <c r="L11" i="2"/>
  <c r="AE111" i="2"/>
  <c r="AZ111" i="2" s="1"/>
  <c r="FG471" i="2" s="1"/>
  <c r="J27" i="2"/>
  <c r="AE92" i="2"/>
  <c r="AZ92" i="2" s="1"/>
  <c r="FG91" i="2" s="1"/>
  <c r="J8" i="2"/>
  <c r="AP104" i="2"/>
  <c r="BK104" i="2" s="1"/>
  <c r="FG342" i="2" s="1"/>
  <c r="U20" i="2"/>
  <c r="AI114" i="2"/>
  <c r="BD114" i="2" s="1"/>
  <c r="FG535" i="2" s="1"/>
  <c r="N30" i="2"/>
  <c r="AO114" i="2"/>
  <c r="BJ114" i="2" s="1"/>
  <c r="FG541" i="2" s="1"/>
  <c r="T30" i="2"/>
  <c r="AF106" i="2"/>
  <c r="BA106" i="2" s="1"/>
  <c r="FG372" i="2" s="1"/>
  <c r="K22" i="2"/>
  <c r="Y104" i="2"/>
  <c r="AT104" i="2" s="1"/>
  <c r="FG325" i="2" s="1"/>
  <c r="D20" i="2"/>
  <c r="AK94" i="2"/>
  <c r="BF94" i="2" s="1"/>
  <c r="FG137" i="2" s="1"/>
  <c r="P10" i="2"/>
  <c r="AO108" i="2"/>
  <c r="BJ108" i="2" s="1"/>
  <c r="FG421" i="2" s="1"/>
  <c r="T24" i="2"/>
  <c r="W101" i="2"/>
  <c r="B17" i="2"/>
  <c r="AJ96" i="2"/>
  <c r="BE96" i="2" s="1"/>
  <c r="FG176" i="2" s="1"/>
  <c r="O12" i="2"/>
  <c r="W115" i="2"/>
  <c r="B31" i="2"/>
  <c r="AF115" i="2"/>
  <c r="BA115" i="2" s="1"/>
  <c r="FG552" i="2" s="1"/>
  <c r="K31" i="2"/>
  <c r="AN98" i="2"/>
  <c r="BI98" i="2" s="1"/>
  <c r="FG220" i="2" s="1"/>
  <c r="S14" i="2"/>
  <c r="AL119" i="2"/>
  <c r="BG119" i="2" s="1"/>
  <c r="FG638" i="2" s="1"/>
  <c r="Q35" i="2"/>
  <c r="Z100" i="2"/>
  <c r="AU100" i="2" s="1"/>
  <c r="FG246" i="2" s="1"/>
  <c r="E16" i="2"/>
  <c r="AI126" i="2"/>
  <c r="BD126" i="2" s="1"/>
  <c r="FG775" i="2" s="1"/>
  <c r="N42" i="2"/>
  <c r="AL101" i="2"/>
  <c r="BG101" i="2" s="1"/>
  <c r="FG278" i="2" s="1"/>
  <c r="Q17" i="2"/>
  <c r="W89" i="2"/>
  <c r="AR89" i="2" s="1"/>
  <c r="FG23" i="2" s="1"/>
  <c r="B5" i="2"/>
  <c r="AK113" i="2"/>
  <c r="BF113" i="2" s="1"/>
  <c r="FG517" i="2" s="1"/>
  <c r="P29" i="2"/>
  <c r="Y116" i="2"/>
  <c r="AT116" i="2" s="1"/>
  <c r="FG565" i="2" s="1"/>
  <c r="D32" i="2"/>
  <c r="N20" i="2"/>
  <c r="AG105" i="2"/>
  <c r="BB105" i="2" s="1"/>
  <c r="FG353" i="2" s="1"/>
  <c r="L21" i="2"/>
  <c r="Z99" i="2"/>
  <c r="AU99" i="2" s="1"/>
  <c r="FG226" i="2" s="1"/>
  <c r="E15" i="2"/>
  <c r="AF112" i="2"/>
  <c r="BA112" i="2" s="1"/>
  <c r="FG492" i="2" s="1"/>
  <c r="K28" i="2"/>
  <c r="X106" i="2"/>
  <c r="AS106" i="2" s="1"/>
  <c r="FG364" i="2" s="1"/>
  <c r="C22" i="2"/>
  <c r="AL108" i="2"/>
  <c r="BG108" i="2" s="1"/>
  <c r="FG418" i="2" s="1"/>
  <c r="Q24" i="2"/>
  <c r="P15" i="2"/>
  <c r="AK99" i="2"/>
  <c r="BF99" i="2" s="1"/>
  <c r="FG237" i="2" s="1"/>
  <c r="FJ290" i="2"/>
  <c r="FI290" i="2"/>
  <c r="FJ230" i="2"/>
  <c r="FI230" i="2"/>
  <c r="AA110" i="2"/>
  <c r="AV110" i="2" s="1"/>
  <c r="FG447" i="2" s="1"/>
  <c r="F26" i="2"/>
  <c r="AE112" i="2"/>
  <c r="AZ112" i="2" s="1"/>
  <c r="FG491" i="2" s="1"/>
  <c r="J28" i="2"/>
  <c r="AH103" i="2"/>
  <c r="BC103" i="2" s="1"/>
  <c r="FG314" i="2" s="1"/>
  <c r="M19" i="2"/>
  <c r="AM125" i="2"/>
  <c r="BH125" i="2" s="1"/>
  <c r="FG759" i="2" s="1"/>
  <c r="R41" i="2"/>
  <c r="AL113" i="2"/>
  <c r="BG113" i="2" s="1"/>
  <c r="FG518" i="2" s="1"/>
  <c r="Q29" i="2"/>
  <c r="AJ109" i="2"/>
  <c r="BE109" i="2" s="1"/>
  <c r="FG436" i="2" s="1"/>
  <c r="O25" i="2"/>
  <c r="AI125" i="2"/>
  <c r="BD125" i="2" s="1"/>
  <c r="FG755" i="2" s="1"/>
  <c r="N41" i="2"/>
  <c r="AO119" i="2"/>
  <c r="BJ119" i="2" s="1"/>
  <c r="FG641" i="2" s="1"/>
  <c r="T35" i="2"/>
  <c r="AL112" i="2"/>
  <c r="BG112" i="2" s="1"/>
  <c r="FG498" i="2" s="1"/>
  <c r="Q28" i="2"/>
  <c r="W105" i="2"/>
  <c r="B21" i="2"/>
  <c r="AH113" i="2"/>
  <c r="BC113" i="2" s="1"/>
  <c r="FG514" i="2" s="1"/>
  <c r="M29" i="2"/>
  <c r="AC122" i="2"/>
  <c r="AX122" i="2" s="1"/>
  <c r="FG689" i="2" s="1"/>
  <c r="H38" i="2"/>
  <c r="AG115" i="2"/>
  <c r="BB115" i="2" s="1"/>
  <c r="FG553" i="2" s="1"/>
  <c r="L31" i="2"/>
  <c r="AE99" i="2"/>
  <c r="AZ99" i="2" s="1"/>
  <c r="FG231" i="2" s="1"/>
  <c r="J15" i="2"/>
  <c r="AL121" i="2"/>
  <c r="BG121" i="2" s="1"/>
  <c r="FG678" i="2" s="1"/>
  <c r="Q37" i="2"/>
  <c r="W97" i="2"/>
  <c r="B13" i="2"/>
  <c r="W112" i="2"/>
  <c r="B28" i="2"/>
  <c r="AG113" i="2"/>
  <c r="BB113" i="2" s="1"/>
  <c r="FG513" i="2" s="1"/>
  <c r="L29" i="2"/>
  <c r="AI88" i="2"/>
  <c r="BD88" i="2" s="1"/>
  <c r="FG15" i="2" s="1"/>
  <c r="N4" i="2"/>
  <c r="AF101" i="2"/>
  <c r="BA101" i="2" s="1"/>
  <c r="FG272" i="2" s="1"/>
  <c r="K17" i="2"/>
  <c r="AH92" i="2"/>
  <c r="BC92" i="2" s="1"/>
  <c r="FG94" i="2" s="1"/>
  <c r="M8" i="2"/>
  <c r="AG117" i="2"/>
  <c r="BB117" i="2" s="1"/>
  <c r="FG593" i="2" s="1"/>
  <c r="L33" i="2"/>
  <c r="AP110" i="2"/>
  <c r="BK110" i="2" s="1"/>
  <c r="FG462" i="2" s="1"/>
  <c r="U26" i="2"/>
  <c r="AL97" i="2"/>
  <c r="BG97" i="2" s="1"/>
  <c r="FG198" i="2" s="1"/>
  <c r="Q13" i="2"/>
  <c r="AF107" i="2"/>
  <c r="BA107" i="2" s="1"/>
  <c r="FG392" i="2" s="1"/>
  <c r="K23" i="2"/>
  <c r="AD110" i="2"/>
  <c r="AY110" i="2" s="1"/>
  <c r="FG450" i="2" s="1"/>
  <c r="I26" i="2"/>
  <c r="AG102" i="2"/>
  <c r="BB102" i="2" s="1"/>
  <c r="FG293" i="2" s="1"/>
  <c r="L18" i="2"/>
  <c r="AN94" i="2"/>
  <c r="BI94" i="2" s="1"/>
  <c r="FG140" i="2" s="1"/>
  <c r="S10" i="2"/>
  <c r="AE119" i="2"/>
  <c r="AZ119" i="2" s="1"/>
  <c r="FG631" i="2" s="1"/>
  <c r="J35" i="2"/>
  <c r="AF103" i="2"/>
  <c r="BA103" i="2" s="1"/>
  <c r="FG312" i="2" s="1"/>
  <c r="K19" i="2"/>
  <c r="AH91" i="2"/>
  <c r="BC91" i="2" s="1"/>
  <c r="FG74" i="2" s="1"/>
  <c r="M7" i="2"/>
  <c r="AP108" i="2"/>
  <c r="BK108" i="2" s="1"/>
  <c r="FG422" i="2" s="1"/>
  <c r="U24" i="2"/>
  <c r="X114" i="2"/>
  <c r="AS114" i="2" s="1"/>
  <c r="FG524" i="2" s="1"/>
  <c r="C30" i="2"/>
  <c r="AD114" i="2"/>
  <c r="AY114" i="2" s="1"/>
  <c r="FG530" i="2" s="1"/>
  <c r="I30" i="2"/>
  <c r="AG106" i="2"/>
  <c r="BB106" i="2" s="1"/>
  <c r="FG373" i="2" s="1"/>
  <c r="L22" i="2"/>
  <c r="AE103" i="2"/>
  <c r="AZ103" i="2" s="1"/>
  <c r="FG311" i="2" s="1"/>
  <c r="J19" i="2"/>
  <c r="X94" i="2"/>
  <c r="AS94" i="2" s="1"/>
  <c r="FG124" i="2" s="1"/>
  <c r="C10" i="2"/>
  <c r="AO112" i="2"/>
  <c r="BJ112" i="2" s="1"/>
  <c r="FG501" i="2" s="1"/>
  <c r="T28" i="2"/>
  <c r="AC112" i="2"/>
  <c r="AX112" i="2" s="1"/>
  <c r="FG489" i="2" s="1"/>
  <c r="H28" i="2"/>
  <c r="AI101" i="2"/>
  <c r="BD101" i="2" s="1"/>
  <c r="FG275" i="2" s="1"/>
  <c r="N17" i="2"/>
  <c r="AI96" i="2"/>
  <c r="BD96" i="2" s="1"/>
  <c r="FG175" i="2" s="1"/>
  <c r="N12" i="2"/>
  <c r="AG104" i="2"/>
  <c r="BB104" i="2" s="1"/>
  <c r="FG333" i="2" s="1"/>
  <c r="L20" i="2"/>
  <c r="AF98" i="2"/>
  <c r="BA98" i="2" s="1"/>
  <c r="FG212" i="2" s="1"/>
  <c r="K14" i="2"/>
  <c r="AL117" i="2"/>
  <c r="BG117" i="2" s="1"/>
  <c r="FG598" i="2" s="1"/>
  <c r="Q33" i="2"/>
  <c r="Z104" i="2"/>
  <c r="AU104" i="2" s="1"/>
  <c r="FG326" i="2" s="1"/>
  <c r="E20" i="2"/>
  <c r="AD126" i="2"/>
  <c r="AY126" i="2" s="1"/>
  <c r="FG770" i="2" s="1"/>
  <c r="I42" i="2"/>
  <c r="W100" i="2"/>
  <c r="B16" i="2"/>
  <c r="AL88" i="2"/>
  <c r="BG88" i="2" s="1"/>
  <c r="FG18" i="2" s="1"/>
  <c r="Q4" i="2"/>
  <c r="AK125" i="2"/>
  <c r="BF125" i="2" s="1"/>
  <c r="FG757" i="2" s="1"/>
  <c r="P41" i="2"/>
  <c r="Y109" i="2"/>
  <c r="AT109" i="2" s="1"/>
  <c r="FG425" i="2" s="1"/>
  <c r="D25" i="2"/>
  <c r="P8" i="2"/>
  <c r="H5" i="2"/>
  <c r="FJ329" i="2"/>
  <c r="FI329" i="2"/>
  <c r="FJ270" i="2"/>
  <c r="FI270" i="2"/>
  <c r="FJ349" i="2"/>
  <c r="FI349" i="2"/>
  <c r="AD109" i="2"/>
  <c r="AY109" i="2" s="1"/>
  <c r="FG430" i="2" s="1"/>
  <c r="I25" i="2"/>
  <c r="AJ121" i="2"/>
  <c r="BE121" i="2" s="1"/>
  <c r="FG676" i="2" s="1"/>
  <c r="O37" i="2"/>
  <c r="AH111" i="2"/>
  <c r="BC111" i="2" s="1"/>
  <c r="FG474" i="2" s="1"/>
  <c r="M27" i="2"/>
  <c r="AJ110" i="2"/>
  <c r="BE110" i="2" s="1"/>
  <c r="FG456" i="2" s="1"/>
  <c r="O26" i="2"/>
  <c r="Z113" i="2"/>
  <c r="AU113" i="2" s="1"/>
  <c r="FG506" i="2" s="1"/>
  <c r="E29" i="2"/>
  <c r="AF121" i="2"/>
  <c r="BA121" i="2" s="1"/>
  <c r="FG672" i="2" s="1"/>
  <c r="K37" i="2"/>
  <c r="X109" i="2"/>
  <c r="AS109" i="2" s="1"/>
  <c r="FG424" i="2" s="1"/>
  <c r="C25" i="2"/>
  <c r="AC119" i="2"/>
  <c r="AX119" i="2" s="1"/>
  <c r="FG629" i="2" s="1"/>
  <c r="H35" i="2"/>
  <c r="Z112" i="2"/>
  <c r="AU112" i="2" s="1"/>
  <c r="FG486" i="2" s="1"/>
  <c r="E28" i="2"/>
  <c r="AH125" i="2"/>
  <c r="BC125" i="2" s="1"/>
  <c r="FG754" i="2" s="1"/>
  <c r="M41" i="2"/>
  <c r="AE110" i="2"/>
  <c r="AZ110" i="2" s="1"/>
  <c r="FG451" i="2" s="1"/>
  <c r="J26" i="2"/>
  <c r="AM120" i="2"/>
  <c r="BH120" i="2" s="1"/>
  <c r="FG659" i="2" s="1"/>
  <c r="R36" i="2"/>
  <c r="AN122" i="2"/>
  <c r="BI122" i="2" s="1"/>
  <c r="FG700" i="2" s="1"/>
  <c r="S38" i="2"/>
  <c r="AE113" i="2"/>
  <c r="AZ113" i="2" s="1"/>
  <c r="FG511" i="2" s="1"/>
  <c r="J29" i="2"/>
  <c r="AH100" i="2"/>
  <c r="BC100" i="2" s="1"/>
  <c r="FG254" i="2" s="1"/>
  <c r="M16" i="2"/>
  <c r="AF108" i="2"/>
  <c r="BA108" i="2" s="1"/>
  <c r="FG412" i="2" s="1"/>
  <c r="K24" i="2"/>
  <c r="AB91" i="2"/>
  <c r="AW91" i="2" s="1"/>
  <c r="FG68" i="2" s="1"/>
  <c r="G7" i="2"/>
  <c r="X120" i="2"/>
  <c r="AS120" i="2" s="1"/>
  <c r="FG644" i="2" s="1"/>
  <c r="C36" i="2"/>
  <c r="AL127" i="2"/>
  <c r="BG127" i="2" s="1"/>
  <c r="FG798" i="2" s="1"/>
  <c r="Q43" i="2"/>
  <c r="AH117" i="2"/>
  <c r="BC117" i="2" s="1"/>
  <c r="FG594" i="2" s="1"/>
  <c r="M33" i="2"/>
  <c r="AI97" i="2"/>
  <c r="BD97" i="2" s="1"/>
  <c r="FG195" i="2" s="1"/>
  <c r="N13" i="2"/>
  <c r="W116" i="2"/>
  <c r="B32" i="2"/>
  <c r="AG108" i="2"/>
  <c r="BB108" i="2" s="1"/>
  <c r="FG413" i="2" s="1"/>
  <c r="L24" i="2"/>
  <c r="AD94" i="2"/>
  <c r="AY94" i="2" s="1"/>
  <c r="FG130" i="2" s="1"/>
  <c r="I10" i="2"/>
  <c r="W88" i="2"/>
  <c r="AR88" i="2" s="1"/>
  <c r="FG3" i="2" s="1"/>
  <c r="B4" i="2"/>
  <c r="AG116" i="2"/>
  <c r="BB116" i="2" s="1"/>
  <c r="FG573" i="2" s="1"/>
  <c r="L32" i="2"/>
  <c r="AP96" i="2"/>
  <c r="BK96" i="2" s="1"/>
  <c r="FG182" i="2" s="1"/>
  <c r="U12" i="2"/>
  <c r="AF111" i="2"/>
  <c r="BA111" i="2" s="1"/>
  <c r="FG472" i="2" s="1"/>
  <c r="K27" i="2"/>
  <c r="AI107" i="2"/>
  <c r="BD107" i="2" s="1"/>
  <c r="FG395" i="2" s="1"/>
  <c r="N23" i="2"/>
  <c r="Y102" i="2"/>
  <c r="AT102" i="2" s="1"/>
  <c r="FG285" i="2" s="1"/>
  <c r="D18" i="2"/>
  <c r="Z94" i="2"/>
  <c r="AU94" i="2" s="1"/>
  <c r="FG126" i="2" s="1"/>
  <c r="E10" i="2"/>
  <c r="AE117" i="2"/>
  <c r="AZ117" i="2" s="1"/>
  <c r="FG591" i="2" s="1"/>
  <c r="J33" i="2"/>
  <c r="Z101" i="2"/>
  <c r="AU101" i="2" s="1"/>
  <c r="FG266" i="2" s="1"/>
  <c r="E17" i="2"/>
  <c r="AP112" i="2"/>
  <c r="BK112" i="2" s="1"/>
  <c r="FG502" i="2" s="1"/>
  <c r="U28" i="2"/>
  <c r="AD112" i="2"/>
  <c r="AY112" i="2" s="1"/>
  <c r="FG490" i="2" s="1"/>
  <c r="I28" i="2"/>
  <c r="AJ114" i="2"/>
  <c r="BE114" i="2" s="1"/>
  <c r="FG536" i="2" s="1"/>
  <c r="O30" i="2"/>
  <c r="AP114" i="2"/>
  <c r="BK114" i="2" s="1"/>
  <c r="FG542" i="2" s="1"/>
  <c r="U30" i="2"/>
  <c r="W106" i="2"/>
  <c r="B22" i="2"/>
  <c r="AP92" i="2"/>
  <c r="BK92" i="2" s="1"/>
  <c r="FG102" i="2" s="1"/>
  <c r="U8" i="2"/>
  <c r="AO116" i="2"/>
  <c r="BJ116" i="2" s="1"/>
  <c r="FG581" i="2" s="1"/>
  <c r="T32" i="2"/>
  <c r="AC116" i="2"/>
  <c r="AX116" i="2" s="1"/>
  <c r="FG569" i="2" s="1"/>
  <c r="H32" i="2"/>
  <c r="AI115" i="2"/>
  <c r="BD115" i="2" s="1"/>
  <c r="FG555" i="2" s="1"/>
  <c r="N31" i="2"/>
  <c r="X101" i="2"/>
  <c r="AS101" i="2" s="1"/>
  <c r="FG264" i="2" s="1"/>
  <c r="C17" i="2"/>
  <c r="AJ94" i="2"/>
  <c r="BE94" i="2" s="1"/>
  <c r="FG136" i="2" s="1"/>
  <c r="O10" i="2"/>
  <c r="AJ107" i="2"/>
  <c r="BE107" i="2" s="1"/>
  <c r="FG396" i="2" s="1"/>
  <c r="O23" i="2"/>
  <c r="AI94" i="2"/>
  <c r="BD94" i="2" s="1"/>
  <c r="FG135" i="2" s="1"/>
  <c r="N10" i="2"/>
  <c r="Z103" i="2"/>
  <c r="AU103" i="2" s="1"/>
  <c r="FG306" i="2" s="1"/>
  <c r="E19" i="2"/>
  <c r="AG98" i="2"/>
  <c r="BB98" i="2" s="1"/>
  <c r="FG213" i="2" s="1"/>
  <c r="L14" i="2"/>
  <c r="AL100" i="2"/>
  <c r="BG100" i="2" s="1"/>
  <c r="FG258" i="2" s="1"/>
  <c r="Q16" i="2"/>
  <c r="Z108" i="2"/>
  <c r="AU108" i="2" s="1"/>
  <c r="FG406" i="2" s="1"/>
  <c r="E24" i="2"/>
  <c r="AJ126" i="2"/>
  <c r="BE126" i="2" s="1"/>
  <c r="FG776" i="2" s="1"/>
  <c r="O42" i="2"/>
  <c r="AF99" i="2"/>
  <c r="BA99" i="2" s="1"/>
  <c r="FG232" i="2" s="1"/>
  <c r="K15" i="2"/>
  <c r="Z88" i="2"/>
  <c r="AU88" i="2" s="1"/>
  <c r="FG6" i="2" s="1"/>
  <c r="E4" i="2"/>
  <c r="AK124" i="2"/>
  <c r="BF124" i="2" s="1"/>
  <c r="FG737" i="2" s="1"/>
  <c r="P40" i="2"/>
  <c r="Y113" i="2"/>
  <c r="AT113" i="2" s="1"/>
  <c r="FG505" i="2" s="1"/>
  <c r="D29" i="2"/>
  <c r="M9" i="2"/>
  <c r="C4" i="2"/>
  <c r="ET7" i="2"/>
  <c r="AN103" i="2"/>
  <c r="BI103" i="2" s="1"/>
  <c r="FG320" i="2" s="1"/>
  <c r="S19" i="2"/>
  <c r="AB95" i="2"/>
  <c r="AW95" i="2" s="1"/>
  <c r="FG148" i="2" s="1"/>
  <c r="G11" i="2"/>
  <c r="AB119" i="2"/>
  <c r="AW119" i="2" s="1"/>
  <c r="FG628" i="2" s="1"/>
  <c r="G35" i="2"/>
  <c r="AM103" i="2"/>
  <c r="BH103" i="2" s="1"/>
  <c r="FG319" i="2" s="1"/>
  <c r="R19" i="2"/>
  <c r="AA95" i="2"/>
  <c r="AV95" i="2" s="1"/>
  <c r="FG147" i="2" s="1"/>
  <c r="F11" i="2"/>
  <c r="AM101" i="2"/>
  <c r="BH101" i="2" s="1"/>
  <c r="FG279" i="2" s="1"/>
  <c r="R17" i="2"/>
  <c r="AM90" i="2"/>
  <c r="BH90" i="2" s="1"/>
  <c r="FG59" i="2" s="1"/>
  <c r="R6" i="2"/>
  <c r="U5" i="2"/>
  <c r="AN104" i="2"/>
  <c r="BI104" i="2" s="1"/>
  <c r="FG340" i="2" s="1"/>
  <c r="S20" i="2"/>
  <c r="AB120" i="2"/>
  <c r="AW120" i="2" s="1"/>
  <c r="FG648" i="2" s="1"/>
  <c r="G36" i="2"/>
  <c r="AB117" i="2"/>
  <c r="AW117" i="2" s="1"/>
  <c r="FG588" i="2" s="1"/>
  <c r="G33" i="2"/>
  <c r="AM91" i="2"/>
  <c r="BH91" i="2" s="1"/>
  <c r="FG79" i="2" s="1"/>
  <c r="R7" i="2"/>
  <c r="AF90" i="2"/>
  <c r="BA90" i="2" s="1"/>
  <c r="FG52" i="2" s="1"/>
  <c r="K6" i="2"/>
  <c r="AB90" i="2"/>
  <c r="AW90" i="2" s="1"/>
  <c r="FG48" i="2" s="1"/>
  <c r="G6" i="2"/>
  <c r="H4" i="2"/>
  <c r="I7" i="2"/>
  <c r="AN91" i="2"/>
  <c r="BI91" i="2" s="1"/>
  <c r="FG80" i="2" s="1"/>
  <c r="S7" i="2"/>
  <c r="AN121" i="2"/>
  <c r="BI121" i="2" s="1"/>
  <c r="FG680" i="2" s="1"/>
  <c r="S37" i="2"/>
  <c r="AM96" i="2"/>
  <c r="BH96" i="2" s="1"/>
  <c r="FG179" i="2" s="1"/>
  <c r="R12" i="2"/>
  <c r="AA89" i="2"/>
  <c r="AV89" i="2" s="1"/>
  <c r="FG27" i="2" s="1"/>
  <c r="F5" i="2"/>
  <c r="AA112" i="2"/>
  <c r="AV112" i="2" s="1"/>
  <c r="FG487" i="2" s="1"/>
  <c r="F28" i="2"/>
  <c r="AG90" i="2"/>
  <c r="BB90" i="2" s="1"/>
  <c r="FG53" i="2" s="1"/>
  <c r="L6" i="2"/>
  <c r="AN90" i="2"/>
  <c r="BI90" i="2" s="1"/>
  <c r="FG60" i="2" s="1"/>
  <c r="S6" i="2"/>
  <c r="M5" i="2"/>
  <c r="AN88" i="2"/>
  <c r="BI88" i="2" s="1"/>
  <c r="FG20" i="2" s="1"/>
  <c r="S4" i="2"/>
  <c r="AN107" i="2"/>
  <c r="BI107" i="2" s="1"/>
  <c r="FG400" i="2" s="1"/>
  <c r="S23" i="2"/>
  <c r="AB112" i="2"/>
  <c r="AW112" i="2" s="1"/>
  <c r="FG488" i="2" s="1"/>
  <c r="G28" i="2"/>
  <c r="AM88" i="2"/>
  <c r="BH88" i="2" s="1"/>
  <c r="FG19" i="2" s="1"/>
  <c r="R4" i="2"/>
  <c r="AM100" i="2"/>
  <c r="BH100" i="2" s="1"/>
  <c r="FG259" i="2" s="1"/>
  <c r="R16" i="2"/>
  <c r="AA93" i="2"/>
  <c r="AV93" i="2" s="1"/>
  <c r="FG107" i="2" s="1"/>
  <c r="F9" i="2"/>
  <c r="AA116" i="2"/>
  <c r="AV116" i="2" s="1"/>
  <c r="FG567" i="2" s="1"/>
  <c r="F32" i="2"/>
  <c r="W90" i="2"/>
  <c r="AR90" i="2" s="1"/>
  <c r="FG43" i="2" s="1"/>
  <c r="B6" i="2"/>
  <c r="AC90" i="2"/>
  <c r="AX90" i="2" s="1"/>
  <c r="FG49" i="2" s="1"/>
  <c r="H6" i="2"/>
  <c r="T9" i="2"/>
  <c r="D5" i="2"/>
  <c r="AN92" i="2"/>
  <c r="BI92" i="2" s="1"/>
  <c r="FG100" i="2" s="1"/>
  <c r="S8" i="2"/>
  <c r="AN111" i="2"/>
  <c r="BI111" i="2" s="1"/>
  <c r="FG480" i="2" s="1"/>
  <c r="S27" i="2"/>
  <c r="AB89" i="2"/>
  <c r="AW89" i="2" s="1"/>
  <c r="FG28" i="2" s="1"/>
  <c r="G5" i="2"/>
  <c r="AB116" i="2"/>
  <c r="AW116" i="2" s="1"/>
  <c r="FG568" i="2" s="1"/>
  <c r="G32" i="2"/>
  <c r="AM92" i="2"/>
  <c r="BH92" i="2" s="1"/>
  <c r="FG99" i="2" s="1"/>
  <c r="R8" i="2"/>
  <c r="AM104" i="2"/>
  <c r="BH104" i="2" s="1"/>
  <c r="FG339" i="2" s="1"/>
  <c r="R20" i="2"/>
  <c r="AA115" i="2"/>
  <c r="AV115" i="2" s="1"/>
  <c r="FG547" i="2" s="1"/>
  <c r="F31" i="2"/>
  <c r="AI90" i="2"/>
  <c r="BD90" i="2" s="1"/>
  <c r="FG55" i="2" s="1"/>
  <c r="N6" i="2"/>
  <c r="AO90" i="2"/>
  <c r="BJ90" i="2" s="1"/>
  <c r="FG61" i="2" s="1"/>
  <c r="T6" i="2"/>
  <c r="G4" i="2"/>
  <c r="AI93" i="2"/>
  <c r="BD93" i="2" s="1"/>
  <c r="FG115" i="2" s="1"/>
  <c r="N9" i="2"/>
  <c r="AK119" i="2"/>
  <c r="BF119" i="2" s="1"/>
  <c r="FG637" i="2" s="1"/>
  <c r="P35" i="2"/>
  <c r="Y103" i="2"/>
  <c r="AT103" i="2" s="1"/>
  <c r="FG305" i="2" s="1"/>
  <c r="D19" i="2"/>
  <c r="AN120" i="2"/>
  <c r="BI120" i="2" s="1"/>
  <c r="FG660" i="2" s="1"/>
  <c r="S36" i="2"/>
  <c r="AN119" i="2"/>
  <c r="BI119" i="2" s="1"/>
  <c r="FG640" i="2" s="1"/>
  <c r="S35" i="2"/>
  <c r="AB93" i="2"/>
  <c r="AW93" i="2" s="1"/>
  <c r="FG108" i="2" s="1"/>
  <c r="G9" i="2"/>
  <c r="AB124" i="2"/>
  <c r="AW124" i="2" s="1"/>
  <c r="FG728" i="2" s="1"/>
  <c r="G40" i="2"/>
  <c r="AM89" i="2"/>
  <c r="BH89" i="2" s="1"/>
  <c r="FG39" i="2" s="1"/>
  <c r="R5" i="2"/>
  <c r="AM108" i="2"/>
  <c r="BH108" i="2" s="1"/>
  <c r="FG419" i="2" s="1"/>
  <c r="R24" i="2"/>
  <c r="AA119" i="2"/>
  <c r="AV119" i="2" s="1"/>
  <c r="FG627" i="2" s="1"/>
  <c r="F35" i="2"/>
  <c r="AA123" i="2"/>
  <c r="AV123" i="2" s="1"/>
  <c r="FG707" i="2" s="1"/>
  <c r="F39" i="2"/>
  <c r="X90" i="2"/>
  <c r="AS90" i="2" s="1"/>
  <c r="FG44" i="2" s="1"/>
  <c r="C6" i="2"/>
  <c r="AD90" i="2"/>
  <c r="AY90" i="2" s="1"/>
  <c r="FG50" i="2" s="1"/>
  <c r="I6" i="2"/>
  <c r="C24" i="2"/>
  <c r="L5" i="2"/>
  <c r="AN89" i="2"/>
  <c r="BI89" i="2" s="1"/>
  <c r="FG40" i="2" s="1"/>
  <c r="S5" i="2"/>
  <c r="AN117" i="2"/>
  <c r="BI117" i="2" s="1"/>
  <c r="FG600" i="2" s="1"/>
  <c r="S33" i="2"/>
  <c r="AM93" i="2"/>
  <c r="BH93" i="2" s="1"/>
  <c r="FG119" i="2" s="1"/>
  <c r="R9" i="2"/>
  <c r="AM112" i="2"/>
  <c r="BH112" i="2" s="1"/>
  <c r="FG499" i="2" s="1"/>
  <c r="R28" i="2"/>
  <c r="AJ90" i="2"/>
  <c r="BE90" i="2" s="1"/>
  <c r="FG56" i="2" s="1"/>
  <c r="O6" i="2"/>
  <c r="AP90" i="2"/>
  <c r="BK90" i="2" s="1"/>
  <c r="FG62" i="2" s="1"/>
  <c r="U6" i="2"/>
  <c r="U7" i="2"/>
  <c r="AN93" i="2"/>
  <c r="BI93" i="2" s="1"/>
  <c r="FG120" i="2" s="1"/>
  <c r="S9" i="2"/>
  <c r="AN108" i="2"/>
  <c r="BI108" i="2" s="1"/>
  <c r="FG420" i="2" s="1"/>
  <c r="S24" i="2"/>
  <c r="AM99" i="2"/>
  <c r="BH99" i="2" s="1"/>
  <c r="FG239" i="2" s="1"/>
  <c r="R15" i="2"/>
  <c r="AM116" i="2"/>
  <c r="BH116" i="2" s="1"/>
  <c r="FG579" i="2" s="1"/>
  <c r="R32" i="2"/>
  <c r="AA111" i="2"/>
  <c r="AV111" i="2" s="1"/>
  <c r="FG467" i="2" s="1"/>
  <c r="F27" i="2"/>
  <c r="Y90" i="2"/>
  <c r="AT90" i="2" s="1"/>
  <c r="FG45" i="2" s="1"/>
  <c r="D6" i="2"/>
  <c r="AE90" i="2"/>
  <c r="AZ90" i="2" s="1"/>
  <c r="FG51" i="2" s="1"/>
  <c r="J6" i="2"/>
  <c r="H8" i="2"/>
  <c r="W103" i="2"/>
  <c r="B19" i="2"/>
  <c r="AK116" i="2"/>
  <c r="BF116" i="2" s="1"/>
  <c r="FG577" i="2" s="1"/>
  <c r="P32" i="2"/>
  <c r="Y108" i="2"/>
  <c r="AT108" i="2" s="1"/>
  <c r="FG405" i="2" s="1"/>
  <c r="D24" i="2"/>
  <c r="AN96" i="2"/>
  <c r="BI96" i="2" s="1"/>
  <c r="FG180" i="2" s="1"/>
  <c r="S12" i="2"/>
  <c r="AN112" i="2"/>
  <c r="BI112" i="2" s="1"/>
  <c r="FG500" i="2" s="1"/>
  <c r="S28" i="2"/>
  <c r="T13" i="2"/>
  <c r="AM119" i="2"/>
  <c r="BH119" i="2" s="1"/>
  <c r="FG639" i="2" s="1"/>
  <c r="R35" i="2"/>
  <c r="AM115" i="2"/>
  <c r="BH115" i="2" s="1"/>
  <c r="FG559" i="2" s="1"/>
  <c r="R31" i="2"/>
  <c r="T18" i="2"/>
  <c r="AK90" i="2"/>
  <c r="BF90" i="2" s="1"/>
  <c r="FG57" i="2" s="1"/>
  <c r="P6" i="2"/>
  <c r="L4" i="2"/>
  <c r="I11" i="2"/>
  <c r="T4" i="2"/>
  <c r="O20" i="2"/>
  <c r="AN99" i="2"/>
  <c r="BI99" i="2" s="1"/>
  <c r="FG240" i="2" s="1"/>
  <c r="S15" i="2"/>
  <c r="AN116" i="2"/>
  <c r="BI116" i="2" s="1"/>
  <c r="FG580" i="2" s="1"/>
  <c r="S32" i="2"/>
  <c r="AB121" i="2"/>
  <c r="AW121" i="2" s="1"/>
  <c r="FG668" i="2" s="1"/>
  <c r="G37" i="2"/>
  <c r="H7" i="2"/>
  <c r="AM107" i="2"/>
  <c r="BH107" i="2" s="1"/>
  <c r="FG399" i="2" s="1"/>
  <c r="R23" i="2"/>
  <c r="AM123" i="2"/>
  <c r="BH123" i="2" s="1"/>
  <c r="FG719" i="2" s="1"/>
  <c r="R39" i="2"/>
  <c r="AA91" i="2"/>
  <c r="AV91" i="2" s="1"/>
  <c r="FG67" i="2" s="1"/>
  <c r="F7" i="2"/>
  <c r="Z90" i="2"/>
  <c r="AU90" i="2" s="1"/>
  <c r="FG46" i="2" s="1"/>
  <c r="E6" i="2"/>
  <c r="AN95" i="2"/>
  <c r="BI95" i="2" s="1"/>
  <c r="FG160" i="2" s="1"/>
  <c r="S11" i="2"/>
  <c r="AN124" i="2"/>
  <c r="BI124" i="2" s="1"/>
  <c r="FG740" i="2" s="1"/>
  <c r="S40" i="2"/>
  <c r="AM111" i="2"/>
  <c r="BH111" i="2" s="1"/>
  <c r="FG479" i="2" s="1"/>
  <c r="R27" i="2"/>
  <c r="AA88" i="2"/>
  <c r="AV88" i="2" s="1"/>
  <c r="FG7" i="2" s="1"/>
  <c r="F4" i="2"/>
  <c r="AL90" i="2"/>
  <c r="BG90" i="2" s="1"/>
  <c r="FG58" i="2" s="1"/>
  <c r="Q6" i="2"/>
  <c r="E11" i="2"/>
  <c r="P5" i="2"/>
  <c r="W134" i="2" l="1"/>
  <c r="AR91" i="2"/>
  <c r="FG63" i="2" s="1"/>
  <c r="FH3" i="2"/>
  <c r="W135" i="2"/>
  <c r="AR93" i="2" s="1"/>
  <c r="FG103" i="2" s="1"/>
  <c r="ET9" i="2"/>
  <c r="ET11" i="2"/>
  <c r="EY16" i="2"/>
  <c r="EY18" i="2" l="1"/>
  <c r="EY20" i="2"/>
  <c r="FH4" i="2"/>
  <c r="ET13" i="2"/>
  <c r="AR92" i="2"/>
  <c r="FG83" i="2" s="1"/>
  <c r="W136" i="2"/>
  <c r="FH5" i="2"/>
  <c r="W137" i="2"/>
  <c r="AR95" i="2" s="1"/>
  <c r="FG143" i="2" s="1"/>
  <c r="W138" i="2" l="1"/>
  <c r="FH6" i="2"/>
  <c r="AR94" i="2"/>
  <c r="FG123" i="2" s="1"/>
  <c r="W139" i="2"/>
  <c r="AR97" i="2" s="1"/>
  <c r="FG183" i="2" s="1"/>
  <c r="W140" i="2"/>
  <c r="AR98" i="2" s="1"/>
  <c r="FG203" i="2" s="1"/>
  <c r="FH7" i="2"/>
  <c r="ET15" i="2"/>
  <c r="EY22" i="2"/>
  <c r="EY24" i="2"/>
  <c r="FH8" i="2" l="1"/>
  <c r="ET17" i="2"/>
  <c r="EY26" i="2"/>
  <c r="EY28" i="2"/>
  <c r="FH9" i="2"/>
  <c r="AR96" i="2"/>
  <c r="FG163" i="2" s="1"/>
  <c r="FH10" i="2"/>
  <c r="W141" i="2"/>
  <c r="FH11" i="2" l="1"/>
  <c r="ET19" i="2"/>
  <c r="AR99" i="2"/>
  <c r="FG223" i="2" s="1"/>
  <c r="W142" i="2"/>
  <c r="W144" i="2"/>
  <c r="AR102" i="2" s="1"/>
  <c r="FG283" i="2" s="1"/>
  <c r="W143" i="2"/>
  <c r="AR101" i="2" s="1"/>
  <c r="FG263" i="2" s="1"/>
  <c r="EY30" i="2"/>
  <c r="W145" i="2" l="1"/>
  <c r="AR100" i="2"/>
  <c r="FG243" i="2" s="1"/>
  <c r="FH12" i="2"/>
  <c r="EY32" i="2"/>
  <c r="EY34" i="2" s="1"/>
  <c r="EY36" i="2" s="1"/>
  <c r="EY38" i="2" s="1"/>
  <c r="EY40" i="2" s="1"/>
  <c r="EY42" i="2" s="1"/>
  <c r="EY44" i="2" s="1"/>
  <c r="EY46" i="2" s="1"/>
  <c r="EY48" i="2" s="1"/>
  <c r="EY50" i="2" s="1"/>
  <c r="EY52" i="2" s="1"/>
  <c r="EY54" i="2" s="1"/>
  <c r="EY56" i="2" s="1"/>
  <c r="EY58" i="2" s="1"/>
  <c r="EY60" i="2" s="1"/>
  <c r="EY62" i="2" s="1"/>
  <c r="EY64" i="2" s="1"/>
  <c r="EY66" i="2" s="1"/>
  <c r="EY68" i="2" s="1"/>
  <c r="EY70" i="2" s="1"/>
  <c r="EY72" i="2" s="1"/>
  <c r="EY74" i="2" s="1"/>
  <c r="EY76" i="2" s="1"/>
  <c r="EY78" i="2" s="1"/>
  <c r="EY80" i="2" s="1"/>
  <c r="EY82" i="2" s="1"/>
  <c r="EY84" i="2" s="1"/>
  <c r="EY86" i="2" s="1"/>
  <c r="EY88" i="2" s="1"/>
  <c r="EY90" i="2" s="1"/>
  <c r="EY92" i="2" s="1"/>
  <c r="EY94" i="2" s="1"/>
  <c r="EY96" i="2" s="1"/>
  <c r="EY98" i="2" s="1"/>
  <c r="EY100" i="2" s="1"/>
  <c r="EY102" i="2" s="1"/>
  <c r="EY104" i="2" s="1"/>
  <c r="EY106" i="2" s="1"/>
  <c r="EY108" i="2" s="1"/>
  <c r="EY110" i="2" s="1"/>
  <c r="EY112" i="2" s="1"/>
  <c r="EY114" i="2" s="1"/>
  <c r="EY116" i="2" s="1"/>
  <c r="EY118" i="2" s="1"/>
  <c r="EY120" i="2" s="1"/>
  <c r="EY122" i="2" s="1"/>
  <c r="EY124" i="2" s="1"/>
  <c r="EY126" i="2" s="1"/>
  <c r="EY128" i="2" s="1"/>
  <c r="EY130" i="2" s="1"/>
  <c r="EY132" i="2" s="1"/>
  <c r="EY134" i="2" s="1"/>
  <c r="EY136" i="2" s="1"/>
  <c r="EY138" i="2" s="1"/>
  <c r="EY140" i="2" s="1"/>
  <c r="EY142" i="2" s="1"/>
  <c r="EY144" i="2" s="1"/>
  <c r="EY146" i="2" s="1"/>
  <c r="EY148" i="2" s="1"/>
  <c r="EY150" i="2" s="1"/>
  <c r="EY152" i="2" s="1"/>
  <c r="EY154" i="2" s="1"/>
  <c r="EY156" i="2" s="1"/>
  <c r="EY158" i="2" s="1"/>
  <c r="EY160" i="2" s="1"/>
  <c r="EY162" i="2" s="1"/>
  <c r="EY164" i="2" s="1"/>
  <c r="EY166" i="2" s="1"/>
  <c r="EY168" i="2" s="1"/>
  <c r="EY170" i="2" s="1"/>
  <c r="EY172" i="2" s="1"/>
  <c r="EY174" i="2" s="1"/>
  <c r="EY176" i="2" s="1"/>
  <c r="EY178" i="2" s="1"/>
  <c r="EY180" i="2" s="1"/>
  <c r="EY182" i="2" s="1"/>
  <c r="EY184" i="2" s="1"/>
  <c r="EY186" i="2" s="1"/>
  <c r="EY188" i="2" s="1"/>
  <c r="EY190" i="2" s="1"/>
  <c r="EY192" i="2" s="1"/>
  <c r="EY194" i="2" s="1"/>
  <c r="EY196" i="2" s="1"/>
  <c r="EY198" i="2" s="1"/>
  <c r="EY200" i="2" s="1"/>
  <c r="EY202" i="2" s="1"/>
  <c r="EY204" i="2" s="1"/>
  <c r="EY206" i="2" s="1"/>
  <c r="EY208" i="2" s="1"/>
  <c r="EY210" i="2" s="1"/>
  <c r="EY212" i="2" s="1"/>
  <c r="EY214" i="2" s="1"/>
  <c r="EY216" i="2" s="1"/>
  <c r="EY218" i="2" s="1"/>
  <c r="EY220" i="2" s="1"/>
  <c r="EY222" i="2" s="1"/>
  <c r="EY224" i="2" s="1"/>
  <c r="EY226" i="2" s="1"/>
  <c r="EY228" i="2" s="1"/>
  <c r="EY230" i="2" s="1"/>
  <c r="EY232" i="2" s="1"/>
  <c r="EY234" i="2" s="1"/>
  <c r="EY236" i="2" s="1"/>
  <c r="EY238" i="2" s="1"/>
  <c r="EY240" i="2" s="1"/>
  <c r="EY242" i="2" s="1"/>
  <c r="EY244" i="2" s="1"/>
  <c r="EY246" i="2" s="1"/>
  <c r="EY248" i="2" s="1"/>
  <c r="EY250" i="2" s="1"/>
  <c r="EY252" i="2" s="1"/>
  <c r="EY254" i="2" s="1"/>
  <c r="EY256" i="2" s="1"/>
  <c r="EY258" i="2" s="1"/>
  <c r="EY260" i="2" s="1"/>
  <c r="EY262" i="2" s="1"/>
  <c r="EY264" i="2" s="1"/>
  <c r="EY266" i="2" s="1"/>
  <c r="EY268" i="2" s="1"/>
  <c r="EY270" i="2" s="1"/>
  <c r="EY272" i="2" s="1"/>
  <c r="EY274" i="2" s="1"/>
  <c r="EY276" i="2" s="1"/>
  <c r="EY278" i="2" s="1"/>
  <c r="EY280" i="2" s="1"/>
  <c r="EY282" i="2" s="1"/>
  <c r="EY284" i="2" s="1"/>
  <c r="EY286" i="2" s="1"/>
  <c r="EY288" i="2" s="1"/>
  <c r="EY290" i="2" s="1"/>
  <c r="EY292" i="2" s="1"/>
  <c r="EY294" i="2" s="1"/>
  <c r="EY296" i="2" s="1"/>
  <c r="EY298" i="2" s="1"/>
  <c r="EY300" i="2" s="1"/>
  <c r="EY302" i="2" s="1"/>
  <c r="EY304" i="2" s="1"/>
  <c r="EY306" i="2" s="1"/>
  <c r="EY308" i="2" s="1"/>
  <c r="EY310" i="2" s="1"/>
  <c r="EY312" i="2" s="1"/>
  <c r="EY314" i="2" s="1"/>
  <c r="EY316" i="2" s="1"/>
  <c r="EY318" i="2" s="1"/>
  <c r="EY320" i="2" s="1"/>
  <c r="EY322" i="2" s="1"/>
  <c r="EY324" i="2" s="1"/>
  <c r="EY326" i="2" s="1"/>
  <c r="EY328" i="2" s="1"/>
  <c r="EY330" i="2" s="1"/>
  <c r="EY332" i="2" s="1"/>
  <c r="EY334" i="2" s="1"/>
  <c r="EY336" i="2" s="1"/>
  <c r="EY338" i="2" s="1"/>
  <c r="EY340" i="2" s="1"/>
  <c r="EY342" i="2" s="1"/>
  <c r="EY344" i="2" s="1"/>
  <c r="EY346" i="2" s="1"/>
  <c r="EY348" i="2" s="1"/>
  <c r="EY350" i="2" s="1"/>
  <c r="EY352" i="2" s="1"/>
  <c r="EY354" i="2" s="1"/>
  <c r="EY356" i="2" s="1"/>
  <c r="EY358" i="2" s="1"/>
  <c r="EY360" i="2" s="1"/>
  <c r="EY362" i="2" s="1"/>
  <c r="EY364" i="2" s="1"/>
  <c r="EY366" i="2" s="1"/>
  <c r="EY368" i="2" s="1"/>
  <c r="EY370" i="2" s="1"/>
  <c r="EY372" i="2" s="1"/>
  <c r="EY374" i="2" s="1"/>
  <c r="EY376" i="2" s="1"/>
  <c r="EY378" i="2" s="1"/>
  <c r="EY380" i="2" s="1"/>
  <c r="EY382" i="2" s="1"/>
  <c r="EY384" i="2" s="1"/>
  <c r="EY386" i="2" s="1"/>
  <c r="EY388" i="2" s="1"/>
  <c r="EY390" i="2" s="1"/>
  <c r="EY392" i="2" s="1"/>
  <c r="EY394" i="2" s="1"/>
  <c r="EY396" i="2" s="1"/>
  <c r="EY398" i="2" s="1"/>
  <c r="EY400" i="2" s="1"/>
  <c r="EY402" i="2" s="1"/>
  <c r="EY404" i="2" s="1"/>
  <c r="EY406" i="2" s="1"/>
  <c r="EY408" i="2" s="1"/>
  <c r="EY410" i="2" s="1"/>
  <c r="EY412" i="2" s="1"/>
  <c r="EY414" i="2" s="1"/>
  <c r="EY416" i="2" s="1"/>
  <c r="EY418" i="2" s="1"/>
  <c r="EY420" i="2" s="1"/>
  <c r="EY422" i="2" s="1"/>
  <c r="EY424" i="2" s="1"/>
  <c r="EY426" i="2" s="1"/>
  <c r="EY428" i="2" s="1"/>
  <c r="EY430" i="2" s="1"/>
  <c r="EY432" i="2" s="1"/>
  <c r="EY434" i="2" s="1"/>
  <c r="EY436" i="2" s="1"/>
  <c r="EY438" i="2" s="1"/>
  <c r="EY440" i="2" s="1"/>
  <c r="EY442" i="2" s="1"/>
  <c r="EY444" i="2" s="1"/>
  <c r="EY446" i="2" s="1"/>
  <c r="EY448" i="2" s="1"/>
  <c r="EY450" i="2" s="1"/>
  <c r="EY452" i="2" s="1"/>
  <c r="EY454" i="2" s="1"/>
  <c r="EY456" i="2" s="1"/>
  <c r="EY458" i="2" s="1"/>
  <c r="EY460" i="2" s="1"/>
  <c r="EY462" i="2" s="1"/>
  <c r="EY464" i="2" s="1"/>
  <c r="EY466" i="2" s="1"/>
  <c r="EY468" i="2" s="1"/>
  <c r="EY470" i="2" s="1"/>
  <c r="EY472" i="2" s="1"/>
  <c r="EY474" i="2" s="1"/>
  <c r="EY476" i="2" s="1"/>
  <c r="EY478" i="2" s="1"/>
  <c r="EY480" i="2" s="1"/>
  <c r="EY482" i="2" s="1"/>
  <c r="EY484" i="2" s="1"/>
  <c r="EY486" i="2" s="1"/>
  <c r="EY488" i="2" s="1"/>
  <c r="EY490" i="2" s="1"/>
  <c r="EY492" i="2" s="1"/>
  <c r="EY494" i="2" s="1"/>
  <c r="EY496" i="2" s="1"/>
  <c r="EY498" i="2" s="1"/>
  <c r="EY500" i="2" s="1"/>
  <c r="EY502" i="2" s="1"/>
  <c r="EY504" i="2" s="1"/>
  <c r="EY506" i="2" s="1"/>
  <c r="EY508" i="2" s="1"/>
  <c r="EY510" i="2" s="1"/>
  <c r="EY512" i="2" s="1"/>
  <c r="EY514" i="2" s="1"/>
  <c r="EY516" i="2" s="1"/>
  <c r="EY518" i="2" s="1"/>
  <c r="EY520" i="2" s="1"/>
  <c r="EY522" i="2" s="1"/>
  <c r="EY524" i="2" s="1"/>
  <c r="EY526" i="2" s="1"/>
  <c r="EY528" i="2" s="1"/>
  <c r="EY530" i="2" s="1"/>
  <c r="EY532" i="2" s="1"/>
  <c r="EY534" i="2" s="1"/>
  <c r="EY536" i="2" s="1"/>
  <c r="EY538" i="2" s="1"/>
  <c r="EY540" i="2" s="1"/>
  <c r="EY542" i="2" s="1"/>
  <c r="EY544" i="2" s="1"/>
  <c r="EY546" i="2" s="1"/>
  <c r="EY548" i="2" s="1"/>
  <c r="EY550" i="2" s="1"/>
  <c r="EY552" i="2" s="1"/>
  <c r="EY554" i="2" s="1"/>
  <c r="EY556" i="2" s="1"/>
  <c r="EY558" i="2" s="1"/>
  <c r="EY560" i="2" s="1"/>
  <c r="EY562" i="2" s="1"/>
  <c r="EY564" i="2" s="1"/>
  <c r="EY566" i="2" s="1"/>
  <c r="EY568" i="2" s="1"/>
  <c r="EY570" i="2" s="1"/>
  <c r="EY572" i="2" s="1"/>
  <c r="EY574" i="2" s="1"/>
  <c r="EY576" i="2" s="1"/>
  <c r="EY578" i="2" s="1"/>
  <c r="EY580" i="2" s="1"/>
  <c r="EY582" i="2" s="1"/>
  <c r="EY584" i="2" s="1"/>
  <c r="EY586" i="2" s="1"/>
  <c r="EY588" i="2" s="1"/>
  <c r="EY590" i="2" s="1"/>
  <c r="EY592" i="2" s="1"/>
  <c r="EY594" i="2" s="1"/>
  <c r="EY596" i="2" s="1"/>
  <c r="EY598" i="2" s="1"/>
  <c r="EY600" i="2" s="1"/>
  <c r="EY602" i="2" s="1"/>
  <c r="EY604" i="2" s="1"/>
  <c r="EY606" i="2" s="1"/>
  <c r="EY608" i="2" s="1"/>
  <c r="EY610" i="2" s="1"/>
  <c r="EY612" i="2" s="1"/>
  <c r="EY614" i="2" s="1"/>
  <c r="EY616" i="2" s="1"/>
  <c r="EY618" i="2" s="1"/>
  <c r="EY620" i="2" s="1"/>
  <c r="EY622" i="2" s="1"/>
  <c r="EY624" i="2" s="1"/>
  <c r="EY626" i="2" s="1"/>
  <c r="EY628" i="2" s="1"/>
  <c r="EY630" i="2" s="1"/>
  <c r="EY632" i="2" s="1"/>
  <c r="EY634" i="2" s="1"/>
  <c r="EY636" i="2" s="1"/>
  <c r="EY638" i="2" s="1"/>
  <c r="EY640" i="2" s="1"/>
  <c r="EY642" i="2" s="1"/>
  <c r="EY644" i="2" s="1"/>
  <c r="EY646" i="2" s="1"/>
  <c r="EY648" i="2" s="1"/>
  <c r="EY650" i="2" s="1"/>
  <c r="EY652" i="2" s="1"/>
  <c r="EY654" i="2" s="1"/>
  <c r="EY656" i="2" s="1"/>
  <c r="EY658" i="2" s="1"/>
  <c r="EY660" i="2" s="1"/>
  <c r="EY662" i="2" s="1"/>
  <c r="EY664" i="2" s="1"/>
  <c r="EY666" i="2" s="1"/>
  <c r="EY668" i="2" s="1"/>
  <c r="EY670" i="2" s="1"/>
  <c r="EY672" i="2" s="1"/>
  <c r="EY674" i="2" s="1"/>
  <c r="EY676" i="2" s="1"/>
  <c r="EY678" i="2" s="1"/>
  <c r="EY680" i="2" s="1"/>
  <c r="EY682" i="2" s="1"/>
  <c r="EY684" i="2" s="1"/>
  <c r="EY686" i="2" s="1"/>
  <c r="EY688" i="2" s="1"/>
  <c r="EY690" i="2" s="1"/>
  <c r="EY692" i="2" s="1"/>
  <c r="EY694" i="2" s="1"/>
  <c r="EY696" i="2" s="1"/>
  <c r="EY698" i="2" s="1"/>
  <c r="EY700" i="2" s="1"/>
  <c r="EY702" i="2" s="1"/>
  <c r="EY704" i="2" s="1"/>
  <c r="EY706" i="2" s="1"/>
  <c r="EY708" i="2" s="1"/>
  <c r="EY710" i="2" s="1"/>
  <c r="EY712" i="2" s="1"/>
  <c r="EY714" i="2" s="1"/>
  <c r="EY716" i="2" s="1"/>
  <c r="EY718" i="2" s="1"/>
  <c r="EY720" i="2" s="1"/>
  <c r="EY722" i="2" s="1"/>
  <c r="EY724" i="2" s="1"/>
  <c r="EY726" i="2" s="1"/>
  <c r="EY728" i="2" s="1"/>
  <c r="EY730" i="2" s="1"/>
  <c r="EY732" i="2" s="1"/>
  <c r="EY734" i="2" s="1"/>
  <c r="EY736" i="2" s="1"/>
  <c r="EY738" i="2" s="1"/>
  <c r="EY740" i="2" s="1"/>
  <c r="EY742" i="2" s="1"/>
  <c r="EY744" i="2" s="1"/>
  <c r="EY746" i="2" s="1"/>
  <c r="EY748" i="2" s="1"/>
  <c r="EY750" i="2" s="1"/>
  <c r="EY752" i="2" s="1"/>
  <c r="EY754" i="2" s="1"/>
  <c r="EY756" i="2" s="1"/>
  <c r="EY758" i="2" s="1"/>
  <c r="EY760" i="2" s="1"/>
  <c r="EY762" i="2" s="1"/>
  <c r="EY764" i="2" s="1"/>
  <c r="EY766" i="2" s="1"/>
  <c r="EY768" i="2" s="1"/>
  <c r="EY770" i="2" s="1"/>
  <c r="EY772" i="2" s="1"/>
  <c r="EY774" i="2" s="1"/>
  <c r="EY776" i="2" s="1"/>
  <c r="EY778" i="2" s="1"/>
  <c r="EY780" i="2" s="1"/>
  <c r="EY782" i="2" s="1"/>
  <c r="EY784" i="2" s="1"/>
  <c r="EY786" i="2" s="1"/>
  <c r="EY788" i="2" s="1"/>
  <c r="EY790" i="2" s="1"/>
  <c r="EY792" i="2" s="1"/>
  <c r="EY794" i="2" s="1"/>
  <c r="EY796" i="2" s="1"/>
  <c r="EY798" i="2" s="1"/>
  <c r="EY800" i="2" s="1"/>
  <c r="EY802" i="2" s="1"/>
  <c r="EY804" i="2" s="1"/>
  <c r="EY806" i="2" s="1"/>
  <c r="EY808" i="2" s="1"/>
  <c r="EY810" i="2" s="1"/>
  <c r="EY812" i="2" s="1"/>
  <c r="EY814" i="2" s="1"/>
  <c r="EY816" i="2" s="1"/>
  <c r="EY818" i="2" s="1"/>
  <c r="EY820" i="2" s="1"/>
  <c r="EY822" i="2" s="1"/>
  <c r="EY824" i="2" s="1"/>
  <c r="EY826" i="2" s="1"/>
  <c r="EY828" i="2" s="1"/>
  <c r="EY830" i="2" s="1"/>
  <c r="EY832" i="2" s="1"/>
  <c r="EY834" i="2" s="1"/>
  <c r="EY836" i="2" s="1"/>
  <c r="EY838" i="2" s="1"/>
  <c r="EY840" i="2" s="1"/>
  <c r="EY842" i="2" s="1"/>
  <c r="EY844" i="2" s="1"/>
  <c r="EY846" i="2" s="1"/>
  <c r="EY848" i="2" s="1"/>
  <c r="EY850" i="2" s="1"/>
  <c r="EY852" i="2" s="1"/>
  <c r="EY854" i="2" s="1"/>
  <c r="EY856" i="2" s="1"/>
  <c r="EY858" i="2" s="1"/>
  <c r="EY860" i="2" s="1"/>
  <c r="EY862" i="2" s="1"/>
  <c r="EY864" i="2" s="1"/>
  <c r="EY866" i="2" s="1"/>
  <c r="EY868" i="2" s="1"/>
  <c r="EY870" i="2" s="1"/>
  <c r="EY872" i="2" s="1"/>
  <c r="EY874" i="2" s="1"/>
  <c r="EY876" i="2" s="1"/>
  <c r="EY878" i="2" s="1"/>
  <c r="EY880" i="2" s="1"/>
  <c r="EY882" i="2" s="1"/>
  <c r="EY884" i="2" s="1"/>
  <c r="EY886" i="2" s="1"/>
  <c r="EY888" i="2" s="1"/>
  <c r="EY890" i="2" s="1"/>
  <c r="EY892" i="2" s="1"/>
  <c r="EY894" i="2" s="1"/>
  <c r="EY896" i="2" s="1"/>
  <c r="EY898" i="2" s="1"/>
  <c r="EY900" i="2" s="1"/>
  <c r="EY902" i="2" s="1"/>
  <c r="EY904" i="2" s="1"/>
  <c r="EY906" i="2" s="1"/>
  <c r="EY908" i="2" s="1"/>
  <c r="EY910" i="2" s="1"/>
  <c r="EY912" i="2" s="1"/>
  <c r="EY914" i="2" s="1"/>
  <c r="EY916" i="2" s="1"/>
  <c r="EY918" i="2" s="1"/>
  <c r="EY920" i="2" s="1"/>
  <c r="EY922" i="2" s="1"/>
  <c r="EY924" i="2" s="1"/>
  <c r="EY926" i="2" s="1"/>
  <c r="EY928" i="2" s="1"/>
  <c r="EY930" i="2" s="1"/>
  <c r="EY932" i="2" s="1"/>
  <c r="EY934" i="2" s="1"/>
  <c r="EY936" i="2" s="1"/>
  <c r="EY938" i="2" s="1"/>
  <c r="EY940" i="2" s="1"/>
  <c r="EY942" i="2" s="1"/>
  <c r="EY944" i="2" s="1"/>
  <c r="EY946" i="2" s="1"/>
  <c r="EY948" i="2" s="1"/>
  <c r="EY950" i="2" s="1"/>
  <c r="EY952" i="2" s="1"/>
  <c r="EY954" i="2" s="1"/>
  <c r="EY956" i="2" s="1"/>
  <c r="EY958" i="2" s="1"/>
  <c r="EY960" i="2" s="1"/>
  <c r="EY962" i="2" s="1"/>
  <c r="EY964" i="2" s="1"/>
  <c r="EY966" i="2" s="1"/>
  <c r="EY968" i="2" s="1"/>
  <c r="EY970" i="2" s="1"/>
  <c r="EY972" i="2" s="1"/>
  <c r="EY974" i="2" s="1"/>
  <c r="EY976" i="2" s="1"/>
  <c r="EY978" i="2" s="1"/>
  <c r="EY980" i="2" s="1"/>
  <c r="EY982" i="2" s="1"/>
  <c r="EY984" i="2" s="1"/>
  <c r="EY986" i="2" s="1"/>
  <c r="EY988" i="2" s="1"/>
  <c r="EY990" i="2" s="1"/>
  <c r="EY992" i="2" s="1"/>
  <c r="EY994" i="2" s="1"/>
  <c r="EY996" i="2" s="1"/>
  <c r="EY998" i="2" s="1"/>
  <c r="EY1000" i="2" s="1"/>
  <c r="EY1002" i="2" s="1"/>
  <c r="EY1004" i="2" s="1"/>
  <c r="EY1006" i="2" s="1"/>
  <c r="EY1008" i="2" s="1"/>
  <c r="EY1010" i="2" s="1"/>
  <c r="EY1012" i="2" s="1"/>
  <c r="EY1014" i="2" s="1"/>
  <c r="EY1016" i="2" s="1"/>
  <c r="EY1018" i="2" s="1"/>
  <c r="EY1020" i="2" s="1"/>
  <c r="EY1022" i="2" s="1"/>
  <c r="EY1024" i="2" s="1"/>
  <c r="EY1026" i="2" s="1"/>
  <c r="EY1028" i="2" s="1"/>
  <c r="EY1030" i="2" s="1"/>
  <c r="EY1032" i="2" s="1"/>
  <c r="EY1034" i="2" s="1"/>
  <c r="EY1036" i="2" s="1"/>
  <c r="EY1038" i="2" s="1"/>
  <c r="EY1040" i="2" s="1"/>
  <c r="EY1042" i="2" s="1"/>
  <c r="EY1044" i="2" s="1"/>
  <c r="EY1046" i="2" s="1"/>
  <c r="EY1048" i="2" s="1"/>
  <c r="EY1050" i="2" s="1"/>
  <c r="EY1052" i="2" s="1"/>
  <c r="EY1054" i="2" s="1"/>
  <c r="EY1056" i="2" s="1"/>
  <c r="EY1058" i="2" s="1"/>
  <c r="EY1060" i="2" s="1"/>
  <c r="EY1062" i="2" s="1"/>
  <c r="EY1064" i="2" s="1"/>
  <c r="EY1066" i="2" s="1"/>
  <c r="EY1068" i="2" s="1"/>
  <c r="EY1070" i="2" s="1"/>
  <c r="EY1072" i="2" s="1"/>
  <c r="EY1074" i="2" s="1"/>
  <c r="EY1076" i="2" s="1"/>
  <c r="EY1078" i="2" s="1"/>
  <c r="EY1080" i="2" s="1"/>
  <c r="EY1082" i="2" s="1"/>
  <c r="EY1084" i="2" s="1"/>
  <c r="EY1086" i="2" s="1"/>
  <c r="EY1088" i="2" s="1"/>
  <c r="EY1090" i="2" s="1"/>
  <c r="EY1092" i="2" s="1"/>
  <c r="EY1094" i="2" s="1"/>
  <c r="EY1096" i="2" s="1"/>
  <c r="EY1098" i="2" s="1"/>
  <c r="EY1100" i="2" s="1"/>
  <c r="EY1102" i="2" s="1"/>
  <c r="EY1104" i="2" s="1"/>
  <c r="EY1106" i="2" s="1"/>
  <c r="EY1108" i="2" s="1"/>
  <c r="EY1110" i="2" s="1"/>
  <c r="EY1112" i="2" s="1"/>
  <c r="EY1114" i="2" s="1"/>
  <c r="EY1116" i="2" s="1"/>
  <c r="EY1118" i="2" s="1"/>
  <c r="EY1120" i="2" s="1"/>
  <c r="EY1122" i="2" s="1"/>
  <c r="EY1124" i="2" s="1"/>
  <c r="EY1126" i="2" s="1"/>
  <c r="EY1128" i="2" s="1"/>
  <c r="EY1130" i="2" s="1"/>
  <c r="EY1132" i="2" s="1"/>
  <c r="EY1134" i="2" s="1"/>
  <c r="EY1136" i="2" s="1"/>
  <c r="EY1138" i="2" s="1"/>
  <c r="EY1140" i="2" s="1"/>
  <c r="EY1142" i="2" s="1"/>
  <c r="EY1144" i="2" s="1"/>
  <c r="EY1146" i="2" s="1"/>
  <c r="EY1148" i="2" s="1"/>
  <c r="EY1150" i="2" s="1"/>
  <c r="EY1152" i="2" s="1"/>
  <c r="EY1154" i="2" s="1"/>
  <c r="EY1156" i="2" s="1"/>
  <c r="EY1158" i="2" s="1"/>
  <c r="EY1160" i="2" s="1"/>
  <c r="EY1162" i="2" s="1"/>
  <c r="EY1164" i="2" s="1"/>
  <c r="EY1166" i="2" s="1"/>
  <c r="EY1168" i="2" s="1"/>
  <c r="EY1170" i="2" s="1"/>
  <c r="EY1172" i="2" s="1"/>
  <c r="EY1174" i="2" s="1"/>
  <c r="EY1176" i="2" s="1"/>
  <c r="EY1178" i="2" s="1"/>
  <c r="EY1180" i="2" s="1"/>
  <c r="EY1182" i="2" s="1"/>
  <c r="EY1184" i="2" s="1"/>
  <c r="EY1186" i="2" s="1"/>
  <c r="EY1188" i="2" s="1"/>
  <c r="EY1190" i="2" s="1"/>
  <c r="EY1192" i="2" s="1"/>
  <c r="EY1194" i="2" s="1"/>
  <c r="EY1196" i="2" s="1"/>
  <c r="EY1198" i="2" s="1"/>
  <c r="EY1200" i="2" s="1"/>
  <c r="EY1202" i="2" s="1"/>
  <c r="EY1204" i="2" s="1"/>
  <c r="EY1206" i="2" s="1"/>
  <c r="EY1208" i="2" s="1"/>
  <c r="EY1210" i="2" s="1"/>
  <c r="EY1212" i="2" s="1"/>
  <c r="EY1214" i="2" s="1"/>
  <c r="EY1216" i="2" s="1"/>
  <c r="EY1218" i="2" s="1"/>
  <c r="EY1220" i="2" s="1"/>
  <c r="EY1222" i="2" s="1"/>
  <c r="EY1224" i="2" s="1"/>
  <c r="EY1226" i="2" s="1"/>
  <c r="EY1228" i="2" s="1"/>
  <c r="EY1230" i="2" s="1"/>
  <c r="EY1232" i="2" s="1"/>
  <c r="EY1234" i="2" s="1"/>
  <c r="EY1236" i="2" s="1"/>
  <c r="EY1238" i="2" s="1"/>
  <c r="EY1240" i="2" s="1"/>
  <c r="EY1242" i="2" s="1"/>
  <c r="EY1244" i="2" s="1"/>
  <c r="EY1246" i="2" s="1"/>
  <c r="EY1248" i="2" s="1"/>
  <c r="EY1250" i="2" s="1"/>
  <c r="EY1252" i="2" s="1"/>
  <c r="EY1254" i="2" s="1"/>
  <c r="EY1256" i="2" s="1"/>
  <c r="EY1258" i="2" s="1"/>
  <c r="EY1260" i="2" s="1"/>
  <c r="EY1262" i="2" s="1"/>
  <c r="EY1264" i="2" s="1"/>
  <c r="EY1266" i="2" s="1"/>
  <c r="EY1268" i="2" s="1"/>
  <c r="EY1270" i="2" s="1"/>
  <c r="EY1272" i="2" s="1"/>
  <c r="EY1274" i="2" s="1"/>
  <c r="EY1276" i="2" s="1"/>
  <c r="EY1278" i="2" s="1"/>
  <c r="EY1280" i="2" s="1"/>
  <c r="EY1282" i="2" s="1"/>
  <c r="EY1284" i="2" s="1"/>
  <c r="EY1286" i="2" s="1"/>
  <c r="EY1288" i="2" s="1"/>
  <c r="EY1290" i="2" s="1"/>
  <c r="EY1292" i="2" s="1"/>
  <c r="EY1294" i="2" s="1"/>
  <c r="EY1296" i="2" s="1"/>
  <c r="EY1298" i="2" s="1"/>
  <c r="EY1300" i="2" s="1"/>
  <c r="EY1302" i="2" s="1"/>
  <c r="EY1304" i="2" s="1"/>
  <c r="EY1306" i="2" s="1"/>
  <c r="EY1308" i="2" s="1"/>
  <c r="EY1310" i="2" s="1"/>
  <c r="EY1312" i="2" s="1"/>
  <c r="EY1314" i="2" s="1"/>
  <c r="EY1316" i="2" s="1"/>
  <c r="EY1318" i="2" s="1"/>
  <c r="EY1320" i="2" s="1"/>
  <c r="EY1322" i="2" s="1"/>
  <c r="EY1324" i="2" s="1"/>
  <c r="EY1326" i="2" s="1"/>
  <c r="EY1328" i="2" s="1"/>
  <c r="EY1330" i="2" s="1"/>
  <c r="EY1332" i="2" s="1"/>
  <c r="EY1334" i="2" s="1"/>
  <c r="EY1336" i="2" s="1"/>
  <c r="EY1338" i="2" s="1"/>
  <c r="EY1340" i="2" s="1"/>
  <c r="EY1342" i="2" s="1"/>
  <c r="EY1344" i="2" s="1"/>
  <c r="EY1346" i="2" s="1"/>
  <c r="EY1348" i="2" s="1"/>
  <c r="EY1350" i="2" s="1"/>
  <c r="EY1352" i="2" s="1"/>
  <c r="EY1354" i="2" s="1"/>
  <c r="EY1356" i="2" s="1"/>
  <c r="EY1358" i="2" s="1"/>
  <c r="EY1360" i="2" s="1"/>
  <c r="EY1362" i="2" s="1"/>
  <c r="EY1364" i="2" s="1"/>
  <c r="EY1366" i="2" s="1"/>
  <c r="EY1368" i="2" s="1"/>
  <c r="EY1370" i="2" s="1"/>
  <c r="EY1372" i="2" s="1"/>
  <c r="EY1374" i="2" s="1"/>
  <c r="EY1376" i="2" s="1"/>
  <c r="EY1378" i="2" s="1"/>
  <c r="EY1380" i="2" s="1"/>
  <c r="EY1382" i="2" s="1"/>
  <c r="EY1384" i="2" s="1"/>
  <c r="EY1386" i="2" s="1"/>
  <c r="EY1388" i="2" s="1"/>
  <c r="EY1390" i="2" s="1"/>
  <c r="EY1392" i="2" s="1"/>
  <c r="EY1394" i="2" s="1"/>
  <c r="EY1396" i="2" s="1"/>
  <c r="EY1398" i="2" s="1"/>
  <c r="EY1400" i="2" s="1"/>
  <c r="EY1402" i="2" s="1"/>
  <c r="EY1404" i="2" s="1"/>
  <c r="EY1406" i="2" s="1"/>
  <c r="EY1408" i="2" s="1"/>
  <c r="EY1410" i="2" s="1"/>
  <c r="EY1412" i="2" s="1"/>
  <c r="ET21" i="2"/>
  <c r="FH13" i="2" l="1"/>
  <c r="AR103" i="2"/>
  <c r="FG303" i="2" s="1"/>
  <c r="W146" i="2"/>
  <c r="ET23" i="2"/>
  <c r="ET25" i="2" s="1"/>
  <c r="ET27" i="2" s="1"/>
  <c r="ET29" i="2" s="1"/>
  <c r="ET31" i="2" s="1"/>
  <c r="ET33" i="2" s="1"/>
  <c r="ET35" i="2" s="1"/>
  <c r="ET37" i="2" s="1"/>
  <c r="ET39" i="2" s="1"/>
  <c r="ET41" i="2" s="1"/>
  <c r="ET43" i="2" s="1"/>
  <c r="ET45" i="2" s="1"/>
  <c r="ET47" i="2" s="1"/>
  <c r="ET49" i="2" s="1"/>
  <c r="ET51" i="2" s="1"/>
  <c r="ET53" i="2" s="1"/>
  <c r="ET55" i="2" s="1"/>
  <c r="ET57" i="2" s="1"/>
  <c r="ET59" i="2" s="1"/>
  <c r="ET61" i="2" s="1"/>
  <c r="ET63" i="2" s="1"/>
  <c r="ET65" i="2" s="1"/>
  <c r="ET67" i="2" s="1"/>
  <c r="ET69" i="2" s="1"/>
  <c r="ET71" i="2" s="1"/>
  <c r="ET73" i="2" s="1"/>
  <c r="ET75" i="2" s="1"/>
  <c r="ET77" i="2" s="1"/>
  <c r="ET79" i="2" s="1"/>
  <c r="ET81" i="2" s="1"/>
  <c r="ET83" i="2" s="1"/>
  <c r="ET85" i="2" s="1"/>
  <c r="ET87" i="2" s="1"/>
  <c r="ET89" i="2" s="1"/>
  <c r="ET91" i="2" s="1"/>
  <c r="ET93" i="2" s="1"/>
  <c r="ET95" i="2" s="1"/>
  <c r="ET97" i="2" s="1"/>
  <c r="ET99" i="2" s="1"/>
  <c r="ET101" i="2" s="1"/>
  <c r="ET103" i="2" s="1"/>
  <c r="ET105" i="2" s="1"/>
  <c r="ET107" i="2" s="1"/>
  <c r="ET109" i="2" s="1"/>
  <c r="ET111" i="2" s="1"/>
  <c r="ET113" i="2" s="1"/>
  <c r="ET115" i="2" s="1"/>
  <c r="ET117" i="2" s="1"/>
  <c r="ET119" i="2" s="1"/>
  <c r="ET121" i="2" s="1"/>
  <c r="ET123" i="2" s="1"/>
  <c r="ET125" i="2" s="1"/>
  <c r="ET127" i="2" s="1"/>
  <c r="ET129" i="2" s="1"/>
  <c r="ET131" i="2" s="1"/>
  <c r="ET133" i="2" s="1"/>
  <c r="ET135" i="2" s="1"/>
  <c r="ET137" i="2" s="1"/>
  <c r="ET139" i="2" s="1"/>
  <c r="ET141" i="2" s="1"/>
  <c r="ET143" i="2" s="1"/>
  <c r="ET145" i="2" s="1"/>
  <c r="ET147" i="2" s="1"/>
  <c r="ET149" i="2" s="1"/>
  <c r="ET151" i="2" s="1"/>
  <c r="ET153" i="2" s="1"/>
  <c r="ET155" i="2" s="1"/>
  <c r="ET157" i="2" s="1"/>
  <c r="ET159" i="2" s="1"/>
  <c r="ET161" i="2" s="1"/>
  <c r="ET163" i="2" s="1"/>
  <c r="ET165" i="2" s="1"/>
  <c r="ET167" i="2" s="1"/>
  <c r="ET169" i="2" s="1"/>
  <c r="ET171" i="2" s="1"/>
  <c r="ET173" i="2" s="1"/>
  <c r="ET175" i="2" s="1"/>
  <c r="ET177" i="2" s="1"/>
  <c r="ET179" i="2" s="1"/>
  <c r="ET181" i="2" s="1"/>
  <c r="ET183" i="2" s="1"/>
  <c r="ET185" i="2" s="1"/>
  <c r="ET187" i="2" s="1"/>
  <c r="ET189" i="2" s="1"/>
  <c r="ET191" i="2" s="1"/>
  <c r="ET193" i="2" s="1"/>
  <c r="ET195" i="2" s="1"/>
  <c r="ET197" i="2" s="1"/>
  <c r="ET199" i="2" s="1"/>
  <c r="ET201" i="2" s="1"/>
  <c r="ET203" i="2" s="1"/>
  <c r="ET205" i="2" s="1"/>
  <c r="ET207" i="2" s="1"/>
  <c r="ET209" i="2" s="1"/>
  <c r="ET211" i="2" s="1"/>
  <c r="ET213" i="2" s="1"/>
  <c r="ET215" i="2" s="1"/>
  <c r="ET217" i="2" s="1"/>
  <c r="ET219" i="2" s="1"/>
  <c r="ET221" i="2" s="1"/>
  <c r="ET223" i="2" s="1"/>
  <c r="ET225" i="2" s="1"/>
  <c r="ET227" i="2" s="1"/>
  <c r="ET229" i="2" s="1"/>
  <c r="ET231" i="2" s="1"/>
  <c r="ET233" i="2" s="1"/>
  <c r="ET235" i="2" s="1"/>
  <c r="ET237" i="2" s="1"/>
  <c r="ET239" i="2" s="1"/>
  <c r="ET241" i="2" s="1"/>
  <c r="ET243" i="2" s="1"/>
  <c r="ET245" i="2" s="1"/>
  <c r="ET247" i="2" s="1"/>
  <c r="ET249" i="2" s="1"/>
  <c r="ET251" i="2" s="1"/>
  <c r="ET253" i="2" s="1"/>
  <c r="ET255" i="2" s="1"/>
  <c r="ET257" i="2" s="1"/>
  <c r="ET259" i="2" s="1"/>
  <c r="ET261" i="2" s="1"/>
  <c r="ET263" i="2" s="1"/>
  <c r="ET265" i="2" s="1"/>
  <c r="ET267" i="2" s="1"/>
  <c r="ET269" i="2" s="1"/>
  <c r="ET271" i="2" s="1"/>
  <c r="ET273" i="2" s="1"/>
  <c r="ET275" i="2" s="1"/>
  <c r="ET277" i="2" s="1"/>
  <c r="ET279" i="2" s="1"/>
  <c r="ET281" i="2" s="1"/>
  <c r="ET283" i="2" s="1"/>
  <c r="ET285" i="2" s="1"/>
  <c r="ET287" i="2" s="1"/>
  <c r="ET289" i="2" s="1"/>
  <c r="ET291" i="2" s="1"/>
  <c r="ET293" i="2" s="1"/>
  <c r="ET295" i="2" s="1"/>
  <c r="ET297" i="2" s="1"/>
  <c r="ET299" i="2" s="1"/>
  <c r="ET301" i="2" s="1"/>
  <c r="ET303" i="2" s="1"/>
  <c r="ET305" i="2" s="1"/>
  <c r="ET307" i="2" s="1"/>
  <c r="ET309" i="2" s="1"/>
  <c r="ET311" i="2" s="1"/>
  <c r="ET313" i="2" s="1"/>
  <c r="ET315" i="2" s="1"/>
  <c r="ET317" i="2" s="1"/>
  <c r="ET319" i="2" s="1"/>
  <c r="ET321" i="2" s="1"/>
  <c r="ET323" i="2" s="1"/>
  <c r="ET325" i="2" s="1"/>
  <c r="ET327" i="2" s="1"/>
  <c r="ET329" i="2" s="1"/>
  <c r="ET331" i="2" s="1"/>
  <c r="ET333" i="2" s="1"/>
  <c r="ET335" i="2" s="1"/>
  <c r="ET337" i="2" s="1"/>
  <c r="ET339" i="2" s="1"/>
  <c r="ET341" i="2" s="1"/>
  <c r="ET343" i="2" s="1"/>
  <c r="ET345" i="2" s="1"/>
  <c r="ET347" i="2" s="1"/>
  <c r="ET349" i="2" s="1"/>
  <c r="ET351" i="2" s="1"/>
  <c r="ET353" i="2" s="1"/>
  <c r="ET355" i="2" s="1"/>
  <c r="ET357" i="2" s="1"/>
  <c r="ET359" i="2" s="1"/>
  <c r="ET361" i="2" s="1"/>
  <c r="ET363" i="2" s="1"/>
  <c r="ET365" i="2" s="1"/>
  <c r="ET367" i="2" s="1"/>
  <c r="ET369" i="2" s="1"/>
  <c r="ET371" i="2" s="1"/>
  <c r="ET373" i="2" s="1"/>
  <c r="ET375" i="2" s="1"/>
  <c r="ET377" i="2" s="1"/>
  <c r="ET379" i="2" s="1"/>
  <c r="ET381" i="2" s="1"/>
  <c r="ET383" i="2" s="1"/>
  <c r="ET385" i="2" s="1"/>
  <c r="ET387" i="2" s="1"/>
  <c r="ET389" i="2" s="1"/>
  <c r="ET391" i="2" s="1"/>
  <c r="ET393" i="2" s="1"/>
  <c r="ET395" i="2" s="1"/>
  <c r="ET397" i="2" s="1"/>
  <c r="ET399" i="2" s="1"/>
  <c r="ET401" i="2" s="1"/>
  <c r="ET403" i="2" s="1"/>
  <c r="ET405" i="2" s="1"/>
  <c r="ET407" i="2" s="1"/>
  <c r="ET409" i="2" s="1"/>
  <c r="ET411" i="2" s="1"/>
  <c r="ET413" i="2" s="1"/>
  <c r="ET415" i="2" s="1"/>
  <c r="ET417" i="2" s="1"/>
  <c r="ET419" i="2" s="1"/>
  <c r="ET421" i="2" s="1"/>
  <c r="ET423" i="2" s="1"/>
  <c r="ET425" i="2" s="1"/>
  <c r="ET427" i="2" s="1"/>
  <c r="ET429" i="2" s="1"/>
  <c r="ET431" i="2" s="1"/>
  <c r="ET433" i="2" s="1"/>
  <c r="ET435" i="2" s="1"/>
  <c r="ET437" i="2" s="1"/>
  <c r="ET439" i="2" s="1"/>
  <c r="ET441" i="2" s="1"/>
  <c r="ET443" i="2" s="1"/>
  <c r="ET445" i="2" s="1"/>
  <c r="ET447" i="2" s="1"/>
  <c r="ET449" i="2" s="1"/>
  <c r="ET451" i="2" s="1"/>
  <c r="ET453" i="2" s="1"/>
  <c r="ET455" i="2" s="1"/>
  <c r="ET457" i="2" s="1"/>
  <c r="ET459" i="2" s="1"/>
  <c r="ET461" i="2" s="1"/>
  <c r="ET463" i="2" s="1"/>
  <c r="ET465" i="2" s="1"/>
  <c r="ET467" i="2" s="1"/>
  <c r="ET469" i="2" s="1"/>
  <c r="ET471" i="2" s="1"/>
  <c r="ET473" i="2" s="1"/>
  <c r="ET475" i="2" s="1"/>
  <c r="ET477" i="2" s="1"/>
  <c r="ET479" i="2" s="1"/>
  <c r="ET481" i="2" s="1"/>
  <c r="ET483" i="2" s="1"/>
  <c r="ET485" i="2" s="1"/>
  <c r="ET487" i="2" s="1"/>
  <c r="ET489" i="2" s="1"/>
  <c r="ET491" i="2" s="1"/>
  <c r="ET493" i="2" s="1"/>
  <c r="ET495" i="2" s="1"/>
  <c r="ET497" i="2" s="1"/>
  <c r="ET499" i="2" s="1"/>
  <c r="ET501" i="2" s="1"/>
  <c r="ET503" i="2" s="1"/>
  <c r="ET505" i="2" s="1"/>
  <c r="ET507" i="2" s="1"/>
  <c r="ET509" i="2" s="1"/>
  <c r="ET511" i="2" s="1"/>
  <c r="ET513" i="2" s="1"/>
  <c r="ET515" i="2" s="1"/>
  <c r="ET517" i="2" s="1"/>
  <c r="ET519" i="2" s="1"/>
  <c r="ET521" i="2" s="1"/>
  <c r="ET523" i="2" s="1"/>
  <c r="ET525" i="2" s="1"/>
  <c r="ET527" i="2" s="1"/>
  <c r="ET529" i="2" s="1"/>
  <c r="ET531" i="2" s="1"/>
  <c r="ET533" i="2" s="1"/>
  <c r="ET535" i="2" s="1"/>
  <c r="ET537" i="2" s="1"/>
  <c r="ET539" i="2" s="1"/>
  <c r="ET541" i="2" s="1"/>
  <c r="ET543" i="2" s="1"/>
  <c r="ET545" i="2" s="1"/>
  <c r="ET547" i="2" s="1"/>
  <c r="ET549" i="2" s="1"/>
  <c r="ET551" i="2" s="1"/>
  <c r="ET553" i="2" s="1"/>
  <c r="ET555" i="2" s="1"/>
  <c r="ET557" i="2" s="1"/>
  <c r="ET559" i="2" s="1"/>
  <c r="ET561" i="2" s="1"/>
  <c r="ET563" i="2" s="1"/>
  <c r="ET565" i="2" s="1"/>
  <c r="ET567" i="2" s="1"/>
  <c r="ET569" i="2" s="1"/>
  <c r="ET571" i="2" s="1"/>
  <c r="ET573" i="2" s="1"/>
  <c r="ET575" i="2" s="1"/>
  <c r="ET577" i="2" s="1"/>
  <c r="ET579" i="2" s="1"/>
  <c r="ET581" i="2" s="1"/>
  <c r="ET583" i="2" s="1"/>
  <c r="ET585" i="2" s="1"/>
  <c r="ET587" i="2" s="1"/>
  <c r="ET589" i="2" s="1"/>
  <c r="ET591" i="2" s="1"/>
  <c r="ET593" i="2" s="1"/>
  <c r="ET595" i="2" s="1"/>
  <c r="ET597" i="2" s="1"/>
  <c r="ET599" i="2" s="1"/>
  <c r="ET601" i="2" s="1"/>
  <c r="ET603" i="2" s="1"/>
  <c r="ET605" i="2" s="1"/>
  <c r="ET607" i="2" s="1"/>
  <c r="ET609" i="2" s="1"/>
  <c r="ET611" i="2" s="1"/>
  <c r="ET613" i="2" s="1"/>
  <c r="ET615" i="2" s="1"/>
  <c r="ET617" i="2" s="1"/>
  <c r="ET619" i="2" s="1"/>
  <c r="ET621" i="2" s="1"/>
  <c r="ET623" i="2" s="1"/>
  <c r="ET625" i="2" s="1"/>
  <c r="ET627" i="2" s="1"/>
  <c r="ET629" i="2" s="1"/>
  <c r="ET631" i="2" s="1"/>
  <c r="ET633" i="2" s="1"/>
  <c r="ET635" i="2" s="1"/>
  <c r="ET637" i="2" s="1"/>
  <c r="ET639" i="2" s="1"/>
  <c r="ET641" i="2" s="1"/>
  <c r="ET643" i="2" s="1"/>
  <c r="ET645" i="2" s="1"/>
  <c r="ET647" i="2" s="1"/>
  <c r="ET649" i="2" s="1"/>
  <c r="ET651" i="2" s="1"/>
  <c r="ET653" i="2" s="1"/>
  <c r="ET655" i="2" s="1"/>
  <c r="ET657" i="2" s="1"/>
  <c r="ET659" i="2" s="1"/>
  <c r="ET661" i="2" s="1"/>
  <c r="ET663" i="2" s="1"/>
  <c r="ET665" i="2" s="1"/>
  <c r="ET667" i="2" s="1"/>
  <c r="ET669" i="2" s="1"/>
  <c r="ET671" i="2" s="1"/>
  <c r="ET673" i="2" s="1"/>
  <c r="ET675" i="2" s="1"/>
  <c r="ET677" i="2" s="1"/>
  <c r="ET679" i="2" s="1"/>
  <c r="ET681" i="2" s="1"/>
  <c r="ET683" i="2" s="1"/>
  <c r="ET685" i="2" s="1"/>
  <c r="ET687" i="2" s="1"/>
  <c r="ET689" i="2" s="1"/>
  <c r="ET691" i="2" s="1"/>
  <c r="ET693" i="2" s="1"/>
  <c r="ET695" i="2" s="1"/>
  <c r="ET697" i="2" s="1"/>
  <c r="ET699" i="2" s="1"/>
  <c r="ET701" i="2" s="1"/>
  <c r="ET703" i="2" s="1"/>
  <c r="ET705" i="2" s="1"/>
  <c r="ET707" i="2" s="1"/>
  <c r="ET709" i="2" s="1"/>
  <c r="ET711" i="2" s="1"/>
  <c r="ET713" i="2" s="1"/>
  <c r="ET715" i="2" s="1"/>
  <c r="ET717" i="2" s="1"/>
  <c r="ET719" i="2" s="1"/>
  <c r="ET721" i="2" s="1"/>
  <c r="ET723" i="2" s="1"/>
  <c r="ET725" i="2" s="1"/>
  <c r="ET727" i="2" s="1"/>
  <c r="ET729" i="2" s="1"/>
  <c r="ET731" i="2" s="1"/>
  <c r="ET733" i="2" s="1"/>
  <c r="ET735" i="2" s="1"/>
  <c r="ET737" i="2" s="1"/>
  <c r="ET739" i="2" s="1"/>
  <c r="ET741" i="2" s="1"/>
  <c r="ET743" i="2" s="1"/>
  <c r="ET745" i="2" s="1"/>
  <c r="ET747" i="2" s="1"/>
  <c r="ET749" i="2" s="1"/>
  <c r="ET751" i="2" s="1"/>
  <c r="ET753" i="2" s="1"/>
  <c r="ET755" i="2" s="1"/>
  <c r="ET757" i="2" s="1"/>
  <c r="ET759" i="2" s="1"/>
  <c r="ET761" i="2" s="1"/>
  <c r="ET763" i="2" s="1"/>
  <c r="ET765" i="2" s="1"/>
  <c r="ET767" i="2" s="1"/>
  <c r="ET769" i="2" s="1"/>
  <c r="ET771" i="2" s="1"/>
  <c r="ET773" i="2" s="1"/>
  <c r="ET775" i="2" s="1"/>
  <c r="ET777" i="2" s="1"/>
  <c r="ET779" i="2" s="1"/>
  <c r="ET781" i="2" s="1"/>
  <c r="ET783" i="2" s="1"/>
  <c r="ET785" i="2" s="1"/>
  <c r="ET787" i="2" s="1"/>
  <c r="ET789" i="2" s="1"/>
  <c r="ET791" i="2" s="1"/>
  <c r="ET793" i="2" s="1"/>
  <c r="ET795" i="2" s="1"/>
  <c r="ET797" i="2" s="1"/>
  <c r="ET799" i="2" s="1"/>
  <c r="ET801" i="2" s="1"/>
  <c r="ET803" i="2" s="1"/>
  <c r="ET805" i="2" s="1"/>
  <c r="ET807" i="2" s="1"/>
  <c r="ET809" i="2" s="1"/>
  <c r="ET811" i="2" s="1"/>
  <c r="ET813" i="2" s="1"/>
  <c r="ET815" i="2" s="1"/>
  <c r="ET817" i="2" s="1"/>
  <c r="ET819" i="2" s="1"/>
  <c r="ET821" i="2" s="1"/>
  <c r="ET823" i="2" s="1"/>
  <c r="ET825" i="2" s="1"/>
  <c r="ET827" i="2" s="1"/>
  <c r="ET829" i="2" s="1"/>
  <c r="ET831" i="2" s="1"/>
  <c r="ET833" i="2" s="1"/>
  <c r="ET835" i="2" s="1"/>
  <c r="ET837" i="2" s="1"/>
  <c r="ET839" i="2" s="1"/>
  <c r="ET841" i="2" s="1"/>
  <c r="ET843" i="2" s="1"/>
  <c r="ET845" i="2" s="1"/>
  <c r="ET847" i="2" s="1"/>
  <c r="ET849" i="2" s="1"/>
  <c r="ET851" i="2" s="1"/>
  <c r="ET853" i="2" s="1"/>
  <c r="ET855" i="2" s="1"/>
  <c r="ET857" i="2" s="1"/>
  <c r="ET859" i="2" s="1"/>
  <c r="ET861" i="2" s="1"/>
  <c r="ET863" i="2" s="1"/>
  <c r="ET865" i="2" s="1"/>
  <c r="ET867" i="2" s="1"/>
  <c r="ET869" i="2" s="1"/>
  <c r="ET871" i="2" s="1"/>
  <c r="ET873" i="2" s="1"/>
  <c r="ET875" i="2" s="1"/>
  <c r="ET877" i="2" s="1"/>
  <c r="ET879" i="2" s="1"/>
  <c r="ET881" i="2" s="1"/>
  <c r="ET883" i="2" s="1"/>
  <c r="ET885" i="2" s="1"/>
  <c r="ET887" i="2" s="1"/>
  <c r="ET889" i="2" s="1"/>
  <c r="ET891" i="2" s="1"/>
  <c r="ET893" i="2" s="1"/>
  <c r="ET895" i="2" s="1"/>
  <c r="ET897" i="2" s="1"/>
  <c r="ET899" i="2" s="1"/>
  <c r="ET901" i="2" s="1"/>
  <c r="ET903" i="2" s="1"/>
  <c r="ET905" i="2" s="1"/>
  <c r="ET907" i="2" s="1"/>
  <c r="ET909" i="2" s="1"/>
  <c r="ET911" i="2" s="1"/>
  <c r="ET913" i="2" s="1"/>
  <c r="ET915" i="2" s="1"/>
  <c r="ET917" i="2" s="1"/>
  <c r="ET919" i="2" s="1"/>
  <c r="ET921" i="2" s="1"/>
  <c r="ET923" i="2" s="1"/>
  <c r="ET925" i="2" s="1"/>
  <c r="ET927" i="2" s="1"/>
  <c r="ET929" i="2" s="1"/>
  <c r="ET931" i="2" s="1"/>
  <c r="ET933" i="2" s="1"/>
  <c r="ET935" i="2" s="1"/>
  <c r="ET937" i="2" s="1"/>
  <c r="ET939" i="2" s="1"/>
  <c r="ET941" i="2" s="1"/>
  <c r="ET943" i="2" s="1"/>
  <c r="ET945" i="2" s="1"/>
  <c r="ET947" i="2" s="1"/>
  <c r="ET949" i="2" s="1"/>
  <c r="ET951" i="2" s="1"/>
  <c r="ET953" i="2" s="1"/>
  <c r="ET955" i="2" s="1"/>
  <c r="ET957" i="2" s="1"/>
  <c r="ET959" i="2" s="1"/>
  <c r="ET961" i="2" s="1"/>
  <c r="ET963" i="2" s="1"/>
  <c r="ET965" i="2" s="1"/>
  <c r="ET967" i="2" s="1"/>
  <c r="ET969" i="2" s="1"/>
  <c r="ET971" i="2" s="1"/>
  <c r="ET973" i="2" s="1"/>
  <c r="ET975" i="2" s="1"/>
  <c r="ET977" i="2" s="1"/>
  <c r="ET979" i="2" s="1"/>
  <c r="ET981" i="2" s="1"/>
  <c r="ET983" i="2" s="1"/>
  <c r="ET985" i="2" s="1"/>
  <c r="ET987" i="2" s="1"/>
  <c r="ET989" i="2" s="1"/>
  <c r="ET991" i="2" s="1"/>
  <c r="ET993" i="2" s="1"/>
  <c r="ET995" i="2" s="1"/>
  <c r="ET997" i="2" s="1"/>
  <c r="ET999" i="2" s="1"/>
  <c r="ET1001" i="2" s="1"/>
  <c r="ET1003" i="2" s="1"/>
  <c r="ET1005" i="2" s="1"/>
  <c r="ET1007" i="2" s="1"/>
  <c r="ET1009" i="2" s="1"/>
  <c r="ET1011" i="2" s="1"/>
  <c r="ET1013" i="2" s="1"/>
  <c r="ET1015" i="2" s="1"/>
  <c r="ET1017" i="2" s="1"/>
  <c r="ET1019" i="2" s="1"/>
  <c r="ET1021" i="2" s="1"/>
  <c r="ET1023" i="2" s="1"/>
  <c r="ET1025" i="2" s="1"/>
  <c r="ET1027" i="2" s="1"/>
  <c r="ET1029" i="2" s="1"/>
  <c r="ET1031" i="2" s="1"/>
  <c r="ET1033" i="2" s="1"/>
  <c r="ET1035" i="2" s="1"/>
  <c r="ET1037" i="2" s="1"/>
  <c r="ET1039" i="2" s="1"/>
  <c r="ET1041" i="2" s="1"/>
  <c r="ET1043" i="2" s="1"/>
  <c r="ET1045" i="2" s="1"/>
  <c r="ET1047" i="2" s="1"/>
  <c r="ET1049" i="2" s="1"/>
  <c r="ET1051" i="2" s="1"/>
  <c r="ET1053" i="2" s="1"/>
  <c r="ET1055" i="2" s="1"/>
  <c r="ET1057" i="2" s="1"/>
  <c r="ET1059" i="2" s="1"/>
  <c r="ET1061" i="2" s="1"/>
  <c r="ET1063" i="2" s="1"/>
  <c r="ET1065" i="2" s="1"/>
  <c r="ET1067" i="2" s="1"/>
  <c r="ET1069" i="2" s="1"/>
  <c r="ET1071" i="2" s="1"/>
  <c r="ET1073" i="2" s="1"/>
  <c r="ET1075" i="2" s="1"/>
  <c r="ET1077" i="2" s="1"/>
  <c r="ET1079" i="2" s="1"/>
  <c r="ET1081" i="2" s="1"/>
  <c r="ET1083" i="2" s="1"/>
  <c r="ET1085" i="2" s="1"/>
  <c r="ET1087" i="2" s="1"/>
  <c r="ET1089" i="2" s="1"/>
  <c r="ET1091" i="2" s="1"/>
  <c r="ET1093" i="2" s="1"/>
  <c r="ET1095" i="2" s="1"/>
  <c r="ET1097" i="2" s="1"/>
  <c r="ET1099" i="2" s="1"/>
  <c r="ET1101" i="2" s="1"/>
  <c r="ET1103" i="2" s="1"/>
  <c r="ET1105" i="2" s="1"/>
  <c r="ET1107" i="2" s="1"/>
  <c r="ET1109" i="2" s="1"/>
  <c r="ET1111" i="2" s="1"/>
  <c r="ET1113" i="2" s="1"/>
  <c r="ET1115" i="2" s="1"/>
  <c r="ET1117" i="2" s="1"/>
  <c r="ET1119" i="2" s="1"/>
  <c r="ET1121" i="2" s="1"/>
  <c r="ET1123" i="2" s="1"/>
  <c r="ET1125" i="2" s="1"/>
  <c r="ET1127" i="2" s="1"/>
  <c r="ET1129" i="2" s="1"/>
  <c r="ET1131" i="2" s="1"/>
  <c r="ET1133" i="2" s="1"/>
  <c r="ET1135" i="2" s="1"/>
  <c r="ET1137" i="2" s="1"/>
  <c r="ET1139" i="2" s="1"/>
  <c r="ET1141" i="2" s="1"/>
  <c r="ET1143" i="2" s="1"/>
  <c r="ET1145" i="2" s="1"/>
  <c r="ET1147" i="2" s="1"/>
  <c r="ET1149" i="2" s="1"/>
  <c r="ET1151" i="2" s="1"/>
  <c r="ET1153" i="2" s="1"/>
  <c r="ET1155" i="2" s="1"/>
  <c r="ET1157" i="2" s="1"/>
  <c r="ET1159" i="2" s="1"/>
  <c r="ET1161" i="2" s="1"/>
  <c r="ET1163" i="2" s="1"/>
  <c r="ET1165" i="2" s="1"/>
  <c r="ET1167" i="2" s="1"/>
  <c r="ET1169" i="2" s="1"/>
  <c r="ET1171" i="2" s="1"/>
  <c r="ET1173" i="2" s="1"/>
  <c r="ET1175" i="2" s="1"/>
  <c r="ET1177" i="2" s="1"/>
  <c r="ET1179" i="2" s="1"/>
  <c r="ET1181" i="2" s="1"/>
  <c r="ET1183" i="2" s="1"/>
  <c r="ET1185" i="2" s="1"/>
  <c r="ET1187" i="2" s="1"/>
  <c r="ET1189" i="2" s="1"/>
  <c r="ET1191" i="2" s="1"/>
  <c r="ET1193" i="2" s="1"/>
  <c r="ET1195" i="2" s="1"/>
  <c r="ET1197" i="2" s="1"/>
  <c r="ET1199" i="2" s="1"/>
  <c r="ET1201" i="2" s="1"/>
  <c r="ET1203" i="2" s="1"/>
  <c r="ET1205" i="2" s="1"/>
  <c r="ET1207" i="2" s="1"/>
  <c r="ET1209" i="2" s="1"/>
  <c r="ET1211" i="2" s="1"/>
  <c r="ET1213" i="2" s="1"/>
  <c r="ET1215" i="2" s="1"/>
  <c r="ET1217" i="2" s="1"/>
  <c r="ET1219" i="2" s="1"/>
  <c r="ET1221" i="2" s="1"/>
  <c r="ET1223" i="2" s="1"/>
  <c r="ET1225" i="2" s="1"/>
  <c r="ET1227" i="2" s="1"/>
  <c r="ET1229" i="2" s="1"/>
  <c r="ET1231" i="2" s="1"/>
  <c r="ET1233" i="2" s="1"/>
  <c r="ET1235" i="2" s="1"/>
  <c r="ET1237" i="2" s="1"/>
  <c r="ET1239" i="2" s="1"/>
  <c r="ET1241" i="2" s="1"/>
  <c r="ET1243" i="2" s="1"/>
  <c r="ET1245" i="2" s="1"/>
  <c r="ET1247" i="2" s="1"/>
  <c r="ET1249" i="2" s="1"/>
  <c r="ET1251" i="2" s="1"/>
  <c r="ET1253" i="2" s="1"/>
  <c r="ET1255" i="2" s="1"/>
  <c r="ET1257" i="2" s="1"/>
  <c r="ET1259" i="2" s="1"/>
  <c r="ET1261" i="2" s="1"/>
  <c r="ET1263" i="2" s="1"/>
  <c r="ET1265" i="2" s="1"/>
  <c r="ET1267" i="2" s="1"/>
  <c r="ET1269" i="2" s="1"/>
  <c r="ET1271" i="2" s="1"/>
  <c r="ET1273" i="2" s="1"/>
  <c r="ET1275" i="2" s="1"/>
  <c r="ET1277" i="2" s="1"/>
  <c r="ET1279" i="2" s="1"/>
  <c r="ET1281" i="2" s="1"/>
  <c r="ET1283" i="2" s="1"/>
  <c r="ET1285" i="2" s="1"/>
  <c r="ET1287" i="2" s="1"/>
  <c r="ET1289" i="2" s="1"/>
  <c r="ET1291" i="2" s="1"/>
  <c r="ET1293" i="2" s="1"/>
  <c r="ET1295" i="2" s="1"/>
  <c r="ET1297" i="2" s="1"/>
  <c r="ET1299" i="2" s="1"/>
  <c r="ET1301" i="2" s="1"/>
  <c r="ET1303" i="2" s="1"/>
  <c r="ET1305" i="2" s="1"/>
  <c r="ET1307" i="2" s="1"/>
  <c r="ET1309" i="2" s="1"/>
  <c r="ET1311" i="2" s="1"/>
  <c r="ET1313" i="2" s="1"/>
  <c r="ET1315" i="2" s="1"/>
  <c r="ET1317" i="2" s="1"/>
  <c r="ET1319" i="2" s="1"/>
  <c r="ET1321" i="2" s="1"/>
  <c r="ET1323" i="2" s="1"/>
  <c r="ET1325" i="2" s="1"/>
  <c r="ET1327" i="2" s="1"/>
  <c r="ET1329" i="2" s="1"/>
  <c r="ET1331" i="2" s="1"/>
  <c r="ET1333" i="2" s="1"/>
  <c r="ET1335" i="2" s="1"/>
  <c r="ET1337" i="2" s="1"/>
  <c r="ET1339" i="2" s="1"/>
  <c r="ET1341" i="2" s="1"/>
  <c r="ET1343" i="2" s="1"/>
  <c r="ET1345" i="2" s="1"/>
  <c r="ET1347" i="2" s="1"/>
  <c r="ET1349" i="2" s="1"/>
  <c r="ET1351" i="2" s="1"/>
  <c r="ET1353" i="2" s="1"/>
  <c r="ET1355" i="2" s="1"/>
  <c r="ET1357" i="2" s="1"/>
  <c r="ET1359" i="2" s="1"/>
  <c r="ET1361" i="2" s="1"/>
  <c r="ET1363" i="2" s="1"/>
  <c r="ET1365" i="2" s="1"/>
  <c r="ET1367" i="2" s="1"/>
  <c r="ET1369" i="2" s="1"/>
  <c r="ET1371" i="2" s="1"/>
  <c r="ET1373" i="2" s="1"/>
  <c r="ET1375" i="2" s="1"/>
  <c r="ET1377" i="2" s="1"/>
  <c r="ET1379" i="2" s="1"/>
  <c r="ET1381" i="2" s="1"/>
  <c r="ET1383" i="2" s="1"/>
  <c r="ET1385" i="2" s="1"/>
  <c r="ET1387" i="2" s="1"/>
  <c r="ET1389" i="2" s="1"/>
  <c r="ET1391" i="2" s="1"/>
  <c r="ET1393" i="2" s="1"/>
  <c r="ET1395" i="2" s="1"/>
  <c r="ET1397" i="2" s="1"/>
  <c r="ET1399" i="2" s="1"/>
  <c r="ET1401" i="2" s="1"/>
  <c r="ET1403" i="2" s="1"/>
  <c r="ET1405" i="2" s="1"/>
  <c r="ET1407" i="2" s="1"/>
  <c r="ET1409" i="2" s="1"/>
  <c r="ET1411" i="2" s="1"/>
  <c r="EU2" i="2" s="1"/>
  <c r="EU22" i="2" l="1"/>
  <c r="EU4" i="2"/>
  <c r="EU1362" i="2"/>
  <c r="EU1313" i="2"/>
  <c r="EU1368" i="2"/>
  <c r="EU1307" i="2"/>
  <c r="EU1303" i="2"/>
  <c r="EU1369" i="2"/>
  <c r="EU1312" i="2"/>
  <c r="EU1353" i="2"/>
  <c r="EU1314" i="2"/>
  <c r="EU1290" i="2"/>
  <c r="EU1300" i="2"/>
  <c r="EU1220" i="2"/>
  <c r="EU1242" i="2"/>
  <c r="EU1228" i="2"/>
  <c r="EU1226" i="2"/>
  <c r="EU1253" i="2"/>
  <c r="EU1247" i="2"/>
  <c r="EU1162" i="2"/>
  <c r="EU1177" i="2"/>
  <c r="EU1178" i="2"/>
  <c r="EU1146" i="2"/>
  <c r="EU1168" i="2"/>
  <c r="EU1154" i="2"/>
  <c r="EU1187" i="2"/>
  <c r="EU1038" i="2"/>
  <c r="EU1037" i="2"/>
  <c r="EU1059" i="2"/>
  <c r="EU1010" i="2"/>
  <c r="EU1115" i="2"/>
  <c r="EU1055" i="2"/>
  <c r="EU1053" i="2"/>
  <c r="EU1028" i="2"/>
  <c r="EU1075" i="2"/>
  <c r="EU979" i="2"/>
  <c r="EU954" i="2"/>
  <c r="EU917" i="2"/>
  <c r="EU988" i="2"/>
  <c r="EU951" i="2"/>
  <c r="EU973" i="2"/>
  <c r="EU936" i="2"/>
  <c r="EU904" i="2"/>
  <c r="EU849" i="2"/>
  <c r="EU1106" i="2"/>
  <c r="EU835" i="2"/>
  <c r="EU928" i="2"/>
  <c r="EU1007" i="2"/>
  <c r="EU807" i="2"/>
  <c r="EU853" i="2"/>
  <c r="EU901" i="2"/>
  <c r="EU817" i="2"/>
  <c r="EU788" i="2"/>
  <c r="EU764" i="2"/>
  <c r="EU798" i="2"/>
  <c r="EU789" i="2"/>
  <c r="EU765" i="2"/>
  <c r="EU723" i="2"/>
  <c r="EU701" i="2"/>
  <c r="EU721" i="2"/>
  <c r="EU665" i="2"/>
  <c r="EU737" i="2"/>
  <c r="EU738" i="2"/>
  <c r="EU693" i="2"/>
  <c r="EU664" i="2"/>
  <c r="EU640" i="2"/>
  <c r="EU606" i="2"/>
  <c r="EU577" i="2"/>
  <c r="EU553" i="2"/>
  <c r="EU529" i="2"/>
  <c r="EU615" i="2"/>
  <c r="EU621" i="2"/>
  <c r="EU576" i="2"/>
  <c r="EU552" i="2"/>
  <c r="EU627" i="2"/>
  <c r="EU598" i="2"/>
  <c r="EU511" i="2"/>
  <c r="EU487" i="2"/>
  <c r="EU514" i="2"/>
  <c r="EU490" i="2"/>
  <c r="EU466" i="2"/>
  <c r="EU475" i="2"/>
  <c r="EU433" i="2"/>
  <c r="EU409" i="2"/>
  <c r="EU438" i="2"/>
  <c r="EU414" i="2"/>
  <c r="EU461" i="2"/>
  <c r="EU357" i="2"/>
  <c r="EU350" i="2"/>
  <c r="EU326" i="2"/>
  <c r="EU302" i="2"/>
  <c r="EU278" i="2"/>
  <c r="EU365" i="2"/>
  <c r="EU358" i="2"/>
  <c r="EU337" i="2"/>
  <c r="EU313" i="2"/>
  <c r="EU289" i="2"/>
  <c r="EU265" i="2"/>
  <c r="EU241" i="2"/>
  <c r="EU191" i="2"/>
  <c r="EU266" i="2"/>
  <c r="EU201" i="2"/>
  <c r="EU236" i="2"/>
  <c r="EU214" i="2"/>
  <c r="EU168" i="2"/>
  <c r="EU176" i="2"/>
  <c r="EU186" i="2"/>
  <c r="EU151" i="2"/>
  <c r="EU129" i="2"/>
  <c r="EU101" i="2"/>
  <c r="EU144" i="2"/>
  <c r="EU114" i="2"/>
  <c r="EU71" i="2"/>
  <c r="EU74" i="2"/>
  <c r="EU77" i="2"/>
  <c r="EU47" i="2"/>
  <c r="EU50" i="2"/>
  <c r="EU49" i="2"/>
  <c r="EU42" i="2"/>
  <c r="EU32" i="2"/>
  <c r="EU1350" i="2"/>
  <c r="EU1406" i="2"/>
  <c r="EU1356" i="2"/>
  <c r="EU1295" i="2"/>
  <c r="EU1291" i="2"/>
  <c r="EU1352" i="2"/>
  <c r="EU1311" i="2"/>
  <c r="EU1336" i="2"/>
  <c r="EU1289" i="2"/>
  <c r="EU1285" i="2"/>
  <c r="EU1296" i="2"/>
  <c r="EU1208" i="2"/>
  <c r="EU1230" i="2"/>
  <c r="EU1216" i="2"/>
  <c r="EU1214" i="2"/>
  <c r="EU1251" i="2"/>
  <c r="EU1235" i="2"/>
  <c r="EU1150" i="2"/>
  <c r="EU1176" i="2"/>
  <c r="EU1171" i="2"/>
  <c r="EU1134" i="2"/>
  <c r="EU1156" i="2"/>
  <c r="EU1142" i="2"/>
  <c r="EU1186" i="2"/>
  <c r="EU1026" i="2"/>
  <c r="EU1190" i="2"/>
  <c r="EU1047" i="2"/>
  <c r="EU1163" i="2"/>
  <c r="EU1092" i="2"/>
  <c r="EU1043" i="2"/>
  <c r="EU1041" i="2"/>
  <c r="EU1005" i="2"/>
  <c r="EU1039" i="2"/>
  <c r="EU967" i="2"/>
  <c r="EU942" i="2"/>
  <c r="EU905" i="2"/>
  <c r="EU976" i="2"/>
  <c r="EU939" i="2"/>
  <c r="EU961" i="2"/>
  <c r="EU1030" i="2"/>
  <c r="EU874" i="2"/>
  <c r="EU924" i="2"/>
  <c r="EU995" i="2"/>
  <c r="EU870" i="2"/>
  <c r="EU916" i="2"/>
  <c r="EU971" i="2"/>
  <c r="EU935" i="2"/>
  <c r="EU841" i="2"/>
  <c r="EU900" i="2"/>
  <c r="EU800" i="2"/>
  <c r="EU786" i="2"/>
  <c r="EU762" i="2"/>
  <c r="EU829" i="2"/>
  <c r="EU787" i="2"/>
  <c r="EU763" i="2"/>
  <c r="EU713" i="2"/>
  <c r="EU698" i="2"/>
  <c r="EU716" i="2"/>
  <c r="EU663" i="2"/>
  <c r="EU720" i="2"/>
  <c r="EU726" i="2"/>
  <c r="EU690" i="2"/>
  <c r="EU662" i="2"/>
  <c r="EU638" i="2"/>
  <c r="EU603" i="2"/>
  <c r="EU575" i="2"/>
  <c r="EU551" i="2"/>
  <c r="EU527" i="2"/>
  <c r="EU597" i="2"/>
  <c r="EU631" i="2"/>
  <c r="EU574" i="2"/>
  <c r="EU550" i="2"/>
  <c r="EU610" i="2"/>
  <c r="EU647" i="2"/>
  <c r="EU509" i="2"/>
  <c r="EU485" i="2"/>
  <c r="EU512" i="2"/>
  <c r="EU488" i="2"/>
  <c r="EU464" i="2"/>
  <c r="EU457" i="2"/>
  <c r="EU431" i="2"/>
  <c r="EU407" i="2"/>
  <c r="EU436" i="2"/>
  <c r="EU412" i="2"/>
  <c r="EU401" i="2"/>
  <c r="EU388" i="2"/>
  <c r="EU348" i="2"/>
  <c r="EU324" i="2"/>
  <c r="EU300" i="2"/>
  <c r="EU276" i="2"/>
  <c r="EU356" i="2"/>
  <c r="EU405" i="2"/>
  <c r="EU335" i="2"/>
  <c r="EU311" i="2"/>
  <c r="EU287" i="2"/>
  <c r="EU263" i="2"/>
  <c r="EU239" i="2"/>
  <c r="EU185" i="2"/>
  <c r="EU229" i="2"/>
  <c r="EU260" i="2"/>
  <c r="EU205" i="2"/>
  <c r="EU212" i="2"/>
  <c r="EU166" i="2"/>
  <c r="EU175" i="2"/>
  <c r="EU180" i="2"/>
  <c r="EU149" i="2"/>
  <c r="EU112" i="2"/>
  <c r="EU130" i="2"/>
  <c r="EU126" i="2"/>
  <c r="EU107" i="2"/>
  <c r="EU100" i="2"/>
  <c r="EU99" i="2"/>
  <c r="EU78" i="2"/>
  <c r="EU40" i="2"/>
  <c r="EU46" i="2"/>
  <c r="EU45" i="2"/>
  <c r="EU30" i="2"/>
  <c r="EU1338" i="2"/>
  <c r="EU1394" i="2"/>
  <c r="EU1344" i="2"/>
  <c r="EU1412" i="2"/>
  <c r="EU1390" i="2"/>
  <c r="EU1345" i="2"/>
  <c r="EU1310" i="2"/>
  <c r="EU1329" i="2"/>
  <c r="EU1287" i="2"/>
  <c r="EU1284" i="2"/>
  <c r="EU1294" i="2"/>
  <c r="EU1196" i="2"/>
  <c r="EU1218" i="2"/>
  <c r="EU1204" i="2"/>
  <c r="EU1408" i="2"/>
  <c r="EU1250" i="2"/>
  <c r="EU1223" i="2"/>
  <c r="EU1138" i="2"/>
  <c r="EU1175" i="2"/>
  <c r="EU1159" i="2"/>
  <c r="EU1122" i="2"/>
  <c r="EU1144" i="2"/>
  <c r="EU1202" i="2"/>
  <c r="EU1164" i="2"/>
  <c r="EU1014" i="2"/>
  <c r="EU1127" i="2"/>
  <c r="EU1035" i="2"/>
  <c r="EU1130" i="2"/>
  <c r="EU1080" i="2"/>
  <c r="EU1090" i="2"/>
  <c r="EU1139" i="2"/>
  <c r="EU993" i="2"/>
  <c r="EU1004" i="2"/>
  <c r="EU955" i="2"/>
  <c r="EU930" i="2"/>
  <c r="EU893" i="2"/>
  <c r="EU964" i="2"/>
  <c r="EU998" i="2"/>
  <c r="EU949" i="2"/>
  <c r="EU1027" i="2"/>
  <c r="EU862" i="2"/>
  <c r="EU923" i="2"/>
  <c r="EU959" i="2"/>
  <c r="EU858" i="2"/>
  <c r="EU890" i="2"/>
  <c r="EU891" i="2"/>
  <c r="EU932" i="2"/>
  <c r="EU902" i="2"/>
  <c r="EU899" i="2"/>
  <c r="EU809" i="2"/>
  <c r="EU784" i="2"/>
  <c r="EU760" i="2"/>
  <c r="EU805" i="2"/>
  <c r="EU785" i="2"/>
  <c r="EU761" i="2"/>
  <c r="EU705" i="2"/>
  <c r="EU695" i="2"/>
  <c r="EU704" i="2"/>
  <c r="EU661" i="2"/>
  <c r="EU700" i="2"/>
  <c r="EU719" i="2"/>
  <c r="EU687" i="2"/>
  <c r="EU660" i="2"/>
  <c r="EU743" i="2"/>
  <c r="EU600" i="2"/>
  <c r="EU573" i="2"/>
  <c r="EU549" i="2"/>
  <c r="EU525" i="2"/>
  <c r="EU632" i="2"/>
  <c r="EU614" i="2"/>
  <c r="EU572" i="2"/>
  <c r="EU548" i="2"/>
  <c r="EU607" i="2"/>
  <c r="EU633" i="2"/>
  <c r="EU507" i="2"/>
  <c r="EU483" i="2"/>
  <c r="EU510" i="2"/>
  <c r="EU486" i="2"/>
  <c r="EU462" i="2"/>
  <c r="EU449" i="2"/>
  <c r="EU429" i="2"/>
  <c r="EU471" i="2"/>
  <c r="EU434" i="2"/>
  <c r="EU410" i="2"/>
  <c r="EU390" i="2"/>
  <c r="EU377" i="2"/>
  <c r="EU346" i="2"/>
  <c r="EU322" i="2"/>
  <c r="EU298" i="2"/>
  <c r="EU274" i="2"/>
  <c r="EU397" i="2"/>
  <c r="EU391" i="2"/>
  <c r="EU333" i="2"/>
  <c r="EU309" i="2"/>
  <c r="EU285" i="2"/>
  <c r="EU261" i="2"/>
  <c r="EU237" i="2"/>
  <c r="EU179" i="2"/>
  <c r="EU227" i="2"/>
  <c r="EU256" i="2"/>
  <c r="EU199" i="2"/>
  <c r="EU210" i="2"/>
  <c r="EU164" i="2"/>
  <c r="EU174" i="2"/>
  <c r="EU178" i="2"/>
  <c r="EU147" i="2"/>
  <c r="EU110" i="2"/>
  <c r="EU102" i="2"/>
  <c r="EU120" i="2"/>
  <c r="EU95" i="2"/>
  <c r="EU90" i="2"/>
  <c r="EU93" i="2"/>
  <c r="EU80" i="2"/>
  <c r="EU63" i="2"/>
  <c r="EU43" i="2"/>
  <c r="EU34" i="2"/>
  <c r="EU26" i="2"/>
  <c r="EU1326" i="2"/>
  <c r="EU1382" i="2"/>
  <c r="EU1332" i="2"/>
  <c r="EU1411" i="2"/>
  <c r="EU1366" i="2"/>
  <c r="EU1328" i="2"/>
  <c r="EU1309" i="2"/>
  <c r="EU1275" i="2"/>
  <c r="EU1286" i="2"/>
  <c r="EU1272" i="2"/>
  <c r="EU1293" i="2"/>
  <c r="EU1184" i="2"/>
  <c r="EU1206" i="2"/>
  <c r="EU1192" i="2"/>
  <c r="EU1389" i="2"/>
  <c r="EU1249" i="2"/>
  <c r="EU1211" i="2"/>
  <c r="EU1126" i="2"/>
  <c r="EU1174" i="2"/>
  <c r="EU1147" i="2"/>
  <c r="EU1110" i="2"/>
  <c r="EU1132" i="2"/>
  <c r="EU1197" i="2"/>
  <c r="EU1152" i="2"/>
  <c r="EU1198" i="2"/>
  <c r="EU1096" i="2"/>
  <c r="EU1023" i="2"/>
  <c r="EU1113" i="2"/>
  <c r="EU1068" i="2"/>
  <c r="EU1078" i="2"/>
  <c r="EU1131" i="2"/>
  <c r="EU981" i="2"/>
  <c r="EU992" i="2"/>
  <c r="EU943" i="2"/>
  <c r="EU1105" i="2"/>
  <c r="EU881" i="2"/>
  <c r="EU952" i="2"/>
  <c r="EU986" i="2"/>
  <c r="EU937" i="2"/>
  <c r="EU1009" i="2"/>
  <c r="EU850" i="2"/>
  <c r="EU910" i="2"/>
  <c r="EU926" i="2"/>
  <c r="EU846" i="2"/>
  <c r="EU886" i="2"/>
  <c r="EU889" i="2"/>
  <c r="EU892" i="2"/>
  <c r="EU898" i="2"/>
  <c r="EU875" i="2"/>
  <c r="EU834" i="2"/>
  <c r="EU782" i="2"/>
  <c r="EU758" i="2"/>
  <c r="EU822" i="2"/>
  <c r="EU783" i="2"/>
  <c r="EU759" i="2"/>
  <c r="EU684" i="2"/>
  <c r="EU692" i="2"/>
  <c r="EU683" i="2"/>
  <c r="EU659" i="2"/>
  <c r="EU697" i="2"/>
  <c r="EU714" i="2"/>
  <c r="EU682" i="2"/>
  <c r="EU658" i="2"/>
  <c r="EU739" i="2"/>
  <c r="EU595" i="2"/>
  <c r="EU571" i="2"/>
  <c r="EU547" i="2"/>
  <c r="EU523" i="2"/>
  <c r="EU625" i="2"/>
  <c r="EU594" i="2"/>
  <c r="EU570" i="2"/>
  <c r="EU546" i="2"/>
  <c r="EU604" i="2"/>
  <c r="EU616" i="2"/>
  <c r="EU505" i="2"/>
  <c r="EU481" i="2"/>
  <c r="EU508" i="2"/>
  <c r="EU484" i="2"/>
  <c r="EU460" i="2"/>
  <c r="EU473" i="2"/>
  <c r="EU427" i="2"/>
  <c r="EU459" i="2"/>
  <c r="EU432" i="2"/>
  <c r="EU408" i="2"/>
  <c r="EU383" i="2"/>
  <c r="EU370" i="2"/>
  <c r="EU344" i="2"/>
  <c r="EU320" i="2"/>
  <c r="EU296" i="2"/>
  <c r="EU272" i="2"/>
  <c r="EU395" i="2"/>
  <c r="EU371" i="2"/>
  <c r="EU331" i="2"/>
  <c r="EU307" i="2"/>
  <c r="EU283" i="2"/>
  <c r="EU259" i="2"/>
  <c r="EU235" i="2"/>
  <c r="EU173" i="2"/>
  <c r="EU225" i="2"/>
  <c r="EU252" i="2"/>
  <c r="EU270" i="2"/>
  <c r="EU204" i="2"/>
  <c r="EU162" i="2"/>
  <c r="EU177" i="2"/>
  <c r="EU169" i="2"/>
  <c r="EU183" i="2"/>
  <c r="EU98" i="2"/>
  <c r="EU137" i="2"/>
  <c r="EU105" i="2"/>
  <c r="EU82" i="2"/>
  <c r="EU89" i="2"/>
  <c r="EU75" i="2"/>
  <c r="EU81" i="2"/>
  <c r="EU33" i="2"/>
  <c r="EU31" i="2"/>
  <c r="EU24" i="2"/>
  <c r="EU8" i="2"/>
  <c r="EU1409" i="2"/>
  <c r="EU1370" i="2"/>
  <c r="EU1403" i="2"/>
  <c r="EU1399" i="2"/>
  <c r="EU1342" i="2"/>
  <c r="EU1308" i="2"/>
  <c r="EU1277" i="2"/>
  <c r="EU1263" i="2"/>
  <c r="EU1273" i="2"/>
  <c r="EU1395" i="2"/>
  <c r="EU1282" i="2"/>
  <c r="EU1341" i="2"/>
  <c r="EU1324" i="2"/>
  <c r="EU1180" i="2"/>
  <c r="EU1280" i="2"/>
  <c r="EU1248" i="2"/>
  <c r="EU1299" i="2"/>
  <c r="EU1114" i="2"/>
  <c r="EU1173" i="2"/>
  <c r="EU1135" i="2"/>
  <c r="EU1194" i="2"/>
  <c r="EU1260" i="2"/>
  <c r="EU1185" i="2"/>
  <c r="EU1140" i="2"/>
  <c r="EU1151" i="2"/>
  <c r="EU1084" i="2"/>
  <c r="EU1111" i="2"/>
  <c r="EU1112" i="2"/>
  <c r="EU1056" i="2"/>
  <c r="EU1066" i="2"/>
  <c r="EU1125" i="2"/>
  <c r="EU969" i="2"/>
  <c r="EU980" i="2"/>
  <c r="EU931" i="2"/>
  <c r="EU1015" i="2"/>
  <c r="EU1087" i="2"/>
  <c r="EU940" i="2"/>
  <c r="EU974" i="2"/>
  <c r="EU1119" i="2"/>
  <c r="EU1006" i="2"/>
  <c r="EU838" i="2"/>
  <c r="EU908" i="2"/>
  <c r="EU925" i="2"/>
  <c r="EU927" i="2"/>
  <c r="EU884" i="2"/>
  <c r="EU888" i="2"/>
  <c r="EU878" i="2"/>
  <c r="EU896" i="2"/>
  <c r="EU863" i="2"/>
  <c r="EU818" i="2"/>
  <c r="EU780" i="2"/>
  <c r="EU756" i="2"/>
  <c r="EU806" i="2"/>
  <c r="EU781" i="2"/>
  <c r="EU757" i="2"/>
  <c r="EU734" i="2"/>
  <c r="EU689" i="2"/>
  <c r="EU681" i="2"/>
  <c r="EU657" i="2"/>
  <c r="EU694" i="2"/>
  <c r="EU706" i="2"/>
  <c r="EU680" i="2"/>
  <c r="EU656" i="2"/>
  <c r="EU730" i="2"/>
  <c r="EU593" i="2"/>
  <c r="EU569" i="2"/>
  <c r="EU545" i="2"/>
  <c r="EU521" i="2"/>
  <c r="EU635" i="2"/>
  <c r="EU592" i="2"/>
  <c r="EU568" i="2"/>
  <c r="EU544" i="2"/>
  <c r="EU601" i="2"/>
  <c r="EU534" i="2"/>
  <c r="EU503" i="2"/>
  <c r="EU479" i="2"/>
  <c r="EU506" i="2"/>
  <c r="EU482" i="2"/>
  <c r="EU458" i="2"/>
  <c r="EU467" i="2"/>
  <c r="EU425" i="2"/>
  <c r="EU453" i="2"/>
  <c r="EU430" i="2"/>
  <c r="EU406" i="2"/>
  <c r="EU378" i="2"/>
  <c r="EU363" i="2"/>
  <c r="EU342" i="2"/>
  <c r="EU318" i="2"/>
  <c r="EU294" i="2"/>
  <c r="EU386" i="2"/>
  <c r="EU393" i="2"/>
  <c r="EU353" i="2"/>
  <c r="EU329" i="2"/>
  <c r="EU305" i="2"/>
  <c r="EU281" i="2"/>
  <c r="EU257" i="2"/>
  <c r="EU233" i="2"/>
  <c r="EU246" i="2"/>
  <c r="EU223" i="2"/>
  <c r="EU242" i="2"/>
  <c r="EU244" i="2"/>
  <c r="EU258" i="2"/>
  <c r="EU160" i="2"/>
  <c r="EU135" i="2"/>
  <c r="EU167" i="2"/>
  <c r="EU108" i="2"/>
  <c r="EU139" i="2"/>
  <c r="EU133" i="2"/>
  <c r="EU143" i="2"/>
  <c r="EU70" i="2"/>
  <c r="EU72" i="2"/>
  <c r="EU97" i="2"/>
  <c r="EU57" i="2"/>
  <c r="EU29" i="2"/>
  <c r="EU11" i="2"/>
  <c r="EU17" i="2"/>
  <c r="EU23" i="2"/>
  <c r="EU13" i="2"/>
  <c r="EU1397" i="2"/>
  <c r="EU1358" i="2"/>
  <c r="EU1391" i="2"/>
  <c r="EU1387" i="2"/>
  <c r="EU1304" i="2"/>
  <c r="EU1306" i="2"/>
  <c r="EU1265" i="2"/>
  <c r="EU1407" i="2"/>
  <c r="EU1405" i="2"/>
  <c r="EU1371" i="2"/>
  <c r="EU1270" i="2"/>
  <c r="EU1283" i="2"/>
  <c r="EU1298" i="2"/>
  <c r="EU1239" i="2"/>
  <c r="EU1269" i="2"/>
  <c r="EU1236" i="2"/>
  <c r="EU1245" i="2"/>
  <c r="EU1102" i="2"/>
  <c r="EU1172" i="2"/>
  <c r="EU1123" i="2"/>
  <c r="EU1169" i="2"/>
  <c r="EU1181" i="2"/>
  <c r="EU1165" i="2"/>
  <c r="EU1128" i="2"/>
  <c r="EU1120" i="2"/>
  <c r="EU1072" i="2"/>
  <c r="EU1094" i="2"/>
  <c r="EU1093" i="2"/>
  <c r="EU1044" i="2"/>
  <c r="EU1054" i="2"/>
  <c r="EU1103" i="2"/>
  <c r="EU957" i="2"/>
  <c r="EU968" i="2"/>
  <c r="EU919" i="2"/>
  <c r="EU1001" i="2"/>
  <c r="EU1051" i="2"/>
  <c r="EU1107" i="2"/>
  <c r="EU962" i="2"/>
  <c r="EU1099" i="2"/>
  <c r="EU994" i="2"/>
  <c r="EU826" i="2"/>
  <c r="EU907" i="2"/>
  <c r="EU914" i="2"/>
  <c r="EU915" i="2"/>
  <c r="EU883" i="2"/>
  <c r="EU887" i="2"/>
  <c r="EU866" i="2"/>
  <c r="EU895" i="2"/>
  <c r="EU851" i="2"/>
  <c r="EU828" i="2"/>
  <c r="EU778" i="2"/>
  <c r="EU754" i="2"/>
  <c r="EU802" i="2"/>
  <c r="EU779" i="2"/>
  <c r="EU755" i="2"/>
  <c r="EU733" i="2"/>
  <c r="EU686" i="2"/>
  <c r="EU679" i="2"/>
  <c r="EU655" i="2"/>
  <c r="EU691" i="2"/>
  <c r="EU746" i="2"/>
  <c r="EU678" i="2"/>
  <c r="EU654" i="2"/>
  <c r="EU729" i="2"/>
  <c r="EU591" i="2"/>
  <c r="EU567" i="2"/>
  <c r="EU543" i="2"/>
  <c r="EU519" i="2"/>
  <c r="EU618" i="2"/>
  <c r="EU590" i="2"/>
  <c r="EU566" i="2"/>
  <c r="EU542" i="2"/>
  <c r="EU596" i="2"/>
  <c r="EU526" i="2"/>
  <c r="EU501" i="2"/>
  <c r="EU538" i="2"/>
  <c r="EU504" i="2"/>
  <c r="EU480" i="2"/>
  <c r="EU456" i="2"/>
  <c r="EU463" i="2"/>
  <c r="EU423" i="2"/>
  <c r="EU445" i="2"/>
  <c r="EU428" i="2"/>
  <c r="EU404" i="2"/>
  <c r="EU364" i="2"/>
  <c r="EU373" i="2"/>
  <c r="EU340" i="2"/>
  <c r="EU316" i="2"/>
  <c r="EU292" i="2"/>
  <c r="EU376" i="2"/>
  <c r="EU392" i="2"/>
  <c r="EU351" i="2"/>
  <c r="EU327" i="2"/>
  <c r="EU303" i="2"/>
  <c r="EU279" i="2"/>
  <c r="EU255" i="2"/>
  <c r="EU231" i="2"/>
  <c r="EU240" i="2"/>
  <c r="EU221" i="2"/>
  <c r="EU234" i="2"/>
  <c r="EU228" i="2"/>
  <c r="EU254" i="2"/>
  <c r="EU158" i="2"/>
  <c r="EU131" i="2"/>
  <c r="EU165" i="2"/>
  <c r="EU96" i="2"/>
  <c r="EU134" i="2"/>
  <c r="EU125" i="2"/>
  <c r="EU142" i="2"/>
  <c r="EU66" i="2"/>
  <c r="EU91" i="2"/>
  <c r="EU94" i="2"/>
  <c r="EU35" i="2"/>
  <c r="EU16" i="2"/>
  <c r="EU53" i="2"/>
  <c r="EU61" i="2"/>
  <c r="EU1385" i="2"/>
  <c r="EU1346" i="2"/>
  <c r="EU1379" i="2"/>
  <c r="EU1375" i="2"/>
  <c r="EU1279" i="2"/>
  <c r="EU1305" i="2"/>
  <c r="EU1276" i="2"/>
  <c r="EU1288" i="2"/>
  <c r="EU1388" i="2"/>
  <c r="EU1347" i="2"/>
  <c r="EU1320" i="2"/>
  <c r="EU1281" i="2"/>
  <c r="EU1241" i="2"/>
  <c r="EU1227" i="2"/>
  <c r="EU1252" i="2"/>
  <c r="EU1224" i="2"/>
  <c r="EU1233" i="2"/>
  <c r="EU1259" i="2"/>
  <c r="EU1160" i="2"/>
  <c r="EU1219" i="2"/>
  <c r="EU1157" i="2"/>
  <c r="EU1167" i="2"/>
  <c r="EU1153" i="2"/>
  <c r="EU1108" i="2"/>
  <c r="EU1109" i="2"/>
  <c r="EU1060" i="2"/>
  <c r="EU1082" i="2"/>
  <c r="EU1081" i="2"/>
  <c r="EU1032" i="2"/>
  <c r="EU1042" i="2"/>
  <c r="EU1100" i="2"/>
  <c r="EU945" i="2"/>
  <c r="EU956" i="2"/>
  <c r="EU1013" i="2"/>
  <c r="EU989" i="2"/>
  <c r="EU1024" i="2"/>
  <c r="EU1025" i="2"/>
  <c r="EU950" i="2"/>
  <c r="EU1063" i="2"/>
  <c r="EU982" i="2"/>
  <c r="EU814" i="2"/>
  <c r="EU872" i="2"/>
  <c r="EU913" i="2"/>
  <c r="EU882" i="2"/>
  <c r="EU880" i="2"/>
  <c r="EU879" i="2"/>
  <c r="EU854" i="2"/>
  <c r="EU876" i="2"/>
  <c r="EU839" i="2"/>
  <c r="EU825" i="2"/>
  <c r="EU776" i="2"/>
  <c r="EU752" i="2"/>
  <c r="EU830" i="2"/>
  <c r="EU777" i="2"/>
  <c r="EU840" i="2"/>
  <c r="EU722" i="2"/>
  <c r="EU753" i="2"/>
  <c r="EU677" i="2"/>
  <c r="EU653" i="2"/>
  <c r="EU688" i="2"/>
  <c r="EU728" i="2"/>
  <c r="EU676" i="2"/>
  <c r="EU652" i="2"/>
  <c r="EU724" i="2"/>
  <c r="EU589" i="2"/>
  <c r="EU565" i="2"/>
  <c r="EU541" i="2"/>
  <c r="EU517" i="2"/>
  <c r="EU611" i="2"/>
  <c r="EU588" i="2"/>
  <c r="EU564" i="2"/>
  <c r="EU641" i="2"/>
  <c r="EU645" i="2"/>
  <c r="EU518" i="2"/>
  <c r="EU499" i="2"/>
  <c r="EU530" i="2"/>
  <c r="EU502" i="2"/>
  <c r="EU478" i="2"/>
  <c r="EU454" i="2"/>
  <c r="EU451" i="2"/>
  <c r="EU421" i="2"/>
  <c r="EU465" i="2"/>
  <c r="EU426" i="2"/>
  <c r="EU402" i="2"/>
  <c r="EU355" i="2"/>
  <c r="EU403" i="2"/>
  <c r="EU338" i="2"/>
  <c r="EU314" i="2"/>
  <c r="EU290" i="2"/>
  <c r="EU369" i="2"/>
  <c r="EU384" i="2"/>
  <c r="EU349" i="2"/>
  <c r="EU325" i="2"/>
  <c r="EU301" i="2"/>
  <c r="EU277" i="2"/>
  <c r="EU253" i="2"/>
  <c r="EU268" i="2"/>
  <c r="EU232" i="2"/>
  <c r="EU219" i="2"/>
  <c r="EU206" i="2"/>
  <c r="EU226" i="2"/>
  <c r="EU238" i="2"/>
  <c r="EU156" i="2"/>
  <c r="EU193" i="2"/>
  <c r="EU163" i="2"/>
  <c r="EU122" i="2"/>
  <c r="EU123" i="2"/>
  <c r="EU119" i="2"/>
  <c r="EU106" i="2"/>
  <c r="EU62" i="2"/>
  <c r="EU88" i="2"/>
  <c r="EU86" i="2"/>
  <c r="EU18" i="2"/>
  <c r="EU9" i="2"/>
  <c r="EU44" i="2"/>
  <c r="EU79" i="2"/>
  <c r="EU5" i="2"/>
  <c r="EU1373" i="2"/>
  <c r="EU1334" i="2"/>
  <c r="EU1367" i="2"/>
  <c r="EU1363" i="2"/>
  <c r="EU1267" i="2"/>
  <c r="EU1278" i="2"/>
  <c r="EU1264" i="2"/>
  <c r="EU1274" i="2"/>
  <c r="EU1381" i="2"/>
  <c r="EU1323" i="2"/>
  <c r="EU1302" i="2"/>
  <c r="EU1262" i="2"/>
  <c r="EU1229" i="2"/>
  <c r="EU1215" i="2"/>
  <c r="EU1237" i="2"/>
  <c r="EU1212" i="2"/>
  <c r="EU1221" i="2"/>
  <c r="EU1199" i="2"/>
  <c r="EU1148" i="2"/>
  <c r="EU1210" i="2"/>
  <c r="EU1145" i="2"/>
  <c r="EU1155" i="2"/>
  <c r="EU1141" i="2"/>
  <c r="EU1098" i="2"/>
  <c r="EU1097" i="2"/>
  <c r="EU1048" i="2"/>
  <c r="EU1070" i="2"/>
  <c r="EU1069" i="2"/>
  <c r="EU1117" i="2"/>
  <c r="EU1118" i="2"/>
  <c r="EU1088" i="2"/>
  <c r="EU933" i="2"/>
  <c r="EU944" i="2"/>
  <c r="EU1012" i="2"/>
  <c r="EU977" i="2"/>
  <c r="EU1019" i="2"/>
  <c r="EU1020" i="2"/>
  <c r="EU938" i="2"/>
  <c r="EU996" i="2"/>
  <c r="EU970" i="2"/>
  <c r="EU1008" i="2"/>
  <c r="EU860" i="2"/>
  <c r="EU912" i="2"/>
  <c r="EU869" i="2"/>
  <c r="EU868" i="2"/>
  <c r="EU867" i="2"/>
  <c r="EU842" i="2"/>
  <c r="EU864" i="2"/>
  <c r="EU827" i="2"/>
  <c r="EU810" i="2"/>
  <c r="EU774" i="2"/>
  <c r="EU750" i="2"/>
  <c r="EU816" i="2"/>
  <c r="EU775" i="2"/>
  <c r="EU823" i="2"/>
  <c r="EU740" i="2"/>
  <c r="EU751" i="2"/>
  <c r="EU675" i="2"/>
  <c r="EU651" i="2"/>
  <c r="EU685" i="2"/>
  <c r="EU727" i="2"/>
  <c r="EU674" i="2"/>
  <c r="EU650" i="2"/>
  <c r="EU718" i="2"/>
  <c r="EU587" i="2"/>
  <c r="EU563" i="2"/>
  <c r="EU539" i="2"/>
  <c r="EU636" i="2"/>
  <c r="EU608" i="2"/>
  <c r="EU586" i="2"/>
  <c r="EU562" i="2"/>
  <c r="EU639" i="2"/>
  <c r="EU637" i="2"/>
  <c r="EU536" i="2"/>
  <c r="EU497" i="2"/>
  <c r="EU522" i="2"/>
  <c r="EU500" i="2"/>
  <c r="EU476" i="2"/>
  <c r="EU452" i="2"/>
  <c r="EU443" i="2"/>
  <c r="EU419" i="2"/>
  <c r="EU469" i="2"/>
  <c r="EU424" i="2"/>
  <c r="EU400" i="2"/>
  <c r="EU374" i="2"/>
  <c r="EU387" i="2"/>
  <c r="EU336" i="2"/>
  <c r="EU312" i="2"/>
  <c r="EU288" i="2"/>
  <c r="EU354" i="2"/>
  <c r="EU375" i="2"/>
  <c r="EU347" i="2"/>
  <c r="EU323" i="2"/>
  <c r="EU299" i="2"/>
  <c r="EU275" i="2"/>
  <c r="EU251" i="2"/>
  <c r="EU262" i="2"/>
  <c r="EU208" i="2"/>
  <c r="EU217" i="2"/>
  <c r="EU200" i="2"/>
  <c r="EU224" i="2"/>
  <c r="EU230" i="2"/>
  <c r="EU154" i="2"/>
  <c r="EU187" i="2"/>
  <c r="EU161" i="2"/>
  <c r="EU116" i="2"/>
  <c r="EU117" i="2"/>
  <c r="EU103" i="2"/>
  <c r="EU141" i="2"/>
  <c r="EU58" i="2"/>
  <c r="EU87" i="2"/>
  <c r="EU76" i="2"/>
  <c r="EU15" i="2"/>
  <c r="EU38" i="2"/>
  <c r="EU36" i="2"/>
  <c r="EU55" i="2"/>
  <c r="EU1410" i="2"/>
  <c r="EU1361" i="2"/>
  <c r="EU1322" i="2"/>
  <c r="EU1355" i="2"/>
  <c r="EU1351" i="2"/>
  <c r="EU1255" i="2"/>
  <c r="EU1383" i="2"/>
  <c r="EU1401" i="2"/>
  <c r="EU1402" i="2"/>
  <c r="EU1364" i="2"/>
  <c r="EU1316" i="2"/>
  <c r="EU1396" i="2"/>
  <c r="EU1243" i="2"/>
  <c r="EU1217" i="2"/>
  <c r="EU1203" i="2"/>
  <c r="EU1225" i="2"/>
  <c r="EU1372" i="2"/>
  <c r="EU1209" i="2"/>
  <c r="EU1161" i="2"/>
  <c r="EU1136" i="2"/>
  <c r="EU1193" i="2"/>
  <c r="EU1133" i="2"/>
  <c r="EU1143" i="2"/>
  <c r="EU1129" i="2"/>
  <c r="EU1086" i="2"/>
  <c r="EU1085" i="2"/>
  <c r="EU1036" i="2"/>
  <c r="EU1058" i="2"/>
  <c r="EU1057" i="2"/>
  <c r="EU1116" i="2"/>
  <c r="EU1101" i="2"/>
  <c r="EU1076" i="2"/>
  <c r="EU921" i="2"/>
  <c r="EU1031" i="2"/>
  <c r="EU1002" i="2"/>
  <c r="EU965" i="2"/>
  <c r="EU1018" i="2"/>
  <c r="EU999" i="2"/>
  <c r="EU1104" i="2"/>
  <c r="EU984" i="2"/>
  <c r="EU958" i="2"/>
  <c r="EU922" i="2"/>
  <c r="EU848" i="2"/>
  <c r="EU911" i="2"/>
  <c r="EU857" i="2"/>
  <c r="EU856" i="2"/>
  <c r="EU855" i="2"/>
  <c r="EU918" i="2"/>
  <c r="EU852" i="2"/>
  <c r="EU815" i="2"/>
  <c r="EU796" i="2"/>
  <c r="EU772" i="2"/>
  <c r="EU748" i="2"/>
  <c r="EU797" i="2"/>
  <c r="EU773" i="2"/>
  <c r="EU813" i="2"/>
  <c r="EU735" i="2"/>
  <c r="EU749" i="2"/>
  <c r="EU673" i="2"/>
  <c r="EU741" i="2"/>
  <c r="EU715" i="2"/>
  <c r="EU725" i="2"/>
  <c r="EU672" i="2"/>
  <c r="EU648" i="2"/>
  <c r="EU702" i="2"/>
  <c r="EU585" i="2"/>
  <c r="EU561" i="2"/>
  <c r="EU537" i="2"/>
  <c r="EU629" i="2"/>
  <c r="EU605" i="2"/>
  <c r="EU584" i="2"/>
  <c r="EU560" i="2"/>
  <c r="EU624" i="2"/>
  <c r="EU620" i="2"/>
  <c r="EU528" i="2"/>
  <c r="EU495" i="2"/>
  <c r="EU540" i="2"/>
  <c r="EU498" i="2"/>
  <c r="EU474" i="2"/>
  <c r="EU450" i="2"/>
  <c r="EU441" i="2"/>
  <c r="EU417" i="2"/>
  <c r="EU455" i="2"/>
  <c r="EU422" i="2"/>
  <c r="EU398" i="2"/>
  <c r="EU367" i="2"/>
  <c r="EU381" i="2"/>
  <c r="EU334" i="2"/>
  <c r="EU310" i="2"/>
  <c r="EU286" i="2"/>
  <c r="EU380" i="2"/>
  <c r="EU399" i="2"/>
  <c r="EU345" i="2"/>
  <c r="EU321" i="2"/>
  <c r="EU297" i="2"/>
  <c r="EU273" i="2"/>
  <c r="EU249" i="2"/>
  <c r="EU250" i="2"/>
  <c r="EU202" i="2"/>
  <c r="EU215" i="2"/>
  <c r="EU194" i="2"/>
  <c r="EU222" i="2"/>
  <c r="EU182" i="2"/>
  <c r="EU152" i="2"/>
  <c r="EU198" i="2"/>
  <c r="EU159" i="2"/>
  <c r="EU113" i="2"/>
  <c r="EU111" i="2"/>
  <c r="EU146" i="2"/>
  <c r="EU140" i="2"/>
  <c r="EU54" i="2"/>
  <c r="EU73" i="2"/>
  <c r="EU68" i="2"/>
  <c r="EU7" i="2"/>
  <c r="EU25" i="2"/>
  <c r="EU28" i="2"/>
  <c r="EU48" i="2"/>
  <c r="EU39" i="2"/>
  <c r="EU1398" i="2"/>
  <c r="EU1349" i="2"/>
  <c r="EU1404" i="2"/>
  <c r="EU1343" i="2"/>
  <c r="EU1339" i="2"/>
  <c r="EU1400" i="2"/>
  <c r="EU1359" i="2"/>
  <c r="EU1384" i="2"/>
  <c r="EU1378" i="2"/>
  <c r="EU1357" i="2"/>
  <c r="EU1292" i="2"/>
  <c r="EU1261" i="2"/>
  <c r="EU1231" i="2"/>
  <c r="EU1205" i="2"/>
  <c r="EU1348" i="2"/>
  <c r="EU1213" i="2"/>
  <c r="EU1297" i="2"/>
  <c r="EU1234" i="2"/>
  <c r="EU1149" i="2"/>
  <c r="EU1124" i="2"/>
  <c r="EU1179" i="2"/>
  <c r="EU1121" i="2"/>
  <c r="EU1183" i="2"/>
  <c r="EU1222" i="2"/>
  <c r="EU1074" i="2"/>
  <c r="EU1073" i="2"/>
  <c r="EU1095" i="2"/>
  <c r="EU1046" i="2"/>
  <c r="EU1045" i="2"/>
  <c r="EU1091" i="2"/>
  <c r="EU1089" i="2"/>
  <c r="EU1064" i="2"/>
  <c r="EU909" i="2"/>
  <c r="EU1011" i="2"/>
  <c r="EU990" i="2"/>
  <c r="EU953" i="2"/>
  <c r="EU1017" i="2"/>
  <c r="EU987" i="2"/>
  <c r="EU1029" i="2"/>
  <c r="EU972" i="2"/>
  <c r="EU946" i="2"/>
  <c r="EU906" i="2"/>
  <c r="EU836" i="2"/>
  <c r="EU871" i="2"/>
  <c r="EU845" i="2"/>
  <c r="EU844" i="2"/>
  <c r="EU843" i="2"/>
  <c r="EU894" i="2"/>
  <c r="EU983" i="2"/>
  <c r="EU803" i="2"/>
  <c r="EU794" i="2"/>
  <c r="EU770" i="2"/>
  <c r="EU837" i="2"/>
  <c r="EU795" i="2"/>
  <c r="EU771" i="2"/>
  <c r="EU808" i="2"/>
  <c r="EU717" i="2"/>
  <c r="EU747" i="2"/>
  <c r="EU671" i="2"/>
  <c r="EU711" i="2"/>
  <c r="EU710" i="2"/>
  <c r="EU709" i="2"/>
  <c r="EU670" i="2"/>
  <c r="EU646" i="2"/>
  <c r="EU626" i="2"/>
  <c r="EU583" i="2"/>
  <c r="EU559" i="2"/>
  <c r="EU535" i="2"/>
  <c r="EU612" i="2"/>
  <c r="EU602" i="2"/>
  <c r="EU582" i="2"/>
  <c r="EU558" i="2"/>
  <c r="EU617" i="2"/>
  <c r="EU613" i="2"/>
  <c r="EU520" i="2"/>
  <c r="EU493" i="2"/>
  <c r="EU532" i="2"/>
  <c r="EU496" i="2"/>
  <c r="EU472" i="2"/>
  <c r="EU448" i="2"/>
  <c r="EU439" i="2"/>
  <c r="EU415" i="2"/>
  <c r="EU447" i="2"/>
  <c r="EU420" i="2"/>
  <c r="EU396" i="2"/>
  <c r="EU389" i="2"/>
  <c r="EU366" i="2"/>
  <c r="EU332" i="2"/>
  <c r="EU308" i="2"/>
  <c r="EU284" i="2"/>
  <c r="EU362" i="2"/>
  <c r="EU379" i="2"/>
  <c r="EU343" i="2"/>
  <c r="EU319" i="2"/>
  <c r="EU295" i="2"/>
  <c r="EU271" i="2"/>
  <c r="EU247" i="2"/>
  <c r="EU209" i="2"/>
  <c r="EU196" i="2"/>
  <c r="EU213" i="2"/>
  <c r="EU188" i="2"/>
  <c r="EU220" i="2"/>
  <c r="EU172" i="2"/>
  <c r="EU150" i="2"/>
  <c r="EU195" i="2"/>
  <c r="EU157" i="2"/>
  <c r="EU109" i="2"/>
  <c r="EU138" i="2"/>
  <c r="EU127" i="2"/>
  <c r="EU128" i="2"/>
  <c r="EU85" i="2"/>
  <c r="EU69" i="2"/>
  <c r="EU64" i="2"/>
  <c r="EU67" i="2"/>
  <c r="EU21" i="2"/>
  <c r="EU19" i="2"/>
  <c r="EU37" i="2"/>
  <c r="EU1386" i="2"/>
  <c r="EU1337" i="2"/>
  <c r="EU1392" i="2"/>
  <c r="EU1331" i="2"/>
  <c r="EU1327" i="2"/>
  <c r="EU1393" i="2"/>
  <c r="EU1335" i="2"/>
  <c r="EU1377" i="2"/>
  <c r="EU1354" i="2"/>
  <c r="EU1340" i="2"/>
  <c r="EU1318" i="2"/>
  <c r="EU1244" i="2"/>
  <c r="EU1301" i="2"/>
  <c r="EU1365" i="2"/>
  <c r="EU1271" i="2"/>
  <c r="EU1256" i="2"/>
  <c r="EU1258" i="2"/>
  <c r="EU1207" i="2"/>
  <c r="EU1137" i="2"/>
  <c r="EU1266" i="2"/>
  <c r="EU1170" i="2"/>
  <c r="EU1201" i="2"/>
  <c r="EU1182" i="2"/>
  <c r="EU1189" i="2"/>
  <c r="EU1062" i="2"/>
  <c r="EU1061" i="2"/>
  <c r="EU1083" i="2"/>
  <c r="EU1034" i="2"/>
  <c r="EU1033" i="2"/>
  <c r="EU1079" i="2"/>
  <c r="EU1077" i="2"/>
  <c r="EU1052" i="2"/>
  <c r="EU897" i="2"/>
  <c r="EU1003" i="2"/>
  <c r="EU978" i="2"/>
  <c r="EU941" i="2"/>
  <c r="EU1016" i="2"/>
  <c r="EU975" i="2"/>
  <c r="EU997" i="2"/>
  <c r="EU960" i="2"/>
  <c r="EU934" i="2"/>
  <c r="EU873" i="2"/>
  <c r="EU824" i="2"/>
  <c r="EU859" i="2"/>
  <c r="EU833" i="2"/>
  <c r="EU832" i="2"/>
  <c r="EU831" i="2"/>
  <c r="EU877" i="2"/>
  <c r="EU947" i="2"/>
  <c r="EU801" i="2"/>
  <c r="EU792" i="2"/>
  <c r="EU768" i="2"/>
  <c r="EU811" i="2"/>
  <c r="EU793" i="2"/>
  <c r="EU769" i="2"/>
  <c r="EU732" i="2"/>
  <c r="EU712" i="2"/>
  <c r="EU744" i="2"/>
  <c r="EU669" i="2"/>
  <c r="EU707" i="2"/>
  <c r="EU703" i="2"/>
  <c r="EU699" i="2"/>
  <c r="EU668" i="2"/>
  <c r="EU644" i="2"/>
  <c r="EU619" i="2"/>
  <c r="EU581" i="2"/>
  <c r="EU557" i="2"/>
  <c r="EU533" i="2"/>
  <c r="EU649" i="2"/>
  <c r="EU599" i="2"/>
  <c r="EU580" i="2"/>
  <c r="EU556" i="2"/>
  <c r="EU643" i="2"/>
  <c r="EU630" i="2"/>
  <c r="EU515" i="2"/>
  <c r="EU491" i="2"/>
  <c r="EU524" i="2"/>
  <c r="EU494" i="2"/>
  <c r="EU470" i="2"/>
  <c r="EU446" i="2"/>
  <c r="EU437" i="2"/>
  <c r="EU413" i="2"/>
  <c r="EU442" i="2"/>
  <c r="EU418" i="2"/>
  <c r="EU394" i="2"/>
  <c r="EU382" i="2"/>
  <c r="EU359" i="2"/>
  <c r="EU330" i="2"/>
  <c r="EU306" i="2"/>
  <c r="EU282" i="2"/>
  <c r="EU385" i="2"/>
  <c r="EU368" i="2"/>
  <c r="EU341" i="2"/>
  <c r="EU317" i="2"/>
  <c r="EU293" i="2"/>
  <c r="EU269" i="2"/>
  <c r="EU245" i="2"/>
  <c r="EU203" i="2"/>
  <c r="EU190" i="2"/>
  <c r="EU211" i="2"/>
  <c r="EU248" i="2"/>
  <c r="EU218" i="2"/>
  <c r="EU171" i="2"/>
  <c r="EU148" i="2"/>
  <c r="EU192" i="2"/>
  <c r="EU155" i="2"/>
  <c r="EU136" i="2"/>
  <c r="EU124" i="2"/>
  <c r="EU104" i="2"/>
  <c r="EU121" i="2"/>
  <c r="EU84" i="2"/>
  <c r="EU65" i="2"/>
  <c r="EU60" i="2"/>
  <c r="EU52" i="2"/>
  <c r="EU10" i="2"/>
  <c r="EU41" i="2"/>
  <c r="EU20" i="2"/>
  <c r="EU1376" i="2"/>
  <c r="EU1191" i="2"/>
  <c r="EU1067" i="2"/>
  <c r="EU861" i="2"/>
  <c r="EU791" i="2"/>
  <c r="EU579" i="2"/>
  <c r="EU492" i="2"/>
  <c r="EU280" i="2"/>
  <c r="EU216" i="2"/>
  <c r="EU51" i="2"/>
  <c r="EU1321" i="2"/>
  <c r="EU1246" i="2"/>
  <c r="EU1065" i="2"/>
  <c r="EU812" i="2"/>
  <c r="EU767" i="2"/>
  <c r="EU555" i="2"/>
  <c r="EU468" i="2"/>
  <c r="EU372" i="2"/>
  <c r="EU170" i="2"/>
  <c r="EU59" i="2"/>
  <c r="EU1360" i="2"/>
  <c r="EU1200" i="2"/>
  <c r="EU1040" i="2"/>
  <c r="EU847" i="2"/>
  <c r="EU731" i="2"/>
  <c r="EU531" i="2"/>
  <c r="EU444" i="2"/>
  <c r="EU361" i="2"/>
  <c r="EU181" i="2"/>
  <c r="EU12" i="2"/>
  <c r="EU1330" i="2"/>
  <c r="EU1158" i="2"/>
  <c r="EU885" i="2"/>
  <c r="EU821" i="2"/>
  <c r="EU708" i="2"/>
  <c r="EU622" i="2"/>
  <c r="EU435" i="2"/>
  <c r="EU339" i="2"/>
  <c r="EU189" i="2"/>
  <c r="EU14" i="2"/>
  <c r="EU1022" i="2"/>
  <c r="EU328" i="2"/>
  <c r="EU1333" i="2"/>
  <c r="EU1195" i="2"/>
  <c r="EU991" i="2"/>
  <c r="EU820" i="2"/>
  <c r="EU736" i="2"/>
  <c r="EU628" i="2"/>
  <c r="EU411" i="2"/>
  <c r="EU315" i="2"/>
  <c r="EU153" i="2"/>
  <c r="EU27" i="2"/>
  <c r="EU1317" i="2"/>
  <c r="EU1166" i="2"/>
  <c r="EU966" i="2"/>
  <c r="EU819" i="2"/>
  <c r="EU667" i="2"/>
  <c r="EU578" i="2"/>
  <c r="EU440" i="2"/>
  <c r="EU291" i="2"/>
  <c r="EU132" i="2"/>
  <c r="EU1232" i="2"/>
  <c r="EU1188" i="2"/>
  <c r="EU929" i="2"/>
  <c r="EU865" i="2"/>
  <c r="EU745" i="2"/>
  <c r="EU554" i="2"/>
  <c r="EU416" i="2"/>
  <c r="EU267" i="2"/>
  <c r="EU118" i="2"/>
  <c r="EU3" i="2"/>
  <c r="EU766" i="2"/>
  <c r="EU1374" i="2"/>
  <c r="EU1268" i="2"/>
  <c r="EU1050" i="2"/>
  <c r="EU1000" i="2"/>
  <c r="EU903" i="2"/>
  <c r="EU742" i="2"/>
  <c r="EU634" i="2"/>
  <c r="EU477" i="2"/>
  <c r="EU243" i="2"/>
  <c r="EU145" i="2"/>
  <c r="EU1319" i="2"/>
  <c r="EU1254" i="2"/>
  <c r="EU642" i="2"/>
  <c r="EU489" i="2"/>
  <c r="EU207" i="2"/>
  <c r="EU1325" i="2"/>
  <c r="EU1240" i="2"/>
  <c r="EU1049" i="2"/>
  <c r="EU963" i="2"/>
  <c r="EU799" i="2"/>
  <c r="EU696" i="2"/>
  <c r="EU623" i="2"/>
  <c r="EU360" i="2"/>
  <c r="EU197" i="2"/>
  <c r="EU115" i="2"/>
  <c r="EU948" i="2"/>
  <c r="EU92" i="2"/>
  <c r="EU1380" i="2"/>
  <c r="EU1238" i="2"/>
  <c r="EU1071" i="2"/>
  <c r="EU985" i="2"/>
  <c r="EU790" i="2"/>
  <c r="EU666" i="2"/>
  <c r="EU513" i="2"/>
  <c r="EU352" i="2"/>
  <c r="EU184" i="2"/>
  <c r="EU83" i="2"/>
  <c r="EU1315" i="2"/>
  <c r="EU1257" i="2"/>
  <c r="EU1021" i="2"/>
  <c r="EU920" i="2"/>
  <c r="EU804" i="2"/>
  <c r="EU609" i="2"/>
  <c r="EU516" i="2"/>
  <c r="EU304" i="2"/>
  <c r="EU264" i="2"/>
  <c r="EU56" i="2"/>
  <c r="EU6" i="2"/>
  <c r="AR104" i="2"/>
  <c r="FG323" i="2" s="1"/>
  <c r="W147" i="2"/>
  <c r="FH14" i="2"/>
  <c r="EX531" i="2" l="1"/>
  <c r="EW531" i="2"/>
  <c r="EV531" i="2"/>
  <c r="FB531" i="2"/>
  <c r="FA531" i="2"/>
  <c r="EZ531" i="2"/>
  <c r="EZ19" i="2"/>
  <c r="EX19" i="2"/>
  <c r="EW19" i="2"/>
  <c r="EV19" i="2"/>
  <c r="FB19" i="2"/>
  <c r="FA19" i="2"/>
  <c r="FB797" i="2"/>
  <c r="FA797" i="2"/>
  <c r="EZ797" i="2"/>
  <c r="EX797" i="2"/>
  <c r="EW797" i="2"/>
  <c r="EV797" i="2"/>
  <c r="EZ352" i="2"/>
  <c r="EX352" i="2"/>
  <c r="EW352" i="2"/>
  <c r="EV352" i="2"/>
  <c r="FB352" i="2"/>
  <c r="FA352" i="2"/>
  <c r="FB440" i="2"/>
  <c r="FA440" i="2"/>
  <c r="EZ440" i="2"/>
  <c r="EX440" i="2"/>
  <c r="EW440" i="2"/>
  <c r="EV440" i="2"/>
  <c r="FB1040" i="2"/>
  <c r="FA1040" i="2"/>
  <c r="EZ1040" i="2"/>
  <c r="EX1040" i="2"/>
  <c r="EW1040" i="2"/>
  <c r="EV1040" i="2"/>
  <c r="EX446" i="2"/>
  <c r="EW446" i="2"/>
  <c r="EV446" i="2"/>
  <c r="FB446" i="2"/>
  <c r="FA446" i="2"/>
  <c r="EZ446" i="2"/>
  <c r="EX859" i="2"/>
  <c r="EW859" i="2"/>
  <c r="EV859" i="2"/>
  <c r="FB859" i="2"/>
  <c r="FA859" i="2"/>
  <c r="EZ859" i="2"/>
  <c r="EZ1377" i="2"/>
  <c r="EX1377" i="2"/>
  <c r="EW1377" i="2"/>
  <c r="FB1377" i="2"/>
  <c r="FA1377" i="2"/>
  <c r="EV1377" i="2"/>
  <c r="EX264" i="2"/>
  <c r="FA264" i="2"/>
  <c r="FB264" i="2"/>
  <c r="EZ264" i="2"/>
  <c r="EW264" i="2"/>
  <c r="EV264" i="2"/>
  <c r="EW623" i="2"/>
  <c r="FB623" i="2"/>
  <c r="FA623" i="2"/>
  <c r="EZ623" i="2"/>
  <c r="EX623" i="2"/>
  <c r="EV623" i="2"/>
  <c r="FA578" i="2"/>
  <c r="EX578" i="2"/>
  <c r="EW578" i="2"/>
  <c r="FB578" i="2"/>
  <c r="EZ578" i="2"/>
  <c r="EV578" i="2"/>
  <c r="EV51" i="2"/>
  <c r="FB51" i="2"/>
  <c r="FA51" i="2"/>
  <c r="EZ51" i="2"/>
  <c r="EX51" i="2"/>
  <c r="EW51" i="2"/>
  <c r="FA557" i="2"/>
  <c r="EZ557" i="2"/>
  <c r="EV557" i="2"/>
  <c r="FB557" i="2"/>
  <c r="EX557" i="2"/>
  <c r="EW557" i="2"/>
  <c r="FA516" i="2"/>
  <c r="FB516" i="2"/>
  <c r="EZ516" i="2"/>
  <c r="EX516" i="2"/>
  <c r="EW516" i="2"/>
  <c r="EV516" i="2"/>
  <c r="EZ477" i="2"/>
  <c r="EX477" i="2"/>
  <c r="FA477" i="2"/>
  <c r="FB477" i="2"/>
  <c r="EW477" i="2"/>
  <c r="EV477" i="2"/>
  <c r="FB416" i="2"/>
  <c r="FA416" i="2"/>
  <c r="EX416" i="2"/>
  <c r="EW416" i="2"/>
  <c r="EV416" i="2"/>
  <c r="EZ416" i="2"/>
  <c r="EV1195" i="2"/>
  <c r="FB1195" i="2"/>
  <c r="FA1195" i="2"/>
  <c r="EZ1195" i="2"/>
  <c r="EX1195" i="2"/>
  <c r="EW1195" i="2"/>
  <c r="FB59" i="2"/>
  <c r="EX59" i="2"/>
  <c r="EW59" i="2"/>
  <c r="FA59" i="2"/>
  <c r="EZ59" i="2"/>
  <c r="EV59" i="2"/>
  <c r="FA60" i="2"/>
  <c r="FB60" i="2"/>
  <c r="EZ60" i="2"/>
  <c r="EX60" i="2"/>
  <c r="EW60" i="2"/>
  <c r="EV60" i="2"/>
  <c r="FA524" i="2"/>
  <c r="FB524" i="2"/>
  <c r="EZ524" i="2"/>
  <c r="EX524" i="2"/>
  <c r="EW524" i="2"/>
  <c r="EV524" i="2"/>
  <c r="EX811" i="2"/>
  <c r="EV811" i="2"/>
  <c r="FB811" i="2"/>
  <c r="FA811" i="2"/>
  <c r="EZ811" i="2"/>
  <c r="EW811" i="2"/>
  <c r="FB1258" i="2"/>
  <c r="EZ1258" i="2"/>
  <c r="FA1258" i="2"/>
  <c r="EX1258" i="2"/>
  <c r="EW1258" i="2"/>
  <c r="EV1258" i="2"/>
  <c r="FB128" i="2"/>
  <c r="FA128" i="2"/>
  <c r="EZ128" i="2"/>
  <c r="EX128" i="2"/>
  <c r="EW128" i="2"/>
  <c r="EV128" i="2"/>
  <c r="FA803" i="2"/>
  <c r="EZ803" i="2"/>
  <c r="EX803" i="2"/>
  <c r="EW803" i="2"/>
  <c r="EV803" i="2"/>
  <c r="FB803" i="2"/>
  <c r="FB741" i="2"/>
  <c r="EX741" i="2"/>
  <c r="EW741" i="2"/>
  <c r="EV741" i="2"/>
  <c r="FA741" i="2"/>
  <c r="EZ741" i="2"/>
  <c r="EX804" i="2"/>
  <c r="FB804" i="2"/>
  <c r="FA804" i="2"/>
  <c r="EZ804" i="2"/>
  <c r="EW804" i="2"/>
  <c r="EV804" i="2"/>
  <c r="EX1071" i="2"/>
  <c r="EW1071" i="2"/>
  <c r="EV1071" i="2"/>
  <c r="FB1071" i="2"/>
  <c r="FA1071" i="2"/>
  <c r="EZ1071" i="2"/>
  <c r="EV1049" i="2"/>
  <c r="FB1049" i="2"/>
  <c r="FA1049" i="2"/>
  <c r="EZ1049" i="2"/>
  <c r="EX1049" i="2"/>
  <c r="EW1049" i="2"/>
  <c r="EW742" i="2"/>
  <c r="EV742" i="2"/>
  <c r="FB742" i="2"/>
  <c r="EZ742" i="2"/>
  <c r="FA742" i="2"/>
  <c r="EX742" i="2"/>
  <c r="FB745" i="2"/>
  <c r="EZ745" i="2"/>
  <c r="EX745" i="2"/>
  <c r="EW745" i="2"/>
  <c r="EV745" i="2"/>
  <c r="FA745" i="2"/>
  <c r="FB1166" i="2"/>
  <c r="FA1166" i="2"/>
  <c r="EZ1166" i="2"/>
  <c r="EX1166" i="2"/>
  <c r="EW1166" i="2"/>
  <c r="EV1166" i="2"/>
  <c r="EZ328" i="2"/>
  <c r="EX328" i="2"/>
  <c r="EW328" i="2"/>
  <c r="EV328" i="2"/>
  <c r="FB328" i="2"/>
  <c r="FA328" i="2"/>
  <c r="FA12" i="2"/>
  <c r="EX12" i="2"/>
  <c r="FI12" i="2" s="1"/>
  <c r="BA46" i="2" s="1"/>
  <c r="EW12" i="2"/>
  <c r="FB12" i="2"/>
  <c r="FJ12" i="2" s="1"/>
  <c r="EZ12" i="2"/>
  <c r="EV12" i="2"/>
  <c r="EX372" i="2"/>
  <c r="FB372" i="2"/>
  <c r="FA372" i="2"/>
  <c r="EZ372" i="2"/>
  <c r="EW372" i="2"/>
  <c r="EV372" i="2"/>
  <c r="FA579" i="2"/>
  <c r="EZ579" i="2"/>
  <c r="EV579" i="2"/>
  <c r="FB579" i="2"/>
  <c r="EX579" i="2"/>
  <c r="EW579" i="2"/>
  <c r="EV84" i="2"/>
  <c r="FB84" i="2"/>
  <c r="FA84" i="2"/>
  <c r="EZ84" i="2"/>
  <c r="EX84" i="2"/>
  <c r="EW84" i="2"/>
  <c r="EW190" i="2"/>
  <c r="FB190" i="2"/>
  <c r="EX190" i="2"/>
  <c r="FA190" i="2"/>
  <c r="EZ190" i="2"/>
  <c r="EV190" i="2"/>
  <c r="EW359" i="2"/>
  <c r="FA359" i="2"/>
  <c r="EZ359" i="2"/>
  <c r="EX359" i="2"/>
  <c r="EV359" i="2"/>
  <c r="FB359" i="2"/>
  <c r="EZ515" i="2"/>
  <c r="EX515" i="2"/>
  <c r="EW515" i="2"/>
  <c r="EV515" i="2"/>
  <c r="FB515" i="2"/>
  <c r="FA515" i="2"/>
  <c r="FB668" i="2"/>
  <c r="FA668" i="2"/>
  <c r="EZ668" i="2"/>
  <c r="EX668" i="2"/>
  <c r="EW668" i="2"/>
  <c r="EV668" i="2"/>
  <c r="EX792" i="2"/>
  <c r="EW792" i="2"/>
  <c r="EV792" i="2"/>
  <c r="FB792" i="2"/>
  <c r="FA792" i="2"/>
  <c r="EZ792" i="2"/>
  <c r="FB997" i="2"/>
  <c r="FA997" i="2"/>
  <c r="EZ997" i="2"/>
  <c r="EX997" i="2"/>
  <c r="EW997" i="2"/>
  <c r="EV997" i="2"/>
  <c r="EX1083" i="2"/>
  <c r="EW1083" i="2"/>
  <c r="EV1083" i="2"/>
  <c r="FB1083" i="2"/>
  <c r="FA1083" i="2"/>
  <c r="EZ1083" i="2"/>
  <c r="FA1271" i="2"/>
  <c r="EZ1271" i="2"/>
  <c r="EX1271" i="2"/>
  <c r="EW1271" i="2"/>
  <c r="EV1271" i="2"/>
  <c r="FB1271" i="2"/>
  <c r="FA1392" i="2"/>
  <c r="EZ1392" i="2"/>
  <c r="EW1392" i="2"/>
  <c r="FB1392" i="2"/>
  <c r="EX1392" i="2"/>
  <c r="EV1392" i="2"/>
  <c r="EW138" i="2"/>
  <c r="EZ138" i="2"/>
  <c r="FB138" i="2"/>
  <c r="FA138" i="2"/>
  <c r="EX138" i="2"/>
  <c r="EV138" i="2"/>
  <c r="FA271" i="2"/>
  <c r="EZ271" i="2"/>
  <c r="FB271" i="2"/>
  <c r="EX271" i="2"/>
  <c r="EW271" i="2"/>
  <c r="EV271" i="2"/>
  <c r="FB420" i="2"/>
  <c r="FA420" i="2"/>
  <c r="EZ420" i="2"/>
  <c r="EX420" i="2"/>
  <c r="EW420" i="2"/>
  <c r="EV420" i="2"/>
  <c r="FA558" i="2"/>
  <c r="FB558" i="2"/>
  <c r="EZ558" i="2"/>
  <c r="EX558" i="2"/>
  <c r="EW558" i="2"/>
  <c r="EV558" i="2"/>
  <c r="EX711" i="2"/>
  <c r="FA711" i="2"/>
  <c r="EZ711" i="2"/>
  <c r="EW711" i="2"/>
  <c r="EV711" i="2"/>
  <c r="FB711" i="2"/>
  <c r="EX894" i="2"/>
  <c r="FB894" i="2"/>
  <c r="FA894" i="2"/>
  <c r="EZ894" i="2"/>
  <c r="EW894" i="2"/>
  <c r="EV894" i="2"/>
  <c r="EX953" i="2"/>
  <c r="EW953" i="2"/>
  <c r="EV953" i="2"/>
  <c r="FB953" i="2"/>
  <c r="EZ953" i="2"/>
  <c r="FA953" i="2"/>
  <c r="FB1222" i="2"/>
  <c r="FA1222" i="2"/>
  <c r="EZ1222" i="2"/>
  <c r="EX1222" i="2"/>
  <c r="EW1222" i="2"/>
  <c r="EV1222" i="2"/>
  <c r="FA1261" i="2"/>
  <c r="EW1261" i="2"/>
  <c r="FB1261" i="2"/>
  <c r="EZ1261" i="2"/>
  <c r="EV1261" i="2"/>
  <c r="EX1261" i="2"/>
  <c r="FB39" i="2"/>
  <c r="FA39" i="2"/>
  <c r="EZ39" i="2"/>
  <c r="EX39" i="2"/>
  <c r="EW39" i="2"/>
  <c r="EV39" i="2"/>
  <c r="FB159" i="2"/>
  <c r="FA159" i="2"/>
  <c r="EZ159" i="2"/>
  <c r="EX159" i="2"/>
  <c r="EW159" i="2"/>
  <c r="EV159" i="2"/>
  <c r="FB321" i="2"/>
  <c r="FA321" i="2"/>
  <c r="EZ321" i="2"/>
  <c r="EX321" i="2"/>
  <c r="EW321" i="2"/>
  <c r="EV321" i="2"/>
  <c r="EX417" i="2"/>
  <c r="EW417" i="2"/>
  <c r="EV417" i="2"/>
  <c r="FB417" i="2"/>
  <c r="FA417" i="2"/>
  <c r="EZ417" i="2"/>
  <c r="EW605" i="2"/>
  <c r="EZ605" i="2"/>
  <c r="EX605" i="2"/>
  <c r="EV605" i="2"/>
  <c r="FB605" i="2"/>
  <c r="FA605" i="2"/>
  <c r="FB749" i="2"/>
  <c r="FA749" i="2"/>
  <c r="EZ749" i="2"/>
  <c r="EX749" i="2"/>
  <c r="EW749" i="2"/>
  <c r="EV749" i="2"/>
  <c r="FA856" i="2"/>
  <c r="EZ856" i="2"/>
  <c r="EX856" i="2"/>
  <c r="EW856" i="2"/>
  <c r="EV856" i="2"/>
  <c r="FB856" i="2"/>
  <c r="FB1031" i="2"/>
  <c r="EX1031" i="2"/>
  <c r="EW1031" i="2"/>
  <c r="EV1031" i="2"/>
  <c r="EZ1031" i="2"/>
  <c r="FA1031" i="2"/>
  <c r="EZ1133" i="2"/>
  <c r="EX1133" i="2"/>
  <c r="EW1133" i="2"/>
  <c r="EV1133" i="2"/>
  <c r="FB1133" i="2"/>
  <c r="FA1133" i="2"/>
  <c r="FA1364" i="2"/>
  <c r="EX1364" i="2"/>
  <c r="FB1364" i="2"/>
  <c r="EZ1364" i="2"/>
  <c r="EW1364" i="2"/>
  <c r="EV1364" i="2"/>
  <c r="EX38" i="2"/>
  <c r="EW38" i="2"/>
  <c r="EV38" i="2"/>
  <c r="EZ38" i="2"/>
  <c r="FB38" i="2"/>
  <c r="FA38" i="2"/>
  <c r="FA230" i="2"/>
  <c r="FB230" i="2"/>
  <c r="EZ230" i="2"/>
  <c r="EX230" i="2"/>
  <c r="EW230" i="2"/>
  <c r="EV230" i="2"/>
  <c r="FA354" i="2"/>
  <c r="EZ354" i="2"/>
  <c r="EX354" i="2"/>
  <c r="EW354" i="2"/>
  <c r="EV354" i="2"/>
  <c r="FB354" i="2"/>
  <c r="EZ476" i="2"/>
  <c r="EV476" i="2"/>
  <c r="FB476" i="2"/>
  <c r="FA476" i="2"/>
  <c r="EX476" i="2"/>
  <c r="EW476" i="2"/>
  <c r="FA563" i="2"/>
  <c r="EZ563" i="2"/>
  <c r="EV563" i="2"/>
  <c r="EX563" i="2"/>
  <c r="EW563" i="2"/>
  <c r="FB563" i="2"/>
  <c r="FB775" i="2"/>
  <c r="FA775" i="2"/>
  <c r="EZ775" i="2"/>
  <c r="EX775" i="2"/>
  <c r="EW775" i="2"/>
  <c r="EV775" i="2"/>
  <c r="EW860" i="2"/>
  <c r="EV860" i="2"/>
  <c r="FB860" i="2"/>
  <c r="FA860" i="2"/>
  <c r="EZ860" i="2"/>
  <c r="EX860" i="2"/>
  <c r="FA1118" i="2"/>
  <c r="EZ1118" i="2"/>
  <c r="FB1118" i="2"/>
  <c r="EX1118" i="2"/>
  <c r="EW1118" i="2"/>
  <c r="EV1118" i="2"/>
  <c r="FB1199" i="2"/>
  <c r="FA1199" i="2"/>
  <c r="EZ1199" i="2"/>
  <c r="EV1199" i="2"/>
  <c r="EX1199" i="2"/>
  <c r="EW1199" i="2"/>
  <c r="EV1278" i="2"/>
  <c r="FB1278" i="2"/>
  <c r="FA1278" i="2"/>
  <c r="EZ1278" i="2"/>
  <c r="EX1278" i="2"/>
  <c r="EW1278" i="2"/>
  <c r="EX88" i="2"/>
  <c r="EW88" i="2"/>
  <c r="EV88" i="2"/>
  <c r="FB88" i="2"/>
  <c r="EZ88" i="2"/>
  <c r="FA88" i="2"/>
  <c r="EX219" i="2"/>
  <c r="EW219" i="2"/>
  <c r="EV219" i="2"/>
  <c r="FB219" i="2"/>
  <c r="FA219" i="2"/>
  <c r="EZ219" i="2"/>
  <c r="EZ338" i="2"/>
  <c r="EX338" i="2"/>
  <c r="EW338" i="2"/>
  <c r="EV338" i="2"/>
  <c r="FB338" i="2"/>
  <c r="FA338" i="2"/>
  <c r="EZ499" i="2"/>
  <c r="EX499" i="2"/>
  <c r="EW499" i="2"/>
  <c r="EV499" i="2"/>
  <c r="FA499" i="2"/>
  <c r="FB499" i="2"/>
  <c r="FA652" i="2"/>
  <c r="EX652" i="2"/>
  <c r="EW652" i="2"/>
  <c r="EV652" i="2"/>
  <c r="FB652" i="2"/>
  <c r="EZ652" i="2"/>
  <c r="EX776" i="2"/>
  <c r="EW776" i="2"/>
  <c r="EV776" i="2"/>
  <c r="FB776" i="2"/>
  <c r="FA776" i="2"/>
  <c r="EZ776" i="2"/>
  <c r="FB1063" i="2"/>
  <c r="FA1063" i="2"/>
  <c r="EZ1063" i="2"/>
  <c r="EX1063" i="2"/>
  <c r="EW1063" i="2"/>
  <c r="EV1063" i="2"/>
  <c r="EX1082" i="2"/>
  <c r="EW1082" i="2"/>
  <c r="EV1082" i="2"/>
  <c r="FB1082" i="2"/>
  <c r="FA1082" i="2"/>
  <c r="EZ1082" i="2"/>
  <c r="EX1252" i="2"/>
  <c r="FB1252" i="2"/>
  <c r="FA1252" i="2"/>
  <c r="EZ1252" i="2"/>
  <c r="EW1252" i="2"/>
  <c r="EV1252" i="2"/>
  <c r="FB1379" i="2"/>
  <c r="FA1379" i="2"/>
  <c r="EX1379" i="2"/>
  <c r="EV1379" i="2"/>
  <c r="EZ1379" i="2"/>
  <c r="EW1379" i="2"/>
  <c r="EW134" i="2"/>
  <c r="EZ134" i="2"/>
  <c r="FA134" i="2"/>
  <c r="EX134" i="2"/>
  <c r="EV134" i="2"/>
  <c r="FB134" i="2"/>
  <c r="FA279" i="2"/>
  <c r="EZ279" i="2"/>
  <c r="EV279" i="2"/>
  <c r="EX279" i="2"/>
  <c r="EW279" i="2"/>
  <c r="FB279" i="2"/>
  <c r="FB428" i="2"/>
  <c r="FA428" i="2"/>
  <c r="EZ428" i="2"/>
  <c r="EX428" i="2"/>
  <c r="EW428" i="2"/>
  <c r="EV428" i="2"/>
  <c r="FA566" i="2"/>
  <c r="FB566" i="2"/>
  <c r="EX566" i="2"/>
  <c r="EW566" i="2"/>
  <c r="EV566" i="2"/>
  <c r="EZ566" i="2"/>
  <c r="EX655" i="2"/>
  <c r="EW655" i="2"/>
  <c r="FB655" i="2"/>
  <c r="FA655" i="2"/>
  <c r="EZ655" i="2"/>
  <c r="EV655" i="2"/>
  <c r="FB866" i="2"/>
  <c r="FA866" i="2"/>
  <c r="EZ866" i="2"/>
  <c r="EX866" i="2"/>
  <c r="EW866" i="2"/>
  <c r="EV866" i="2"/>
  <c r="EX1001" i="2"/>
  <c r="EW1001" i="2"/>
  <c r="EV1001" i="2"/>
  <c r="FB1001" i="2"/>
  <c r="EZ1001" i="2"/>
  <c r="FA1001" i="2"/>
  <c r="FB1165" i="2"/>
  <c r="FA1165" i="2"/>
  <c r="EZ1165" i="2"/>
  <c r="EX1165" i="2"/>
  <c r="EW1165" i="2"/>
  <c r="EV1165" i="2"/>
  <c r="FB1270" i="2"/>
  <c r="FA1270" i="2"/>
  <c r="EZ1270" i="2"/>
  <c r="EX1270" i="2"/>
  <c r="EW1270" i="2"/>
  <c r="EV1270" i="2"/>
  <c r="EV23" i="2"/>
  <c r="FB23" i="2"/>
  <c r="FA23" i="2"/>
  <c r="EX23" i="2"/>
  <c r="EW23" i="2"/>
  <c r="EZ23" i="2"/>
  <c r="FB167" i="2"/>
  <c r="FA167" i="2"/>
  <c r="EZ167" i="2"/>
  <c r="EX167" i="2"/>
  <c r="EW167" i="2"/>
  <c r="EV167" i="2"/>
  <c r="FB329" i="2"/>
  <c r="FA329" i="2"/>
  <c r="EZ329" i="2"/>
  <c r="EX329" i="2"/>
  <c r="EW329" i="2"/>
  <c r="EV329" i="2"/>
  <c r="EX425" i="2"/>
  <c r="EW425" i="2"/>
  <c r="EV425" i="2"/>
  <c r="FB425" i="2"/>
  <c r="FA425" i="2"/>
  <c r="EZ425" i="2"/>
  <c r="EW635" i="2"/>
  <c r="EZ635" i="2"/>
  <c r="EX635" i="2"/>
  <c r="EV635" i="2"/>
  <c r="FB635" i="2"/>
  <c r="FA635" i="2"/>
  <c r="EX689" i="2"/>
  <c r="EW689" i="2"/>
  <c r="EV689" i="2"/>
  <c r="FB689" i="2"/>
  <c r="FA689" i="2"/>
  <c r="EZ689" i="2"/>
  <c r="EV884" i="2"/>
  <c r="FB884" i="2"/>
  <c r="FA884" i="2"/>
  <c r="EZ884" i="2"/>
  <c r="EX884" i="2"/>
  <c r="EW884" i="2"/>
  <c r="EV980" i="2"/>
  <c r="FB980" i="2"/>
  <c r="FA980" i="2"/>
  <c r="EZ980" i="2"/>
  <c r="EW980" i="2"/>
  <c r="EX980" i="2"/>
  <c r="EW1194" i="2"/>
  <c r="FA1194" i="2"/>
  <c r="EZ1194" i="2"/>
  <c r="EX1194" i="2"/>
  <c r="EV1194" i="2"/>
  <c r="FB1194" i="2"/>
  <c r="FA1273" i="2"/>
  <c r="EX1273" i="2"/>
  <c r="EW1273" i="2"/>
  <c r="EV1273" i="2"/>
  <c r="FB1273" i="2"/>
  <c r="EZ1273" i="2"/>
  <c r="EW33" i="2"/>
  <c r="EV33" i="2"/>
  <c r="FB33" i="2"/>
  <c r="EX33" i="2"/>
  <c r="FA33" i="2"/>
  <c r="EZ33" i="2"/>
  <c r="FB204" i="2"/>
  <c r="FA204" i="2"/>
  <c r="EX204" i="2"/>
  <c r="EW204" i="2"/>
  <c r="EZ204" i="2"/>
  <c r="EV204" i="2"/>
  <c r="EZ272" i="2"/>
  <c r="EX272" i="2"/>
  <c r="FA272" i="2"/>
  <c r="FB272" i="2"/>
  <c r="EW272" i="2"/>
  <c r="EV272" i="2"/>
  <c r="FA484" i="2"/>
  <c r="EZ484" i="2"/>
  <c r="FB484" i="2"/>
  <c r="EX484" i="2"/>
  <c r="EW484" i="2"/>
  <c r="EV484" i="2"/>
  <c r="FA571" i="2"/>
  <c r="EZ571" i="2"/>
  <c r="EV571" i="2"/>
  <c r="FB571" i="2"/>
  <c r="EX571" i="2"/>
  <c r="EW571" i="2"/>
  <c r="FB783" i="2"/>
  <c r="FA783" i="2"/>
  <c r="EZ783" i="2"/>
  <c r="EX783" i="2"/>
  <c r="EW783" i="2"/>
  <c r="EV783" i="2"/>
  <c r="FB910" i="2"/>
  <c r="EW910" i="2"/>
  <c r="EV910" i="2"/>
  <c r="FA910" i="2"/>
  <c r="EZ910" i="2"/>
  <c r="EX910" i="2"/>
  <c r="FB1078" i="2"/>
  <c r="FA1078" i="2"/>
  <c r="EZ1078" i="2"/>
  <c r="EX1078" i="2"/>
  <c r="EW1078" i="2"/>
  <c r="EV1078" i="2"/>
  <c r="FB1126" i="2"/>
  <c r="EX1126" i="2"/>
  <c r="FA1126" i="2"/>
  <c r="EZ1126" i="2"/>
  <c r="EW1126" i="2"/>
  <c r="EV1126" i="2"/>
  <c r="FA1328" i="2"/>
  <c r="EX1328" i="2"/>
  <c r="EV1328" i="2"/>
  <c r="FB1328" i="2"/>
  <c r="EW1328" i="2"/>
  <c r="EZ1328" i="2"/>
  <c r="EW90" i="2"/>
  <c r="EV90" i="2"/>
  <c r="FB90" i="2"/>
  <c r="FA90" i="2"/>
  <c r="EX90" i="2"/>
  <c r="EZ90" i="2"/>
  <c r="EX227" i="2"/>
  <c r="EW227" i="2"/>
  <c r="EV227" i="2"/>
  <c r="FB227" i="2"/>
  <c r="FA227" i="2"/>
  <c r="EZ227" i="2"/>
  <c r="EZ346" i="2"/>
  <c r="EX346" i="2"/>
  <c r="EW346" i="2"/>
  <c r="EV346" i="2"/>
  <c r="FB346" i="2"/>
  <c r="FA346" i="2"/>
  <c r="EZ507" i="2"/>
  <c r="EX507" i="2"/>
  <c r="EW507" i="2"/>
  <c r="EV507" i="2"/>
  <c r="FB507" i="2"/>
  <c r="FA507" i="2"/>
  <c r="FB660" i="2"/>
  <c r="FA660" i="2"/>
  <c r="EZ660" i="2"/>
  <c r="EX660" i="2"/>
  <c r="EW660" i="2"/>
  <c r="EV660" i="2"/>
  <c r="EX784" i="2"/>
  <c r="EW784" i="2"/>
  <c r="EV784" i="2"/>
  <c r="FB784" i="2"/>
  <c r="FA784" i="2"/>
  <c r="EZ784" i="2"/>
  <c r="FB949" i="2"/>
  <c r="FA949" i="2"/>
  <c r="EZ949" i="2"/>
  <c r="EX949" i="2"/>
  <c r="EW949" i="2"/>
  <c r="EV949" i="2"/>
  <c r="EX1035" i="2"/>
  <c r="EW1035" i="2"/>
  <c r="EV1035" i="2"/>
  <c r="FA1035" i="2"/>
  <c r="EZ1035" i="2"/>
  <c r="FB1035" i="2"/>
  <c r="EW1408" i="2"/>
  <c r="EV1408" i="2"/>
  <c r="FB1408" i="2"/>
  <c r="FA1408" i="2"/>
  <c r="EZ1408" i="2"/>
  <c r="EX1408" i="2"/>
  <c r="FA1344" i="2"/>
  <c r="EZ1344" i="2"/>
  <c r="EW1344" i="2"/>
  <c r="FB1344" i="2"/>
  <c r="EX1344" i="2"/>
  <c r="EV1344" i="2"/>
  <c r="FA130" i="2"/>
  <c r="EZ130" i="2"/>
  <c r="EX130" i="2"/>
  <c r="EW130" i="2"/>
  <c r="EV130" i="2"/>
  <c r="FB130" i="2"/>
  <c r="EZ263" i="2"/>
  <c r="FB263" i="2"/>
  <c r="FA263" i="2"/>
  <c r="EX263" i="2"/>
  <c r="EW263" i="2"/>
  <c r="EV263" i="2"/>
  <c r="FB412" i="2"/>
  <c r="FA412" i="2"/>
  <c r="EX412" i="2"/>
  <c r="EW412" i="2"/>
  <c r="EV412" i="2"/>
  <c r="EZ412" i="2"/>
  <c r="FA550" i="2"/>
  <c r="FB550" i="2"/>
  <c r="EZ550" i="2"/>
  <c r="EX550" i="2"/>
  <c r="EW550" i="2"/>
  <c r="EV550" i="2"/>
  <c r="EW720" i="2"/>
  <c r="FB720" i="2"/>
  <c r="FA720" i="2"/>
  <c r="EZ720" i="2"/>
  <c r="EX720" i="2"/>
  <c r="EV720" i="2"/>
  <c r="FB841" i="2"/>
  <c r="FA841" i="2"/>
  <c r="EZ841" i="2"/>
  <c r="EX841" i="2"/>
  <c r="EW841" i="2"/>
  <c r="EV841" i="2"/>
  <c r="EW905" i="2"/>
  <c r="EV905" i="2"/>
  <c r="FB905" i="2"/>
  <c r="FA905" i="2"/>
  <c r="EZ905" i="2"/>
  <c r="EX905" i="2"/>
  <c r="FA1186" i="2"/>
  <c r="FB1186" i="2"/>
  <c r="EZ1186" i="2"/>
  <c r="EX1186" i="2"/>
  <c r="EW1186" i="2"/>
  <c r="EV1186" i="2"/>
  <c r="FB1208" i="2"/>
  <c r="FA1208" i="2"/>
  <c r="EZ1208" i="2"/>
  <c r="EX1208" i="2"/>
  <c r="EV1208" i="2"/>
  <c r="EW1208" i="2"/>
  <c r="FB32" i="2"/>
  <c r="FA32" i="2"/>
  <c r="EZ32" i="2"/>
  <c r="EX32" i="2"/>
  <c r="EW32" i="2"/>
  <c r="EV32" i="2"/>
  <c r="FB151" i="2"/>
  <c r="FA151" i="2"/>
  <c r="EZ151" i="2"/>
  <c r="EX151" i="2"/>
  <c r="EW151" i="2"/>
  <c r="EV151" i="2"/>
  <c r="FB313" i="2"/>
  <c r="FA313" i="2"/>
  <c r="EZ313" i="2"/>
  <c r="EX313" i="2"/>
  <c r="EW313" i="2"/>
  <c r="EV313" i="2"/>
  <c r="EX409" i="2"/>
  <c r="EW409" i="2"/>
  <c r="EV409" i="2"/>
  <c r="FB409" i="2"/>
  <c r="FA409" i="2"/>
  <c r="EZ409" i="2"/>
  <c r="EW621" i="2"/>
  <c r="FA621" i="2"/>
  <c r="EZ621" i="2"/>
  <c r="EX621" i="2"/>
  <c r="EV621" i="2"/>
  <c r="FB621" i="2"/>
  <c r="EX721" i="2"/>
  <c r="EZ721" i="2"/>
  <c r="EW721" i="2"/>
  <c r="EV721" i="2"/>
  <c r="FB721" i="2"/>
  <c r="FA721" i="2"/>
  <c r="FB1007" i="2"/>
  <c r="FA1007" i="2"/>
  <c r="EZ1007" i="2"/>
  <c r="EX1007" i="2"/>
  <c r="EW1007" i="2"/>
  <c r="EV1007" i="2"/>
  <c r="EW979" i="2"/>
  <c r="EV979" i="2"/>
  <c r="FB979" i="2"/>
  <c r="FA979" i="2"/>
  <c r="EZ979" i="2"/>
  <c r="EX979" i="2"/>
  <c r="FA1168" i="2"/>
  <c r="EZ1168" i="2"/>
  <c r="EX1168" i="2"/>
  <c r="EW1168" i="2"/>
  <c r="EV1168" i="2"/>
  <c r="FB1168" i="2"/>
  <c r="EZ1290" i="2"/>
  <c r="EV1290" i="2"/>
  <c r="FB1290" i="2"/>
  <c r="FA1290" i="2"/>
  <c r="EX1290" i="2"/>
  <c r="EW1290" i="2"/>
  <c r="FB948" i="2"/>
  <c r="FA948" i="2"/>
  <c r="EZ948" i="2"/>
  <c r="EX948" i="2"/>
  <c r="EW948" i="2"/>
  <c r="EV948" i="2"/>
  <c r="FB442" i="2"/>
  <c r="FA442" i="2"/>
  <c r="EZ442" i="2"/>
  <c r="EX442" i="2"/>
  <c r="EW442" i="2"/>
  <c r="EV442" i="2"/>
  <c r="EW1124" i="2"/>
  <c r="EZ1124" i="2"/>
  <c r="FB1124" i="2"/>
  <c r="FA1124" i="2"/>
  <c r="EX1124" i="2"/>
  <c r="EV1124" i="2"/>
  <c r="FA181" i="2"/>
  <c r="EV181" i="2"/>
  <c r="FB181" i="2"/>
  <c r="EZ181" i="2"/>
  <c r="EX181" i="2"/>
  <c r="EW181" i="2"/>
  <c r="EZ1365" i="2"/>
  <c r="EX1365" i="2"/>
  <c r="EW1365" i="2"/>
  <c r="FB1365" i="2"/>
  <c r="FA1365" i="2"/>
  <c r="EV1365" i="2"/>
  <c r="FB295" i="2"/>
  <c r="FA295" i="2"/>
  <c r="EZ295" i="2"/>
  <c r="EX295" i="2"/>
  <c r="EW295" i="2"/>
  <c r="EV295" i="2"/>
  <c r="FB843" i="2"/>
  <c r="FA843" i="2"/>
  <c r="EZ843" i="2"/>
  <c r="EX843" i="2"/>
  <c r="EW843" i="2"/>
  <c r="EV843" i="2"/>
  <c r="EX990" i="2"/>
  <c r="EW990" i="2"/>
  <c r="EV990" i="2"/>
  <c r="FB990" i="2"/>
  <c r="FA990" i="2"/>
  <c r="EZ990" i="2"/>
  <c r="EX1292" i="2"/>
  <c r="FB1292" i="2"/>
  <c r="FA1292" i="2"/>
  <c r="EZ1292" i="2"/>
  <c r="EW1292" i="2"/>
  <c r="EV1292" i="2"/>
  <c r="FB48" i="2"/>
  <c r="FA48" i="2"/>
  <c r="EZ48" i="2"/>
  <c r="EX48" i="2"/>
  <c r="EW48" i="2"/>
  <c r="EV48" i="2"/>
  <c r="EX198" i="2"/>
  <c r="FB198" i="2"/>
  <c r="FA198" i="2"/>
  <c r="EZ198" i="2"/>
  <c r="EW198" i="2"/>
  <c r="EV198" i="2"/>
  <c r="EX441" i="2"/>
  <c r="EW441" i="2"/>
  <c r="EV441" i="2"/>
  <c r="FB441" i="2"/>
  <c r="FA441" i="2"/>
  <c r="EZ441" i="2"/>
  <c r="EW629" i="2"/>
  <c r="EV629" i="2"/>
  <c r="FB629" i="2"/>
  <c r="FA629" i="2"/>
  <c r="EZ629" i="2"/>
  <c r="EX629" i="2"/>
  <c r="FB735" i="2"/>
  <c r="EX735" i="2"/>
  <c r="EV735" i="2"/>
  <c r="EW735" i="2"/>
  <c r="FA735" i="2"/>
  <c r="EZ735" i="2"/>
  <c r="EZ857" i="2"/>
  <c r="EX857" i="2"/>
  <c r="EW857" i="2"/>
  <c r="EV857" i="2"/>
  <c r="FB857" i="2"/>
  <c r="FA857" i="2"/>
  <c r="EW921" i="2"/>
  <c r="EV921" i="2"/>
  <c r="FB921" i="2"/>
  <c r="FA921" i="2"/>
  <c r="EZ921" i="2"/>
  <c r="EX921" i="2"/>
  <c r="EX1193" i="2"/>
  <c r="EZ1193" i="2"/>
  <c r="EW1193" i="2"/>
  <c r="EV1193" i="2"/>
  <c r="FB1193" i="2"/>
  <c r="FA1193" i="2"/>
  <c r="FB1402" i="2"/>
  <c r="EW1402" i="2"/>
  <c r="EV1402" i="2"/>
  <c r="FA1402" i="2"/>
  <c r="EZ1402" i="2"/>
  <c r="EX1402" i="2"/>
  <c r="FA15" i="2"/>
  <c r="EZ15" i="2"/>
  <c r="EW15" i="2"/>
  <c r="EV15" i="2"/>
  <c r="FB15" i="2"/>
  <c r="EX15" i="2"/>
  <c r="FB224" i="2"/>
  <c r="FA224" i="2"/>
  <c r="EZ224" i="2"/>
  <c r="EX224" i="2"/>
  <c r="EW224" i="2"/>
  <c r="EV224" i="2"/>
  <c r="EZ288" i="2"/>
  <c r="EX288" i="2"/>
  <c r="EW288" i="2"/>
  <c r="EV288" i="2"/>
  <c r="FB288" i="2"/>
  <c r="FA288" i="2"/>
  <c r="FB500" i="2"/>
  <c r="FA500" i="2"/>
  <c r="EZ500" i="2"/>
  <c r="EX500" i="2"/>
  <c r="EW500" i="2"/>
  <c r="EV500" i="2"/>
  <c r="FA587" i="2"/>
  <c r="EZ587" i="2"/>
  <c r="EW587" i="2"/>
  <c r="EV587" i="2"/>
  <c r="FB587" i="2"/>
  <c r="EX587" i="2"/>
  <c r="EZ816" i="2"/>
  <c r="EX816" i="2"/>
  <c r="FB816" i="2"/>
  <c r="FA816" i="2"/>
  <c r="EW816" i="2"/>
  <c r="EV816" i="2"/>
  <c r="FA1008" i="2"/>
  <c r="EW1008" i="2"/>
  <c r="FB1008" i="2"/>
  <c r="EZ1008" i="2"/>
  <c r="EX1008" i="2"/>
  <c r="EV1008" i="2"/>
  <c r="FB1117" i="2"/>
  <c r="FA1117" i="2"/>
  <c r="EZ1117" i="2"/>
  <c r="EX1117" i="2"/>
  <c r="EW1117" i="2"/>
  <c r="EV1117" i="2"/>
  <c r="FB1221" i="2"/>
  <c r="FA1221" i="2"/>
  <c r="EZ1221" i="2"/>
  <c r="EX1221" i="2"/>
  <c r="EW1221" i="2"/>
  <c r="EV1221" i="2"/>
  <c r="FA1267" i="2"/>
  <c r="EX1267" i="2"/>
  <c r="EV1267" i="2"/>
  <c r="FB1267" i="2"/>
  <c r="EZ1267" i="2"/>
  <c r="EW1267" i="2"/>
  <c r="FA62" i="2"/>
  <c r="EZ62" i="2"/>
  <c r="EW62" i="2"/>
  <c r="EV62" i="2"/>
  <c r="FB62" i="2"/>
  <c r="EX62" i="2"/>
  <c r="FA232" i="2"/>
  <c r="EW232" i="2"/>
  <c r="EV232" i="2"/>
  <c r="FB232" i="2"/>
  <c r="EZ232" i="2"/>
  <c r="EX232" i="2"/>
  <c r="EW403" i="2"/>
  <c r="EV403" i="2"/>
  <c r="FA403" i="2"/>
  <c r="EZ403" i="2"/>
  <c r="FB403" i="2"/>
  <c r="EX403" i="2"/>
  <c r="FA518" i="2"/>
  <c r="EW518" i="2"/>
  <c r="EV518" i="2"/>
  <c r="FB518" i="2"/>
  <c r="EZ518" i="2"/>
  <c r="EX518" i="2"/>
  <c r="FB676" i="2"/>
  <c r="FA676" i="2"/>
  <c r="EZ676" i="2"/>
  <c r="EX676" i="2"/>
  <c r="EW676" i="2"/>
  <c r="EV676" i="2"/>
  <c r="EV825" i="2"/>
  <c r="FB825" i="2"/>
  <c r="FA825" i="2"/>
  <c r="EW825" i="2"/>
  <c r="EZ825" i="2"/>
  <c r="EX825" i="2"/>
  <c r="FB950" i="2"/>
  <c r="FA950" i="2"/>
  <c r="EZ950" i="2"/>
  <c r="EX950" i="2"/>
  <c r="EW950" i="2"/>
  <c r="EV950" i="2"/>
  <c r="EW1060" i="2"/>
  <c r="EV1060" i="2"/>
  <c r="FB1060" i="2"/>
  <c r="FA1060" i="2"/>
  <c r="EZ1060" i="2"/>
  <c r="EX1060" i="2"/>
  <c r="EZ1227" i="2"/>
  <c r="EX1227" i="2"/>
  <c r="EW1227" i="2"/>
  <c r="EV1227" i="2"/>
  <c r="FA1227" i="2"/>
  <c r="FB1227" i="2"/>
  <c r="EX1346" i="2"/>
  <c r="EZ1346" i="2"/>
  <c r="FB1346" i="2"/>
  <c r="FA1346" i="2"/>
  <c r="EW1346" i="2"/>
  <c r="EV1346" i="2"/>
  <c r="FA96" i="2"/>
  <c r="EZ96" i="2"/>
  <c r="EV96" i="2"/>
  <c r="FB96" i="2"/>
  <c r="EX96" i="2"/>
  <c r="EW96" i="2"/>
  <c r="FB303" i="2"/>
  <c r="FA303" i="2"/>
  <c r="EZ303" i="2"/>
  <c r="EX303" i="2"/>
  <c r="EW303" i="2"/>
  <c r="EV303" i="2"/>
  <c r="FA445" i="2"/>
  <c r="FB445" i="2"/>
  <c r="EZ445" i="2"/>
  <c r="EX445" i="2"/>
  <c r="EW445" i="2"/>
  <c r="EV445" i="2"/>
  <c r="FA590" i="2"/>
  <c r="EX590" i="2"/>
  <c r="EW590" i="2"/>
  <c r="FB590" i="2"/>
  <c r="EZ590" i="2"/>
  <c r="EV590" i="2"/>
  <c r="EX679" i="2"/>
  <c r="EW679" i="2"/>
  <c r="EV679" i="2"/>
  <c r="FB679" i="2"/>
  <c r="FA679" i="2"/>
  <c r="EZ679" i="2"/>
  <c r="FA887" i="2"/>
  <c r="FB887" i="2"/>
  <c r="EZ887" i="2"/>
  <c r="EX887" i="2"/>
  <c r="EW887" i="2"/>
  <c r="EV887" i="2"/>
  <c r="EW919" i="2"/>
  <c r="FB919" i="2"/>
  <c r="FA919" i="2"/>
  <c r="EZ919" i="2"/>
  <c r="EX919" i="2"/>
  <c r="EV919" i="2"/>
  <c r="EX1181" i="2"/>
  <c r="FB1181" i="2"/>
  <c r="FA1181" i="2"/>
  <c r="EZ1181" i="2"/>
  <c r="EW1181" i="2"/>
  <c r="EV1181" i="2"/>
  <c r="EX1371" i="2"/>
  <c r="EW1371" i="2"/>
  <c r="FB1371" i="2"/>
  <c r="FA1371" i="2"/>
  <c r="EZ1371" i="2"/>
  <c r="EV1371" i="2"/>
  <c r="FB17" i="2"/>
  <c r="EZ17" i="2"/>
  <c r="EX17" i="2"/>
  <c r="EW17" i="2"/>
  <c r="EV17" i="2"/>
  <c r="FA17" i="2"/>
  <c r="FB135" i="2"/>
  <c r="EZ135" i="2"/>
  <c r="EV135" i="2"/>
  <c r="FA135" i="2"/>
  <c r="EX135" i="2"/>
  <c r="EW135" i="2"/>
  <c r="FB353" i="2"/>
  <c r="FA353" i="2"/>
  <c r="EZ353" i="2"/>
  <c r="EX353" i="2"/>
  <c r="EW353" i="2"/>
  <c r="EV353" i="2"/>
  <c r="EZ467" i="2"/>
  <c r="EX467" i="2"/>
  <c r="FA467" i="2"/>
  <c r="EW467" i="2"/>
  <c r="EV467" i="2"/>
  <c r="FB467" i="2"/>
  <c r="EV521" i="2"/>
  <c r="FB521" i="2"/>
  <c r="FA521" i="2"/>
  <c r="EZ521" i="2"/>
  <c r="EX521" i="2"/>
  <c r="EW521" i="2"/>
  <c r="EW734" i="2"/>
  <c r="FB734" i="2"/>
  <c r="EZ734" i="2"/>
  <c r="EV734" i="2"/>
  <c r="FA734" i="2"/>
  <c r="EX734" i="2"/>
  <c r="FA927" i="2"/>
  <c r="EW927" i="2"/>
  <c r="FB927" i="2"/>
  <c r="EZ927" i="2"/>
  <c r="EX927" i="2"/>
  <c r="EV927" i="2"/>
  <c r="FB969" i="2"/>
  <c r="FA969" i="2"/>
  <c r="EZ969" i="2"/>
  <c r="EX969" i="2"/>
  <c r="EV969" i="2"/>
  <c r="EW969" i="2"/>
  <c r="EX1135" i="2"/>
  <c r="EW1135" i="2"/>
  <c r="EV1135" i="2"/>
  <c r="FA1135" i="2"/>
  <c r="EZ1135" i="2"/>
  <c r="FB1135" i="2"/>
  <c r="EW1263" i="2"/>
  <c r="EZ1263" i="2"/>
  <c r="EX1263" i="2"/>
  <c r="EV1263" i="2"/>
  <c r="FA1263" i="2"/>
  <c r="FB1263" i="2"/>
  <c r="FB81" i="2"/>
  <c r="FA81" i="2"/>
  <c r="EZ81" i="2"/>
  <c r="EX81" i="2"/>
  <c r="EV81" i="2"/>
  <c r="EW81" i="2"/>
  <c r="EZ270" i="2"/>
  <c r="EX270" i="2"/>
  <c r="FA270" i="2"/>
  <c r="FB270" i="2"/>
  <c r="EW270" i="2"/>
  <c r="EV270" i="2"/>
  <c r="EZ296" i="2"/>
  <c r="EX296" i="2"/>
  <c r="EW296" i="2"/>
  <c r="EV296" i="2"/>
  <c r="FB296" i="2"/>
  <c r="FA296" i="2"/>
  <c r="FB508" i="2"/>
  <c r="FA508" i="2"/>
  <c r="EZ508" i="2"/>
  <c r="EX508" i="2"/>
  <c r="EW508" i="2"/>
  <c r="EV508" i="2"/>
  <c r="EW595" i="2"/>
  <c r="FB595" i="2"/>
  <c r="FA595" i="2"/>
  <c r="EZ595" i="2"/>
  <c r="EX595" i="2"/>
  <c r="EV595" i="2"/>
  <c r="EW822" i="2"/>
  <c r="EZ822" i="2"/>
  <c r="FB822" i="2"/>
  <c r="FA822" i="2"/>
  <c r="EX822" i="2"/>
  <c r="EV822" i="2"/>
  <c r="FB850" i="2"/>
  <c r="FA850" i="2"/>
  <c r="EZ850" i="2"/>
  <c r="EX850" i="2"/>
  <c r="EW850" i="2"/>
  <c r="EV850" i="2"/>
  <c r="FA1068" i="2"/>
  <c r="EZ1068" i="2"/>
  <c r="EX1068" i="2"/>
  <c r="EW1068" i="2"/>
  <c r="EV1068" i="2"/>
  <c r="FB1068" i="2"/>
  <c r="FB1211" i="2"/>
  <c r="FA1211" i="2"/>
  <c r="EZ1211" i="2"/>
  <c r="EX1211" i="2"/>
  <c r="EW1211" i="2"/>
  <c r="EV1211" i="2"/>
  <c r="FB1366" i="2"/>
  <c r="EW1366" i="2"/>
  <c r="EV1366" i="2"/>
  <c r="FA1366" i="2"/>
  <c r="EX1366" i="2"/>
  <c r="EZ1366" i="2"/>
  <c r="EZ95" i="2"/>
  <c r="EV95" i="2"/>
  <c r="FB95" i="2"/>
  <c r="FA95" i="2"/>
  <c r="EX95" i="2"/>
  <c r="EW95" i="2"/>
  <c r="EZ179" i="2"/>
  <c r="EW179" i="2"/>
  <c r="EV179" i="2"/>
  <c r="FB179" i="2"/>
  <c r="FA179" i="2"/>
  <c r="EX179" i="2"/>
  <c r="EW377" i="2"/>
  <c r="EX377" i="2"/>
  <c r="EV377" i="2"/>
  <c r="FB377" i="2"/>
  <c r="FA377" i="2"/>
  <c r="EZ377" i="2"/>
  <c r="EW633" i="2"/>
  <c r="FB633" i="2"/>
  <c r="FA633" i="2"/>
  <c r="EZ633" i="2"/>
  <c r="EX633" i="2"/>
  <c r="EV633" i="2"/>
  <c r="EX687" i="2"/>
  <c r="FB687" i="2"/>
  <c r="FA687" i="2"/>
  <c r="EZ687" i="2"/>
  <c r="EW687" i="2"/>
  <c r="EV687" i="2"/>
  <c r="EZ809" i="2"/>
  <c r="EX809" i="2"/>
  <c r="FA809" i="2"/>
  <c r="EW809" i="2"/>
  <c r="EV809" i="2"/>
  <c r="FB809" i="2"/>
  <c r="FB998" i="2"/>
  <c r="FA998" i="2"/>
  <c r="EZ998" i="2"/>
  <c r="EX998" i="2"/>
  <c r="EW998" i="2"/>
  <c r="EV998" i="2"/>
  <c r="FB1127" i="2"/>
  <c r="FA1127" i="2"/>
  <c r="EZ1127" i="2"/>
  <c r="EW1127" i="2"/>
  <c r="EX1127" i="2"/>
  <c r="EV1127" i="2"/>
  <c r="EW1204" i="2"/>
  <c r="EV1204" i="2"/>
  <c r="EZ1204" i="2"/>
  <c r="FB1204" i="2"/>
  <c r="FA1204" i="2"/>
  <c r="EX1204" i="2"/>
  <c r="EX1394" i="2"/>
  <c r="EZ1394" i="2"/>
  <c r="FB1394" i="2"/>
  <c r="FA1394" i="2"/>
  <c r="EW1394" i="2"/>
  <c r="EV1394" i="2"/>
  <c r="EW112" i="2"/>
  <c r="EV112" i="2"/>
  <c r="FB112" i="2"/>
  <c r="FA112" i="2"/>
  <c r="EZ112" i="2"/>
  <c r="EX112" i="2"/>
  <c r="FB287" i="2"/>
  <c r="FA287" i="2"/>
  <c r="EZ287" i="2"/>
  <c r="EX287" i="2"/>
  <c r="EW287" i="2"/>
  <c r="EV287" i="2"/>
  <c r="FB436" i="2"/>
  <c r="FA436" i="2"/>
  <c r="EZ436" i="2"/>
  <c r="EX436" i="2"/>
  <c r="EW436" i="2"/>
  <c r="EV436" i="2"/>
  <c r="FA574" i="2"/>
  <c r="FB574" i="2"/>
  <c r="EZ574" i="2"/>
  <c r="EX574" i="2"/>
  <c r="EW574" i="2"/>
  <c r="EV574" i="2"/>
  <c r="EX663" i="2"/>
  <c r="EW663" i="2"/>
  <c r="EV663" i="2"/>
  <c r="FB663" i="2"/>
  <c r="FA663" i="2"/>
  <c r="EZ663" i="2"/>
  <c r="FB935" i="2"/>
  <c r="FA935" i="2"/>
  <c r="EZ935" i="2"/>
  <c r="EX935" i="2"/>
  <c r="EW935" i="2"/>
  <c r="EV935" i="2"/>
  <c r="EX942" i="2"/>
  <c r="EW942" i="2"/>
  <c r="EV942" i="2"/>
  <c r="FB942" i="2"/>
  <c r="FA942" i="2"/>
  <c r="EZ942" i="2"/>
  <c r="FB1142" i="2"/>
  <c r="FA1142" i="2"/>
  <c r="EZ1142" i="2"/>
  <c r="EX1142" i="2"/>
  <c r="EW1142" i="2"/>
  <c r="EV1142" i="2"/>
  <c r="FB1296" i="2"/>
  <c r="FA1296" i="2"/>
  <c r="EZ1296" i="2"/>
  <c r="EX1296" i="2"/>
  <c r="EW1296" i="2"/>
  <c r="EV1296" i="2"/>
  <c r="FB42" i="2"/>
  <c r="FA42" i="2"/>
  <c r="EZ42" i="2"/>
  <c r="EV42" i="2"/>
  <c r="EW42" i="2"/>
  <c r="EX42" i="2"/>
  <c r="EX186" i="2"/>
  <c r="FB186" i="2"/>
  <c r="FA186" i="2"/>
  <c r="EZ186" i="2"/>
  <c r="EW186" i="2"/>
  <c r="EV186" i="2"/>
  <c r="FB337" i="2"/>
  <c r="FA337" i="2"/>
  <c r="EZ337" i="2"/>
  <c r="EX337" i="2"/>
  <c r="EW337" i="2"/>
  <c r="EV337" i="2"/>
  <c r="EX433" i="2"/>
  <c r="EW433" i="2"/>
  <c r="EV433" i="2"/>
  <c r="FB433" i="2"/>
  <c r="FA433" i="2"/>
  <c r="EZ433" i="2"/>
  <c r="EW615" i="2"/>
  <c r="EX615" i="2"/>
  <c r="EV615" i="2"/>
  <c r="FB615" i="2"/>
  <c r="FA615" i="2"/>
  <c r="EZ615" i="2"/>
  <c r="EX701" i="2"/>
  <c r="EW701" i="2"/>
  <c r="EV701" i="2"/>
  <c r="FB701" i="2"/>
  <c r="FA701" i="2"/>
  <c r="EZ701" i="2"/>
  <c r="EZ928" i="2"/>
  <c r="EX928" i="2"/>
  <c r="EV928" i="2"/>
  <c r="FB928" i="2"/>
  <c r="FA928" i="2"/>
  <c r="EW928" i="2"/>
  <c r="FB1075" i="2"/>
  <c r="FA1075" i="2"/>
  <c r="EZ1075" i="2"/>
  <c r="EX1075" i="2"/>
  <c r="EW1075" i="2"/>
  <c r="EV1075" i="2"/>
  <c r="EX1146" i="2"/>
  <c r="EW1146" i="2"/>
  <c r="EV1146" i="2"/>
  <c r="FB1146" i="2"/>
  <c r="FA1146" i="2"/>
  <c r="EZ1146" i="2"/>
  <c r="EZ1314" i="2"/>
  <c r="EV1314" i="2"/>
  <c r="FB1314" i="2"/>
  <c r="FA1314" i="2"/>
  <c r="EX1314" i="2"/>
  <c r="EW1314" i="2"/>
  <c r="FB1232" i="2"/>
  <c r="FA1232" i="2"/>
  <c r="EZ1232" i="2"/>
  <c r="EX1232" i="2"/>
  <c r="EV1232" i="2"/>
  <c r="EW1232" i="2"/>
  <c r="EX978" i="2"/>
  <c r="EW978" i="2"/>
  <c r="EV978" i="2"/>
  <c r="FB978" i="2"/>
  <c r="FA978" i="2"/>
  <c r="EZ978" i="2"/>
  <c r="FB535" i="2"/>
  <c r="FA535" i="2"/>
  <c r="EZ535" i="2"/>
  <c r="EX535" i="2"/>
  <c r="EW535" i="2"/>
  <c r="EV535" i="2"/>
  <c r="FB498" i="2"/>
  <c r="FA498" i="2"/>
  <c r="EZ498" i="2"/>
  <c r="EX498" i="2"/>
  <c r="EW498" i="2"/>
  <c r="EV498" i="2"/>
  <c r="EW3" i="2"/>
  <c r="EV3" i="2"/>
  <c r="FB3" i="2"/>
  <c r="FJ3" i="2" s="1"/>
  <c r="FA3" i="2"/>
  <c r="EZ3" i="2"/>
  <c r="EX3" i="2"/>
  <c r="FI3" i="2" s="1"/>
  <c r="EO2" i="2"/>
  <c r="EZ1321" i="2"/>
  <c r="EV1321" i="2"/>
  <c r="FA1321" i="2"/>
  <c r="EX1321" i="2"/>
  <c r="EW1321" i="2"/>
  <c r="FB1321" i="2"/>
  <c r="FB1052" i="2"/>
  <c r="FA1052" i="2"/>
  <c r="EZ1052" i="2"/>
  <c r="EX1052" i="2"/>
  <c r="EW1052" i="2"/>
  <c r="EV1052" i="2"/>
  <c r="EV920" i="2"/>
  <c r="FB920" i="2"/>
  <c r="FA920" i="2"/>
  <c r="EZ920" i="2"/>
  <c r="EX920" i="2"/>
  <c r="EW920" i="2"/>
  <c r="EX1240" i="2"/>
  <c r="EW1240" i="2"/>
  <c r="EV1240" i="2"/>
  <c r="FB1240" i="2"/>
  <c r="EZ1240" i="2"/>
  <c r="FA1240" i="2"/>
  <c r="FB865" i="2"/>
  <c r="FA865" i="2"/>
  <c r="EZ865" i="2"/>
  <c r="EX865" i="2"/>
  <c r="EW865" i="2"/>
  <c r="EV865" i="2"/>
  <c r="EV1022" i="2"/>
  <c r="FB1022" i="2"/>
  <c r="FA1022" i="2"/>
  <c r="EZ1022" i="2"/>
  <c r="EW1022" i="2"/>
  <c r="EX1022" i="2"/>
  <c r="FB791" i="2"/>
  <c r="FA791" i="2"/>
  <c r="EZ791" i="2"/>
  <c r="EX791" i="2"/>
  <c r="EW791" i="2"/>
  <c r="EV791" i="2"/>
  <c r="EX382" i="2"/>
  <c r="EW382" i="2"/>
  <c r="EV382" i="2"/>
  <c r="FB382" i="2"/>
  <c r="FA382" i="2"/>
  <c r="EZ382" i="2"/>
  <c r="FB801" i="2"/>
  <c r="FA801" i="2"/>
  <c r="EZ801" i="2"/>
  <c r="EX801" i="2"/>
  <c r="EW801" i="2"/>
  <c r="EV801" i="2"/>
  <c r="FA582" i="2"/>
  <c r="EX582" i="2"/>
  <c r="EW582" i="2"/>
  <c r="FB582" i="2"/>
  <c r="EZ582" i="2"/>
  <c r="EV582" i="2"/>
  <c r="EZ1021" i="2"/>
  <c r="EV1021" i="2"/>
  <c r="FB1021" i="2"/>
  <c r="FA1021" i="2"/>
  <c r="EX1021" i="2"/>
  <c r="EW1021" i="2"/>
  <c r="FA1380" i="2"/>
  <c r="EZ1380" i="2"/>
  <c r="EW1380" i="2"/>
  <c r="FB1380" i="2"/>
  <c r="EX1380" i="2"/>
  <c r="EV1380" i="2"/>
  <c r="EV1325" i="2"/>
  <c r="FB1325" i="2"/>
  <c r="FA1325" i="2"/>
  <c r="EW1325" i="2"/>
  <c r="EX1325" i="2"/>
  <c r="EZ1325" i="2"/>
  <c r="EZ1000" i="2"/>
  <c r="EX1000" i="2"/>
  <c r="EW1000" i="2"/>
  <c r="EV1000" i="2"/>
  <c r="FA1000" i="2"/>
  <c r="FB1000" i="2"/>
  <c r="EW929" i="2"/>
  <c r="FB929" i="2"/>
  <c r="FA929" i="2"/>
  <c r="EZ929" i="2"/>
  <c r="EX929" i="2"/>
  <c r="EV929" i="2"/>
  <c r="FA27" i="2"/>
  <c r="EZ27" i="2"/>
  <c r="EX27" i="2"/>
  <c r="EW27" i="2"/>
  <c r="EV27" i="2"/>
  <c r="FB27" i="2"/>
  <c r="FB14" i="2"/>
  <c r="FA14" i="2"/>
  <c r="EX14" i="2"/>
  <c r="EZ14" i="2"/>
  <c r="EW14" i="2"/>
  <c r="EV14" i="2"/>
  <c r="EW361" i="2"/>
  <c r="FB361" i="2"/>
  <c r="FA361" i="2"/>
  <c r="EZ361" i="2"/>
  <c r="EX361" i="2"/>
  <c r="EV361" i="2"/>
  <c r="FA555" i="2"/>
  <c r="EZ555" i="2"/>
  <c r="EV555" i="2"/>
  <c r="EW555" i="2"/>
  <c r="FB555" i="2"/>
  <c r="EX555" i="2"/>
  <c r="EV861" i="2"/>
  <c r="FB861" i="2"/>
  <c r="FA861" i="2"/>
  <c r="EZ861" i="2"/>
  <c r="EX861" i="2"/>
  <c r="EW861" i="2"/>
  <c r="FA104" i="2"/>
  <c r="EZ104" i="2"/>
  <c r="EX104" i="2"/>
  <c r="EW104" i="2"/>
  <c r="EV104" i="2"/>
  <c r="FB104" i="2"/>
  <c r="FB245" i="2"/>
  <c r="FA245" i="2"/>
  <c r="EZ245" i="2"/>
  <c r="EX245" i="2"/>
  <c r="EW245" i="2"/>
  <c r="EV245" i="2"/>
  <c r="EX394" i="2"/>
  <c r="FB394" i="2"/>
  <c r="FA394" i="2"/>
  <c r="EZ394" i="2"/>
  <c r="EW394" i="2"/>
  <c r="EV394" i="2"/>
  <c r="EW643" i="2"/>
  <c r="FB643" i="2"/>
  <c r="FA643" i="2"/>
  <c r="EZ643" i="2"/>
  <c r="EX643" i="2"/>
  <c r="EV643" i="2"/>
  <c r="EX703" i="2"/>
  <c r="FB703" i="2"/>
  <c r="FA703" i="2"/>
  <c r="EZ703" i="2"/>
  <c r="EW703" i="2"/>
  <c r="EV703" i="2"/>
  <c r="FB947" i="2"/>
  <c r="FA947" i="2"/>
  <c r="EZ947" i="2"/>
  <c r="EX947" i="2"/>
  <c r="EW947" i="2"/>
  <c r="EV947" i="2"/>
  <c r="FA1016" i="2"/>
  <c r="EZ1016" i="2"/>
  <c r="EX1016" i="2"/>
  <c r="EW1016" i="2"/>
  <c r="EV1016" i="2"/>
  <c r="FB1016" i="2"/>
  <c r="FB1062" i="2"/>
  <c r="FA1062" i="2"/>
  <c r="EZ1062" i="2"/>
  <c r="EX1062" i="2"/>
  <c r="EW1062" i="2"/>
  <c r="EV1062" i="2"/>
  <c r="FA1301" i="2"/>
  <c r="EW1301" i="2"/>
  <c r="FB1301" i="2"/>
  <c r="EZ1301" i="2"/>
  <c r="EX1301" i="2"/>
  <c r="EV1301" i="2"/>
  <c r="FA1386" i="2"/>
  <c r="EZ1386" i="2"/>
  <c r="EV1386" i="2"/>
  <c r="FB1386" i="2"/>
  <c r="EW1386" i="2"/>
  <c r="EX1386" i="2"/>
  <c r="FB157" i="2"/>
  <c r="FA157" i="2"/>
  <c r="EZ157" i="2"/>
  <c r="EX157" i="2"/>
  <c r="EW157" i="2"/>
  <c r="EV157" i="2"/>
  <c r="FB319" i="2"/>
  <c r="FA319" i="2"/>
  <c r="EZ319" i="2"/>
  <c r="EX319" i="2"/>
  <c r="EW319" i="2"/>
  <c r="EV319" i="2"/>
  <c r="EX415" i="2"/>
  <c r="EW415" i="2"/>
  <c r="EV415" i="2"/>
  <c r="FB415" i="2"/>
  <c r="FA415" i="2"/>
  <c r="EZ415" i="2"/>
  <c r="EX602" i="2"/>
  <c r="EZ602" i="2"/>
  <c r="EW602" i="2"/>
  <c r="EV602" i="2"/>
  <c r="FB602" i="2"/>
  <c r="FA602" i="2"/>
  <c r="FB747" i="2"/>
  <c r="FA747" i="2"/>
  <c r="EZ747" i="2"/>
  <c r="EX747" i="2"/>
  <c r="EW747" i="2"/>
  <c r="EV747" i="2"/>
  <c r="FA844" i="2"/>
  <c r="EZ844" i="2"/>
  <c r="EX844" i="2"/>
  <c r="EW844" i="2"/>
  <c r="EV844" i="2"/>
  <c r="FB844" i="2"/>
  <c r="EX1011" i="2"/>
  <c r="EW1011" i="2"/>
  <c r="EV1011" i="2"/>
  <c r="FB1011" i="2"/>
  <c r="FA1011" i="2"/>
  <c r="EZ1011" i="2"/>
  <c r="EZ1121" i="2"/>
  <c r="EX1121" i="2"/>
  <c r="EW1121" i="2"/>
  <c r="EV1121" i="2"/>
  <c r="FB1121" i="2"/>
  <c r="FA1121" i="2"/>
  <c r="EZ1357" i="2"/>
  <c r="EV1357" i="2"/>
  <c r="FA1357" i="2"/>
  <c r="FB1357" i="2"/>
  <c r="EX1357" i="2"/>
  <c r="EW1357" i="2"/>
  <c r="EZ28" i="2"/>
  <c r="EX28" i="2"/>
  <c r="EW28" i="2"/>
  <c r="EV28" i="2"/>
  <c r="FB28" i="2"/>
  <c r="FA28" i="2"/>
  <c r="EX152" i="2"/>
  <c r="EW152" i="2"/>
  <c r="EV152" i="2"/>
  <c r="FB152" i="2"/>
  <c r="FA152" i="2"/>
  <c r="EZ152" i="2"/>
  <c r="EW399" i="2"/>
  <c r="FA399" i="2"/>
  <c r="EZ399" i="2"/>
  <c r="FB399" i="2"/>
  <c r="EX399" i="2"/>
  <c r="EV399" i="2"/>
  <c r="FB450" i="2"/>
  <c r="FA450" i="2"/>
  <c r="EZ450" i="2"/>
  <c r="EX450" i="2"/>
  <c r="EW450" i="2"/>
  <c r="EV450" i="2"/>
  <c r="EV537" i="2"/>
  <c r="FB537" i="2"/>
  <c r="FA537" i="2"/>
  <c r="EZ537" i="2"/>
  <c r="EX537" i="2"/>
  <c r="EW537" i="2"/>
  <c r="EV813" i="2"/>
  <c r="FB813" i="2"/>
  <c r="FA813" i="2"/>
  <c r="EW813" i="2"/>
  <c r="EZ813" i="2"/>
  <c r="EX813" i="2"/>
  <c r="FA911" i="2"/>
  <c r="EX911" i="2"/>
  <c r="EW911" i="2"/>
  <c r="EV911" i="2"/>
  <c r="FB911" i="2"/>
  <c r="EZ911" i="2"/>
  <c r="FB1076" i="2"/>
  <c r="FA1076" i="2"/>
  <c r="EZ1076" i="2"/>
  <c r="EX1076" i="2"/>
  <c r="EW1076" i="2"/>
  <c r="EV1076" i="2"/>
  <c r="EW1136" i="2"/>
  <c r="EV1136" i="2"/>
  <c r="FB1136" i="2"/>
  <c r="EZ1136" i="2"/>
  <c r="FA1136" i="2"/>
  <c r="EX1136" i="2"/>
  <c r="EZ1401" i="2"/>
  <c r="EX1401" i="2"/>
  <c r="EW1401" i="2"/>
  <c r="FB1401" i="2"/>
  <c r="FA1401" i="2"/>
  <c r="EV1401" i="2"/>
  <c r="FA76" i="2"/>
  <c r="EZ76" i="2"/>
  <c r="EX76" i="2"/>
  <c r="EW76" i="2"/>
  <c r="EV76" i="2"/>
  <c r="FB76" i="2"/>
  <c r="FA200" i="2"/>
  <c r="EW200" i="2"/>
  <c r="FB200" i="2"/>
  <c r="EZ200" i="2"/>
  <c r="EX200" i="2"/>
  <c r="EV200" i="2"/>
  <c r="EZ312" i="2"/>
  <c r="EX312" i="2"/>
  <c r="EW312" i="2"/>
  <c r="EV312" i="2"/>
  <c r="FB312" i="2"/>
  <c r="FA312" i="2"/>
  <c r="FA522" i="2"/>
  <c r="FB522" i="2"/>
  <c r="EZ522" i="2"/>
  <c r="EX522" i="2"/>
  <c r="EW522" i="2"/>
  <c r="EV522" i="2"/>
  <c r="EW718" i="2"/>
  <c r="FB718" i="2"/>
  <c r="FA718" i="2"/>
  <c r="EZ718" i="2"/>
  <c r="EX718" i="2"/>
  <c r="EV718" i="2"/>
  <c r="EX750" i="2"/>
  <c r="EW750" i="2"/>
  <c r="EV750" i="2"/>
  <c r="FB750" i="2"/>
  <c r="EZ750" i="2"/>
  <c r="FA750" i="2"/>
  <c r="FB970" i="2"/>
  <c r="FA970" i="2"/>
  <c r="EZ970" i="2"/>
  <c r="EX970" i="2"/>
  <c r="EW970" i="2"/>
  <c r="EV970" i="2"/>
  <c r="EZ1069" i="2"/>
  <c r="EX1069" i="2"/>
  <c r="EW1069" i="2"/>
  <c r="EV1069" i="2"/>
  <c r="FB1069" i="2"/>
  <c r="FA1069" i="2"/>
  <c r="FA1212" i="2"/>
  <c r="EZ1212" i="2"/>
  <c r="EX1212" i="2"/>
  <c r="EW1212" i="2"/>
  <c r="EV1212" i="2"/>
  <c r="FB1212" i="2"/>
  <c r="FB1363" i="2"/>
  <c r="EZ1363" i="2"/>
  <c r="FA1363" i="2"/>
  <c r="EX1363" i="2"/>
  <c r="EW1363" i="2"/>
  <c r="EV1363" i="2"/>
  <c r="FB106" i="2"/>
  <c r="FA106" i="2"/>
  <c r="EZ106" i="2"/>
  <c r="EX106" i="2"/>
  <c r="EW106" i="2"/>
  <c r="EV106" i="2"/>
  <c r="EX268" i="2"/>
  <c r="FA268" i="2"/>
  <c r="FB268" i="2"/>
  <c r="EZ268" i="2"/>
  <c r="EW268" i="2"/>
  <c r="EV268" i="2"/>
  <c r="EW355" i="2"/>
  <c r="FB355" i="2"/>
  <c r="FA355" i="2"/>
  <c r="EZ355" i="2"/>
  <c r="EX355" i="2"/>
  <c r="EV355" i="2"/>
  <c r="EW645" i="2"/>
  <c r="FB645" i="2"/>
  <c r="FA645" i="2"/>
  <c r="EZ645" i="2"/>
  <c r="EX645" i="2"/>
  <c r="EV645" i="2"/>
  <c r="EW728" i="2"/>
  <c r="FB728" i="2"/>
  <c r="EZ728" i="2"/>
  <c r="FA728" i="2"/>
  <c r="EX728" i="2"/>
  <c r="EV728" i="2"/>
  <c r="FB839" i="2"/>
  <c r="FA839" i="2"/>
  <c r="EZ839" i="2"/>
  <c r="EX839" i="2"/>
  <c r="EW839" i="2"/>
  <c r="EV839" i="2"/>
  <c r="EV1025" i="2"/>
  <c r="FB1025" i="2"/>
  <c r="FA1025" i="2"/>
  <c r="EZ1025" i="2"/>
  <c r="EX1025" i="2"/>
  <c r="EW1025" i="2"/>
  <c r="EZ1109" i="2"/>
  <c r="EV1109" i="2"/>
  <c r="EW1109" i="2"/>
  <c r="FB1109" i="2"/>
  <c r="FA1109" i="2"/>
  <c r="EX1109" i="2"/>
  <c r="EX1241" i="2"/>
  <c r="EW1241" i="2"/>
  <c r="EV1241" i="2"/>
  <c r="FB1241" i="2"/>
  <c r="FA1241" i="2"/>
  <c r="EZ1241" i="2"/>
  <c r="EV1385" i="2"/>
  <c r="FB1385" i="2"/>
  <c r="FA1385" i="2"/>
  <c r="EW1385" i="2"/>
  <c r="EZ1385" i="2"/>
  <c r="EX1385" i="2"/>
  <c r="FB165" i="2"/>
  <c r="FA165" i="2"/>
  <c r="EZ165" i="2"/>
  <c r="EX165" i="2"/>
  <c r="EW165" i="2"/>
  <c r="EV165" i="2"/>
  <c r="FB327" i="2"/>
  <c r="FA327" i="2"/>
  <c r="EZ327" i="2"/>
  <c r="EX327" i="2"/>
  <c r="EW327" i="2"/>
  <c r="EV327" i="2"/>
  <c r="EX423" i="2"/>
  <c r="EW423" i="2"/>
  <c r="EV423" i="2"/>
  <c r="FB423" i="2"/>
  <c r="FA423" i="2"/>
  <c r="EZ423" i="2"/>
  <c r="EX618" i="2"/>
  <c r="EZ618" i="2"/>
  <c r="EW618" i="2"/>
  <c r="EV618" i="2"/>
  <c r="FB618" i="2"/>
  <c r="FA618" i="2"/>
  <c r="EW686" i="2"/>
  <c r="EX686" i="2"/>
  <c r="EV686" i="2"/>
  <c r="FB686" i="2"/>
  <c r="FA686" i="2"/>
  <c r="EZ686" i="2"/>
  <c r="EW883" i="2"/>
  <c r="FB883" i="2"/>
  <c r="FA883" i="2"/>
  <c r="EZ883" i="2"/>
  <c r="EX883" i="2"/>
  <c r="EV883" i="2"/>
  <c r="EV968" i="2"/>
  <c r="FB968" i="2"/>
  <c r="FA968" i="2"/>
  <c r="EZ968" i="2"/>
  <c r="EW968" i="2"/>
  <c r="EX968" i="2"/>
  <c r="EZ1169" i="2"/>
  <c r="EX1169" i="2"/>
  <c r="EW1169" i="2"/>
  <c r="EV1169" i="2"/>
  <c r="FB1169" i="2"/>
  <c r="FA1169" i="2"/>
  <c r="EZ1405" i="2"/>
  <c r="EV1405" i="2"/>
  <c r="FB1405" i="2"/>
  <c r="FA1405" i="2"/>
  <c r="EX1405" i="2"/>
  <c r="EW1405" i="2"/>
  <c r="EW11" i="2"/>
  <c r="EV11" i="2"/>
  <c r="EZ11" i="2"/>
  <c r="EX11" i="2"/>
  <c r="FI11" i="2" s="1"/>
  <c r="AZ46" i="2" s="1"/>
  <c r="FB11" i="2"/>
  <c r="FJ11" i="2" s="1"/>
  <c r="FA11" i="2"/>
  <c r="EX160" i="2"/>
  <c r="EW160" i="2"/>
  <c r="EV160" i="2"/>
  <c r="FB160" i="2"/>
  <c r="FA160" i="2"/>
  <c r="EZ160" i="2"/>
  <c r="EW393" i="2"/>
  <c r="FA393" i="2"/>
  <c r="EZ393" i="2"/>
  <c r="FB393" i="2"/>
  <c r="EX393" i="2"/>
  <c r="EV393" i="2"/>
  <c r="FB458" i="2"/>
  <c r="FA458" i="2"/>
  <c r="EZ458" i="2"/>
  <c r="EX458" i="2"/>
  <c r="EW458" i="2"/>
  <c r="EV458" i="2"/>
  <c r="FA545" i="2"/>
  <c r="FB545" i="2"/>
  <c r="EZ545" i="2"/>
  <c r="EX545" i="2"/>
  <c r="EW545" i="2"/>
  <c r="EV545" i="2"/>
  <c r="FB757" i="2"/>
  <c r="FA757" i="2"/>
  <c r="EZ757" i="2"/>
  <c r="EX757" i="2"/>
  <c r="EW757" i="2"/>
  <c r="EV757" i="2"/>
  <c r="FA925" i="2"/>
  <c r="EX925" i="2"/>
  <c r="EW925" i="2"/>
  <c r="EV925" i="2"/>
  <c r="FB925" i="2"/>
  <c r="EZ925" i="2"/>
  <c r="EV1125" i="2"/>
  <c r="FB1125" i="2"/>
  <c r="FA1125" i="2"/>
  <c r="EZ1125" i="2"/>
  <c r="EX1125" i="2"/>
  <c r="EW1125" i="2"/>
  <c r="EW1173" i="2"/>
  <c r="EV1173" i="2"/>
  <c r="FB1173" i="2"/>
  <c r="FA1173" i="2"/>
  <c r="EZ1173" i="2"/>
  <c r="EX1173" i="2"/>
  <c r="EW1277" i="2"/>
  <c r="EV1277" i="2"/>
  <c r="FB1277" i="2"/>
  <c r="EZ1277" i="2"/>
  <c r="FA1277" i="2"/>
  <c r="EX1277" i="2"/>
  <c r="EZ75" i="2"/>
  <c r="EX75" i="2"/>
  <c r="EW75" i="2"/>
  <c r="EV75" i="2"/>
  <c r="FB75" i="2"/>
  <c r="FA75" i="2"/>
  <c r="EX252" i="2"/>
  <c r="FA252" i="2"/>
  <c r="FB252" i="2"/>
  <c r="EZ252" i="2"/>
  <c r="EW252" i="2"/>
  <c r="EV252" i="2"/>
  <c r="EZ320" i="2"/>
  <c r="EX320" i="2"/>
  <c r="EW320" i="2"/>
  <c r="EV320" i="2"/>
  <c r="FB320" i="2"/>
  <c r="FA320" i="2"/>
  <c r="EZ481" i="2"/>
  <c r="EX481" i="2"/>
  <c r="FA481" i="2"/>
  <c r="EW481" i="2"/>
  <c r="EV481" i="2"/>
  <c r="FB481" i="2"/>
  <c r="FB739" i="2"/>
  <c r="EX739" i="2"/>
  <c r="EW739" i="2"/>
  <c r="EV739" i="2"/>
  <c r="FA739" i="2"/>
  <c r="EZ739" i="2"/>
  <c r="EX758" i="2"/>
  <c r="EW758" i="2"/>
  <c r="EV758" i="2"/>
  <c r="FB758" i="2"/>
  <c r="FA758" i="2"/>
  <c r="EZ758" i="2"/>
  <c r="EZ1009" i="2"/>
  <c r="EV1009" i="2"/>
  <c r="FB1009" i="2"/>
  <c r="FA1009" i="2"/>
  <c r="EX1009" i="2"/>
  <c r="EW1009" i="2"/>
  <c r="EV1113" i="2"/>
  <c r="FA1113" i="2"/>
  <c r="EZ1113" i="2"/>
  <c r="EX1113" i="2"/>
  <c r="EW1113" i="2"/>
  <c r="FB1113" i="2"/>
  <c r="FA1249" i="2"/>
  <c r="FB1249" i="2"/>
  <c r="EZ1249" i="2"/>
  <c r="EX1249" i="2"/>
  <c r="EW1249" i="2"/>
  <c r="EV1249" i="2"/>
  <c r="FB1411" i="2"/>
  <c r="FA1411" i="2"/>
  <c r="EZ1411" i="2"/>
  <c r="EX1411" i="2"/>
  <c r="EW1411" i="2"/>
  <c r="EV1411" i="2"/>
  <c r="FB120" i="2"/>
  <c r="FA120" i="2"/>
  <c r="EZ120" i="2"/>
  <c r="EX120" i="2"/>
  <c r="EW120" i="2"/>
  <c r="EV120" i="2"/>
  <c r="EX237" i="2"/>
  <c r="EW237" i="2"/>
  <c r="EV237" i="2"/>
  <c r="FB237" i="2"/>
  <c r="FA237" i="2"/>
  <c r="EZ237" i="2"/>
  <c r="EX390" i="2"/>
  <c r="FB390" i="2"/>
  <c r="FA390" i="2"/>
  <c r="EZ390" i="2"/>
  <c r="EW390" i="2"/>
  <c r="EV390" i="2"/>
  <c r="EW607" i="2"/>
  <c r="FB607" i="2"/>
  <c r="FA607" i="2"/>
  <c r="EZ607" i="2"/>
  <c r="EX607" i="2"/>
  <c r="EV607" i="2"/>
  <c r="EX719" i="2"/>
  <c r="FB719" i="2"/>
  <c r="FA719" i="2"/>
  <c r="EZ719" i="2"/>
  <c r="EW719" i="2"/>
  <c r="EV719" i="2"/>
  <c r="FA899" i="2"/>
  <c r="FB899" i="2"/>
  <c r="EZ899" i="2"/>
  <c r="EX899" i="2"/>
  <c r="EW899" i="2"/>
  <c r="EV899" i="2"/>
  <c r="EZ964" i="2"/>
  <c r="EX964" i="2"/>
  <c r="EW964" i="2"/>
  <c r="EV964" i="2"/>
  <c r="FA964" i="2"/>
  <c r="FB964" i="2"/>
  <c r="EX1014" i="2"/>
  <c r="EW1014" i="2"/>
  <c r="EV1014" i="2"/>
  <c r="FB1014" i="2"/>
  <c r="EZ1014" i="2"/>
  <c r="FA1014" i="2"/>
  <c r="EW1218" i="2"/>
  <c r="FB1218" i="2"/>
  <c r="FA1218" i="2"/>
  <c r="EZ1218" i="2"/>
  <c r="EX1218" i="2"/>
  <c r="EV1218" i="2"/>
  <c r="FA1338" i="2"/>
  <c r="EZ1338" i="2"/>
  <c r="EV1338" i="2"/>
  <c r="FB1338" i="2"/>
  <c r="EW1338" i="2"/>
  <c r="EX1338" i="2"/>
  <c r="FB149" i="2"/>
  <c r="FA149" i="2"/>
  <c r="EZ149" i="2"/>
  <c r="EX149" i="2"/>
  <c r="EW149" i="2"/>
  <c r="EV149" i="2"/>
  <c r="FB311" i="2"/>
  <c r="FA311" i="2"/>
  <c r="EZ311" i="2"/>
  <c r="EX311" i="2"/>
  <c r="EW311" i="2"/>
  <c r="EV311" i="2"/>
  <c r="EX407" i="2"/>
  <c r="EW407" i="2"/>
  <c r="EV407" i="2"/>
  <c r="FB407" i="2"/>
  <c r="FA407" i="2"/>
  <c r="EZ407" i="2"/>
  <c r="EW631" i="2"/>
  <c r="FB631" i="2"/>
  <c r="FA631" i="2"/>
  <c r="EZ631" i="2"/>
  <c r="EX631" i="2"/>
  <c r="EV631" i="2"/>
  <c r="EW716" i="2"/>
  <c r="FA716" i="2"/>
  <c r="EZ716" i="2"/>
  <c r="EX716" i="2"/>
  <c r="EV716" i="2"/>
  <c r="FB716" i="2"/>
  <c r="FB971" i="2"/>
  <c r="FA971" i="2"/>
  <c r="EZ971" i="2"/>
  <c r="EX971" i="2"/>
  <c r="EW971" i="2"/>
  <c r="EV971" i="2"/>
  <c r="EW967" i="2"/>
  <c r="EV967" i="2"/>
  <c r="FB967" i="2"/>
  <c r="FA967" i="2"/>
  <c r="EZ967" i="2"/>
  <c r="EX967" i="2"/>
  <c r="FA1156" i="2"/>
  <c r="EZ1156" i="2"/>
  <c r="EX1156" i="2"/>
  <c r="EW1156" i="2"/>
  <c r="EV1156" i="2"/>
  <c r="FB1156" i="2"/>
  <c r="FB1285" i="2"/>
  <c r="FA1285" i="2"/>
  <c r="EZ1285" i="2"/>
  <c r="EX1285" i="2"/>
  <c r="EW1285" i="2"/>
  <c r="EV1285" i="2"/>
  <c r="FB49" i="2"/>
  <c r="FA49" i="2"/>
  <c r="EZ49" i="2"/>
  <c r="EX49" i="2"/>
  <c r="EW49" i="2"/>
  <c r="EV49" i="2"/>
  <c r="FA176" i="2"/>
  <c r="FB176" i="2"/>
  <c r="EZ176" i="2"/>
  <c r="EX176" i="2"/>
  <c r="EW176" i="2"/>
  <c r="EV176" i="2"/>
  <c r="FB358" i="2"/>
  <c r="FA358" i="2"/>
  <c r="EZ358" i="2"/>
  <c r="EX358" i="2"/>
  <c r="EW358" i="2"/>
  <c r="EV358" i="2"/>
  <c r="EZ475" i="2"/>
  <c r="EX475" i="2"/>
  <c r="FA475" i="2"/>
  <c r="EV475" i="2"/>
  <c r="FB475" i="2"/>
  <c r="EW475" i="2"/>
  <c r="EV529" i="2"/>
  <c r="FB529" i="2"/>
  <c r="FA529" i="2"/>
  <c r="EZ529" i="2"/>
  <c r="EX529" i="2"/>
  <c r="EW529" i="2"/>
  <c r="EX723" i="2"/>
  <c r="EV723" i="2"/>
  <c r="FB723" i="2"/>
  <c r="FA723" i="2"/>
  <c r="EZ723" i="2"/>
  <c r="EW723" i="2"/>
  <c r="EX835" i="2"/>
  <c r="EV835" i="2"/>
  <c r="FA835" i="2"/>
  <c r="FB835" i="2"/>
  <c r="EZ835" i="2"/>
  <c r="EW835" i="2"/>
  <c r="FB1028" i="2"/>
  <c r="FA1028" i="2"/>
  <c r="EZ1028" i="2"/>
  <c r="EX1028" i="2"/>
  <c r="EW1028" i="2"/>
  <c r="EV1028" i="2"/>
  <c r="FA1178" i="2"/>
  <c r="EW1178" i="2"/>
  <c r="EX1178" i="2"/>
  <c r="EV1178" i="2"/>
  <c r="FB1178" i="2"/>
  <c r="EZ1178" i="2"/>
  <c r="EZ1353" i="2"/>
  <c r="EX1353" i="2"/>
  <c r="EW1353" i="2"/>
  <c r="FB1353" i="2"/>
  <c r="FA1353" i="2"/>
  <c r="EV1353" i="2"/>
  <c r="FA1238" i="2"/>
  <c r="EZ1238" i="2"/>
  <c r="EX1238" i="2"/>
  <c r="EW1238" i="2"/>
  <c r="EV1238" i="2"/>
  <c r="FB1238" i="2"/>
  <c r="FA903" i="2"/>
  <c r="EW903" i="2"/>
  <c r="FB903" i="2"/>
  <c r="EZ903" i="2"/>
  <c r="EX903" i="2"/>
  <c r="EV903" i="2"/>
  <c r="EW1317" i="2"/>
  <c r="FB1317" i="2"/>
  <c r="FA1317" i="2"/>
  <c r="EZ1317" i="2"/>
  <c r="EX1317" i="2"/>
  <c r="EV1317" i="2"/>
  <c r="EW468" i="2"/>
  <c r="EV468" i="2"/>
  <c r="FB468" i="2"/>
  <c r="FA468" i="2"/>
  <c r="EZ468" i="2"/>
  <c r="EX468" i="2"/>
  <c r="FB121" i="2"/>
  <c r="FA121" i="2"/>
  <c r="EZ121" i="2"/>
  <c r="EX121" i="2"/>
  <c r="EW121" i="2"/>
  <c r="EV121" i="2"/>
  <c r="FA203" i="2"/>
  <c r="EZ203" i="2"/>
  <c r="EW203" i="2"/>
  <c r="EV203" i="2"/>
  <c r="FB203" i="2"/>
  <c r="EX203" i="2"/>
  <c r="EX630" i="2"/>
  <c r="FB630" i="2"/>
  <c r="FA630" i="2"/>
  <c r="EZ630" i="2"/>
  <c r="EW630" i="2"/>
  <c r="EV630" i="2"/>
  <c r="EX699" i="2"/>
  <c r="FB699" i="2"/>
  <c r="FA699" i="2"/>
  <c r="EZ699" i="2"/>
  <c r="EW699" i="2"/>
  <c r="EV699" i="2"/>
  <c r="FA975" i="2"/>
  <c r="EZ975" i="2"/>
  <c r="EX975" i="2"/>
  <c r="EW975" i="2"/>
  <c r="EV975" i="2"/>
  <c r="FB975" i="2"/>
  <c r="EV1061" i="2"/>
  <c r="FB1061" i="2"/>
  <c r="FA1061" i="2"/>
  <c r="EZ1061" i="2"/>
  <c r="EX1061" i="2"/>
  <c r="EW1061" i="2"/>
  <c r="EV1337" i="2"/>
  <c r="FB1337" i="2"/>
  <c r="FA1337" i="2"/>
  <c r="EW1337" i="2"/>
  <c r="EZ1337" i="2"/>
  <c r="EX1337" i="2"/>
  <c r="EV109" i="2"/>
  <c r="FB109" i="2"/>
  <c r="FA109" i="2"/>
  <c r="EZ109" i="2"/>
  <c r="EX109" i="2"/>
  <c r="EW109" i="2"/>
  <c r="FA447" i="2"/>
  <c r="FB447" i="2"/>
  <c r="EZ447" i="2"/>
  <c r="EX447" i="2"/>
  <c r="EW447" i="2"/>
  <c r="EV447" i="2"/>
  <c r="EX671" i="2"/>
  <c r="EW671" i="2"/>
  <c r="EV671" i="2"/>
  <c r="FB671" i="2"/>
  <c r="FA671" i="2"/>
  <c r="EZ671" i="2"/>
  <c r="EV1183" i="2"/>
  <c r="FB1183" i="2"/>
  <c r="FA1183" i="2"/>
  <c r="EZ1183" i="2"/>
  <c r="EX1183" i="2"/>
  <c r="EW1183" i="2"/>
  <c r="FB345" i="2"/>
  <c r="FA345" i="2"/>
  <c r="EZ345" i="2"/>
  <c r="EX345" i="2"/>
  <c r="EW345" i="2"/>
  <c r="EV345" i="2"/>
  <c r="FA1257" i="2"/>
  <c r="FB1257" i="2"/>
  <c r="EZ1257" i="2"/>
  <c r="EX1257" i="2"/>
  <c r="EW1257" i="2"/>
  <c r="EV1257" i="2"/>
  <c r="EX92" i="2"/>
  <c r="EW92" i="2"/>
  <c r="EV92" i="2"/>
  <c r="FA92" i="2"/>
  <c r="EZ92" i="2"/>
  <c r="FB92" i="2"/>
  <c r="EW207" i="2"/>
  <c r="EV207" i="2"/>
  <c r="FB207" i="2"/>
  <c r="FA207" i="2"/>
  <c r="EZ207" i="2"/>
  <c r="EX207" i="2"/>
  <c r="FB1050" i="2"/>
  <c r="FA1050" i="2"/>
  <c r="EZ1050" i="2"/>
  <c r="EX1050" i="2"/>
  <c r="EW1050" i="2"/>
  <c r="EV1050" i="2"/>
  <c r="FB1188" i="2"/>
  <c r="FA1188" i="2"/>
  <c r="EZ1188" i="2"/>
  <c r="EX1188" i="2"/>
  <c r="EW1188" i="2"/>
  <c r="EV1188" i="2"/>
  <c r="FB153" i="2"/>
  <c r="FA153" i="2"/>
  <c r="EZ153" i="2"/>
  <c r="EX153" i="2"/>
  <c r="EW153" i="2"/>
  <c r="EV153" i="2"/>
  <c r="EW189" i="2"/>
  <c r="EZ189" i="2"/>
  <c r="FB189" i="2"/>
  <c r="FA189" i="2"/>
  <c r="EX189" i="2"/>
  <c r="EV189" i="2"/>
  <c r="FB444" i="2"/>
  <c r="FA444" i="2"/>
  <c r="EZ444" i="2"/>
  <c r="EX444" i="2"/>
  <c r="EW444" i="2"/>
  <c r="EV444" i="2"/>
  <c r="FB767" i="2"/>
  <c r="FA767" i="2"/>
  <c r="EZ767" i="2"/>
  <c r="EX767" i="2"/>
  <c r="EW767" i="2"/>
  <c r="EV767" i="2"/>
  <c r="FB1067" i="2"/>
  <c r="FA1067" i="2"/>
  <c r="EZ1067" i="2"/>
  <c r="EX1067" i="2"/>
  <c r="EW1067" i="2"/>
  <c r="EV1067" i="2"/>
  <c r="EZ124" i="2"/>
  <c r="EX124" i="2"/>
  <c r="EW124" i="2"/>
  <c r="EV124" i="2"/>
  <c r="FB124" i="2"/>
  <c r="FA124" i="2"/>
  <c r="EZ269" i="2"/>
  <c r="FB269" i="2"/>
  <c r="FA269" i="2"/>
  <c r="EX269" i="2"/>
  <c r="EW269" i="2"/>
  <c r="EV269" i="2"/>
  <c r="FB418" i="2"/>
  <c r="FA418" i="2"/>
  <c r="EX418" i="2"/>
  <c r="EW418" i="2"/>
  <c r="EV418" i="2"/>
  <c r="EZ418" i="2"/>
  <c r="FA556" i="2"/>
  <c r="FB556" i="2"/>
  <c r="EV556" i="2"/>
  <c r="EZ556" i="2"/>
  <c r="EX556" i="2"/>
  <c r="EW556" i="2"/>
  <c r="EX707" i="2"/>
  <c r="FA707" i="2"/>
  <c r="EZ707" i="2"/>
  <c r="EW707" i="2"/>
  <c r="EV707" i="2"/>
  <c r="FB707" i="2"/>
  <c r="FB877" i="2"/>
  <c r="FA877" i="2"/>
  <c r="EZ877" i="2"/>
  <c r="EX877" i="2"/>
  <c r="EW877" i="2"/>
  <c r="EV877" i="2"/>
  <c r="EX941" i="2"/>
  <c r="EW941" i="2"/>
  <c r="EV941" i="2"/>
  <c r="FB941" i="2"/>
  <c r="EZ941" i="2"/>
  <c r="FA941" i="2"/>
  <c r="FB1189" i="2"/>
  <c r="EX1189" i="2"/>
  <c r="FA1189" i="2"/>
  <c r="EZ1189" i="2"/>
  <c r="EW1189" i="2"/>
  <c r="EV1189" i="2"/>
  <c r="FB1244" i="2"/>
  <c r="FA1244" i="2"/>
  <c r="EZ1244" i="2"/>
  <c r="EX1244" i="2"/>
  <c r="EV1244" i="2"/>
  <c r="EW1244" i="2"/>
  <c r="FB37" i="2"/>
  <c r="FA37" i="2"/>
  <c r="EZ37" i="2"/>
  <c r="EX37" i="2"/>
  <c r="EW37" i="2"/>
  <c r="EV37" i="2"/>
  <c r="EW195" i="2"/>
  <c r="EZ195" i="2"/>
  <c r="FB195" i="2"/>
  <c r="FA195" i="2"/>
  <c r="EX195" i="2"/>
  <c r="EV195" i="2"/>
  <c r="FB343" i="2"/>
  <c r="FA343" i="2"/>
  <c r="EZ343" i="2"/>
  <c r="EX343" i="2"/>
  <c r="EW343" i="2"/>
  <c r="EV343" i="2"/>
  <c r="EX439" i="2"/>
  <c r="EW439" i="2"/>
  <c r="EV439" i="2"/>
  <c r="FB439" i="2"/>
  <c r="FA439" i="2"/>
  <c r="EZ439" i="2"/>
  <c r="EX612" i="2"/>
  <c r="EV612" i="2"/>
  <c r="FB612" i="2"/>
  <c r="FA612" i="2"/>
  <c r="EZ612" i="2"/>
  <c r="EW612" i="2"/>
  <c r="EX717" i="2"/>
  <c r="EW717" i="2"/>
  <c r="EV717" i="2"/>
  <c r="FB717" i="2"/>
  <c r="FA717" i="2"/>
  <c r="EZ717" i="2"/>
  <c r="EZ845" i="2"/>
  <c r="EX845" i="2"/>
  <c r="EW845" i="2"/>
  <c r="EV845" i="2"/>
  <c r="FB845" i="2"/>
  <c r="FA845" i="2"/>
  <c r="EX909" i="2"/>
  <c r="EW909" i="2"/>
  <c r="EV909" i="2"/>
  <c r="FB909" i="2"/>
  <c r="FA909" i="2"/>
  <c r="EZ909" i="2"/>
  <c r="EZ1179" i="2"/>
  <c r="EV1179" i="2"/>
  <c r="FA1179" i="2"/>
  <c r="EX1179" i="2"/>
  <c r="EW1179" i="2"/>
  <c r="FB1179" i="2"/>
  <c r="FB1378" i="2"/>
  <c r="EW1378" i="2"/>
  <c r="EV1378" i="2"/>
  <c r="FA1378" i="2"/>
  <c r="EZ1378" i="2"/>
  <c r="EX1378" i="2"/>
  <c r="EX25" i="2"/>
  <c r="EV25" i="2"/>
  <c r="EZ25" i="2"/>
  <c r="FB25" i="2"/>
  <c r="FA25" i="2"/>
  <c r="EW25" i="2"/>
  <c r="FA182" i="2"/>
  <c r="FB182" i="2"/>
  <c r="EV182" i="2"/>
  <c r="EZ182" i="2"/>
  <c r="EX182" i="2"/>
  <c r="EW182" i="2"/>
  <c r="EX380" i="2"/>
  <c r="FB380" i="2"/>
  <c r="FA380" i="2"/>
  <c r="EZ380" i="2"/>
  <c r="EW380" i="2"/>
  <c r="EV380" i="2"/>
  <c r="EZ474" i="2"/>
  <c r="EX474" i="2"/>
  <c r="EW474" i="2"/>
  <c r="EV474" i="2"/>
  <c r="FB474" i="2"/>
  <c r="FA474" i="2"/>
  <c r="FA561" i="2"/>
  <c r="EZ561" i="2"/>
  <c r="EV561" i="2"/>
  <c r="EW561" i="2"/>
  <c r="FB561" i="2"/>
  <c r="EX561" i="2"/>
  <c r="FB773" i="2"/>
  <c r="FA773" i="2"/>
  <c r="EZ773" i="2"/>
  <c r="EX773" i="2"/>
  <c r="EW773" i="2"/>
  <c r="EV773" i="2"/>
  <c r="EW848" i="2"/>
  <c r="EV848" i="2"/>
  <c r="FB848" i="2"/>
  <c r="FA848" i="2"/>
  <c r="EZ848" i="2"/>
  <c r="EX848" i="2"/>
  <c r="EV1101" i="2"/>
  <c r="FB1101" i="2"/>
  <c r="FA1101" i="2"/>
  <c r="EZ1101" i="2"/>
  <c r="EX1101" i="2"/>
  <c r="EW1101" i="2"/>
  <c r="EV1161" i="2"/>
  <c r="FB1161" i="2"/>
  <c r="FA1161" i="2"/>
  <c r="EZ1161" i="2"/>
  <c r="EX1161" i="2"/>
  <c r="EW1161" i="2"/>
  <c r="EX1383" i="2"/>
  <c r="EW1383" i="2"/>
  <c r="EV1383" i="2"/>
  <c r="FB1383" i="2"/>
  <c r="EZ1383" i="2"/>
  <c r="FA1383" i="2"/>
  <c r="EX87" i="2"/>
  <c r="EW87" i="2"/>
  <c r="EV87" i="2"/>
  <c r="FB87" i="2"/>
  <c r="EZ87" i="2"/>
  <c r="FA87" i="2"/>
  <c r="EX217" i="2"/>
  <c r="EW217" i="2"/>
  <c r="EV217" i="2"/>
  <c r="FB217" i="2"/>
  <c r="FA217" i="2"/>
  <c r="EZ217" i="2"/>
  <c r="EZ336" i="2"/>
  <c r="EX336" i="2"/>
  <c r="EW336" i="2"/>
  <c r="EV336" i="2"/>
  <c r="FB336" i="2"/>
  <c r="FA336" i="2"/>
  <c r="EZ497" i="2"/>
  <c r="EX497" i="2"/>
  <c r="EW497" i="2"/>
  <c r="EV497" i="2"/>
  <c r="FA497" i="2"/>
  <c r="FB497" i="2"/>
  <c r="FA650" i="2"/>
  <c r="EX650" i="2"/>
  <c r="EV650" i="2"/>
  <c r="FB650" i="2"/>
  <c r="EZ650" i="2"/>
  <c r="EW650" i="2"/>
  <c r="EX774" i="2"/>
  <c r="EW774" i="2"/>
  <c r="EV774" i="2"/>
  <c r="FB774" i="2"/>
  <c r="FA774" i="2"/>
  <c r="EZ774" i="2"/>
  <c r="FB996" i="2"/>
  <c r="FA996" i="2"/>
  <c r="EZ996" i="2"/>
  <c r="EX996" i="2"/>
  <c r="EW996" i="2"/>
  <c r="EV996" i="2"/>
  <c r="EX1070" i="2"/>
  <c r="EW1070" i="2"/>
  <c r="EV1070" i="2"/>
  <c r="FB1070" i="2"/>
  <c r="FA1070" i="2"/>
  <c r="EZ1070" i="2"/>
  <c r="FB1237" i="2"/>
  <c r="FA1237" i="2"/>
  <c r="EZ1237" i="2"/>
  <c r="EX1237" i="2"/>
  <c r="EW1237" i="2"/>
  <c r="EV1237" i="2"/>
  <c r="FB1367" i="2"/>
  <c r="FA1367" i="2"/>
  <c r="EX1367" i="2"/>
  <c r="EV1367" i="2"/>
  <c r="EZ1367" i="2"/>
  <c r="EW1367" i="2"/>
  <c r="FB119" i="2"/>
  <c r="FA119" i="2"/>
  <c r="EZ119" i="2"/>
  <c r="EX119" i="2"/>
  <c r="EW119" i="2"/>
  <c r="EV119" i="2"/>
  <c r="EX253" i="2"/>
  <c r="EW253" i="2"/>
  <c r="EV253" i="2"/>
  <c r="FB253" i="2"/>
  <c r="FA253" i="2"/>
  <c r="EZ253" i="2"/>
  <c r="FB402" i="2"/>
  <c r="EX402" i="2"/>
  <c r="EW402" i="2"/>
  <c r="EZ402" i="2"/>
  <c r="EV402" i="2"/>
  <c r="FA402" i="2"/>
  <c r="EW641" i="2"/>
  <c r="FB641" i="2"/>
  <c r="FA641" i="2"/>
  <c r="EZ641" i="2"/>
  <c r="EX641" i="2"/>
  <c r="EV641" i="2"/>
  <c r="EW688" i="2"/>
  <c r="FB688" i="2"/>
  <c r="FA688" i="2"/>
  <c r="EZ688" i="2"/>
  <c r="EX688" i="2"/>
  <c r="EV688" i="2"/>
  <c r="FB876" i="2"/>
  <c r="FA876" i="2"/>
  <c r="EZ876" i="2"/>
  <c r="EX876" i="2"/>
  <c r="EW876" i="2"/>
  <c r="EV876" i="2"/>
  <c r="EW1024" i="2"/>
  <c r="FA1024" i="2"/>
  <c r="EZ1024" i="2"/>
  <c r="EX1024" i="2"/>
  <c r="EV1024" i="2"/>
  <c r="FB1024" i="2"/>
  <c r="FA1108" i="2"/>
  <c r="EW1108" i="2"/>
  <c r="FB1108" i="2"/>
  <c r="EZ1108" i="2"/>
  <c r="EX1108" i="2"/>
  <c r="EV1108" i="2"/>
  <c r="FB1281" i="2"/>
  <c r="FA1281" i="2"/>
  <c r="EZ1281" i="2"/>
  <c r="EX1281" i="2"/>
  <c r="EV1281" i="2"/>
  <c r="EW1281" i="2"/>
  <c r="EX61" i="2"/>
  <c r="EV61" i="2"/>
  <c r="FB61" i="2"/>
  <c r="FA61" i="2"/>
  <c r="EZ61" i="2"/>
  <c r="EW61" i="2"/>
  <c r="FB131" i="2"/>
  <c r="FA131" i="2"/>
  <c r="EZ131" i="2"/>
  <c r="EX131" i="2"/>
  <c r="EW131" i="2"/>
  <c r="EV131" i="2"/>
  <c r="FB351" i="2"/>
  <c r="FA351" i="2"/>
  <c r="EZ351" i="2"/>
  <c r="EX351" i="2"/>
  <c r="EW351" i="2"/>
  <c r="EV351" i="2"/>
  <c r="EX463" i="2"/>
  <c r="FA463" i="2"/>
  <c r="EZ463" i="2"/>
  <c r="EW463" i="2"/>
  <c r="EV463" i="2"/>
  <c r="FB463" i="2"/>
  <c r="FB519" i="2"/>
  <c r="FA519" i="2"/>
  <c r="EZ519" i="2"/>
  <c r="EX519" i="2"/>
  <c r="EW519" i="2"/>
  <c r="EV519" i="2"/>
  <c r="EX733" i="2"/>
  <c r="EV733" i="2"/>
  <c r="EW733" i="2"/>
  <c r="FB733" i="2"/>
  <c r="FA733" i="2"/>
  <c r="EZ733" i="2"/>
  <c r="FA915" i="2"/>
  <c r="EW915" i="2"/>
  <c r="FB915" i="2"/>
  <c r="EZ915" i="2"/>
  <c r="EX915" i="2"/>
  <c r="EV915" i="2"/>
  <c r="FB957" i="2"/>
  <c r="FA957" i="2"/>
  <c r="EZ957" i="2"/>
  <c r="EX957" i="2"/>
  <c r="EV957" i="2"/>
  <c r="EW957" i="2"/>
  <c r="EX1123" i="2"/>
  <c r="EV1123" i="2"/>
  <c r="FA1123" i="2"/>
  <c r="EZ1123" i="2"/>
  <c r="EW1123" i="2"/>
  <c r="FB1123" i="2"/>
  <c r="EX1407" i="2"/>
  <c r="EW1407" i="2"/>
  <c r="FB1407" i="2"/>
  <c r="FA1407" i="2"/>
  <c r="EZ1407" i="2"/>
  <c r="EV1407" i="2"/>
  <c r="EW29" i="2"/>
  <c r="EV29" i="2"/>
  <c r="FB29" i="2"/>
  <c r="EX29" i="2"/>
  <c r="FA29" i="2"/>
  <c r="EZ29" i="2"/>
  <c r="EX258" i="2"/>
  <c r="FA258" i="2"/>
  <c r="FB258" i="2"/>
  <c r="EZ258" i="2"/>
  <c r="EW258" i="2"/>
  <c r="EV258" i="2"/>
  <c r="EX386" i="2"/>
  <c r="FB386" i="2"/>
  <c r="FA386" i="2"/>
  <c r="EZ386" i="2"/>
  <c r="EW386" i="2"/>
  <c r="EV386" i="2"/>
  <c r="FA482" i="2"/>
  <c r="EZ482" i="2"/>
  <c r="FB482" i="2"/>
  <c r="EX482" i="2"/>
  <c r="EW482" i="2"/>
  <c r="EV482" i="2"/>
  <c r="FA569" i="2"/>
  <c r="EZ569" i="2"/>
  <c r="EV569" i="2"/>
  <c r="FB569" i="2"/>
  <c r="EX569" i="2"/>
  <c r="EW569" i="2"/>
  <c r="FB781" i="2"/>
  <c r="FA781" i="2"/>
  <c r="EZ781" i="2"/>
  <c r="EX781" i="2"/>
  <c r="EW781" i="2"/>
  <c r="EV781" i="2"/>
  <c r="EV908" i="2"/>
  <c r="EX908" i="2"/>
  <c r="EW908" i="2"/>
  <c r="FB908" i="2"/>
  <c r="FA908" i="2"/>
  <c r="EZ908" i="2"/>
  <c r="FB1066" i="2"/>
  <c r="FA1066" i="2"/>
  <c r="EZ1066" i="2"/>
  <c r="EX1066" i="2"/>
  <c r="EW1066" i="2"/>
  <c r="EV1066" i="2"/>
  <c r="FA1114" i="2"/>
  <c r="EZ1114" i="2"/>
  <c r="EX1114" i="2"/>
  <c r="EW1114" i="2"/>
  <c r="EV1114" i="2"/>
  <c r="FB1114" i="2"/>
  <c r="FB1308" i="2"/>
  <c r="EV1308" i="2"/>
  <c r="FA1308" i="2"/>
  <c r="EZ1308" i="2"/>
  <c r="EW1308" i="2"/>
  <c r="EX1308" i="2"/>
  <c r="EW89" i="2"/>
  <c r="EV89" i="2"/>
  <c r="FB89" i="2"/>
  <c r="FA89" i="2"/>
  <c r="EX89" i="2"/>
  <c r="EZ89" i="2"/>
  <c r="EX225" i="2"/>
  <c r="EW225" i="2"/>
  <c r="EV225" i="2"/>
  <c r="FB225" i="2"/>
  <c r="FA225" i="2"/>
  <c r="EZ225" i="2"/>
  <c r="EZ344" i="2"/>
  <c r="EX344" i="2"/>
  <c r="EW344" i="2"/>
  <c r="EV344" i="2"/>
  <c r="FB344" i="2"/>
  <c r="FA344" i="2"/>
  <c r="EZ505" i="2"/>
  <c r="EX505" i="2"/>
  <c r="EW505" i="2"/>
  <c r="EV505" i="2"/>
  <c r="FB505" i="2"/>
  <c r="FA505" i="2"/>
  <c r="FB658" i="2"/>
  <c r="FA658" i="2"/>
  <c r="EZ658" i="2"/>
  <c r="EX658" i="2"/>
  <c r="EW658" i="2"/>
  <c r="EV658" i="2"/>
  <c r="EX782" i="2"/>
  <c r="EW782" i="2"/>
  <c r="EV782" i="2"/>
  <c r="FB782" i="2"/>
  <c r="FA782" i="2"/>
  <c r="EZ782" i="2"/>
  <c r="FA937" i="2"/>
  <c r="EZ937" i="2"/>
  <c r="EX937" i="2"/>
  <c r="EW937" i="2"/>
  <c r="EV937" i="2"/>
  <c r="FB937" i="2"/>
  <c r="EX1023" i="2"/>
  <c r="EZ1023" i="2"/>
  <c r="EW1023" i="2"/>
  <c r="EV1023" i="2"/>
  <c r="FA1023" i="2"/>
  <c r="FB1023" i="2"/>
  <c r="EZ1389" i="2"/>
  <c r="EX1389" i="2"/>
  <c r="EW1389" i="2"/>
  <c r="FB1389" i="2"/>
  <c r="FA1389" i="2"/>
  <c r="EV1389" i="2"/>
  <c r="FA1332" i="2"/>
  <c r="EZ1332" i="2"/>
  <c r="EW1332" i="2"/>
  <c r="FB1332" i="2"/>
  <c r="EX1332" i="2"/>
  <c r="EV1332" i="2"/>
  <c r="FA102" i="2"/>
  <c r="EV102" i="2"/>
  <c r="FB102" i="2"/>
  <c r="EX102" i="2"/>
  <c r="EW102" i="2"/>
  <c r="EZ102" i="2"/>
  <c r="EZ261" i="2"/>
  <c r="EX261" i="2"/>
  <c r="EW261" i="2"/>
  <c r="EV261" i="2"/>
  <c r="FB261" i="2"/>
  <c r="FA261" i="2"/>
  <c r="FB410" i="2"/>
  <c r="FA410" i="2"/>
  <c r="EX410" i="2"/>
  <c r="EW410" i="2"/>
  <c r="EV410" i="2"/>
  <c r="EZ410" i="2"/>
  <c r="FA548" i="2"/>
  <c r="FB548" i="2"/>
  <c r="EZ548" i="2"/>
  <c r="EX548" i="2"/>
  <c r="EW548" i="2"/>
  <c r="EV548" i="2"/>
  <c r="EW700" i="2"/>
  <c r="FB700" i="2"/>
  <c r="FA700" i="2"/>
  <c r="EZ700" i="2"/>
  <c r="EX700" i="2"/>
  <c r="EV700" i="2"/>
  <c r="FB902" i="2"/>
  <c r="EX902" i="2"/>
  <c r="FA902" i="2"/>
  <c r="EZ902" i="2"/>
  <c r="EW902" i="2"/>
  <c r="EV902" i="2"/>
  <c r="FB893" i="2"/>
  <c r="FA893" i="2"/>
  <c r="EZ893" i="2"/>
  <c r="EX893" i="2"/>
  <c r="EW893" i="2"/>
  <c r="EV893" i="2"/>
  <c r="FB1164" i="2"/>
  <c r="FA1164" i="2"/>
  <c r="EZ1164" i="2"/>
  <c r="EX1164" i="2"/>
  <c r="EW1164" i="2"/>
  <c r="EV1164" i="2"/>
  <c r="FB1196" i="2"/>
  <c r="FA1196" i="2"/>
  <c r="EZ1196" i="2"/>
  <c r="EX1196" i="2"/>
  <c r="EW1196" i="2"/>
  <c r="EV1196" i="2"/>
  <c r="FB30" i="2"/>
  <c r="FA30" i="2"/>
  <c r="EZ30" i="2"/>
  <c r="EV30" i="2"/>
  <c r="EX30" i="2"/>
  <c r="EW30" i="2"/>
  <c r="EX180" i="2"/>
  <c r="FB180" i="2"/>
  <c r="FA180" i="2"/>
  <c r="EZ180" i="2"/>
  <c r="EW180" i="2"/>
  <c r="EV180" i="2"/>
  <c r="FB335" i="2"/>
  <c r="FA335" i="2"/>
  <c r="EZ335" i="2"/>
  <c r="EX335" i="2"/>
  <c r="EW335" i="2"/>
  <c r="EV335" i="2"/>
  <c r="EX431" i="2"/>
  <c r="EW431" i="2"/>
  <c r="EV431" i="2"/>
  <c r="FB431" i="2"/>
  <c r="FA431" i="2"/>
  <c r="EZ431" i="2"/>
  <c r="EW597" i="2"/>
  <c r="EX597" i="2"/>
  <c r="FB597" i="2"/>
  <c r="FA597" i="2"/>
  <c r="EZ597" i="2"/>
  <c r="EV597" i="2"/>
  <c r="EW698" i="2"/>
  <c r="EX698" i="2"/>
  <c r="EV698" i="2"/>
  <c r="FB698" i="2"/>
  <c r="FA698" i="2"/>
  <c r="EZ698" i="2"/>
  <c r="EZ916" i="2"/>
  <c r="EX916" i="2"/>
  <c r="EV916" i="2"/>
  <c r="FB916" i="2"/>
  <c r="FA916" i="2"/>
  <c r="EW916" i="2"/>
  <c r="FB1039" i="2"/>
  <c r="FA1039" i="2"/>
  <c r="EZ1039" i="2"/>
  <c r="EX1039" i="2"/>
  <c r="EW1039" i="2"/>
  <c r="EV1039" i="2"/>
  <c r="EW1134" i="2"/>
  <c r="EV1134" i="2"/>
  <c r="FB1134" i="2"/>
  <c r="FA1134" i="2"/>
  <c r="EZ1134" i="2"/>
  <c r="EX1134" i="2"/>
  <c r="FA1289" i="2"/>
  <c r="EW1289" i="2"/>
  <c r="FB1289" i="2"/>
  <c r="EZ1289" i="2"/>
  <c r="EX1289" i="2"/>
  <c r="EV1289" i="2"/>
  <c r="EX50" i="2"/>
  <c r="EW50" i="2"/>
  <c r="EV50" i="2"/>
  <c r="FB50" i="2"/>
  <c r="FA50" i="2"/>
  <c r="EZ50" i="2"/>
  <c r="EX168" i="2"/>
  <c r="EW168" i="2"/>
  <c r="EV168" i="2"/>
  <c r="FB168" i="2"/>
  <c r="FA168" i="2"/>
  <c r="EZ168" i="2"/>
  <c r="EW365" i="2"/>
  <c r="FB365" i="2"/>
  <c r="FA365" i="2"/>
  <c r="EZ365" i="2"/>
  <c r="EX365" i="2"/>
  <c r="EV365" i="2"/>
  <c r="FB466" i="2"/>
  <c r="FA466" i="2"/>
  <c r="EZ466" i="2"/>
  <c r="EX466" i="2"/>
  <c r="EW466" i="2"/>
  <c r="EV466" i="2"/>
  <c r="FA553" i="2"/>
  <c r="EZ553" i="2"/>
  <c r="EV553" i="2"/>
  <c r="EX553" i="2"/>
  <c r="EW553" i="2"/>
  <c r="FB553" i="2"/>
  <c r="FB765" i="2"/>
  <c r="FA765" i="2"/>
  <c r="EZ765" i="2"/>
  <c r="EX765" i="2"/>
  <c r="EW765" i="2"/>
  <c r="EV765" i="2"/>
  <c r="FB1106" i="2"/>
  <c r="FA1106" i="2"/>
  <c r="EZ1106" i="2"/>
  <c r="EX1106" i="2"/>
  <c r="EW1106" i="2"/>
  <c r="EV1106" i="2"/>
  <c r="FB1053" i="2"/>
  <c r="FA1053" i="2"/>
  <c r="EZ1053" i="2"/>
  <c r="EX1053" i="2"/>
  <c r="EW1053" i="2"/>
  <c r="EV1053" i="2"/>
  <c r="FB1177" i="2"/>
  <c r="EX1177" i="2"/>
  <c r="EW1177" i="2"/>
  <c r="EV1177" i="2"/>
  <c r="FA1177" i="2"/>
  <c r="EZ1177" i="2"/>
  <c r="EV1312" i="2"/>
  <c r="FB1312" i="2"/>
  <c r="EX1312" i="2"/>
  <c r="EW1312" i="2"/>
  <c r="EZ1312" i="2"/>
  <c r="FA1312" i="2"/>
  <c r="FB1315" i="2"/>
  <c r="FA1315" i="2"/>
  <c r="EZ1315" i="2"/>
  <c r="EX1315" i="2"/>
  <c r="EW1315" i="2"/>
  <c r="EV1315" i="2"/>
  <c r="EZ1191" i="2"/>
  <c r="EV1191" i="2"/>
  <c r="FB1191" i="2"/>
  <c r="FA1191" i="2"/>
  <c r="EX1191" i="2"/>
  <c r="EW1191" i="2"/>
  <c r="FB1318" i="2"/>
  <c r="EV1318" i="2"/>
  <c r="FA1318" i="2"/>
  <c r="EZ1318" i="2"/>
  <c r="EX1318" i="2"/>
  <c r="EW1318" i="2"/>
  <c r="FB1064" i="2"/>
  <c r="FA1064" i="2"/>
  <c r="EZ1064" i="2"/>
  <c r="EX1064" i="2"/>
  <c r="EW1064" i="2"/>
  <c r="EV1064" i="2"/>
  <c r="FB222" i="2"/>
  <c r="FA222" i="2"/>
  <c r="EZ222" i="2"/>
  <c r="EX222" i="2"/>
  <c r="EW222" i="2"/>
  <c r="EV222" i="2"/>
  <c r="FA1116" i="2"/>
  <c r="FB1116" i="2"/>
  <c r="EZ1116" i="2"/>
  <c r="EX1116" i="2"/>
  <c r="EW1116" i="2"/>
  <c r="EV1116" i="2"/>
  <c r="FB1209" i="2"/>
  <c r="FA1209" i="2"/>
  <c r="EZ1209" i="2"/>
  <c r="EX1209" i="2"/>
  <c r="EW1209" i="2"/>
  <c r="EV1209" i="2"/>
  <c r="FB1255" i="2"/>
  <c r="FA1255" i="2"/>
  <c r="EZ1255" i="2"/>
  <c r="EX1255" i="2"/>
  <c r="EW1255" i="2"/>
  <c r="EV1255" i="2"/>
  <c r="FA58" i="2"/>
  <c r="EZ58" i="2"/>
  <c r="EV58" i="2"/>
  <c r="FB58" i="2"/>
  <c r="EX58" i="2"/>
  <c r="EW58" i="2"/>
  <c r="EW208" i="2"/>
  <c r="FB208" i="2"/>
  <c r="FA208" i="2"/>
  <c r="EZ208" i="2"/>
  <c r="EX208" i="2"/>
  <c r="EV208" i="2"/>
  <c r="EW387" i="2"/>
  <c r="EZ387" i="2"/>
  <c r="FB387" i="2"/>
  <c r="FA387" i="2"/>
  <c r="EX387" i="2"/>
  <c r="EV387" i="2"/>
  <c r="FA536" i="2"/>
  <c r="EZ536" i="2"/>
  <c r="EX536" i="2"/>
  <c r="EW536" i="2"/>
  <c r="EV536" i="2"/>
  <c r="FB536" i="2"/>
  <c r="FB674" i="2"/>
  <c r="FA674" i="2"/>
  <c r="EZ674" i="2"/>
  <c r="EX674" i="2"/>
  <c r="EW674" i="2"/>
  <c r="EV674" i="2"/>
  <c r="EW810" i="2"/>
  <c r="EZ810" i="2"/>
  <c r="FB810" i="2"/>
  <c r="FA810" i="2"/>
  <c r="EX810" i="2"/>
  <c r="EV810" i="2"/>
  <c r="FB938" i="2"/>
  <c r="FA938" i="2"/>
  <c r="EZ938" i="2"/>
  <c r="EX938" i="2"/>
  <c r="EW938" i="2"/>
  <c r="EV938" i="2"/>
  <c r="EW1048" i="2"/>
  <c r="EV1048" i="2"/>
  <c r="FB1048" i="2"/>
  <c r="FA1048" i="2"/>
  <c r="EZ1048" i="2"/>
  <c r="EX1048" i="2"/>
  <c r="EZ1215" i="2"/>
  <c r="EX1215" i="2"/>
  <c r="EW1215" i="2"/>
  <c r="EV1215" i="2"/>
  <c r="FA1215" i="2"/>
  <c r="FB1215" i="2"/>
  <c r="EX1334" i="2"/>
  <c r="EZ1334" i="2"/>
  <c r="FB1334" i="2"/>
  <c r="FA1334" i="2"/>
  <c r="EW1334" i="2"/>
  <c r="EV1334" i="2"/>
  <c r="EX123" i="2"/>
  <c r="EW123" i="2"/>
  <c r="EV123" i="2"/>
  <c r="FB123" i="2"/>
  <c r="FA123" i="2"/>
  <c r="EZ123" i="2"/>
  <c r="FA277" i="2"/>
  <c r="EZ277" i="2"/>
  <c r="EV277" i="2"/>
  <c r="FB277" i="2"/>
  <c r="EX277" i="2"/>
  <c r="EW277" i="2"/>
  <c r="FB426" i="2"/>
  <c r="FA426" i="2"/>
  <c r="EZ426" i="2"/>
  <c r="EX426" i="2"/>
  <c r="EW426" i="2"/>
  <c r="EV426" i="2"/>
  <c r="FA564" i="2"/>
  <c r="FB564" i="2"/>
  <c r="EW564" i="2"/>
  <c r="EV564" i="2"/>
  <c r="EZ564" i="2"/>
  <c r="EX564" i="2"/>
  <c r="EW653" i="2"/>
  <c r="FB653" i="2"/>
  <c r="FA653" i="2"/>
  <c r="EZ653" i="2"/>
  <c r="EX653" i="2"/>
  <c r="EV653" i="2"/>
  <c r="FB854" i="2"/>
  <c r="FA854" i="2"/>
  <c r="EZ854" i="2"/>
  <c r="EX854" i="2"/>
  <c r="EW854" i="2"/>
  <c r="EV854" i="2"/>
  <c r="EX989" i="2"/>
  <c r="EW989" i="2"/>
  <c r="EV989" i="2"/>
  <c r="FB989" i="2"/>
  <c r="EZ989" i="2"/>
  <c r="FA989" i="2"/>
  <c r="FB1153" i="2"/>
  <c r="FA1153" i="2"/>
  <c r="EZ1153" i="2"/>
  <c r="EX1153" i="2"/>
  <c r="EW1153" i="2"/>
  <c r="EV1153" i="2"/>
  <c r="EZ1320" i="2"/>
  <c r="EW1320" i="2"/>
  <c r="FB1320" i="2"/>
  <c r="FA1320" i="2"/>
  <c r="EX1320" i="2"/>
  <c r="EV1320" i="2"/>
  <c r="EX53" i="2"/>
  <c r="EV53" i="2"/>
  <c r="FB53" i="2"/>
  <c r="FA53" i="2"/>
  <c r="EZ53" i="2"/>
  <c r="EW53" i="2"/>
  <c r="EX158" i="2"/>
  <c r="EW158" i="2"/>
  <c r="EV158" i="2"/>
  <c r="FB158" i="2"/>
  <c r="FA158" i="2"/>
  <c r="EZ158" i="2"/>
  <c r="EX392" i="2"/>
  <c r="FB392" i="2"/>
  <c r="FA392" i="2"/>
  <c r="EZ392" i="2"/>
  <c r="EW392" i="2"/>
  <c r="EV392" i="2"/>
  <c r="FA456" i="2"/>
  <c r="EZ456" i="2"/>
  <c r="EX456" i="2"/>
  <c r="EW456" i="2"/>
  <c r="EV456" i="2"/>
  <c r="FB456" i="2"/>
  <c r="FA543" i="2"/>
  <c r="EW543" i="2"/>
  <c r="EV543" i="2"/>
  <c r="FB543" i="2"/>
  <c r="EZ543" i="2"/>
  <c r="EX543" i="2"/>
  <c r="FB755" i="2"/>
  <c r="FA755" i="2"/>
  <c r="EZ755" i="2"/>
  <c r="EX755" i="2"/>
  <c r="EW755" i="2"/>
  <c r="EV755" i="2"/>
  <c r="FB914" i="2"/>
  <c r="EZ914" i="2"/>
  <c r="EX914" i="2"/>
  <c r="EW914" i="2"/>
  <c r="EV914" i="2"/>
  <c r="FA914" i="2"/>
  <c r="FB1103" i="2"/>
  <c r="FA1103" i="2"/>
  <c r="EZ1103" i="2"/>
  <c r="EX1103" i="2"/>
  <c r="EW1103" i="2"/>
  <c r="EV1103" i="2"/>
  <c r="EW1172" i="2"/>
  <c r="EV1172" i="2"/>
  <c r="FB1172" i="2"/>
  <c r="FA1172" i="2"/>
  <c r="EZ1172" i="2"/>
  <c r="EX1172" i="2"/>
  <c r="EW1265" i="2"/>
  <c r="FB1265" i="2"/>
  <c r="FA1265" i="2"/>
  <c r="EZ1265" i="2"/>
  <c r="EX1265" i="2"/>
  <c r="EV1265" i="2"/>
  <c r="EX57" i="2"/>
  <c r="EV57" i="2"/>
  <c r="FB57" i="2"/>
  <c r="FA57" i="2"/>
  <c r="EZ57" i="2"/>
  <c r="EW57" i="2"/>
  <c r="EX244" i="2"/>
  <c r="FA244" i="2"/>
  <c r="FB244" i="2"/>
  <c r="EZ244" i="2"/>
  <c r="EW244" i="2"/>
  <c r="EV244" i="2"/>
  <c r="EZ294" i="2"/>
  <c r="EX294" i="2"/>
  <c r="EW294" i="2"/>
  <c r="EV294" i="2"/>
  <c r="FB294" i="2"/>
  <c r="FA294" i="2"/>
  <c r="FB506" i="2"/>
  <c r="FA506" i="2"/>
  <c r="EZ506" i="2"/>
  <c r="EX506" i="2"/>
  <c r="EW506" i="2"/>
  <c r="EV506" i="2"/>
  <c r="FA593" i="2"/>
  <c r="EZ593" i="2"/>
  <c r="EW593" i="2"/>
  <c r="EV593" i="2"/>
  <c r="FB593" i="2"/>
  <c r="EX593" i="2"/>
  <c r="FA806" i="2"/>
  <c r="EV806" i="2"/>
  <c r="FB806" i="2"/>
  <c r="EZ806" i="2"/>
  <c r="EX806" i="2"/>
  <c r="EW806" i="2"/>
  <c r="FB838" i="2"/>
  <c r="FA838" i="2"/>
  <c r="EZ838" i="2"/>
  <c r="EX838" i="2"/>
  <c r="EV838" i="2"/>
  <c r="EW838" i="2"/>
  <c r="FA1056" i="2"/>
  <c r="EZ1056" i="2"/>
  <c r="EX1056" i="2"/>
  <c r="EW1056" i="2"/>
  <c r="EV1056" i="2"/>
  <c r="FB1056" i="2"/>
  <c r="FB1299" i="2"/>
  <c r="FA1299" i="2"/>
  <c r="EZ1299" i="2"/>
  <c r="EX1299" i="2"/>
  <c r="EW1299" i="2"/>
  <c r="EV1299" i="2"/>
  <c r="FB1342" i="2"/>
  <c r="EW1342" i="2"/>
  <c r="EV1342" i="2"/>
  <c r="FA1342" i="2"/>
  <c r="EX1342" i="2"/>
  <c r="EZ1342" i="2"/>
  <c r="FB82" i="2"/>
  <c r="FA82" i="2"/>
  <c r="EZ82" i="2"/>
  <c r="EW82" i="2"/>
  <c r="EV82" i="2"/>
  <c r="EX82" i="2"/>
  <c r="EZ173" i="2"/>
  <c r="EX173" i="2"/>
  <c r="EW173" i="2"/>
  <c r="EV173" i="2"/>
  <c r="FB173" i="2"/>
  <c r="FA173" i="2"/>
  <c r="EX370" i="2"/>
  <c r="EW370" i="2"/>
  <c r="EV370" i="2"/>
  <c r="FB370" i="2"/>
  <c r="FA370" i="2"/>
  <c r="EZ370" i="2"/>
  <c r="EX616" i="2"/>
  <c r="FB616" i="2"/>
  <c r="FA616" i="2"/>
  <c r="EZ616" i="2"/>
  <c r="EW616" i="2"/>
  <c r="EV616" i="2"/>
  <c r="FB682" i="2"/>
  <c r="FA682" i="2"/>
  <c r="EZ682" i="2"/>
  <c r="EX682" i="2"/>
  <c r="EW682" i="2"/>
  <c r="EV682" i="2"/>
  <c r="EW834" i="2"/>
  <c r="EV834" i="2"/>
  <c r="FB834" i="2"/>
  <c r="EZ834" i="2"/>
  <c r="FA834" i="2"/>
  <c r="EX834" i="2"/>
  <c r="FB986" i="2"/>
  <c r="FA986" i="2"/>
  <c r="EZ986" i="2"/>
  <c r="EX986" i="2"/>
  <c r="EW986" i="2"/>
  <c r="EV986" i="2"/>
  <c r="EW1096" i="2"/>
  <c r="EV1096" i="2"/>
  <c r="FB1096" i="2"/>
  <c r="FA1096" i="2"/>
  <c r="EZ1096" i="2"/>
  <c r="EX1096" i="2"/>
  <c r="EW1192" i="2"/>
  <c r="EV1192" i="2"/>
  <c r="FB1192" i="2"/>
  <c r="FA1192" i="2"/>
  <c r="EZ1192" i="2"/>
  <c r="EX1192" i="2"/>
  <c r="EX1382" i="2"/>
  <c r="EZ1382" i="2"/>
  <c r="FB1382" i="2"/>
  <c r="FA1382" i="2"/>
  <c r="EW1382" i="2"/>
  <c r="EV1382" i="2"/>
  <c r="EW110" i="2"/>
  <c r="EV110" i="2"/>
  <c r="FB110" i="2"/>
  <c r="FA110" i="2"/>
  <c r="EZ110" i="2"/>
  <c r="EX110" i="2"/>
  <c r="FB285" i="2"/>
  <c r="FA285" i="2"/>
  <c r="EZ285" i="2"/>
  <c r="EX285" i="2"/>
  <c r="EW285" i="2"/>
  <c r="EV285" i="2"/>
  <c r="FB434" i="2"/>
  <c r="FA434" i="2"/>
  <c r="EZ434" i="2"/>
  <c r="EX434" i="2"/>
  <c r="EW434" i="2"/>
  <c r="EV434" i="2"/>
  <c r="FA572" i="2"/>
  <c r="FB572" i="2"/>
  <c r="EZ572" i="2"/>
  <c r="EX572" i="2"/>
  <c r="EW572" i="2"/>
  <c r="EV572" i="2"/>
  <c r="EX661" i="2"/>
  <c r="EW661" i="2"/>
  <c r="EV661" i="2"/>
  <c r="FB661" i="2"/>
  <c r="FA661" i="2"/>
  <c r="EZ661" i="2"/>
  <c r="EV932" i="2"/>
  <c r="EZ932" i="2"/>
  <c r="EW932" i="2"/>
  <c r="FB932" i="2"/>
  <c r="FA932" i="2"/>
  <c r="EX932" i="2"/>
  <c r="EX930" i="2"/>
  <c r="EV930" i="2"/>
  <c r="FB930" i="2"/>
  <c r="FA930" i="2"/>
  <c r="EZ930" i="2"/>
  <c r="EW930" i="2"/>
  <c r="FA1202" i="2"/>
  <c r="EX1202" i="2"/>
  <c r="EW1202" i="2"/>
  <c r="EV1202" i="2"/>
  <c r="FB1202" i="2"/>
  <c r="EZ1202" i="2"/>
  <c r="EV1294" i="2"/>
  <c r="FB1294" i="2"/>
  <c r="FA1294" i="2"/>
  <c r="EZ1294" i="2"/>
  <c r="EX1294" i="2"/>
  <c r="EW1294" i="2"/>
  <c r="FB45" i="2"/>
  <c r="FA45" i="2"/>
  <c r="EZ45" i="2"/>
  <c r="EX45" i="2"/>
  <c r="EW45" i="2"/>
  <c r="EV45" i="2"/>
  <c r="FA175" i="2"/>
  <c r="EZ175" i="2"/>
  <c r="EX175" i="2"/>
  <c r="EW175" i="2"/>
  <c r="EV175" i="2"/>
  <c r="FB175" i="2"/>
  <c r="EW405" i="2"/>
  <c r="EV405" i="2"/>
  <c r="FB405" i="2"/>
  <c r="FA405" i="2"/>
  <c r="EZ405" i="2"/>
  <c r="EX405" i="2"/>
  <c r="EX457" i="2"/>
  <c r="FA457" i="2"/>
  <c r="EV457" i="2"/>
  <c r="FB457" i="2"/>
  <c r="EZ457" i="2"/>
  <c r="EW457" i="2"/>
  <c r="FB527" i="2"/>
  <c r="FA527" i="2"/>
  <c r="EZ527" i="2"/>
  <c r="EX527" i="2"/>
  <c r="EW527" i="2"/>
  <c r="EV527" i="2"/>
  <c r="EX713" i="2"/>
  <c r="FB713" i="2"/>
  <c r="FA713" i="2"/>
  <c r="EZ713" i="2"/>
  <c r="EW713" i="2"/>
  <c r="EV713" i="2"/>
  <c r="EX870" i="2"/>
  <c r="EW870" i="2"/>
  <c r="EV870" i="2"/>
  <c r="FB870" i="2"/>
  <c r="FA870" i="2"/>
  <c r="EZ870" i="2"/>
  <c r="FB1005" i="2"/>
  <c r="FA1005" i="2"/>
  <c r="EZ1005" i="2"/>
  <c r="EX1005" i="2"/>
  <c r="EV1005" i="2"/>
  <c r="EW1005" i="2"/>
  <c r="EX1171" i="2"/>
  <c r="EW1171" i="2"/>
  <c r="EV1171" i="2"/>
  <c r="FB1171" i="2"/>
  <c r="FA1171" i="2"/>
  <c r="EZ1171" i="2"/>
  <c r="EW1336" i="2"/>
  <c r="EV1336" i="2"/>
  <c r="FB1336" i="2"/>
  <c r="EX1336" i="2"/>
  <c r="FA1336" i="2"/>
  <c r="EZ1336" i="2"/>
  <c r="EV47" i="2"/>
  <c r="FB47" i="2"/>
  <c r="FA47" i="2"/>
  <c r="EZ47" i="2"/>
  <c r="EX47" i="2"/>
  <c r="EW47" i="2"/>
  <c r="FB214" i="2"/>
  <c r="FA214" i="2"/>
  <c r="EZ214" i="2"/>
  <c r="EX214" i="2"/>
  <c r="EW214" i="2"/>
  <c r="EV214" i="2"/>
  <c r="EZ278" i="2"/>
  <c r="EX278" i="2"/>
  <c r="FB278" i="2"/>
  <c r="FA278" i="2"/>
  <c r="EW278" i="2"/>
  <c r="EV278" i="2"/>
  <c r="FA490" i="2"/>
  <c r="EZ490" i="2"/>
  <c r="FB490" i="2"/>
  <c r="EX490" i="2"/>
  <c r="EW490" i="2"/>
  <c r="EV490" i="2"/>
  <c r="FA577" i="2"/>
  <c r="EZ577" i="2"/>
  <c r="EV577" i="2"/>
  <c r="FB577" i="2"/>
  <c r="EX577" i="2"/>
  <c r="EW577" i="2"/>
  <c r="FB789" i="2"/>
  <c r="FA789" i="2"/>
  <c r="EZ789" i="2"/>
  <c r="EX789" i="2"/>
  <c r="EW789" i="2"/>
  <c r="EV789" i="2"/>
  <c r="EV849" i="2"/>
  <c r="FB849" i="2"/>
  <c r="FA849" i="2"/>
  <c r="EZ849" i="2"/>
  <c r="EX849" i="2"/>
  <c r="EW849" i="2"/>
  <c r="FB1055" i="2"/>
  <c r="FA1055" i="2"/>
  <c r="EZ1055" i="2"/>
  <c r="EX1055" i="2"/>
  <c r="EW1055" i="2"/>
  <c r="EV1055" i="2"/>
  <c r="FB1162" i="2"/>
  <c r="FA1162" i="2"/>
  <c r="EZ1162" i="2"/>
  <c r="EX1162" i="2"/>
  <c r="EW1162" i="2"/>
  <c r="EV1162" i="2"/>
  <c r="EZ1369" i="2"/>
  <c r="EV1369" i="2"/>
  <c r="FA1369" i="2"/>
  <c r="EW1369" i="2"/>
  <c r="FB1369" i="2"/>
  <c r="EX1369" i="2"/>
  <c r="EZ489" i="2"/>
  <c r="EX489" i="2"/>
  <c r="FA489" i="2"/>
  <c r="EW489" i="2"/>
  <c r="EV489" i="2"/>
  <c r="FB489" i="2"/>
  <c r="EX136" i="2"/>
  <c r="EW136" i="2"/>
  <c r="EV136" i="2"/>
  <c r="FB136" i="2"/>
  <c r="FA136" i="2"/>
  <c r="EZ136" i="2"/>
  <c r="FA808" i="2"/>
  <c r="FB808" i="2"/>
  <c r="EZ808" i="2"/>
  <c r="EX808" i="2"/>
  <c r="EW808" i="2"/>
  <c r="EV808" i="2"/>
  <c r="FA1374" i="2"/>
  <c r="EZ1374" i="2"/>
  <c r="EV1374" i="2"/>
  <c r="FB1374" i="2"/>
  <c r="EX1374" i="2"/>
  <c r="EW1374" i="2"/>
  <c r="FA832" i="2"/>
  <c r="EV832" i="2"/>
  <c r="FB832" i="2"/>
  <c r="EZ832" i="2"/>
  <c r="EX832" i="2"/>
  <c r="EW832" i="2"/>
  <c r="EW172" i="2"/>
  <c r="EX172" i="2"/>
  <c r="EV172" i="2"/>
  <c r="FB172" i="2"/>
  <c r="FA172" i="2"/>
  <c r="EZ172" i="2"/>
  <c r="FA559" i="2"/>
  <c r="EZ559" i="2"/>
  <c r="EV559" i="2"/>
  <c r="FB559" i="2"/>
  <c r="EX559" i="2"/>
  <c r="EW559" i="2"/>
  <c r="EV1149" i="2"/>
  <c r="FB1149" i="2"/>
  <c r="FA1149" i="2"/>
  <c r="EZ1149" i="2"/>
  <c r="EX1149" i="2"/>
  <c r="EW1149" i="2"/>
  <c r="FA68" i="2"/>
  <c r="EZ68" i="2"/>
  <c r="EX68" i="2"/>
  <c r="EW68" i="2"/>
  <c r="EV68" i="2"/>
  <c r="FB68" i="2"/>
  <c r="EZ310" i="2"/>
  <c r="EX310" i="2"/>
  <c r="EW310" i="2"/>
  <c r="EV310" i="2"/>
  <c r="FB310" i="2"/>
  <c r="FA310" i="2"/>
  <c r="EW702" i="2"/>
  <c r="FB702" i="2"/>
  <c r="FA702" i="2"/>
  <c r="EZ702" i="2"/>
  <c r="EX702" i="2"/>
  <c r="EV702" i="2"/>
  <c r="EX748" i="2"/>
  <c r="EW748" i="2"/>
  <c r="EV748" i="2"/>
  <c r="FB748" i="2"/>
  <c r="EZ748" i="2"/>
  <c r="FA748" i="2"/>
  <c r="FB958" i="2"/>
  <c r="FA958" i="2"/>
  <c r="EZ958" i="2"/>
  <c r="EX958" i="2"/>
  <c r="EW958" i="2"/>
  <c r="EV958" i="2"/>
  <c r="EW1372" i="2"/>
  <c r="EV1372" i="2"/>
  <c r="FB1372" i="2"/>
  <c r="EX1372" i="2"/>
  <c r="FA1372" i="2"/>
  <c r="EZ1372" i="2"/>
  <c r="FB1351" i="2"/>
  <c r="EZ1351" i="2"/>
  <c r="FA1351" i="2"/>
  <c r="EX1351" i="2"/>
  <c r="EW1351" i="2"/>
  <c r="EV1351" i="2"/>
  <c r="EZ141" i="2"/>
  <c r="EX141" i="2"/>
  <c r="FB141" i="2"/>
  <c r="FA141" i="2"/>
  <c r="EW141" i="2"/>
  <c r="EV141" i="2"/>
  <c r="EX262" i="2"/>
  <c r="FA262" i="2"/>
  <c r="FB262" i="2"/>
  <c r="EZ262" i="2"/>
  <c r="EW262" i="2"/>
  <c r="EV262" i="2"/>
  <c r="EX374" i="2"/>
  <c r="EV374" i="2"/>
  <c r="FB374" i="2"/>
  <c r="FA374" i="2"/>
  <c r="EZ374" i="2"/>
  <c r="EW374" i="2"/>
  <c r="EW637" i="2"/>
  <c r="FB637" i="2"/>
  <c r="FA637" i="2"/>
  <c r="EZ637" i="2"/>
  <c r="EX637" i="2"/>
  <c r="EV637" i="2"/>
  <c r="EX727" i="2"/>
  <c r="EV727" i="2"/>
  <c r="FB727" i="2"/>
  <c r="FA727" i="2"/>
  <c r="EZ727" i="2"/>
  <c r="EW727" i="2"/>
  <c r="FA827" i="2"/>
  <c r="EZ827" i="2"/>
  <c r="EW827" i="2"/>
  <c r="EV827" i="2"/>
  <c r="FB827" i="2"/>
  <c r="EX827" i="2"/>
  <c r="FA1020" i="2"/>
  <c r="EW1020" i="2"/>
  <c r="FB1020" i="2"/>
  <c r="EZ1020" i="2"/>
  <c r="EX1020" i="2"/>
  <c r="EV1020" i="2"/>
  <c r="EV1097" i="2"/>
  <c r="FB1097" i="2"/>
  <c r="FA1097" i="2"/>
  <c r="EZ1097" i="2"/>
  <c r="EX1097" i="2"/>
  <c r="EW1097" i="2"/>
  <c r="EX1229" i="2"/>
  <c r="EW1229" i="2"/>
  <c r="EV1229" i="2"/>
  <c r="FB1229" i="2"/>
  <c r="FA1229" i="2"/>
  <c r="EZ1229" i="2"/>
  <c r="EV1373" i="2"/>
  <c r="FB1373" i="2"/>
  <c r="FA1373" i="2"/>
  <c r="EW1373" i="2"/>
  <c r="EX1373" i="2"/>
  <c r="EZ1373" i="2"/>
  <c r="EV122" i="2"/>
  <c r="FB122" i="2"/>
  <c r="FA122" i="2"/>
  <c r="EZ122" i="2"/>
  <c r="EX122" i="2"/>
  <c r="EW122" i="2"/>
  <c r="FB301" i="2"/>
  <c r="FA301" i="2"/>
  <c r="EZ301" i="2"/>
  <c r="EX301" i="2"/>
  <c r="EW301" i="2"/>
  <c r="EV301" i="2"/>
  <c r="EX465" i="2"/>
  <c r="FA465" i="2"/>
  <c r="FB465" i="2"/>
  <c r="EZ465" i="2"/>
  <c r="EW465" i="2"/>
  <c r="EV465" i="2"/>
  <c r="FA588" i="2"/>
  <c r="EX588" i="2"/>
  <c r="EW588" i="2"/>
  <c r="FB588" i="2"/>
  <c r="EZ588" i="2"/>
  <c r="EV588" i="2"/>
  <c r="EX677" i="2"/>
  <c r="EW677" i="2"/>
  <c r="EV677" i="2"/>
  <c r="FB677" i="2"/>
  <c r="FA677" i="2"/>
  <c r="EZ677" i="2"/>
  <c r="FB879" i="2"/>
  <c r="FA879" i="2"/>
  <c r="EZ879" i="2"/>
  <c r="EX879" i="2"/>
  <c r="EW879" i="2"/>
  <c r="EV879" i="2"/>
  <c r="EV1013" i="2"/>
  <c r="EX1013" i="2"/>
  <c r="EW1013" i="2"/>
  <c r="FB1013" i="2"/>
  <c r="EZ1013" i="2"/>
  <c r="FA1013" i="2"/>
  <c r="FB1167" i="2"/>
  <c r="FA1167" i="2"/>
  <c r="EZ1167" i="2"/>
  <c r="EX1167" i="2"/>
  <c r="EW1167" i="2"/>
  <c r="EV1167" i="2"/>
  <c r="EX1347" i="2"/>
  <c r="EW1347" i="2"/>
  <c r="FB1347" i="2"/>
  <c r="FA1347" i="2"/>
  <c r="EZ1347" i="2"/>
  <c r="EV1347" i="2"/>
  <c r="EW16" i="2"/>
  <c r="FB16" i="2"/>
  <c r="EX16" i="2"/>
  <c r="EZ16" i="2"/>
  <c r="FA16" i="2"/>
  <c r="EV16" i="2"/>
  <c r="EX254" i="2"/>
  <c r="FA254" i="2"/>
  <c r="FB254" i="2"/>
  <c r="EZ254" i="2"/>
  <c r="EW254" i="2"/>
  <c r="EV254" i="2"/>
  <c r="EX376" i="2"/>
  <c r="FB376" i="2"/>
  <c r="FA376" i="2"/>
  <c r="EZ376" i="2"/>
  <c r="EW376" i="2"/>
  <c r="EV376" i="2"/>
  <c r="FA480" i="2"/>
  <c r="EZ480" i="2"/>
  <c r="EV480" i="2"/>
  <c r="FB480" i="2"/>
  <c r="EX480" i="2"/>
  <c r="EW480" i="2"/>
  <c r="FA567" i="2"/>
  <c r="EZ567" i="2"/>
  <c r="EV567" i="2"/>
  <c r="FB567" i="2"/>
  <c r="EX567" i="2"/>
  <c r="EW567" i="2"/>
  <c r="FB779" i="2"/>
  <c r="FA779" i="2"/>
  <c r="EZ779" i="2"/>
  <c r="EX779" i="2"/>
  <c r="EW779" i="2"/>
  <c r="EV779" i="2"/>
  <c r="EW907" i="2"/>
  <c r="EX907" i="2"/>
  <c r="EV907" i="2"/>
  <c r="FB907" i="2"/>
  <c r="FA907" i="2"/>
  <c r="EZ907" i="2"/>
  <c r="FB1054" i="2"/>
  <c r="FA1054" i="2"/>
  <c r="EZ1054" i="2"/>
  <c r="EX1054" i="2"/>
  <c r="EW1054" i="2"/>
  <c r="EV1054" i="2"/>
  <c r="FB1102" i="2"/>
  <c r="FA1102" i="2"/>
  <c r="EZ1102" i="2"/>
  <c r="EX1102" i="2"/>
  <c r="EW1102" i="2"/>
  <c r="EV1102" i="2"/>
  <c r="EV1306" i="2"/>
  <c r="EW1306" i="2"/>
  <c r="FB1306" i="2"/>
  <c r="FA1306" i="2"/>
  <c r="EZ1306" i="2"/>
  <c r="EX1306" i="2"/>
  <c r="EV97" i="2"/>
  <c r="FB97" i="2"/>
  <c r="FA97" i="2"/>
  <c r="EW97" i="2"/>
  <c r="EZ97" i="2"/>
  <c r="EX97" i="2"/>
  <c r="FA242" i="2"/>
  <c r="EZ242" i="2"/>
  <c r="EX242" i="2"/>
  <c r="EW242" i="2"/>
  <c r="EV242" i="2"/>
  <c r="FB242" i="2"/>
  <c r="EZ318" i="2"/>
  <c r="EX318" i="2"/>
  <c r="EW318" i="2"/>
  <c r="EV318" i="2"/>
  <c r="FB318" i="2"/>
  <c r="FA318" i="2"/>
  <c r="EZ479" i="2"/>
  <c r="EX479" i="2"/>
  <c r="FA479" i="2"/>
  <c r="FB479" i="2"/>
  <c r="EW479" i="2"/>
  <c r="EV479" i="2"/>
  <c r="EW730" i="2"/>
  <c r="FB730" i="2"/>
  <c r="EZ730" i="2"/>
  <c r="FA730" i="2"/>
  <c r="EX730" i="2"/>
  <c r="EV730" i="2"/>
  <c r="EX756" i="2"/>
  <c r="EW756" i="2"/>
  <c r="EV756" i="2"/>
  <c r="FB756" i="2"/>
  <c r="FA756" i="2"/>
  <c r="EZ756" i="2"/>
  <c r="FB1006" i="2"/>
  <c r="FA1006" i="2"/>
  <c r="EZ1006" i="2"/>
  <c r="EX1006" i="2"/>
  <c r="EW1006" i="2"/>
  <c r="EV1006" i="2"/>
  <c r="EW1112" i="2"/>
  <c r="FA1112" i="2"/>
  <c r="EZ1112" i="2"/>
  <c r="EX1112" i="2"/>
  <c r="EV1112" i="2"/>
  <c r="FB1112" i="2"/>
  <c r="FB1248" i="2"/>
  <c r="FA1248" i="2"/>
  <c r="EZ1248" i="2"/>
  <c r="EX1248" i="2"/>
  <c r="EW1248" i="2"/>
  <c r="EV1248" i="2"/>
  <c r="FB1399" i="2"/>
  <c r="EZ1399" i="2"/>
  <c r="FA1399" i="2"/>
  <c r="EX1399" i="2"/>
  <c r="EW1399" i="2"/>
  <c r="EV1399" i="2"/>
  <c r="FB105" i="2"/>
  <c r="FA105" i="2"/>
  <c r="EZ105" i="2"/>
  <c r="EX105" i="2"/>
  <c r="EW105" i="2"/>
  <c r="EV105" i="2"/>
  <c r="EV235" i="2"/>
  <c r="FB235" i="2"/>
  <c r="FA235" i="2"/>
  <c r="EZ235" i="2"/>
  <c r="EX235" i="2"/>
  <c r="EW235" i="2"/>
  <c r="EW383" i="2"/>
  <c r="FB383" i="2"/>
  <c r="FA383" i="2"/>
  <c r="EZ383" i="2"/>
  <c r="EX383" i="2"/>
  <c r="EV383" i="2"/>
  <c r="EX604" i="2"/>
  <c r="FB604" i="2"/>
  <c r="FA604" i="2"/>
  <c r="EZ604" i="2"/>
  <c r="EW604" i="2"/>
  <c r="EV604" i="2"/>
  <c r="EW714" i="2"/>
  <c r="FB714" i="2"/>
  <c r="FA714" i="2"/>
  <c r="EZ714" i="2"/>
  <c r="EX714" i="2"/>
  <c r="EV714" i="2"/>
  <c r="FB875" i="2"/>
  <c r="FA875" i="2"/>
  <c r="EZ875" i="2"/>
  <c r="EX875" i="2"/>
  <c r="EW875" i="2"/>
  <c r="EV875" i="2"/>
  <c r="EZ952" i="2"/>
  <c r="EX952" i="2"/>
  <c r="EW952" i="2"/>
  <c r="EV952" i="2"/>
  <c r="FA952" i="2"/>
  <c r="FB952" i="2"/>
  <c r="FB1198" i="2"/>
  <c r="FA1198" i="2"/>
  <c r="EZ1198" i="2"/>
  <c r="EX1198" i="2"/>
  <c r="EW1198" i="2"/>
  <c r="EV1198" i="2"/>
  <c r="EW1206" i="2"/>
  <c r="FB1206" i="2"/>
  <c r="EZ1206" i="2"/>
  <c r="EX1206" i="2"/>
  <c r="FA1206" i="2"/>
  <c r="EV1206" i="2"/>
  <c r="FA1326" i="2"/>
  <c r="EZ1326" i="2"/>
  <c r="EV1326" i="2"/>
  <c r="FB1326" i="2"/>
  <c r="EX1326" i="2"/>
  <c r="EW1326" i="2"/>
  <c r="FB147" i="2"/>
  <c r="FA147" i="2"/>
  <c r="EZ147" i="2"/>
  <c r="EX147" i="2"/>
  <c r="EW147" i="2"/>
  <c r="EV147" i="2"/>
  <c r="FB309" i="2"/>
  <c r="FA309" i="2"/>
  <c r="EZ309" i="2"/>
  <c r="EX309" i="2"/>
  <c r="EW309" i="2"/>
  <c r="EV309" i="2"/>
  <c r="EZ471" i="2"/>
  <c r="EX471" i="2"/>
  <c r="FA471" i="2"/>
  <c r="FB471" i="2"/>
  <c r="EW471" i="2"/>
  <c r="EV471" i="2"/>
  <c r="EX614" i="2"/>
  <c r="FB614" i="2"/>
  <c r="FA614" i="2"/>
  <c r="EZ614" i="2"/>
  <c r="EW614" i="2"/>
  <c r="EV614" i="2"/>
  <c r="EW704" i="2"/>
  <c r="EZ704" i="2"/>
  <c r="EX704" i="2"/>
  <c r="EV704" i="2"/>
  <c r="FB704" i="2"/>
  <c r="FA704" i="2"/>
  <c r="FA891" i="2"/>
  <c r="EW891" i="2"/>
  <c r="FB891" i="2"/>
  <c r="EZ891" i="2"/>
  <c r="EX891" i="2"/>
  <c r="EV891" i="2"/>
  <c r="EW955" i="2"/>
  <c r="EV955" i="2"/>
  <c r="FB955" i="2"/>
  <c r="FA955" i="2"/>
  <c r="EZ955" i="2"/>
  <c r="EX955" i="2"/>
  <c r="FA1144" i="2"/>
  <c r="EZ1144" i="2"/>
  <c r="EX1144" i="2"/>
  <c r="EW1144" i="2"/>
  <c r="EV1144" i="2"/>
  <c r="FB1144" i="2"/>
  <c r="FB1284" i="2"/>
  <c r="FA1284" i="2"/>
  <c r="EZ1284" i="2"/>
  <c r="EX1284" i="2"/>
  <c r="EW1284" i="2"/>
  <c r="EV1284" i="2"/>
  <c r="EX46" i="2"/>
  <c r="EW46" i="2"/>
  <c r="EV46" i="2"/>
  <c r="FA46" i="2"/>
  <c r="EZ46" i="2"/>
  <c r="FB46" i="2"/>
  <c r="EX166" i="2"/>
  <c r="EW166" i="2"/>
  <c r="EV166" i="2"/>
  <c r="FB166" i="2"/>
  <c r="FA166" i="2"/>
  <c r="EZ166" i="2"/>
  <c r="FB356" i="2"/>
  <c r="FA356" i="2"/>
  <c r="EZ356" i="2"/>
  <c r="EX356" i="2"/>
  <c r="EW356" i="2"/>
  <c r="EV356" i="2"/>
  <c r="EW464" i="2"/>
  <c r="EV464" i="2"/>
  <c r="FB464" i="2"/>
  <c r="FA464" i="2"/>
  <c r="EZ464" i="2"/>
  <c r="EX464" i="2"/>
  <c r="FA551" i="2"/>
  <c r="EV551" i="2"/>
  <c r="FB551" i="2"/>
  <c r="EZ551" i="2"/>
  <c r="EX551" i="2"/>
  <c r="EW551" i="2"/>
  <c r="FB763" i="2"/>
  <c r="FA763" i="2"/>
  <c r="EZ763" i="2"/>
  <c r="EX763" i="2"/>
  <c r="EW763" i="2"/>
  <c r="EV763" i="2"/>
  <c r="FB995" i="2"/>
  <c r="FA995" i="2"/>
  <c r="EZ995" i="2"/>
  <c r="EX995" i="2"/>
  <c r="EW995" i="2"/>
  <c r="EV995" i="2"/>
  <c r="FB1041" i="2"/>
  <c r="FA1041" i="2"/>
  <c r="EZ1041" i="2"/>
  <c r="EX1041" i="2"/>
  <c r="EW1041" i="2"/>
  <c r="EV1041" i="2"/>
  <c r="EW1176" i="2"/>
  <c r="EV1176" i="2"/>
  <c r="FB1176" i="2"/>
  <c r="FA1176" i="2"/>
  <c r="EZ1176" i="2"/>
  <c r="EX1176" i="2"/>
  <c r="EW1311" i="2"/>
  <c r="EX1311" i="2"/>
  <c r="EV1311" i="2"/>
  <c r="FB1311" i="2"/>
  <c r="FA1311" i="2"/>
  <c r="EZ1311" i="2"/>
  <c r="FB77" i="2"/>
  <c r="FA77" i="2"/>
  <c r="EZ77" i="2"/>
  <c r="EX77" i="2"/>
  <c r="EW77" i="2"/>
  <c r="EV77" i="2"/>
  <c r="FA236" i="2"/>
  <c r="FB236" i="2"/>
  <c r="EZ236" i="2"/>
  <c r="EX236" i="2"/>
  <c r="EW236" i="2"/>
  <c r="EV236" i="2"/>
  <c r="EZ302" i="2"/>
  <c r="EX302" i="2"/>
  <c r="EW302" i="2"/>
  <c r="EV302" i="2"/>
  <c r="FB302" i="2"/>
  <c r="FA302" i="2"/>
  <c r="FB514" i="2"/>
  <c r="FA514" i="2"/>
  <c r="EZ514" i="2"/>
  <c r="EX514" i="2"/>
  <c r="EW514" i="2"/>
  <c r="EV514" i="2"/>
  <c r="EX606" i="2"/>
  <c r="FB606" i="2"/>
  <c r="FA606" i="2"/>
  <c r="EZ606" i="2"/>
  <c r="EW606" i="2"/>
  <c r="EV606" i="2"/>
  <c r="EZ798" i="2"/>
  <c r="FA798" i="2"/>
  <c r="FB798" i="2"/>
  <c r="EX798" i="2"/>
  <c r="EW798" i="2"/>
  <c r="EV798" i="2"/>
  <c r="EZ904" i="2"/>
  <c r="EV904" i="2"/>
  <c r="FB904" i="2"/>
  <c r="FA904" i="2"/>
  <c r="EX904" i="2"/>
  <c r="EW904" i="2"/>
  <c r="FB1115" i="2"/>
  <c r="FA1115" i="2"/>
  <c r="EZ1115" i="2"/>
  <c r="EX1115" i="2"/>
  <c r="EW1115" i="2"/>
  <c r="EV1115" i="2"/>
  <c r="FB1247" i="2"/>
  <c r="FA1247" i="2"/>
  <c r="EZ1247" i="2"/>
  <c r="EX1247" i="2"/>
  <c r="EW1247" i="2"/>
  <c r="EV1247" i="2"/>
  <c r="EV1303" i="2"/>
  <c r="FB1303" i="2"/>
  <c r="FA1303" i="2"/>
  <c r="EZ1303" i="2"/>
  <c r="EW1303" i="2"/>
  <c r="EX1303" i="2"/>
  <c r="FB1268" i="2"/>
  <c r="FA1268" i="2"/>
  <c r="EZ1268" i="2"/>
  <c r="EW1268" i="2"/>
  <c r="EX1268" i="2"/>
  <c r="EV1268" i="2"/>
  <c r="EW1182" i="2"/>
  <c r="FB1182" i="2"/>
  <c r="FA1182" i="2"/>
  <c r="EZ1182" i="2"/>
  <c r="EX1182" i="2"/>
  <c r="EV1182" i="2"/>
  <c r="EX871" i="2"/>
  <c r="EW871" i="2"/>
  <c r="EV871" i="2"/>
  <c r="FB871" i="2"/>
  <c r="FA871" i="2"/>
  <c r="EZ871" i="2"/>
  <c r="EZ286" i="2"/>
  <c r="EX286" i="2"/>
  <c r="EV286" i="2"/>
  <c r="FB286" i="2"/>
  <c r="FA286" i="2"/>
  <c r="EW286" i="2"/>
  <c r="EV83" i="2"/>
  <c r="FB83" i="2"/>
  <c r="FA83" i="2"/>
  <c r="EZ83" i="2"/>
  <c r="EX83" i="2"/>
  <c r="EW83" i="2"/>
  <c r="FB115" i="2"/>
  <c r="FA115" i="2"/>
  <c r="EZ115" i="2"/>
  <c r="EX115" i="2"/>
  <c r="EW115" i="2"/>
  <c r="EV115" i="2"/>
  <c r="EX642" i="2"/>
  <c r="EV642" i="2"/>
  <c r="FB642" i="2"/>
  <c r="FA642" i="2"/>
  <c r="EZ642" i="2"/>
  <c r="EW642" i="2"/>
  <c r="EX132" i="2"/>
  <c r="EW132" i="2"/>
  <c r="EV132" i="2"/>
  <c r="FB132" i="2"/>
  <c r="FA132" i="2"/>
  <c r="EZ132" i="2"/>
  <c r="EX411" i="2"/>
  <c r="EW411" i="2"/>
  <c r="EV411" i="2"/>
  <c r="FB411" i="2"/>
  <c r="FA411" i="2"/>
  <c r="EZ411" i="2"/>
  <c r="EX435" i="2"/>
  <c r="EW435" i="2"/>
  <c r="EV435" i="2"/>
  <c r="FB435" i="2"/>
  <c r="FA435" i="2"/>
  <c r="EZ435" i="2"/>
  <c r="EX731" i="2"/>
  <c r="EV731" i="2"/>
  <c r="FB731" i="2"/>
  <c r="FA731" i="2"/>
  <c r="EZ731" i="2"/>
  <c r="EW731" i="2"/>
  <c r="FB1065" i="2"/>
  <c r="FA1065" i="2"/>
  <c r="EZ1065" i="2"/>
  <c r="EX1065" i="2"/>
  <c r="EW1065" i="2"/>
  <c r="EV1065" i="2"/>
  <c r="FA1376" i="2"/>
  <c r="EX1376" i="2"/>
  <c r="EV1376" i="2"/>
  <c r="FB1376" i="2"/>
  <c r="EW1376" i="2"/>
  <c r="EZ1376" i="2"/>
  <c r="FB155" i="2"/>
  <c r="FA155" i="2"/>
  <c r="EZ155" i="2"/>
  <c r="EX155" i="2"/>
  <c r="EW155" i="2"/>
  <c r="EV155" i="2"/>
  <c r="FB317" i="2"/>
  <c r="FA317" i="2"/>
  <c r="EZ317" i="2"/>
  <c r="EX317" i="2"/>
  <c r="EW317" i="2"/>
  <c r="EV317" i="2"/>
  <c r="EX413" i="2"/>
  <c r="EW413" i="2"/>
  <c r="EV413" i="2"/>
  <c r="FB413" i="2"/>
  <c r="FA413" i="2"/>
  <c r="EZ413" i="2"/>
  <c r="EW599" i="2"/>
  <c r="EZ599" i="2"/>
  <c r="EX599" i="2"/>
  <c r="EV599" i="2"/>
  <c r="FB599" i="2"/>
  <c r="FA599" i="2"/>
  <c r="EW744" i="2"/>
  <c r="EV744" i="2"/>
  <c r="FB744" i="2"/>
  <c r="EZ744" i="2"/>
  <c r="FA744" i="2"/>
  <c r="EX744" i="2"/>
  <c r="EW1003" i="2"/>
  <c r="EV1003" i="2"/>
  <c r="FB1003" i="2"/>
  <c r="FA1003" i="2"/>
  <c r="EZ1003" i="2"/>
  <c r="EX1003" i="2"/>
  <c r="FB1201" i="2"/>
  <c r="EZ1201" i="2"/>
  <c r="EX1201" i="2"/>
  <c r="EW1201" i="2"/>
  <c r="FA1201" i="2"/>
  <c r="EV1201" i="2"/>
  <c r="FA1340" i="2"/>
  <c r="EX1340" i="2"/>
  <c r="FB1340" i="2"/>
  <c r="EZ1340" i="2"/>
  <c r="EW1340" i="2"/>
  <c r="EV1340" i="2"/>
  <c r="EX21" i="2"/>
  <c r="EV21" i="2"/>
  <c r="EZ21" i="2"/>
  <c r="FB21" i="2"/>
  <c r="FA21" i="2"/>
  <c r="EW21" i="2"/>
  <c r="EX362" i="2"/>
  <c r="FB362" i="2"/>
  <c r="FA362" i="2"/>
  <c r="EZ362" i="2"/>
  <c r="EW362" i="2"/>
  <c r="EV362" i="2"/>
  <c r="EZ472" i="2"/>
  <c r="FA472" i="2"/>
  <c r="EX472" i="2"/>
  <c r="EW472" i="2"/>
  <c r="EV472" i="2"/>
  <c r="FB472" i="2"/>
  <c r="FB771" i="2"/>
  <c r="FA771" i="2"/>
  <c r="EZ771" i="2"/>
  <c r="EX771" i="2"/>
  <c r="EW771" i="2"/>
  <c r="EV771" i="2"/>
  <c r="EW836" i="2"/>
  <c r="FB836" i="2"/>
  <c r="EZ836" i="2"/>
  <c r="EX836" i="2"/>
  <c r="EV836" i="2"/>
  <c r="FA836" i="2"/>
  <c r="FB1089" i="2"/>
  <c r="FA1089" i="2"/>
  <c r="EZ1089" i="2"/>
  <c r="EX1089" i="2"/>
  <c r="EW1089" i="2"/>
  <c r="EV1089" i="2"/>
  <c r="EX1359" i="2"/>
  <c r="EW1359" i="2"/>
  <c r="EV1359" i="2"/>
  <c r="FB1359" i="2"/>
  <c r="EZ1359" i="2"/>
  <c r="FA1359" i="2"/>
  <c r="FA194" i="2"/>
  <c r="FB194" i="2"/>
  <c r="EZ194" i="2"/>
  <c r="EX194" i="2"/>
  <c r="EW194" i="2"/>
  <c r="EV194" i="2"/>
  <c r="FA540" i="2"/>
  <c r="FB540" i="2"/>
  <c r="EZ540" i="2"/>
  <c r="EX540" i="2"/>
  <c r="EW540" i="2"/>
  <c r="EV540" i="2"/>
  <c r="EZ1057" i="2"/>
  <c r="EX1057" i="2"/>
  <c r="EW1057" i="2"/>
  <c r="EV1057" i="2"/>
  <c r="FB1057" i="2"/>
  <c r="FA1057" i="2"/>
  <c r="EZ6" i="2"/>
  <c r="EX6" i="2"/>
  <c r="FI6" i="2" s="1"/>
  <c r="AU46" i="2" s="1"/>
  <c r="EW6" i="2"/>
  <c r="EV6" i="2"/>
  <c r="FB6" i="2"/>
  <c r="FJ6" i="2" s="1"/>
  <c r="FA6" i="2"/>
  <c r="EW184" i="2"/>
  <c r="FB184" i="2"/>
  <c r="EX184" i="2"/>
  <c r="FA184" i="2"/>
  <c r="EZ184" i="2"/>
  <c r="EV184" i="2"/>
  <c r="FA197" i="2"/>
  <c r="EZ197" i="2"/>
  <c r="EV197" i="2"/>
  <c r="FB197" i="2"/>
  <c r="EX197" i="2"/>
  <c r="EW197" i="2"/>
  <c r="EV1254" i="2"/>
  <c r="FB1254" i="2"/>
  <c r="FA1254" i="2"/>
  <c r="EZ1254" i="2"/>
  <c r="EX1254" i="2"/>
  <c r="EW1254" i="2"/>
  <c r="EX766" i="2"/>
  <c r="EW766" i="2"/>
  <c r="EV766" i="2"/>
  <c r="FB766" i="2"/>
  <c r="FA766" i="2"/>
  <c r="EZ766" i="2"/>
  <c r="FB291" i="2"/>
  <c r="FA291" i="2"/>
  <c r="EZ291" i="2"/>
  <c r="EX291" i="2"/>
  <c r="EW291" i="2"/>
  <c r="EV291" i="2"/>
  <c r="EX628" i="2"/>
  <c r="FA628" i="2"/>
  <c r="EZ628" i="2"/>
  <c r="EW628" i="2"/>
  <c r="EV628" i="2"/>
  <c r="FB628" i="2"/>
  <c r="EX622" i="2"/>
  <c r="EW622" i="2"/>
  <c r="EV622" i="2"/>
  <c r="FB622" i="2"/>
  <c r="FA622" i="2"/>
  <c r="EZ622" i="2"/>
  <c r="EX847" i="2"/>
  <c r="EW847" i="2"/>
  <c r="EV847" i="2"/>
  <c r="FB847" i="2"/>
  <c r="FA847" i="2"/>
  <c r="EZ847" i="2"/>
  <c r="FB1246" i="2"/>
  <c r="FA1246" i="2"/>
  <c r="EZ1246" i="2"/>
  <c r="EX1246" i="2"/>
  <c r="EW1246" i="2"/>
  <c r="EV1246" i="2"/>
  <c r="FB20" i="2"/>
  <c r="FA20" i="2"/>
  <c r="EZ20" i="2"/>
  <c r="EX20" i="2"/>
  <c r="EW20" i="2"/>
  <c r="EV20" i="2"/>
  <c r="EX192" i="2"/>
  <c r="FB192" i="2"/>
  <c r="FA192" i="2"/>
  <c r="EZ192" i="2"/>
  <c r="EW192" i="2"/>
  <c r="EV192" i="2"/>
  <c r="FB341" i="2"/>
  <c r="FA341" i="2"/>
  <c r="EZ341" i="2"/>
  <c r="EX341" i="2"/>
  <c r="EW341" i="2"/>
  <c r="EV341" i="2"/>
  <c r="EX437" i="2"/>
  <c r="EW437" i="2"/>
  <c r="EV437" i="2"/>
  <c r="FB437" i="2"/>
  <c r="FA437" i="2"/>
  <c r="EZ437" i="2"/>
  <c r="EW649" i="2"/>
  <c r="FB649" i="2"/>
  <c r="FA649" i="2"/>
  <c r="EZ649" i="2"/>
  <c r="EX649" i="2"/>
  <c r="EV649" i="2"/>
  <c r="EW712" i="2"/>
  <c r="EX712" i="2"/>
  <c r="EV712" i="2"/>
  <c r="FB712" i="2"/>
  <c r="FA712" i="2"/>
  <c r="EZ712" i="2"/>
  <c r="EZ833" i="2"/>
  <c r="EX833" i="2"/>
  <c r="FA833" i="2"/>
  <c r="FB833" i="2"/>
  <c r="EW833" i="2"/>
  <c r="EV833" i="2"/>
  <c r="FB897" i="2"/>
  <c r="FA897" i="2"/>
  <c r="EZ897" i="2"/>
  <c r="EX897" i="2"/>
  <c r="EW897" i="2"/>
  <c r="EV897" i="2"/>
  <c r="EX1170" i="2"/>
  <c r="EW1170" i="2"/>
  <c r="EV1170" i="2"/>
  <c r="FB1170" i="2"/>
  <c r="FA1170" i="2"/>
  <c r="EZ1170" i="2"/>
  <c r="FB1354" i="2"/>
  <c r="EW1354" i="2"/>
  <c r="EV1354" i="2"/>
  <c r="FA1354" i="2"/>
  <c r="EZ1354" i="2"/>
  <c r="EX1354" i="2"/>
  <c r="FB67" i="2"/>
  <c r="FA67" i="2"/>
  <c r="EZ67" i="2"/>
  <c r="EX67" i="2"/>
  <c r="EW67" i="2"/>
  <c r="EV67" i="2"/>
  <c r="FB220" i="2"/>
  <c r="FA220" i="2"/>
  <c r="EZ220" i="2"/>
  <c r="EX220" i="2"/>
  <c r="EW220" i="2"/>
  <c r="EV220" i="2"/>
  <c r="EZ284" i="2"/>
  <c r="EX284" i="2"/>
  <c r="EV284" i="2"/>
  <c r="FB284" i="2"/>
  <c r="FA284" i="2"/>
  <c r="EW284" i="2"/>
  <c r="FB496" i="2"/>
  <c r="FA496" i="2"/>
  <c r="EZ496" i="2"/>
  <c r="EX496" i="2"/>
  <c r="EW496" i="2"/>
  <c r="EV496" i="2"/>
  <c r="FA583" i="2"/>
  <c r="EZ583" i="2"/>
  <c r="EV583" i="2"/>
  <c r="FB583" i="2"/>
  <c r="EX583" i="2"/>
  <c r="EW583" i="2"/>
  <c r="FB795" i="2"/>
  <c r="FA795" i="2"/>
  <c r="EZ795" i="2"/>
  <c r="EX795" i="2"/>
  <c r="EW795" i="2"/>
  <c r="EV795" i="2"/>
  <c r="EX906" i="2"/>
  <c r="EV906" i="2"/>
  <c r="FB906" i="2"/>
  <c r="FA906" i="2"/>
  <c r="EZ906" i="2"/>
  <c r="EW906" i="2"/>
  <c r="FB1091" i="2"/>
  <c r="FA1091" i="2"/>
  <c r="EZ1091" i="2"/>
  <c r="EX1091" i="2"/>
  <c r="EW1091" i="2"/>
  <c r="EV1091" i="2"/>
  <c r="FB1234" i="2"/>
  <c r="FA1234" i="2"/>
  <c r="EZ1234" i="2"/>
  <c r="EX1234" i="2"/>
  <c r="EW1234" i="2"/>
  <c r="EV1234" i="2"/>
  <c r="FA1400" i="2"/>
  <c r="EX1400" i="2"/>
  <c r="EV1400" i="2"/>
  <c r="FB1400" i="2"/>
  <c r="EW1400" i="2"/>
  <c r="EZ1400" i="2"/>
  <c r="EX73" i="2"/>
  <c r="EW73" i="2"/>
  <c r="EV73" i="2"/>
  <c r="FB73" i="2"/>
  <c r="EZ73" i="2"/>
  <c r="FA73" i="2"/>
  <c r="EX215" i="2"/>
  <c r="EW215" i="2"/>
  <c r="EV215" i="2"/>
  <c r="FB215" i="2"/>
  <c r="FA215" i="2"/>
  <c r="EZ215" i="2"/>
  <c r="EZ334" i="2"/>
  <c r="EX334" i="2"/>
  <c r="EW334" i="2"/>
  <c r="EV334" i="2"/>
  <c r="FB334" i="2"/>
  <c r="FA334" i="2"/>
  <c r="EZ495" i="2"/>
  <c r="EX495" i="2"/>
  <c r="EW495" i="2"/>
  <c r="FA495" i="2"/>
  <c r="FB495" i="2"/>
  <c r="EV495" i="2"/>
  <c r="EX648" i="2"/>
  <c r="EV648" i="2"/>
  <c r="FB648" i="2"/>
  <c r="FA648" i="2"/>
  <c r="EZ648" i="2"/>
  <c r="EW648" i="2"/>
  <c r="EX772" i="2"/>
  <c r="EW772" i="2"/>
  <c r="EV772" i="2"/>
  <c r="FB772" i="2"/>
  <c r="FA772" i="2"/>
  <c r="EZ772" i="2"/>
  <c r="FB984" i="2"/>
  <c r="FA984" i="2"/>
  <c r="EZ984" i="2"/>
  <c r="EX984" i="2"/>
  <c r="EW984" i="2"/>
  <c r="EV984" i="2"/>
  <c r="EX1058" i="2"/>
  <c r="EW1058" i="2"/>
  <c r="EV1058" i="2"/>
  <c r="FB1058" i="2"/>
  <c r="FA1058" i="2"/>
  <c r="EZ1058" i="2"/>
  <c r="FB1225" i="2"/>
  <c r="FA1225" i="2"/>
  <c r="EZ1225" i="2"/>
  <c r="EX1225" i="2"/>
  <c r="EW1225" i="2"/>
  <c r="EV1225" i="2"/>
  <c r="FB1355" i="2"/>
  <c r="FA1355" i="2"/>
  <c r="EX1355" i="2"/>
  <c r="EV1355" i="2"/>
  <c r="EZ1355" i="2"/>
  <c r="EW1355" i="2"/>
  <c r="FB103" i="2"/>
  <c r="EZ103" i="2"/>
  <c r="EX103" i="2"/>
  <c r="EW103" i="2"/>
  <c r="EV103" i="2"/>
  <c r="FA103" i="2"/>
  <c r="FB251" i="2"/>
  <c r="FA251" i="2"/>
  <c r="EZ251" i="2"/>
  <c r="EX251" i="2"/>
  <c r="EW251" i="2"/>
  <c r="EV251" i="2"/>
  <c r="EX400" i="2"/>
  <c r="EW400" i="2"/>
  <c r="FB400" i="2"/>
  <c r="FA400" i="2"/>
  <c r="EZ400" i="2"/>
  <c r="EV400" i="2"/>
  <c r="EW639" i="2"/>
  <c r="FB639" i="2"/>
  <c r="FA639" i="2"/>
  <c r="EZ639" i="2"/>
  <c r="EX639" i="2"/>
  <c r="EV639" i="2"/>
  <c r="EX685" i="2"/>
  <c r="FB685" i="2"/>
  <c r="FA685" i="2"/>
  <c r="EZ685" i="2"/>
  <c r="EW685" i="2"/>
  <c r="EV685" i="2"/>
  <c r="FB864" i="2"/>
  <c r="FA864" i="2"/>
  <c r="EZ864" i="2"/>
  <c r="EX864" i="2"/>
  <c r="EW864" i="2"/>
  <c r="EV864" i="2"/>
  <c r="FB1019" i="2"/>
  <c r="EX1019" i="2"/>
  <c r="FA1019" i="2"/>
  <c r="EZ1019" i="2"/>
  <c r="EW1019" i="2"/>
  <c r="EV1019" i="2"/>
  <c r="FB1098" i="2"/>
  <c r="FA1098" i="2"/>
  <c r="EZ1098" i="2"/>
  <c r="EX1098" i="2"/>
  <c r="EW1098" i="2"/>
  <c r="EV1098" i="2"/>
  <c r="EZ1262" i="2"/>
  <c r="EX1262" i="2"/>
  <c r="EV1262" i="2"/>
  <c r="EW1262" i="2"/>
  <c r="FB1262" i="2"/>
  <c r="FA1262" i="2"/>
  <c r="EZ5" i="2"/>
  <c r="EX5" i="2"/>
  <c r="FI5" i="2" s="1"/>
  <c r="AT46" i="2" s="1"/>
  <c r="EW5" i="2"/>
  <c r="FB5" i="2"/>
  <c r="FJ5" i="2" s="1"/>
  <c r="FA5" i="2"/>
  <c r="EV5" i="2"/>
  <c r="FB163" i="2"/>
  <c r="FA163" i="2"/>
  <c r="EZ163" i="2"/>
  <c r="EX163" i="2"/>
  <c r="EW163" i="2"/>
  <c r="EV163" i="2"/>
  <c r="FB325" i="2"/>
  <c r="FA325" i="2"/>
  <c r="EZ325" i="2"/>
  <c r="EX325" i="2"/>
  <c r="EW325" i="2"/>
  <c r="EV325" i="2"/>
  <c r="EX421" i="2"/>
  <c r="EW421" i="2"/>
  <c r="EV421" i="2"/>
  <c r="FB421" i="2"/>
  <c r="FA421" i="2"/>
  <c r="EZ421" i="2"/>
  <c r="EW611" i="2"/>
  <c r="EZ611" i="2"/>
  <c r="EX611" i="2"/>
  <c r="EV611" i="2"/>
  <c r="FB611" i="2"/>
  <c r="FA611" i="2"/>
  <c r="FB753" i="2"/>
  <c r="FA753" i="2"/>
  <c r="EZ753" i="2"/>
  <c r="EX753" i="2"/>
  <c r="EW753" i="2"/>
  <c r="EV753" i="2"/>
  <c r="FA880" i="2"/>
  <c r="EZ880" i="2"/>
  <c r="EX880" i="2"/>
  <c r="EW880" i="2"/>
  <c r="EV880" i="2"/>
  <c r="FB880" i="2"/>
  <c r="EV956" i="2"/>
  <c r="FB956" i="2"/>
  <c r="FA956" i="2"/>
  <c r="EZ956" i="2"/>
  <c r="EW956" i="2"/>
  <c r="EX956" i="2"/>
  <c r="EZ1157" i="2"/>
  <c r="EX1157" i="2"/>
  <c r="EW1157" i="2"/>
  <c r="EV1157" i="2"/>
  <c r="FB1157" i="2"/>
  <c r="FA1157" i="2"/>
  <c r="FA1388" i="2"/>
  <c r="EX1388" i="2"/>
  <c r="FB1388" i="2"/>
  <c r="EZ1388" i="2"/>
  <c r="EW1388" i="2"/>
  <c r="EV1388" i="2"/>
  <c r="FB35" i="2"/>
  <c r="FA35" i="2"/>
  <c r="EZ35" i="2"/>
  <c r="EW35" i="2"/>
  <c r="EV35" i="2"/>
  <c r="EX35" i="2"/>
  <c r="FB228" i="2"/>
  <c r="FA228" i="2"/>
  <c r="EZ228" i="2"/>
  <c r="EX228" i="2"/>
  <c r="EW228" i="2"/>
  <c r="EV228" i="2"/>
  <c r="EZ292" i="2"/>
  <c r="EX292" i="2"/>
  <c r="EW292" i="2"/>
  <c r="EV292" i="2"/>
  <c r="FB292" i="2"/>
  <c r="FA292" i="2"/>
  <c r="FB504" i="2"/>
  <c r="FA504" i="2"/>
  <c r="EZ504" i="2"/>
  <c r="EX504" i="2"/>
  <c r="EW504" i="2"/>
  <c r="EV504" i="2"/>
  <c r="FA591" i="2"/>
  <c r="EZ591" i="2"/>
  <c r="EW591" i="2"/>
  <c r="EV591" i="2"/>
  <c r="FB591" i="2"/>
  <c r="EX591" i="2"/>
  <c r="EZ802" i="2"/>
  <c r="FA802" i="2"/>
  <c r="FB802" i="2"/>
  <c r="EX802" i="2"/>
  <c r="EW802" i="2"/>
  <c r="EV802" i="2"/>
  <c r="FB826" i="2"/>
  <c r="FA826" i="2"/>
  <c r="EZ826" i="2"/>
  <c r="EV826" i="2"/>
  <c r="EX826" i="2"/>
  <c r="EW826" i="2"/>
  <c r="FA1044" i="2"/>
  <c r="EZ1044" i="2"/>
  <c r="EX1044" i="2"/>
  <c r="EW1044" i="2"/>
  <c r="EV1044" i="2"/>
  <c r="FB1044" i="2"/>
  <c r="FB1245" i="2"/>
  <c r="FA1245" i="2"/>
  <c r="EZ1245" i="2"/>
  <c r="EX1245" i="2"/>
  <c r="EW1245" i="2"/>
  <c r="EV1245" i="2"/>
  <c r="EX1304" i="2"/>
  <c r="FB1304" i="2"/>
  <c r="FA1304" i="2"/>
  <c r="EZ1304" i="2"/>
  <c r="EV1304" i="2"/>
  <c r="EW1304" i="2"/>
  <c r="EW72" i="2"/>
  <c r="EV72" i="2"/>
  <c r="FB72" i="2"/>
  <c r="FA72" i="2"/>
  <c r="EX72" i="2"/>
  <c r="EZ72" i="2"/>
  <c r="EX223" i="2"/>
  <c r="EW223" i="2"/>
  <c r="EV223" i="2"/>
  <c r="FB223" i="2"/>
  <c r="FA223" i="2"/>
  <c r="EZ223" i="2"/>
  <c r="EZ342" i="2"/>
  <c r="EX342" i="2"/>
  <c r="EW342" i="2"/>
  <c r="EV342" i="2"/>
  <c r="FB342" i="2"/>
  <c r="FA342" i="2"/>
  <c r="EZ503" i="2"/>
  <c r="EX503" i="2"/>
  <c r="EW503" i="2"/>
  <c r="EV503" i="2"/>
  <c r="FB503" i="2"/>
  <c r="FA503" i="2"/>
  <c r="FB656" i="2"/>
  <c r="FA656" i="2"/>
  <c r="EX656" i="2"/>
  <c r="EW656" i="2"/>
  <c r="EV656" i="2"/>
  <c r="EZ656" i="2"/>
  <c r="EX780" i="2"/>
  <c r="EW780" i="2"/>
  <c r="EV780" i="2"/>
  <c r="FB780" i="2"/>
  <c r="FA780" i="2"/>
  <c r="EZ780" i="2"/>
  <c r="FB1119" i="2"/>
  <c r="EZ1119" i="2"/>
  <c r="EX1119" i="2"/>
  <c r="FA1119" i="2"/>
  <c r="EW1119" i="2"/>
  <c r="EV1119" i="2"/>
  <c r="EX1111" i="2"/>
  <c r="EZ1111" i="2"/>
  <c r="EW1111" i="2"/>
  <c r="EV1111" i="2"/>
  <c r="FB1111" i="2"/>
  <c r="FA1111" i="2"/>
  <c r="FB1280" i="2"/>
  <c r="FA1280" i="2"/>
  <c r="EZ1280" i="2"/>
  <c r="EW1280" i="2"/>
  <c r="EX1280" i="2"/>
  <c r="EV1280" i="2"/>
  <c r="FB1403" i="2"/>
  <c r="FA1403" i="2"/>
  <c r="EX1403" i="2"/>
  <c r="EV1403" i="2"/>
  <c r="EZ1403" i="2"/>
  <c r="EW1403" i="2"/>
  <c r="EV137" i="2"/>
  <c r="FB137" i="2"/>
  <c r="FA137" i="2"/>
  <c r="EW137" i="2"/>
  <c r="EZ137" i="2"/>
  <c r="EX137" i="2"/>
  <c r="FB259" i="2"/>
  <c r="FA259" i="2"/>
  <c r="EZ259" i="2"/>
  <c r="EX259" i="2"/>
  <c r="EW259" i="2"/>
  <c r="EV259" i="2"/>
  <c r="FB408" i="2"/>
  <c r="FA408" i="2"/>
  <c r="EX408" i="2"/>
  <c r="EW408" i="2"/>
  <c r="EV408" i="2"/>
  <c r="EZ408" i="2"/>
  <c r="FA546" i="2"/>
  <c r="EZ546" i="2"/>
  <c r="EX546" i="2"/>
  <c r="EW546" i="2"/>
  <c r="EV546" i="2"/>
  <c r="FB546" i="2"/>
  <c r="EX697" i="2"/>
  <c r="FB697" i="2"/>
  <c r="FA697" i="2"/>
  <c r="EZ697" i="2"/>
  <c r="EW697" i="2"/>
  <c r="EV697" i="2"/>
  <c r="FB898" i="2"/>
  <c r="FA898" i="2"/>
  <c r="EZ898" i="2"/>
  <c r="EX898" i="2"/>
  <c r="EW898" i="2"/>
  <c r="EV898" i="2"/>
  <c r="FA881" i="2"/>
  <c r="EZ881" i="2"/>
  <c r="EX881" i="2"/>
  <c r="EW881" i="2"/>
  <c r="EV881" i="2"/>
  <c r="FB881" i="2"/>
  <c r="FB1152" i="2"/>
  <c r="FA1152" i="2"/>
  <c r="EZ1152" i="2"/>
  <c r="EX1152" i="2"/>
  <c r="EW1152" i="2"/>
  <c r="EV1152" i="2"/>
  <c r="FB1184" i="2"/>
  <c r="FA1184" i="2"/>
  <c r="EZ1184" i="2"/>
  <c r="EX1184" i="2"/>
  <c r="EW1184" i="2"/>
  <c r="EV1184" i="2"/>
  <c r="FB26" i="2"/>
  <c r="FA26" i="2"/>
  <c r="EZ26" i="2"/>
  <c r="EV26" i="2"/>
  <c r="EX26" i="2"/>
  <c r="EW26" i="2"/>
  <c r="EW178" i="2"/>
  <c r="FB178" i="2"/>
  <c r="FA178" i="2"/>
  <c r="EZ178" i="2"/>
  <c r="EX178" i="2"/>
  <c r="EV178" i="2"/>
  <c r="FB333" i="2"/>
  <c r="FA333" i="2"/>
  <c r="EZ333" i="2"/>
  <c r="EX333" i="2"/>
  <c r="EW333" i="2"/>
  <c r="EV333" i="2"/>
  <c r="EX429" i="2"/>
  <c r="EW429" i="2"/>
  <c r="EV429" i="2"/>
  <c r="FB429" i="2"/>
  <c r="FA429" i="2"/>
  <c r="EZ429" i="2"/>
  <c r="EX632" i="2"/>
  <c r="EW632" i="2"/>
  <c r="EV632" i="2"/>
  <c r="FB632" i="2"/>
  <c r="FA632" i="2"/>
  <c r="EZ632" i="2"/>
  <c r="EX695" i="2"/>
  <c r="EW695" i="2"/>
  <c r="EV695" i="2"/>
  <c r="FB695" i="2"/>
  <c r="FA695" i="2"/>
  <c r="EZ695" i="2"/>
  <c r="FB890" i="2"/>
  <c r="EX890" i="2"/>
  <c r="FA890" i="2"/>
  <c r="EZ890" i="2"/>
  <c r="EW890" i="2"/>
  <c r="EV890" i="2"/>
  <c r="EV1004" i="2"/>
  <c r="FB1004" i="2"/>
  <c r="FA1004" i="2"/>
  <c r="EZ1004" i="2"/>
  <c r="EW1004" i="2"/>
  <c r="EX1004" i="2"/>
  <c r="EW1122" i="2"/>
  <c r="EV1122" i="2"/>
  <c r="FB1122" i="2"/>
  <c r="FA1122" i="2"/>
  <c r="EZ1122" i="2"/>
  <c r="EX1122" i="2"/>
  <c r="FA1287" i="2"/>
  <c r="EZ1287" i="2"/>
  <c r="EX1287" i="2"/>
  <c r="EW1287" i="2"/>
  <c r="EV1287" i="2"/>
  <c r="FB1287" i="2"/>
  <c r="EV40" i="2"/>
  <c r="FB40" i="2"/>
  <c r="FA40" i="2"/>
  <c r="EX40" i="2"/>
  <c r="EW40" i="2"/>
  <c r="EZ40" i="2"/>
  <c r="FB212" i="2"/>
  <c r="FA212" i="2"/>
  <c r="EZ212" i="2"/>
  <c r="EX212" i="2"/>
  <c r="EW212" i="2"/>
  <c r="EV212" i="2"/>
  <c r="EZ276" i="2"/>
  <c r="EX276" i="2"/>
  <c r="FB276" i="2"/>
  <c r="FA276" i="2"/>
  <c r="EW276" i="2"/>
  <c r="EV276" i="2"/>
  <c r="FA488" i="2"/>
  <c r="EZ488" i="2"/>
  <c r="EV488" i="2"/>
  <c r="FB488" i="2"/>
  <c r="EX488" i="2"/>
  <c r="EW488" i="2"/>
  <c r="FA575" i="2"/>
  <c r="EZ575" i="2"/>
  <c r="EV575" i="2"/>
  <c r="FB575" i="2"/>
  <c r="EX575" i="2"/>
  <c r="EW575" i="2"/>
  <c r="FB787" i="2"/>
  <c r="FA787" i="2"/>
  <c r="EZ787" i="2"/>
  <c r="EX787" i="2"/>
  <c r="EW787" i="2"/>
  <c r="EV787" i="2"/>
  <c r="FB924" i="2"/>
  <c r="EZ924" i="2"/>
  <c r="EW924" i="2"/>
  <c r="EV924" i="2"/>
  <c r="FA924" i="2"/>
  <c r="EX924" i="2"/>
  <c r="FB1043" i="2"/>
  <c r="FA1043" i="2"/>
  <c r="EZ1043" i="2"/>
  <c r="EX1043" i="2"/>
  <c r="EW1043" i="2"/>
  <c r="EV1043" i="2"/>
  <c r="FB1150" i="2"/>
  <c r="FA1150" i="2"/>
  <c r="EZ1150" i="2"/>
  <c r="EX1150" i="2"/>
  <c r="EW1150" i="2"/>
  <c r="EV1150" i="2"/>
  <c r="FA1352" i="2"/>
  <c r="EX1352" i="2"/>
  <c r="EV1352" i="2"/>
  <c r="FB1352" i="2"/>
  <c r="EW1352" i="2"/>
  <c r="EZ1352" i="2"/>
  <c r="EX74" i="2"/>
  <c r="EW74" i="2"/>
  <c r="EV74" i="2"/>
  <c r="FA74" i="2"/>
  <c r="EZ74" i="2"/>
  <c r="FB74" i="2"/>
  <c r="EW201" i="2"/>
  <c r="EV201" i="2"/>
  <c r="EZ201" i="2"/>
  <c r="FB201" i="2"/>
  <c r="FA201" i="2"/>
  <c r="EX201" i="2"/>
  <c r="EZ326" i="2"/>
  <c r="EX326" i="2"/>
  <c r="EW326" i="2"/>
  <c r="EV326" i="2"/>
  <c r="FB326" i="2"/>
  <c r="FA326" i="2"/>
  <c r="EZ487" i="2"/>
  <c r="EX487" i="2"/>
  <c r="FA487" i="2"/>
  <c r="FB487" i="2"/>
  <c r="EW487" i="2"/>
  <c r="EV487" i="2"/>
  <c r="EX640" i="2"/>
  <c r="EV640" i="2"/>
  <c r="FB640" i="2"/>
  <c r="FA640" i="2"/>
  <c r="EZ640" i="2"/>
  <c r="EW640" i="2"/>
  <c r="EX764" i="2"/>
  <c r="EW764" i="2"/>
  <c r="EV764" i="2"/>
  <c r="FB764" i="2"/>
  <c r="FA764" i="2"/>
  <c r="EZ764" i="2"/>
  <c r="FB936" i="2"/>
  <c r="FA936" i="2"/>
  <c r="EZ936" i="2"/>
  <c r="EX936" i="2"/>
  <c r="EW936" i="2"/>
  <c r="EV936" i="2"/>
  <c r="EV1010" i="2"/>
  <c r="FB1010" i="2"/>
  <c r="FA1010" i="2"/>
  <c r="EZ1010" i="2"/>
  <c r="EW1010" i="2"/>
  <c r="EX1010" i="2"/>
  <c r="EW1253" i="2"/>
  <c r="FB1253" i="2"/>
  <c r="FA1253" i="2"/>
  <c r="EZ1253" i="2"/>
  <c r="EX1253" i="2"/>
  <c r="EV1253" i="2"/>
  <c r="EW1307" i="2"/>
  <c r="EV1307" i="2"/>
  <c r="FB1307" i="2"/>
  <c r="FA1307" i="2"/>
  <c r="EZ1307" i="2"/>
  <c r="EX1307" i="2"/>
  <c r="AR105" i="2"/>
  <c r="FG343" i="2" s="1"/>
  <c r="W148" i="2"/>
  <c r="EW812" i="2"/>
  <c r="FB812" i="2"/>
  <c r="EX812" i="2"/>
  <c r="FA812" i="2"/>
  <c r="EZ812" i="2"/>
  <c r="EV812" i="2"/>
  <c r="EX150" i="2"/>
  <c r="EW150" i="2"/>
  <c r="EV150" i="2"/>
  <c r="FB150" i="2"/>
  <c r="FA150" i="2"/>
  <c r="EZ150" i="2"/>
  <c r="FA41" i="2"/>
  <c r="EZ41" i="2"/>
  <c r="EX41" i="2"/>
  <c r="EW41" i="2"/>
  <c r="EV41" i="2"/>
  <c r="FB41" i="2"/>
  <c r="FA188" i="2"/>
  <c r="FB188" i="2"/>
  <c r="EZ188" i="2"/>
  <c r="EX188" i="2"/>
  <c r="EW188" i="2"/>
  <c r="EV188" i="2"/>
  <c r="EZ308" i="2"/>
  <c r="EX308" i="2"/>
  <c r="EW308" i="2"/>
  <c r="EV308" i="2"/>
  <c r="FB308" i="2"/>
  <c r="FA308" i="2"/>
  <c r="FA532" i="2"/>
  <c r="FB532" i="2"/>
  <c r="EZ532" i="2"/>
  <c r="EX532" i="2"/>
  <c r="EW532" i="2"/>
  <c r="EV532" i="2"/>
  <c r="EX626" i="2"/>
  <c r="FB626" i="2"/>
  <c r="FA626" i="2"/>
  <c r="EZ626" i="2"/>
  <c r="EW626" i="2"/>
  <c r="EV626" i="2"/>
  <c r="EV837" i="2"/>
  <c r="FB837" i="2"/>
  <c r="FA837" i="2"/>
  <c r="EW837" i="2"/>
  <c r="EZ837" i="2"/>
  <c r="EX837" i="2"/>
  <c r="FB946" i="2"/>
  <c r="FA946" i="2"/>
  <c r="EZ946" i="2"/>
  <c r="EX946" i="2"/>
  <c r="EW946" i="2"/>
  <c r="EV946" i="2"/>
  <c r="EZ1045" i="2"/>
  <c r="EX1045" i="2"/>
  <c r="EW1045" i="2"/>
  <c r="EV1045" i="2"/>
  <c r="FB1045" i="2"/>
  <c r="FA1045" i="2"/>
  <c r="FA1297" i="2"/>
  <c r="FB1297" i="2"/>
  <c r="EZ1297" i="2"/>
  <c r="EX1297" i="2"/>
  <c r="EW1297" i="2"/>
  <c r="EV1297" i="2"/>
  <c r="FB1339" i="2"/>
  <c r="EZ1339" i="2"/>
  <c r="FA1339" i="2"/>
  <c r="EX1339" i="2"/>
  <c r="EW1339" i="2"/>
  <c r="EV1339" i="2"/>
  <c r="FA54" i="2"/>
  <c r="EZ54" i="2"/>
  <c r="EV54" i="2"/>
  <c r="FB54" i="2"/>
  <c r="EX54" i="2"/>
  <c r="EW54" i="2"/>
  <c r="EW202" i="2"/>
  <c r="FB202" i="2"/>
  <c r="FA202" i="2"/>
  <c r="EX202" i="2"/>
  <c r="EZ202" i="2"/>
  <c r="EV202" i="2"/>
  <c r="EW381" i="2"/>
  <c r="FA381" i="2"/>
  <c r="EZ381" i="2"/>
  <c r="EX381" i="2"/>
  <c r="EV381" i="2"/>
  <c r="FB381" i="2"/>
  <c r="FA528" i="2"/>
  <c r="EZ528" i="2"/>
  <c r="EX528" i="2"/>
  <c r="EW528" i="2"/>
  <c r="EV528" i="2"/>
  <c r="FB528" i="2"/>
  <c r="FB672" i="2"/>
  <c r="FA672" i="2"/>
  <c r="EZ672" i="2"/>
  <c r="EX672" i="2"/>
  <c r="EW672" i="2"/>
  <c r="EV672" i="2"/>
  <c r="EX796" i="2"/>
  <c r="EW796" i="2"/>
  <c r="EV796" i="2"/>
  <c r="FB796" i="2"/>
  <c r="FA796" i="2"/>
  <c r="EZ796" i="2"/>
  <c r="FA1104" i="2"/>
  <c r="FB1104" i="2"/>
  <c r="EZ1104" i="2"/>
  <c r="EX1104" i="2"/>
  <c r="EW1104" i="2"/>
  <c r="EV1104" i="2"/>
  <c r="EW1036" i="2"/>
  <c r="EV1036" i="2"/>
  <c r="FB1036" i="2"/>
  <c r="FA1036" i="2"/>
  <c r="EZ1036" i="2"/>
  <c r="EX1036" i="2"/>
  <c r="EZ1203" i="2"/>
  <c r="EX1203" i="2"/>
  <c r="EW1203" i="2"/>
  <c r="EV1203" i="2"/>
  <c r="FA1203" i="2"/>
  <c r="FB1203" i="2"/>
  <c r="EX1322" i="2"/>
  <c r="EZ1322" i="2"/>
  <c r="FB1322" i="2"/>
  <c r="FA1322" i="2"/>
  <c r="EW1322" i="2"/>
  <c r="EV1322" i="2"/>
  <c r="EX117" i="2"/>
  <c r="EW117" i="2"/>
  <c r="EV117" i="2"/>
  <c r="FB117" i="2"/>
  <c r="FA117" i="2"/>
  <c r="EZ117" i="2"/>
  <c r="FA275" i="2"/>
  <c r="EZ275" i="2"/>
  <c r="EV275" i="2"/>
  <c r="FB275" i="2"/>
  <c r="EX275" i="2"/>
  <c r="EW275" i="2"/>
  <c r="FB424" i="2"/>
  <c r="FA424" i="2"/>
  <c r="EZ424" i="2"/>
  <c r="EX424" i="2"/>
  <c r="EW424" i="2"/>
  <c r="EV424" i="2"/>
  <c r="FA562" i="2"/>
  <c r="FB562" i="2"/>
  <c r="EV562" i="2"/>
  <c r="EZ562" i="2"/>
  <c r="EX562" i="2"/>
  <c r="EW562" i="2"/>
  <c r="EW651" i="2"/>
  <c r="FB651" i="2"/>
  <c r="FA651" i="2"/>
  <c r="EZ651" i="2"/>
  <c r="EX651" i="2"/>
  <c r="EV651" i="2"/>
  <c r="FB842" i="2"/>
  <c r="FA842" i="2"/>
  <c r="EZ842" i="2"/>
  <c r="EX842" i="2"/>
  <c r="EW842" i="2"/>
  <c r="EV842" i="2"/>
  <c r="EX977" i="2"/>
  <c r="EW977" i="2"/>
  <c r="EV977" i="2"/>
  <c r="FB977" i="2"/>
  <c r="EZ977" i="2"/>
  <c r="FA977" i="2"/>
  <c r="FB1141" i="2"/>
  <c r="FA1141" i="2"/>
  <c r="EZ1141" i="2"/>
  <c r="EX1141" i="2"/>
  <c r="EW1141" i="2"/>
  <c r="EV1141" i="2"/>
  <c r="EZ1302" i="2"/>
  <c r="EV1302" i="2"/>
  <c r="FB1302" i="2"/>
  <c r="FA1302" i="2"/>
  <c r="EX1302" i="2"/>
  <c r="EW1302" i="2"/>
  <c r="FB79" i="2"/>
  <c r="FA79" i="2"/>
  <c r="EZ79" i="2"/>
  <c r="EX79" i="2"/>
  <c r="EW79" i="2"/>
  <c r="EV79" i="2"/>
  <c r="FA193" i="2"/>
  <c r="EW193" i="2"/>
  <c r="EV193" i="2"/>
  <c r="FB193" i="2"/>
  <c r="EZ193" i="2"/>
  <c r="EX193" i="2"/>
  <c r="FB349" i="2"/>
  <c r="FA349" i="2"/>
  <c r="EZ349" i="2"/>
  <c r="EX349" i="2"/>
  <c r="EW349" i="2"/>
  <c r="EV349" i="2"/>
  <c r="FA451" i="2"/>
  <c r="EX451" i="2"/>
  <c r="EW451" i="2"/>
  <c r="EV451" i="2"/>
  <c r="FB451" i="2"/>
  <c r="EZ451" i="2"/>
  <c r="FB517" i="2"/>
  <c r="FA517" i="2"/>
  <c r="EZ517" i="2"/>
  <c r="EX517" i="2"/>
  <c r="EW517" i="2"/>
  <c r="EV517" i="2"/>
  <c r="EW722" i="2"/>
  <c r="FB722" i="2"/>
  <c r="EV722" i="2"/>
  <c r="FA722" i="2"/>
  <c r="EZ722" i="2"/>
  <c r="EX722" i="2"/>
  <c r="EX882" i="2"/>
  <c r="FA882" i="2"/>
  <c r="EZ882" i="2"/>
  <c r="EW882" i="2"/>
  <c r="EV882" i="2"/>
  <c r="FB882" i="2"/>
  <c r="FB945" i="2"/>
  <c r="FA945" i="2"/>
  <c r="EZ945" i="2"/>
  <c r="EX945" i="2"/>
  <c r="EV945" i="2"/>
  <c r="EW945" i="2"/>
  <c r="EV1219" i="2"/>
  <c r="FB1219" i="2"/>
  <c r="FA1219" i="2"/>
  <c r="EZ1219" i="2"/>
  <c r="EW1219" i="2"/>
  <c r="EX1219" i="2"/>
  <c r="FB1288" i="2"/>
  <c r="EX1288" i="2"/>
  <c r="FA1288" i="2"/>
  <c r="EZ1288" i="2"/>
  <c r="EW1288" i="2"/>
  <c r="EV1288" i="2"/>
  <c r="FA94" i="2"/>
  <c r="EZ94" i="2"/>
  <c r="EX94" i="2"/>
  <c r="EW94" i="2"/>
  <c r="EV94" i="2"/>
  <c r="FB94" i="2"/>
  <c r="FA234" i="2"/>
  <c r="EZ234" i="2"/>
  <c r="EX234" i="2"/>
  <c r="EW234" i="2"/>
  <c r="EV234" i="2"/>
  <c r="FB234" i="2"/>
  <c r="EZ316" i="2"/>
  <c r="EX316" i="2"/>
  <c r="EW316" i="2"/>
  <c r="EV316" i="2"/>
  <c r="FB316" i="2"/>
  <c r="FA316" i="2"/>
  <c r="FA538" i="2"/>
  <c r="FB538" i="2"/>
  <c r="EZ538" i="2"/>
  <c r="EX538" i="2"/>
  <c r="EW538" i="2"/>
  <c r="EV538" i="2"/>
  <c r="EX729" i="2"/>
  <c r="EV729" i="2"/>
  <c r="FB729" i="2"/>
  <c r="FA729" i="2"/>
  <c r="EZ729" i="2"/>
  <c r="EW729" i="2"/>
  <c r="EX754" i="2"/>
  <c r="EW754" i="2"/>
  <c r="EV754" i="2"/>
  <c r="FB754" i="2"/>
  <c r="FA754" i="2"/>
  <c r="EZ754" i="2"/>
  <c r="FB994" i="2"/>
  <c r="FA994" i="2"/>
  <c r="EZ994" i="2"/>
  <c r="EX994" i="2"/>
  <c r="EW994" i="2"/>
  <c r="EV994" i="2"/>
  <c r="EZ1093" i="2"/>
  <c r="EX1093" i="2"/>
  <c r="EW1093" i="2"/>
  <c r="EV1093" i="2"/>
  <c r="FB1093" i="2"/>
  <c r="FA1093" i="2"/>
  <c r="FB1236" i="2"/>
  <c r="FA1236" i="2"/>
  <c r="EZ1236" i="2"/>
  <c r="EX1236" i="2"/>
  <c r="EW1236" i="2"/>
  <c r="EV1236" i="2"/>
  <c r="FB1387" i="2"/>
  <c r="EZ1387" i="2"/>
  <c r="FA1387" i="2"/>
  <c r="EX1387" i="2"/>
  <c r="EW1387" i="2"/>
  <c r="EV1387" i="2"/>
  <c r="FB70" i="2"/>
  <c r="FA70" i="2"/>
  <c r="EZ70" i="2"/>
  <c r="EW70" i="2"/>
  <c r="EV70" i="2"/>
  <c r="EX70" i="2"/>
  <c r="EX246" i="2"/>
  <c r="FA246" i="2"/>
  <c r="EW246" i="2"/>
  <c r="EV246" i="2"/>
  <c r="FB246" i="2"/>
  <c r="EZ246" i="2"/>
  <c r="EW363" i="2"/>
  <c r="EX363" i="2"/>
  <c r="EV363" i="2"/>
  <c r="FB363" i="2"/>
  <c r="FA363" i="2"/>
  <c r="EZ363" i="2"/>
  <c r="FA534" i="2"/>
  <c r="EW534" i="2"/>
  <c r="EV534" i="2"/>
  <c r="FB534" i="2"/>
  <c r="EZ534" i="2"/>
  <c r="EX534" i="2"/>
  <c r="FB680" i="2"/>
  <c r="FA680" i="2"/>
  <c r="EZ680" i="2"/>
  <c r="EX680" i="2"/>
  <c r="EW680" i="2"/>
  <c r="EV680" i="2"/>
  <c r="FA818" i="2"/>
  <c r="EX818" i="2"/>
  <c r="EW818" i="2"/>
  <c r="EV818" i="2"/>
  <c r="FB818" i="2"/>
  <c r="EZ818" i="2"/>
  <c r="FB974" i="2"/>
  <c r="FA974" i="2"/>
  <c r="EZ974" i="2"/>
  <c r="EX974" i="2"/>
  <c r="EW974" i="2"/>
  <c r="EV974" i="2"/>
  <c r="EW1084" i="2"/>
  <c r="EV1084" i="2"/>
  <c r="FB1084" i="2"/>
  <c r="FA1084" i="2"/>
  <c r="EZ1084" i="2"/>
  <c r="EX1084" i="2"/>
  <c r="FB1180" i="2"/>
  <c r="FA1180" i="2"/>
  <c r="EZ1180" i="2"/>
  <c r="EX1180" i="2"/>
  <c r="EW1180" i="2"/>
  <c r="EV1180" i="2"/>
  <c r="EX1370" i="2"/>
  <c r="EZ1370" i="2"/>
  <c r="FB1370" i="2"/>
  <c r="FA1370" i="2"/>
  <c r="EW1370" i="2"/>
  <c r="EV1370" i="2"/>
  <c r="EW98" i="2"/>
  <c r="FB98" i="2"/>
  <c r="EX98" i="2"/>
  <c r="FA98" i="2"/>
  <c r="EZ98" i="2"/>
  <c r="EV98" i="2"/>
  <c r="FB283" i="2"/>
  <c r="FA283" i="2"/>
  <c r="EZ283" i="2"/>
  <c r="EV283" i="2"/>
  <c r="EX283" i="2"/>
  <c r="EW283" i="2"/>
  <c r="FB432" i="2"/>
  <c r="FA432" i="2"/>
  <c r="EZ432" i="2"/>
  <c r="EX432" i="2"/>
  <c r="EW432" i="2"/>
  <c r="EV432" i="2"/>
  <c r="FA570" i="2"/>
  <c r="FB570" i="2"/>
  <c r="EZ570" i="2"/>
  <c r="EX570" i="2"/>
  <c r="EW570" i="2"/>
  <c r="EV570" i="2"/>
  <c r="EX659" i="2"/>
  <c r="EW659" i="2"/>
  <c r="EV659" i="2"/>
  <c r="FB659" i="2"/>
  <c r="FA659" i="2"/>
  <c r="EZ659" i="2"/>
  <c r="EZ892" i="2"/>
  <c r="EV892" i="2"/>
  <c r="FB892" i="2"/>
  <c r="FA892" i="2"/>
  <c r="EX892" i="2"/>
  <c r="EW892" i="2"/>
  <c r="EZ1105" i="2"/>
  <c r="FB1105" i="2"/>
  <c r="FA1105" i="2"/>
  <c r="EX1105" i="2"/>
  <c r="EW1105" i="2"/>
  <c r="EV1105" i="2"/>
  <c r="FB1197" i="2"/>
  <c r="FA1197" i="2"/>
  <c r="EZ1197" i="2"/>
  <c r="EX1197" i="2"/>
  <c r="EW1197" i="2"/>
  <c r="EV1197" i="2"/>
  <c r="EW1293" i="2"/>
  <c r="FB1293" i="2"/>
  <c r="FA1293" i="2"/>
  <c r="EZ1293" i="2"/>
  <c r="EX1293" i="2"/>
  <c r="EV1293" i="2"/>
  <c r="FB34" i="2"/>
  <c r="FA34" i="2"/>
  <c r="EZ34" i="2"/>
  <c r="EX34" i="2"/>
  <c r="EW34" i="2"/>
  <c r="EV34" i="2"/>
  <c r="FA174" i="2"/>
  <c r="EZ174" i="2"/>
  <c r="EX174" i="2"/>
  <c r="EW174" i="2"/>
  <c r="EV174" i="2"/>
  <c r="FB174" i="2"/>
  <c r="EW391" i="2"/>
  <c r="EZ391" i="2"/>
  <c r="FB391" i="2"/>
  <c r="FA391" i="2"/>
  <c r="EX391" i="2"/>
  <c r="EV391" i="2"/>
  <c r="FA449" i="2"/>
  <c r="EV449" i="2"/>
  <c r="FB449" i="2"/>
  <c r="EZ449" i="2"/>
  <c r="EX449" i="2"/>
  <c r="EW449" i="2"/>
  <c r="FB525" i="2"/>
  <c r="FA525" i="2"/>
  <c r="EZ525" i="2"/>
  <c r="EX525" i="2"/>
  <c r="EW525" i="2"/>
  <c r="EV525" i="2"/>
  <c r="EX705" i="2"/>
  <c r="FB705" i="2"/>
  <c r="FA705" i="2"/>
  <c r="EZ705" i="2"/>
  <c r="EW705" i="2"/>
  <c r="EV705" i="2"/>
  <c r="EX858" i="2"/>
  <c r="EW858" i="2"/>
  <c r="EV858" i="2"/>
  <c r="FB858" i="2"/>
  <c r="FA858" i="2"/>
  <c r="EZ858" i="2"/>
  <c r="FB993" i="2"/>
  <c r="FA993" i="2"/>
  <c r="EZ993" i="2"/>
  <c r="EX993" i="2"/>
  <c r="EV993" i="2"/>
  <c r="EW993" i="2"/>
  <c r="EX1159" i="2"/>
  <c r="EW1159" i="2"/>
  <c r="EV1159" i="2"/>
  <c r="FB1159" i="2"/>
  <c r="FA1159" i="2"/>
  <c r="EZ1159" i="2"/>
  <c r="EZ1329" i="2"/>
  <c r="EX1329" i="2"/>
  <c r="EW1329" i="2"/>
  <c r="FB1329" i="2"/>
  <c r="FA1329" i="2"/>
  <c r="EV1329" i="2"/>
  <c r="FB78" i="2"/>
  <c r="FA78" i="2"/>
  <c r="EZ78" i="2"/>
  <c r="EX78" i="2"/>
  <c r="EW78" i="2"/>
  <c r="EV78" i="2"/>
  <c r="FA205" i="2"/>
  <c r="EZ205" i="2"/>
  <c r="EW205" i="2"/>
  <c r="EV205" i="2"/>
  <c r="FB205" i="2"/>
  <c r="EX205" i="2"/>
  <c r="EZ300" i="2"/>
  <c r="EX300" i="2"/>
  <c r="EW300" i="2"/>
  <c r="EV300" i="2"/>
  <c r="FB300" i="2"/>
  <c r="FA300" i="2"/>
  <c r="FB512" i="2"/>
  <c r="FA512" i="2"/>
  <c r="EZ512" i="2"/>
  <c r="EX512" i="2"/>
  <c r="EW512" i="2"/>
  <c r="EV512" i="2"/>
  <c r="EW603" i="2"/>
  <c r="FB603" i="2"/>
  <c r="FA603" i="2"/>
  <c r="EZ603" i="2"/>
  <c r="EX603" i="2"/>
  <c r="EV603" i="2"/>
  <c r="FB829" i="2"/>
  <c r="EX829" i="2"/>
  <c r="EW829" i="2"/>
  <c r="FA829" i="2"/>
  <c r="EZ829" i="2"/>
  <c r="EV829" i="2"/>
  <c r="FB874" i="2"/>
  <c r="FA874" i="2"/>
  <c r="EZ874" i="2"/>
  <c r="EX874" i="2"/>
  <c r="EW874" i="2"/>
  <c r="EV874" i="2"/>
  <c r="FA1092" i="2"/>
  <c r="EZ1092" i="2"/>
  <c r="EX1092" i="2"/>
  <c r="EW1092" i="2"/>
  <c r="EV1092" i="2"/>
  <c r="FB1092" i="2"/>
  <c r="FB1235" i="2"/>
  <c r="FA1235" i="2"/>
  <c r="EZ1235" i="2"/>
  <c r="EX1235" i="2"/>
  <c r="EW1235" i="2"/>
  <c r="EV1235" i="2"/>
  <c r="FB1291" i="2"/>
  <c r="FA1291" i="2"/>
  <c r="EZ1291" i="2"/>
  <c r="EX1291" i="2"/>
  <c r="EW1291" i="2"/>
  <c r="EV1291" i="2"/>
  <c r="EV71" i="2"/>
  <c r="FB71" i="2"/>
  <c r="FA71" i="2"/>
  <c r="EZ71" i="2"/>
  <c r="EX71" i="2"/>
  <c r="EW71" i="2"/>
  <c r="EX266" i="2"/>
  <c r="FA266" i="2"/>
  <c r="EZ266" i="2"/>
  <c r="EW266" i="2"/>
  <c r="EV266" i="2"/>
  <c r="FB266" i="2"/>
  <c r="EZ350" i="2"/>
  <c r="EX350" i="2"/>
  <c r="EW350" i="2"/>
  <c r="EV350" i="2"/>
  <c r="FB350" i="2"/>
  <c r="FA350" i="2"/>
  <c r="EZ511" i="2"/>
  <c r="EX511" i="2"/>
  <c r="EW511" i="2"/>
  <c r="EV511" i="2"/>
  <c r="FB511" i="2"/>
  <c r="FA511" i="2"/>
  <c r="FB664" i="2"/>
  <c r="FA664" i="2"/>
  <c r="EZ664" i="2"/>
  <c r="EX664" i="2"/>
  <c r="EW664" i="2"/>
  <c r="EV664" i="2"/>
  <c r="EX788" i="2"/>
  <c r="EW788" i="2"/>
  <c r="EV788" i="2"/>
  <c r="FB788" i="2"/>
  <c r="FA788" i="2"/>
  <c r="EZ788" i="2"/>
  <c r="FB973" i="2"/>
  <c r="FA973" i="2"/>
  <c r="EZ973" i="2"/>
  <c r="EX973" i="2"/>
  <c r="EW973" i="2"/>
  <c r="EV973" i="2"/>
  <c r="EX1059" i="2"/>
  <c r="EW1059" i="2"/>
  <c r="EV1059" i="2"/>
  <c r="FB1059" i="2"/>
  <c r="FA1059" i="2"/>
  <c r="EZ1059" i="2"/>
  <c r="FA1226" i="2"/>
  <c r="EZ1226" i="2"/>
  <c r="EX1226" i="2"/>
  <c r="EW1226" i="2"/>
  <c r="EV1226" i="2"/>
  <c r="FB1226" i="2"/>
  <c r="FA1368" i="2"/>
  <c r="EZ1368" i="2"/>
  <c r="EW1368" i="2"/>
  <c r="FB1368" i="2"/>
  <c r="EX1368" i="2"/>
  <c r="EV1368" i="2"/>
  <c r="FA580" i="2"/>
  <c r="EX580" i="2"/>
  <c r="EW580" i="2"/>
  <c r="FB580" i="2"/>
  <c r="EZ580" i="2"/>
  <c r="EV580" i="2"/>
  <c r="FA7" i="2"/>
  <c r="EZ7" i="2"/>
  <c r="FB7" i="2"/>
  <c r="FJ7" i="2" s="1"/>
  <c r="EX7" i="2"/>
  <c r="FI7" i="2" s="1"/>
  <c r="AV46" i="2" s="1"/>
  <c r="EW7" i="2"/>
  <c r="EV7" i="2"/>
  <c r="FA1200" i="2"/>
  <c r="EZ1200" i="2"/>
  <c r="EX1200" i="2"/>
  <c r="FB1200" i="2"/>
  <c r="EW1200" i="2"/>
  <c r="EV1200" i="2"/>
  <c r="EX1335" i="2"/>
  <c r="EW1335" i="2"/>
  <c r="EV1335" i="2"/>
  <c r="FB1335" i="2"/>
  <c r="EZ1335" i="2"/>
  <c r="FA1335" i="2"/>
  <c r="EX646" i="2"/>
  <c r="EV646" i="2"/>
  <c r="FB646" i="2"/>
  <c r="FA646" i="2"/>
  <c r="EZ646" i="2"/>
  <c r="EW646" i="2"/>
  <c r="FB1343" i="2"/>
  <c r="FA1343" i="2"/>
  <c r="EX1343" i="2"/>
  <c r="EV1343" i="2"/>
  <c r="EZ1343" i="2"/>
  <c r="EW1343" i="2"/>
  <c r="EW367" i="2"/>
  <c r="EV367" i="2"/>
  <c r="FB367" i="2"/>
  <c r="FA367" i="2"/>
  <c r="EZ367" i="2"/>
  <c r="EX367" i="2"/>
  <c r="EX725" i="2"/>
  <c r="EV725" i="2"/>
  <c r="FB725" i="2"/>
  <c r="FA725" i="2"/>
  <c r="EZ725" i="2"/>
  <c r="EW725" i="2"/>
  <c r="FA999" i="2"/>
  <c r="EZ999" i="2"/>
  <c r="EX999" i="2"/>
  <c r="EW999" i="2"/>
  <c r="EV999" i="2"/>
  <c r="FB999" i="2"/>
  <c r="EV1085" i="2"/>
  <c r="FB1085" i="2"/>
  <c r="FA1085" i="2"/>
  <c r="EZ1085" i="2"/>
  <c r="EX1085" i="2"/>
  <c r="EW1085" i="2"/>
  <c r="EV1361" i="2"/>
  <c r="FB1361" i="2"/>
  <c r="FA1361" i="2"/>
  <c r="EW1361" i="2"/>
  <c r="EZ1361" i="2"/>
  <c r="EX1361" i="2"/>
  <c r="EV116" i="2"/>
  <c r="FB116" i="2"/>
  <c r="FA116" i="2"/>
  <c r="EZ116" i="2"/>
  <c r="EX116" i="2"/>
  <c r="EW116" i="2"/>
  <c r="FB299" i="2"/>
  <c r="FA299" i="2"/>
  <c r="EZ299" i="2"/>
  <c r="EX299" i="2"/>
  <c r="EW299" i="2"/>
  <c r="EV299" i="2"/>
  <c r="EZ469" i="2"/>
  <c r="EX469" i="2"/>
  <c r="FA469" i="2"/>
  <c r="FB469" i="2"/>
  <c r="EW469" i="2"/>
  <c r="EV469" i="2"/>
  <c r="FA586" i="2"/>
  <c r="EX586" i="2"/>
  <c r="EW586" i="2"/>
  <c r="FB586" i="2"/>
  <c r="EZ586" i="2"/>
  <c r="EV586" i="2"/>
  <c r="EX675" i="2"/>
  <c r="EW675" i="2"/>
  <c r="EV675" i="2"/>
  <c r="FB675" i="2"/>
  <c r="FA675" i="2"/>
  <c r="EZ675" i="2"/>
  <c r="FB867" i="2"/>
  <c r="FA867" i="2"/>
  <c r="EZ867" i="2"/>
  <c r="EX867" i="2"/>
  <c r="EW867" i="2"/>
  <c r="EV867" i="2"/>
  <c r="EW1012" i="2"/>
  <c r="EX1012" i="2"/>
  <c r="EV1012" i="2"/>
  <c r="FB1012" i="2"/>
  <c r="EZ1012" i="2"/>
  <c r="FA1012" i="2"/>
  <c r="FB1155" i="2"/>
  <c r="FA1155" i="2"/>
  <c r="EZ1155" i="2"/>
  <c r="EX1155" i="2"/>
  <c r="EW1155" i="2"/>
  <c r="EV1155" i="2"/>
  <c r="EX1323" i="2"/>
  <c r="EW1323" i="2"/>
  <c r="FB1323" i="2"/>
  <c r="FA1323" i="2"/>
  <c r="EZ1323" i="2"/>
  <c r="EV1323" i="2"/>
  <c r="EZ44" i="2"/>
  <c r="EX44" i="2"/>
  <c r="EW44" i="2"/>
  <c r="EV44" i="2"/>
  <c r="FB44" i="2"/>
  <c r="FA44" i="2"/>
  <c r="EX156" i="2"/>
  <c r="EW156" i="2"/>
  <c r="EV156" i="2"/>
  <c r="FB156" i="2"/>
  <c r="FA156" i="2"/>
  <c r="EZ156" i="2"/>
  <c r="EX384" i="2"/>
  <c r="FB384" i="2"/>
  <c r="FA384" i="2"/>
  <c r="EZ384" i="2"/>
  <c r="EW384" i="2"/>
  <c r="EV384" i="2"/>
  <c r="EX454" i="2"/>
  <c r="EW454" i="2"/>
  <c r="EV454" i="2"/>
  <c r="FB454" i="2"/>
  <c r="FA454" i="2"/>
  <c r="EZ454" i="2"/>
  <c r="FA541" i="2"/>
  <c r="FB541" i="2"/>
  <c r="EZ541" i="2"/>
  <c r="EX541" i="2"/>
  <c r="EW541" i="2"/>
  <c r="EV541" i="2"/>
  <c r="FB840" i="2"/>
  <c r="FA840" i="2"/>
  <c r="EZ840" i="2"/>
  <c r="EX840" i="2"/>
  <c r="EW840" i="2"/>
  <c r="EV840" i="2"/>
  <c r="FA913" i="2"/>
  <c r="EX913" i="2"/>
  <c r="EW913" i="2"/>
  <c r="EV913" i="2"/>
  <c r="FB913" i="2"/>
  <c r="EZ913" i="2"/>
  <c r="FB1100" i="2"/>
  <c r="FA1100" i="2"/>
  <c r="EZ1100" i="2"/>
  <c r="EX1100" i="2"/>
  <c r="EW1100" i="2"/>
  <c r="EV1100" i="2"/>
  <c r="EW1160" i="2"/>
  <c r="EV1160" i="2"/>
  <c r="FB1160" i="2"/>
  <c r="FA1160" i="2"/>
  <c r="EZ1160" i="2"/>
  <c r="EX1160" i="2"/>
  <c r="EX1276" i="2"/>
  <c r="EW1276" i="2"/>
  <c r="EV1276" i="2"/>
  <c r="FA1276" i="2"/>
  <c r="FB1276" i="2"/>
  <c r="EZ1276" i="2"/>
  <c r="EX91" i="2"/>
  <c r="EW91" i="2"/>
  <c r="EV91" i="2"/>
  <c r="FB91" i="2"/>
  <c r="EZ91" i="2"/>
  <c r="FA91" i="2"/>
  <c r="EX221" i="2"/>
  <c r="EW221" i="2"/>
  <c r="EV221" i="2"/>
  <c r="FB221" i="2"/>
  <c r="FA221" i="2"/>
  <c r="EZ221" i="2"/>
  <c r="EZ340" i="2"/>
  <c r="EX340" i="2"/>
  <c r="EW340" i="2"/>
  <c r="EV340" i="2"/>
  <c r="FB340" i="2"/>
  <c r="FA340" i="2"/>
  <c r="EZ501" i="2"/>
  <c r="EX501" i="2"/>
  <c r="EW501" i="2"/>
  <c r="EV501" i="2"/>
  <c r="FA501" i="2"/>
  <c r="FB501" i="2"/>
  <c r="FA654" i="2"/>
  <c r="EX654" i="2"/>
  <c r="EW654" i="2"/>
  <c r="EV654" i="2"/>
  <c r="FB654" i="2"/>
  <c r="EZ654" i="2"/>
  <c r="EX778" i="2"/>
  <c r="EW778" i="2"/>
  <c r="EV778" i="2"/>
  <c r="FB778" i="2"/>
  <c r="FA778" i="2"/>
  <c r="EZ778" i="2"/>
  <c r="FB1099" i="2"/>
  <c r="FA1099" i="2"/>
  <c r="EZ1099" i="2"/>
  <c r="EX1099" i="2"/>
  <c r="EW1099" i="2"/>
  <c r="EV1099" i="2"/>
  <c r="EX1094" i="2"/>
  <c r="EW1094" i="2"/>
  <c r="EV1094" i="2"/>
  <c r="FB1094" i="2"/>
  <c r="FA1094" i="2"/>
  <c r="EZ1094" i="2"/>
  <c r="FB1269" i="2"/>
  <c r="FA1269" i="2"/>
  <c r="EZ1269" i="2"/>
  <c r="EX1269" i="2"/>
  <c r="EV1269" i="2"/>
  <c r="EW1269" i="2"/>
  <c r="FB1391" i="2"/>
  <c r="FA1391" i="2"/>
  <c r="EX1391" i="2"/>
  <c r="EV1391" i="2"/>
  <c r="EZ1391" i="2"/>
  <c r="EW1391" i="2"/>
  <c r="EZ143" i="2"/>
  <c r="EX143" i="2"/>
  <c r="FB143" i="2"/>
  <c r="FA143" i="2"/>
  <c r="EW143" i="2"/>
  <c r="EV143" i="2"/>
  <c r="FB233" i="2"/>
  <c r="FA233" i="2"/>
  <c r="EZ233" i="2"/>
  <c r="EX233" i="2"/>
  <c r="EW233" i="2"/>
  <c r="EV233" i="2"/>
  <c r="EX378" i="2"/>
  <c r="FB378" i="2"/>
  <c r="FA378" i="2"/>
  <c r="EZ378" i="2"/>
  <c r="EW378" i="2"/>
  <c r="EV378" i="2"/>
  <c r="EW601" i="2"/>
  <c r="FB601" i="2"/>
  <c r="FA601" i="2"/>
  <c r="EZ601" i="2"/>
  <c r="EX601" i="2"/>
  <c r="EV601" i="2"/>
  <c r="EW706" i="2"/>
  <c r="FB706" i="2"/>
  <c r="FA706" i="2"/>
  <c r="EZ706" i="2"/>
  <c r="EX706" i="2"/>
  <c r="EV706" i="2"/>
  <c r="FB863" i="2"/>
  <c r="FA863" i="2"/>
  <c r="EZ863" i="2"/>
  <c r="EX863" i="2"/>
  <c r="EW863" i="2"/>
  <c r="EV863" i="2"/>
  <c r="EZ940" i="2"/>
  <c r="EX940" i="2"/>
  <c r="EW940" i="2"/>
  <c r="EV940" i="2"/>
  <c r="FA940" i="2"/>
  <c r="FB940" i="2"/>
  <c r="FB1151" i="2"/>
  <c r="FA1151" i="2"/>
  <c r="EZ1151" i="2"/>
  <c r="EX1151" i="2"/>
  <c r="EW1151" i="2"/>
  <c r="EV1151" i="2"/>
  <c r="EW1324" i="2"/>
  <c r="EV1324" i="2"/>
  <c r="FB1324" i="2"/>
  <c r="EX1324" i="2"/>
  <c r="FA1324" i="2"/>
  <c r="EZ1324" i="2"/>
  <c r="EV1409" i="2"/>
  <c r="FB1409" i="2"/>
  <c r="FA1409" i="2"/>
  <c r="EZ1409" i="2"/>
  <c r="EX1409" i="2"/>
  <c r="EW1409" i="2"/>
  <c r="EW183" i="2"/>
  <c r="EZ183" i="2"/>
  <c r="FB183" i="2"/>
  <c r="FA183" i="2"/>
  <c r="EX183" i="2"/>
  <c r="EV183" i="2"/>
  <c r="FB307" i="2"/>
  <c r="FA307" i="2"/>
  <c r="EZ307" i="2"/>
  <c r="EX307" i="2"/>
  <c r="EW307" i="2"/>
  <c r="EV307" i="2"/>
  <c r="EX459" i="2"/>
  <c r="FA459" i="2"/>
  <c r="FB459" i="2"/>
  <c r="EZ459" i="2"/>
  <c r="EW459" i="2"/>
  <c r="EV459" i="2"/>
  <c r="FA594" i="2"/>
  <c r="EX594" i="2"/>
  <c r="EW594" i="2"/>
  <c r="FB594" i="2"/>
  <c r="EZ594" i="2"/>
  <c r="EV594" i="2"/>
  <c r="EX683" i="2"/>
  <c r="EZ683" i="2"/>
  <c r="EW683" i="2"/>
  <c r="EV683" i="2"/>
  <c r="FB683" i="2"/>
  <c r="FA683" i="2"/>
  <c r="FB889" i="2"/>
  <c r="FA889" i="2"/>
  <c r="EZ889" i="2"/>
  <c r="EX889" i="2"/>
  <c r="EW889" i="2"/>
  <c r="EV889" i="2"/>
  <c r="EW943" i="2"/>
  <c r="EV943" i="2"/>
  <c r="FB943" i="2"/>
  <c r="FA943" i="2"/>
  <c r="EZ943" i="2"/>
  <c r="EX943" i="2"/>
  <c r="FA1132" i="2"/>
  <c r="EX1132" i="2"/>
  <c r="EW1132" i="2"/>
  <c r="EV1132" i="2"/>
  <c r="FB1132" i="2"/>
  <c r="EZ1132" i="2"/>
  <c r="FB1272" i="2"/>
  <c r="EZ1272" i="2"/>
  <c r="EX1272" i="2"/>
  <c r="EW1272" i="2"/>
  <c r="EV1272" i="2"/>
  <c r="FA1272" i="2"/>
  <c r="EX43" i="2"/>
  <c r="EW43" i="2"/>
  <c r="EV43" i="2"/>
  <c r="FA43" i="2"/>
  <c r="EZ43" i="2"/>
  <c r="FB43" i="2"/>
  <c r="EX164" i="2"/>
  <c r="EW164" i="2"/>
  <c r="EV164" i="2"/>
  <c r="FB164" i="2"/>
  <c r="FA164" i="2"/>
  <c r="EZ164" i="2"/>
  <c r="EW397" i="2"/>
  <c r="FA397" i="2"/>
  <c r="EZ397" i="2"/>
  <c r="FB397" i="2"/>
  <c r="EX397" i="2"/>
  <c r="EV397" i="2"/>
  <c r="FB462" i="2"/>
  <c r="FA462" i="2"/>
  <c r="EZ462" i="2"/>
  <c r="EX462" i="2"/>
  <c r="EW462" i="2"/>
  <c r="EV462" i="2"/>
  <c r="FA549" i="2"/>
  <c r="EV549" i="2"/>
  <c r="FB549" i="2"/>
  <c r="EZ549" i="2"/>
  <c r="EX549" i="2"/>
  <c r="EW549" i="2"/>
  <c r="FB761" i="2"/>
  <c r="FA761" i="2"/>
  <c r="EZ761" i="2"/>
  <c r="EX761" i="2"/>
  <c r="EW761" i="2"/>
  <c r="EV761" i="2"/>
  <c r="FB959" i="2"/>
  <c r="FA959" i="2"/>
  <c r="EZ959" i="2"/>
  <c r="EX959" i="2"/>
  <c r="EW959" i="2"/>
  <c r="EV959" i="2"/>
  <c r="FB1139" i="2"/>
  <c r="FA1139" i="2"/>
  <c r="EZ1139" i="2"/>
  <c r="EW1139" i="2"/>
  <c r="EV1139" i="2"/>
  <c r="EX1139" i="2"/>
  <c r="EZ1175" i="2"/>
  <c r="EW1175" i="2"/>
  <c r="EV1175" i="2"/>
  <c r="FB1175" i="2"/>
  <c r="FA1175" i="2"/>
  <c r="EX1175" i="2"/>
  <c r="EZ1310" i="2"/>
  <c r="EW1310" i="2"/>
  <c r="EV1310" i="2"/>
  <c r="FB1310" i="2"/>
  <c r="FA1310" i="2"/>
  <c r="EX1310" i="2"/>
  <c r="EX99" i="2"/>
  <c r="EV99" i="2"/>
  <c r="FB99" i="2"/>
  <c r="FA99" i="2"/>
  <c r="EZ99" i="2"/>
  <c r="EW99" i="2"/>
  <c r="EX260" i="2"/>
  <c r="FA260" i="2"/>
  <c r="FB260" i="2"/>
  <c r="EZ260" i="2"/>
  <c r="EW260" i="2"/>
  <c r="EV260" i="2"/>
  <c r="EZ324" i="2"/>
  <c r="EX324" i="2"/>
  <c r="EW324" i="2"/>
  <c r="EV324" i="2"/>
  <c r="FB324" i="2"/>
  <c r="FA324" i="2"/>
  <c r="EZ485" i="2"/>
  <c r="EX485" i="2"/>
  <c r="FA485" i="2"/>
  <c r="FB485" i="2"/>
  <c r="EW485" i="2"/>
  <c r="EV485" i="2"/>
  <c r="EX638" i="2"/>
  <c r="EV638" i="2"/>
  <c r="FB638" i="2"/>
  <c r="FA638" i="2"/>
  <c r="EZ638" i="2"/>
  <c r="EW638" i="2"/>
  <c r="EX762" i="2"/>
  <c r="EW762" i="2"/>
  <c r="EV762" i="2"/>
  <c r="FB762" i="2"/>
  <c r="FA762" i="2"/>
  <c r="EZ762" i="2"/>
  <c r="EZ1030" i="2"/>
  <c r="EX1030" i="2"/>
  <c r="EW1030" i="2"/>
  <c r="FB1030" i="2"/>
  <c r="FA1030" i="2"/>
  <c r="EV1030" i="2"/>
  <c r="FB1163" i="2"/>
  <c r="FA1163" i="2"/>
  <c r="EZ1163" i="2"/>
  <c r="EX1163" i="2"/>
  <c r="EW1163" i="2"/>
  <c r="EV1163" i="2"/>
  <c r="FB1251" i="2"/>
  <c r="FA1251" i="2"/>
  <c r="EZ1251" i="2"/>
  <c r="EX1251" i="2"/>
  <c r="EW1251" i="2"/>
  <c r="EV1251" i="2"/>
  <c r="FB1295" i="2"/>
  <c r="FA1295" i="2"/>
  <c r="EZ1295" i="2"/>
  <c r="EX1295" i="2"/>
  <c r="EW1295" i="2"/>
  <c r="EV1295" i="2"/>
  <c r="FB114" i="2"/>
  <c r="FA114" i="2"/>
  <c r="EZ114" i="2"/>
  <c r="EX114" i="2"/>
  <c r="EW114" i="2"/>
  <c r="EV114" i="2"/>
  <c r="FA191" i="2"/>
  <c r="EZ191" i="2"/>
  <c r="EV191" i="2"/>
  <c r="FB191" i="2"/>
  <c r="EX191" i="2"/>
  <c r="EW191" i="2"/>
  <c r="EW357" i="2"/>
  <c r="EX357" i="2"/>
  <c r="EV357" i="2"/>
  <c r="FB357" i="2"/>
  <c r="FA357" i="2"/>
  <c r="EZ357" i="2"/>
  <c r="FB598" i="2"/>
  <c r="FA598" i="2"/>
  <c r="EZ598" i="2"/>
  <c r="EX598" i="2"/>
  <c r="EW598" i="2"/>
  <c r="EV598" i="2"/>
  <c r="EX693" i="2"/>
  <c r="FB693" i="2"/>
  <c r="FA693" i="2"/>
  <c r="EZ693" i="2"/>
  <c r="EW693" i="2"/>
  <c r="EV693" i="2"/>
  <c r="FB817" i="2"/>
  <c r="EX817" i="2"/>
  <c r="EW817" i="2"/>
  <c r="EV817" i="2"/>
  <c r="FA817" i="2"/>
  <c r="EZ817" i="2"/>
  <c r="FA951" i="2"/>
  <c r="EZ951" i="2"/>
  <c r="EX951" i="2"/>
  <c r="EW951" i="2"/>
  <c r="EV951" i="2"/>
  <c r="FB951" i="2"/>
  <c r="EV1037" i="2"/>
  <c r="FB1037" i="2"/>
  <c r="FA1037" i="2"/>
  <c r="EZ1037" i="2"/>
  <c r="EX1037" i="2"/>
  <c r="EW1037" i="2"/>
  <c r="EX1228" i="2"/>
  <c r="EW1228" i="2"/>
  <c r="EV1228" i="2"/>
  <c r="FB1228" i="2"/>
  <c r="EZ1228" i="2"/>
  <c r="FA1228" i="2"/>
  <c r="FA1313" i="2"/>
  <c r="EW1313" i="2"/>
  <c r="FB1313" i="2"/>
  <c r="EZ1313" i="2"/>
  <c r="EX1313" i="2"/>
  <c r="EV1313" i="2"/>
  <c r="FB339" i="2"/>
  <c r="FA339" i="2"/>
  <c r="EZ339" i="2"/>
  <c r="EX339" i="2"/>
  <c r="EW339" i="2"/>
  <c r="EV339" i="2"/>
  <c r="FB831" i="2"/>
  <c r="EZ831" i="2"/>
  <c r="EW831" i="2"/>
  <c r="EV831" i="2"/>
  <c r="EX831" i="2"/>
  <c r="FA831" i="2"/>
  <c r="FA448" i="2"/>
  <c r="EZ448" i="2"/>
  <c r="EX448" i="2"/>
  <c r="EW448" i="2"/>
  <c r="EV448" i="2"/>
  <c r="FB448" i="2"/>
  <c r="FB922" i="2"/>
  <c r="EV922" i="2"/>
  <c r="FA922" i="2"/>
  <c r="EZ922" i="2"/>
  <c r="EX922" i="2"/>
  <c r="EW922" i="2"/>
  <c r="FA56" i="2"/>
  <c r="FB56" i="2"/>
  <c r="EZ56" i="2"/>
  <c r="EX56" i="2"/>
  <c r="EW56" i="2"/>
  <c r="EV56" i="2"/>
  <c r="FA1319" i="2"/>
  <c r="FB1319" i="2"/>
  <c r="EZ1319" i="2"/>
  <c r="EX1319" i="2"/>
  <c r="EW1319" i="2"/>
  <c r="EV1319" i="2"/>
  <c r="EW708" i="2"/>
  <c r="EX708" i="2"/>
  <c r="EV708" i="2"/>
  <c r="FB708" i="2"/>
  <c r="FA708" i="2"/>
  <c r="EZ708" i="2"/>
  <c r="EW148" i="2"/>
  <c r="EV148" i="2"/>
  <c r="FB148" i="2"/>
  <c r="FA148" i="2"/>
  <c r="EZ148" i="2"/>
  <c r="EX148" i="2"/>
  <c r="EW732" i="2"/>
  <c r="FB732" i="2"/>
  <c r="EZ732" i="2"/>
  <c r="FA732" i="2"/>
  <c r="EX732" i="2"/>
  <c r="EV732" i="2"/>
  <c r="FA64" i="2"/>
  <c r="EX64" i="2"/>
  <c r="EW64" i="2"/>
  <c r="FB64" i="2"/>
  <c r="EZ64" i="2"/>
  <c r="EV64" i="2"/>
  <c r="EZ513" i="2"/>
  <c r="EX513" i="2"/>
  <c r="EW513" i="2"/>
  <c r="EV513" i="2"/>
  <c r="FB513" i="2"/>
  <c r="FA513" i="2"/>
  <c r="EZ118" i="2"/>
  <c r="EX118" i="2"/>
  <c r="EW118" i="2"/>
  <c r="EV118" i="2"/>
  <c r="FB118" i="2"/>
  <c r="FA118" i="2"/>
  <c r="EZ821" i="2"/>
  <c r="EX821" i="2"/>
  <c r="FA821" i="2"/>
  <c r="FB821" i="2"/>
  <c r="EW821" i="2"/>
  <c r="EV821" i="2"/>
  <c r="EX10" i="2"/>
  <c r="FI10" i="2" s="1"/>
  <c r="AY46" i="2" s="1"/>
  <c r="EV10" i="2"/>
  <c r="FB10" i="2"/>
  <c r="FJ10" i="2" s="1"/>
  <c r="FA10" i="2"/>
  <c r="EZ10" i="2"/>
  <c r="EW10" i="2"/>
  <c r="EW385" i="2"/>
  <c r="EZ385" i="2"/>
  <c r="FB385" i="2"/>
  <c r="FA385" i="2"/>
  <c r="EX385" i="2"/>
  <c r="EV385" i="2"/>
  <c r="FB470" i="2"/>
  <c r="FA470" i="2"/>
  <c r="EZ470" i="2"/>
  <c r="EX470" i="2"/>
  <c r="EW470" i="2"/>
  <c r="EV470" i="2"/>
  <c r="FB769" i="2"/>
  <c r="FA769" i="2"/>
  <c r="EZ769" i="2"/>
  <c r="EX769" i="2"/>
  <c r="EW769" i="2"/>
  <c r="EV769" i="2"/>
  <c r="EW824" i="2"/>
  <c r="FB824" i="2"/>
  <c r="EX824" i="2"/>
  <c r="EV824" i="2"/>
  <c r="FA824" i="2"/>
  <c r="EZ824" i="2"/>
  <c r="FB1077" i="2"/>
  <c r="FA1077" i="2"/>
  <c r="EZ1077" i="2"/>
  <c r="EX1077" i="2"/>
  <c r="EW1077" i="2"/>
  <c r="EV1077" i="2"/>
  <c r="EV1137" i="2"/>
  <c r="FB1137" i="2"/>
  <c r="FA1137" i="2"/>
  <c r="EX1137" i="2"/>
  <c r="EZ1137" i="2"/>
  <c r="EW1137" i="2"/>
  <c r="EX69" i="2"/>
  <c r="EW69" i="2"/>
  <c r="EV69" i="2"/>
  <c r="FB69" i="2"/>
  <c r="EZ69" i="2"/>
  <c r="FA69" i="2"/>
  <c r="EX213" i="2"/>
  <c r="EW213" i="2"/>
  <c r="EV213" i="2"/>
  <c r="FB213" i="2"/>
  <c r="FA213" i="2"/>
  <c r="EZ213" i="2"/>
  <c r="EZ332" i="2"/>
  <c r="EX332" i="2"/>
  <c r="EW332" i="2"/>
  <c r="EV332" i="2"/>
  <c r="FB332" i="2"/>
  <c r="FA332" i="2"/>
  <c r="EZ493" i="2"/>
  <c r="EX493" i="2"/>
  <c r="EW493" i="2"/>
  <c r="FA493" i="2"/>
  <c r="EV493" i="2"/>
  <c r="FB493" i="2"/>
  <c r="EX770" i="2"/>
  <c r="EW770" i="2"/>
  <c r="EV770" i="2"/>
  <c r="FB770" i="2"/>
  <c r="FA770" i="2"/>
  <c r="EZ770" i="2"/>
  <c r="FB972" i="2"/>
  <c r="FA972" i="2"/>
  <c r="EZ972" i="2"/>
  <c r="EX972" i="2"/>
  <c r="EW972" i="2"/>
  <c r="EV972" i="2"/>
  <c r="EX1046" i="2"/>
  <c r="EW1046" i="2"/>
  <c r="EV1046" i="2"/>
  <c r="FB1046" i="2"/>
  <c r="FA1046" i="2"/>
  <c r="EZ1046" i="2"/>
  <c r="FB1213" i="2"/>
  <c r="EZ1213" i="2"/>
  <c r="EX1213" i="2"/>
  <c r="EW1213" i="2"/>
  <c r="EV1213" i="2"/>
  <c r="FA1213" i="2"/>
  <c r="EW140" i="2"/>
  <c r="EZ140" i="2"/>
  <c r="FB140" i="2"/>
  <c r="FA140" i="2"/>
  <c r="EX140" i="2"/>
  <c r="EV140" i="2"/>
  <c r="EX250" i="2"/>
  <c r="FA250" i="2"/>
  <c r="FB250" i="2"/>
  <c r="EZ250" i="2"/>
  <c r="EW250" i="2"/>
  <c r="EV250" i="2"/>
  <c r="EX620" i="2"/>
  <c r="FB620" i="2"/>
  <c r="FA620" i="2"/>
  <c r="EZ620" i="2"/>
  <c r="EW620" i="2"/>
  <c r="EV620" i="2"/>
  <c r="FA815" i="2"/>
  <c r="EZ815" i="2"/>
  <c r="FB815" i="2"/>
  <c r="EX815" i="2"/>
  <c r="EW815" i="2"/>
  <c r="EV815" i="2"/>
  <c r="EX1217" i="2"/>
  <c r="EV1217" i="2"/>
  <c r="FB1217" i="2"/>
  <c r="FA1217" i="2"/>
  <c r="EZ1217" i="2"/>
  <c r="EW1217" i="2"/>
  <c r="EZ304" i="2"/>
  <c r="EX304" i="2"/>
  <c r="EW304" i="2"/>
  <c r="EV304" i="2"/>
  <c r="FB304" i="2"/>
  <c r="FA304" i="2"/>
  <c r="FB666" i="2"/>
  <c r="FA666" i="2"/>
  <c r="EZ666" i="2"/>
  <c r="EX666" i="2"/>
  <c r="EW666" i="2"/>
  <c r="EV666" i="2"/>
  <c r="EW696" i="2"/>
  <c r="FB696" i="2"/>
  <c r="FA696" i="2"/>
  <c r="EZ696" i="2"/>
  <c r="EX696" i="2"/>
  <c r="EV696" i="2"/>
  <c r="EW243" i="2"/>
  <c r="EV243" i="2"/>
  <c r="FB243" i="2"/>
  <c r="FA243" i="2"/>
  <c r="EZ243" i="2"/>
  <c r="EX243" i="2"/>
  <c r="EZ267" i="2"/>
  <c r="EX267" i="2"/>
  <c r="EW267" i="2"/>
  <c r="EV267" i="2"/>
  <c r="FB267" i="2"/>
  <c r="FA267" i="2"/>
  <c r="EX667" i="2"/>
  <c r="EW667" i="2"/>
  <c r="EV667" i="2"/>
  <c r="FB667" i="2"/>
  <c r="FA667" i="2"/>
  <c r="EZ667" i="2"/>
  <c r="EW991" i="2"/>
  <c r="EV991" i="2"/>
  <c r="FB991" i="2"/>
  <c r="FA991" i="2"/>
  <c r="EZ991" i="2"/>
  <c r="EX991" i="2"/>
  <c r="FB885" i="2"/>
  <c r="FA885" i="2"/>
  <c r="EZ885" i="2"/>
  <c r="EX885" i="2"/>
  <c r="EW885" i="2"/>
  <c r="EV885" i="2"/>
  <c r="EW1360" i="2"/>
  <c r="EV1360" i="2"/>
  <c r="FB1360" i="2"/>
  <c r="EX1360" i="2"/>
  <c r="FA1360" i="2"/>
  <c r="EZ1360" i="2"/>
  <c r="FB216" i="2"/>
  <c r="FA216" i="2"/>
  <c r="EZ216" i="2"/>
  <c r="EX216" i="2"/>
  <c r="EW216" i="2"/>
  <c r="EV216" i="2"/>
  <c r="FA52" i="2"/>
  <c r="FB52" i="2"/>
  <c r="EV52" i="2"/>
  <c r="EZ52" i="2"/>
  <c r="EX52" i="2"/>
  <c r="EW52" i="2"/>
  <c r="FB218" i="2"/>
  <c r="FA218" i="2"/>
  <c r="EZ218" i="2"/>
  <c r="EX218" i="2"/>
  <c r="EW218" i="2"/>
  <c r="EV218" i="2"/>
  <c r="EZ282" i="2"/>
  <c r="EX282" i="2"/>
  <c r="EV282" i="2"/>
  <c r="FB282" i="2"/>
  <c r="FA282" i="2"/>
  <c r="EW282" i="2"/>
  <c r="FA494" i="2"/>
  <c r="EZ494" i="2"/>
  <c r="EX494" i="2"/>
  <c r="EW494" i="2"/>
  <c r="FB494" i="2"/>
  <c r="EV494" i="2"/>
  <c r="FA581" i="2"/>
  <c r="EZ581" i="2"/>
  <c r="EV581" i="2"/>
  <c r="FB581" i="2"/>
  <c r="EX581" i="2"/>
  <c r="EW581" i="2"/>
  <c r="FB793" i="2"/>
  <c r="FA793" i="2"/>
  <c r="EZ793" i="2"/>
  <c r="EX793" i="2"/>
  <c r="EW793" i="2"/>
  <c r="EV793" i="2"/>
  <c r="EV873" i="2"/>
  <c r="FB873" i="2"/>
  <c r="FA873" i="2"/>
  <c r="EZ873" i="2"/>
  <c r="EX873" i="2"/>
  <c r="EW873" i="2"/>
  <c r="FB1079" i="2"/>
  <c r="FA1079" i="2"/>
  <c r="EZ1079" i="2"/>
  <c r="EX1079" i="2"/>
  <c r="EW1079" i="2"/>
  <c r="EV1079" i="2"/>
  <c r="EV1207" i="2"/>
  <c r="FB1207" i="2"/>
  <c r="FA1207" i="2"/>
  <c r="EW1207" i="2"/>
  <c r="EZ1207" i="2"/>
  <c r="EX1207" i="2"/>
  <c r="EZ1393" i="2"/>
  <c r="EV1393" i="2"/>
  <c r="FA1393" i="2"/>
  <c r="EW1393" i="2"/>
  <c r="FB1393" i="2"/>
  <c r="EX1393" i="2"/>
  <c r="EV85" i="2"/>
  <c r="FB85" i="2"/>
  <c r="FA85" i="2"/>
  <c r="EZ85" i="2"/>
  <c r="EX85" i="2"/>
  <c r="EW85" i="2"/>
  <c r="EW196" i="2"/>
  <c r="FB196" i="2"/>
  <c r="EX196" i="2"/>
  <c r="FA196" i="2"/>
  <c r="EZ196" i="2"/>
  <c r="EV196" i="2"/>
  <c r="EX366" i="2"/>
  <c r="FA366" i="2"/>
  <c r="EZ366" i="2"/>
  <c r="EW366" i="2"/>
  <c r="EV366" i="2"/>
  <c r="FB366" i="2"/>
  <c r="FA520" i="2"/>
  <c r="EZ520" i="2"/>
  <c r="EX520" i="2"/>
  <c r="EW520" i="2"/>
  <c r="EV520" i="2"/>
  <c r="FB520" i="2"/>
  <c r="FB670" i="2"/>
  <c r="FA670" i="2"/>
  <c r="EZ670" i="2"/>
  <c r="EX670" i="2"/>
  <c r="EW670" i="2"/>
  <c r="EV670" i="2"/>
  <c r="EX794" i="2"/>
  <c r="EW794" i="2"/>
  <c r="EV794" i="2"/>
  <c r="FB794" i="2"/>
  <c r="FA794" i="2"/>
  <c r="EZ794" i="2"/>
  <c r="FA1029" i="2"/>
  <c r="EZ1029" i="2"/>
  <c r="EX1029" i="2"/>
  <c r="FB1029" i="2"/>
  <c r="EW1029" i="2"/>
  <c r="EV1029" i="2"/>
  <c r="EX1095" i="2"/>
  <c r="EW1095" i="2"/>
  <c r="EV1095" i="2"/>
  <c r="FB1095" i="2"/>
  <c r="FA1095" i="2"/>
  <c r="EZ1095" i="2"/>
  <c r="EW1348" i="2"/>
  <c r="EV1348" i="2"/>
  <c r="FB1348" i="2"/>
  <c r="EX1348" i="2"/>
  <c r="FA1348" i="2"/>
  <c r="EZ1348" i="2"/>
  <c r="FA1404" i="2"/>
  <c r="EZ1404" i="2"/>
  <c r="EW1404" i="2"/>
  <c r="FB1404" i="2"/>
  <c r="EX1404" i="2"/>
  <c r="EV1404" i="2"/>
  <c r="EW146" i="2"/>
  <c r="FB146" i="2"/>
  <c r="EZ146" i="2"/>
  <c r="FA146" i="2"/>
  <c r="EX146" i="2"/>
  <c r="EV146" i="2"/>
  <c r="EZ249" i="2"/>
  <c r="EX249" i="2"/>
  <c r="EW249" i="2"/>
  <c r="EV249" i="2"/>
  <c r="FB249" i="2"/>
  <c r="FA249" i="2"/>
  <c r="EX398" i="2"/>
  <c r="FB398" i="2"/>
  <c r="FA398" i="2"/>
  <c r="EZ398" i="2"/>
  <c r="EW398" i="2"/>
  <c r="EV398" i="2"/>
  <c r="EX624" i="2"/>
  <c r="FB624" i="2"/>
  <c r="FA624" i="2"/>
  <c r="EZ624" i="2"/>
  <c r="EW624" i="2"/>
  <c r="EV624" i="2"/>
  <c r="EX715" i="2"/>
  <c r="FB715" i="2"/>
  <c r="FA715" i="2"/>
  <c r="EZ715" i="2"/>
  <c r="EW715" i="2"/>
  <c r="EV715" i="2"/>
  <c r="FB852" i="2"/>
  <c r="FA852" i="2"/>
  <c r="EZ852" i="2"/>
  <c r="EX852" i="2"/>
  <c r="EW852" i="2"/>
  <c r="EV852" i="2"/>
  <c r="FA1018" i="2"/>
  <c r="EZ1018" i="2"/>
  <c r="EX1018" i="2"/>
  <c r="EW1018" i="2"/>
  <c r="EV1018" i="2"/>
  <c r="FB1018" i="2"/>
  <c r="FB1086" i="2"/>
  <c r="FA1086" i="2"/>
  <c r="EZ1086" i="2"/>
  <c r="EX1086" i="2"/>
  <c r="EW1086" i="2"/>
  <c r="EV1086" i="2"/>
  <c r="EV1243" i="2"/>
  <c r="FB1243" i="2"/>
  <c r="FA1243" i="2"/>
  <c r="EZ1243" i="2"/>
  <c r="EW1243" i="2"/>
  <c r="EX1243" i="2"/>
  <c r="FB1410" i="2"/>
  <c r="FA1410" i="2"/>
  <c r="EZ1410" i="2"/>
  <c r="EX1410" i="2"/>
  <c r="EW1410" i="2"/>
  <c r="EV1410" i="2"/>
  <c r="FB161" i="2"/>
  <c r="FA161" i="2"/>
  <c r="EZ161" i="2"/>
  <c r="EX161" i="2"/>
  <c r="EW161" i="2"/>
  <c r="EV161" i="2"/>
  <c r="FB323" i="2"/>
  <c r="FA323" i="2"/>
  <c r="EZ323" i="2"/>
  <c r="EX323" i="2"/>
  <c r="EW323" i="2"/>
  <c r="EV323" i="2"/>
  <c r="EX419" i="2"/>
  <c r="EW419" i="2"/>
  <c r="EV419" i="2"/>
  <c r="FB419" i="2"/>
  <c r="FA419" i="2"/>
  <c r="EZ419" i="2"/>
  <c r="EX608" i="2"/>
  <c r="EZ608" i="2"/>
  <c r="EW608" i="2"/>
  <c r="EV608" i="2"/>
  <c r="FB608" i="2"/>
  <c r="FA608" i="2"/>
  <c r="FB751" i="2"/>
  <c r="FA751" i="2"/>
  <c r="EZ751" i="2"/>
  <c r="EX751" i="2"/>
  <c r="EW751" i="2"/>
  <c r="EV751" i="2"/>
  <c r="FA868" i="2"/>
  <c r="EZ868" i="2"/>
  <c r="EX868" i="2"/>
  <c r="EW868" i="2"/>
  <c r="EV868" i="2"/>
  <c r="FB868" i="2"/>
  <c r="EV944" i="2"/>
  <c r="FB944" i="2"/>
  <c r="FA944" i="2"/>
  <c r="EZ944" i="2"/>
  <c r="EW944" i="2"/>
  <c r="EX944" i="2"/>
  <c r="EZ1145" i="2"/>
  <c r="EX1145" i="2"/>
  <c r="EW1145" i="2"/>
  <c r="EV1145" i="2"/>
  <c r="FB1145" i="2"/>
  <c r="FA1145" i="2"/>
  <c r="EZ1381" i="2"/>
  <c r="EV1381" i="2"/>
  <c r="FA1381" i="2"/>
  <c r="FB1381" i="2"/>
  <c r="EX1381" i="2"/>
  <c r="EW1381" i="2"/>
  <c r="EW9" i="2"/>
  <c r="FB9" i="2"/>
  <c r="FJ9" i="2" s="1"/>
  <c r="EZ9" i="2"/>
  <c r="EX9" i="2"/>
  <c r="FI9" i="2" s="1"/>
  <c r="AX46" i="2" s="1"/>
  <c r="EV9" i="2"/>
  <c r="FA9" i="2"/>
  <c r="FA238" i="2"/>
  <c r="FB238" i="2"/>
  <c r="EZ238" i="2"/>
  <c r="EX238" i="2"/>
  <c r="EW238" i="2"/>
  <c r="EV238" i="2"/>
  <c r="EW369" i="2"/>
  <c r="FB369" i="2"/>
  <c r="FA369" i="2"/>
  <c r="EZ369" i="2"/>
  <c r="EX369" i="2"/>
  <c r="EV369" i="2"/>
  <c r="EZ478" i="2"/>
  <c r="FB478" i="2"/>
  <c r="FA478" i="2"/>
  <c r="EX478" i="2"/>
  <c r="EW478" i="2"/>
  <c r="EV478" i="2"/>
  <c r="FA565" i="2"/>
  <c r="EZ565" i="2"/>
  <c r="EV565" i="2"/>
  <c r="EX565" i="2"/>
  <c r="EW565" i="2"/>
  <c r="FB565" i="2"/>
  <c r="FB777" i="2"/>
  <c r="FA777" i="2"/>
  <c r="EZ777" i="2"/>
  <c r="EX777" i="2"/>
  <c r="EW777" i="2"/>
  <c r="EV777" i="2"/>
  <c r="EW872" i="2"/>
  <c r="EV872" i="2"/>
  <c r="FB872" i="2"/>
  <c r="FA872" i="2"/>
  <c r="EZ872" i="2"/>
  <c r="EX872" i="2"/>
  <c r="FB1042" i="2"/>
  <c r="FA1042" i="2"/>
  <c r="EZ1042" i="2"/>
  <c r="EX1042" i="2"/>
  <c r="EW1042" i="2"/>
  <c r="EV1042" i="2"/>
  <c r="FA1259" i="2"/>
  <c r="FB1259" i="2"/>
  <c r="EZ1259" i="2"/>
  <c r="EX1259" i="2"/>
  <c r="EW1259" i="2"/>
  <c r="EV1259" i="2"/>
  <c r="EW1305" i="2"/>
  <c r="EV1305" i="2"/>
  <c r="FB1305" i="2"/>
  <c r="FA1305" i="2"/>
  <c r="EZ1305" i="2"/>
  <c r="EX1305" i="2"/>
  <c r="FB66" i="2"/>
  <c r="FA66" i="2"/>
  <c r="EZ66" i="2"/>
  <c r="EW66" i="2"/>
  <c r="EV66" i="2"/>
  <c r="EX66" i="2"/>
  <c r="FA240" i="2"/>
  <c r="EW240" i="2"/>
  <c r="EV240" i="2"/>
  <c r="FB240" i="2"/>
  <c r="EZ240" i="2"/>
  <c r="EX240" i="2"/>
  <c r="EW373" i="2"/>
  <c r="EZ373" i="2"/>
  <c r="EX373" i="2"/>
  <c r="EV373" i="2"/>
  <c r="FB373" i="2"/>
  <c r="FA373" i="2"/>
  <c r="FA526" i="2"/>
  <c r="EW526" i="2"/>
  <c r="EV526" i="2"/>
  <c r="FB526" i="2"/>
  <c r="EZ526" i="2"/>
  <c r="EX526" i="2"/>
  <c r="FB678" i="2"/>
  <c r="FA678" i="2"/>
  <c r="EZ678" i="2"/>
  <c r="EX678" i="2"/>
  <c r="EW678" i="2"/>
  <c r="EV678" i="2"/>
  <c r="EZ828" i="2"/>
  <c r="EX828" i="2"/>
  <c r="FB828" i="2"/>
  <c r="FA828" i="2"/>
  <c r="EW828" i="2"/>
  <c r="EV828" i="2"/>
  <c r="FB962" i="2"/>
  <c r="FA962" i="2"/>
  <c r="EZ962" i="2"/>
  <c r="EX962" i="2"/>
  <c r="EW962" i="2"/>
  <c r="EV962" i="2"/>
  <c r="EW1072" i="2"/>
  <c r="EV1072" i="2"/>
  <c r="FB1072" i="2"/>
  <c r="FA1072" i="2"/>
  <c r="EZ1072" i="2"/>
  <c r="EX1072" i="2"/>
  <c r="EZ1239" i="2"/>
  <c r="EX1239" i="2"/>
  <c r="EW1239" i="2"/>
  <c r="EV1239" i="2"/>
  <c r="FA1239" i="2"/>
  <c r="FB1239" i="2"/>
  <c r="EX1358" i="2"/>
  <c r="EZ1358" i="2"/>
  <c r="FB1358" i="2"/>
  <c r="FA1358" i="2"/>
  <c r="EW1358" i="2"/>
  <c r="EV1358" i="2"/>
  <c r="EV133" i="2"/>
  <c r="FB133" i="2"/>
  <c r="FA133" i="2"/>
  <c r="EW133" i="2"/>
  <c r="EZ133" i="2"/>
  <c r="EX133" i="2"/>
  <c r="EX257" i="2"/>
  <c r="EW257" i="2"/>
  <c r="EV257" i="2"/>
  <c r="FB257" i="2"/>
  <c r="FA257" i="2"/>
  <c r="EZ257" i="2"/>
  <c r="FB406" i="2"/>
  <c r="FA406" i="2"/>
  <c r="EX406" i="2"/>
  <c r="EW406" i="2"/>
  <c r="EV406" i="2"/>
  <c r="EZ406" i="2"/>
  <c r="FA544" i="2"/>
  <c r="FB544" i="2"/>
  <c r="EZ544" i="2"/>
  <c r="EX544" i="2"/>
  <c r="EW544" i="2"/>
  <c r="EV544" i="2"/>
  <c r="EW694" i="2"/>
  <c r="FB694" i="2"/>
  <c r="FA694" i="2"/>
  <c r="EZ694" i="2"/>
  <c r="EX694" i="2"/>
  <c r="EV694" i="2"/>
  <c r="EV896" i="2"/>
  <c r="FB896" i="2"/>
  <c r="FA896" i="2"/>
  <c r="EZ896" i="2"/>
  <c r="EX896" i="2"/>
  <c r="EW896" i="2"/>
  <c r="FB1087" i="2"/>
  <c r="FA1087" i="2"/>
  <c r="EZ1087" i="2"/>
  <c r="EX1087" i="2"/>
  <c r="EW1087" i="2"/>
  <c r="EV1087" i="2"/>
  <c r="FB1140" i="2"/>
  <c r="FA1140" i="2"/>
  <c r="EZ1140" i="2"/>
  <c r="EX1140" i="2"/>
  <c r="EW1140" i="2"/>
  <c r="EV1140" i="2"/>
  <c r="EZ1341" i="2"/>
  <c r="EX1341" i="2"/>
  <c r="EW1341" i="2"/>
  <c r="FB1341" i="2"/>
  <c r="FA1341" i="2"/>
  <c r="EV1341" i="2"/>
  <c r="EV8" i="2"/>
  <c r="FB8" i="2"/>
  <c r="FJ8" i="2" s="1"/>
  <c r="FA8" i="2"/>
  <c r="EX8" i="2"/>
  <c r="FI8" i="2" s="1"/>
  <c r="AW46" i="2" s="1"/>
  <c r="EZ8" i="2"/>
  <c r="EW8" i="2"/>
  <c r="FB169" i="2"/>
  <c r="FA169" i="2"/>
  <c r="EZ169" i="2"/>
  <c r="EX169" i="2"/>
  <c r="EW169" i="2"/>
  <c r="EV169" i="2"/>
  <c r="FB331" i="2"/>
  <c r="FA331" i="2"/>
  <c r="EZ331" i="2"/>
  <c r="EX331" i="2"/>
  <c r="EW331" i="2"/>
  <c r="EV331" i="2"/>
  <c r="EX427" i="2"/>
  <c r="EW427" i="2"/>
  <c r="EV427" i="2"/>
  <c r="FB427" i="2"/>
  <c r="FA427" i="2"/>
  <c r="EZ427" i="2"/>
  <c r="EW625" i="2"/>
  <c r="EX625" i="2"/>
  <c r="EV625" i="2"/>
  <c r="FB625" i="2"/>
  <c r="FA625" i="2"/>
  <c r="EZ625" i="2"/>
  <c r="EW692" i="2"/>
  <c r="EX692" i="2"/>
  <c r="EV692" i="2"/>
  <c r="FB692" i="2"/>
  <c r="FA692" i="2"/>
  <c r="EZ692" i="2"/>
  <c r="FB886" i="2"/>
  <c r="FA886" i="2"/>
  <c r="EZ886" i="2"/>
  <c r="EX886" i="2"/>
  <c r="EW886" i="2"/>
  <c r="EV886" i="2"/>
  <c r="EV992" i="2"/>
  <c r="FB992" i="2"/>
  <c r="FA992" i="2"/>
  <c r="EZ992" i="2"/>
  <c r="EW992" i="2"/>
  <c r="EX992" i="2"/>
  <c r="EX1110" i="2"/>
  <c r="EW1110" i="2"/>
  <c r="EV1110" i="2"/>
  <c r="FB1110" i="2"/>
  <c r="FA1110" i="2"/>
  <c r="EZ1110" i="2"/>
  <c r="EZ1286" i="2"/>
  <c r="FB1286" i="2"/>
  <c r="FA1286" i="2"/>
  <c r="EX1286" i="2"/>
  <c r="EW1286" i="2"/>
  <c r="EV1286" i="2"/>
  <c r="FB63" i="2"/>
  <c r="FA63" i="2"/>
  <c r="EZ63" i="2"/>
  <c r="EX63" i="2"/>
  <c r="EW63" i="2"/>
  <c r="EV63" i="2"/>
  <c r="FB210" i="2"/>
  <c r="FA210" i="2"/>
  <c r="EZ210" i="2"/>
  <c r="EX210" i="2"/>
  <c r="EW210" i="2"/>
  <c r="EV210" i="2"/>
  <c r="EZ274" i="2"/>
  <c r="EX274" i="2"/>
  <c r="FB274" i="2"/>
  <c r="FA274" i="2"/>
  <c r="EV274" i="2"/>
  <c r="EW274" i="2"/>
  <c r="FA486" i="2"/>
  <c r="EZ486" i="2"/>
  <c r="FB486" i="2"/>
  <c r="EX486" i="2"/>
  <c r="EW486" i="2"/>
  <c r="EV486" i="2"/>
  <c r="FA573" i="2"/>
  <c r="EZ573" i="2"/>
  <c r="EV573" i="2"/>
  <c r="FB573" i="2"/>
  <c r="EX573" i="2"/>
  <c r="EW573" i="2"/>
  <c r="FB785" i="2"/>
  <c r="FA785" i="2"/>
  <c r="EZ785" i="2"/>
  <c r="EX785" i="2"/>
  <c r="EW785" i="2"/>
  <c r="EV785" i="2"/>
  <c r="FA923" i="2"/>
  <c r="EW923" i="2"/>
  <c r="EV923" i="2"/>
  <c r="FB923" i="2"/>
  <c r="EZ923" i="2"/>
  <c r="EX923" i="2"/>
  <c r="FB1090" i="2"/>
  <c r="FA1090" i="2"/>
  <c r="EZ1090" i="2"/>
  <c r="EX1090" i="2"/>
  <c r="EW1090" i="2"/>
  <c r="EV1090" i="2"/>
  <c r="FB1138" i="2"/>
  <c r="FA1138" i="2"/>
  <c r="EZ1138" i="2"/>
  <c r="EX1138" i="2"/>
  <c r="EW1138" i="2"/>
  <c r="EV1138" i="2"/>
  <c r="EZ1345" i="2"/>
  <c r="EV1345" i="2"/>
  <c r="FA1345" i="2"/>
  <c r="EW1345" i="2"/>
  <c r="FB1345" i="2"/>
  <c r="EX1345" i="2"/>
  <c r="EW100" i="2"/>
  <c r="EZ100" i="2"/>
  <c r="EX100" i="2"/>
  <c r="EV100" i="2"/>
  <c r="FB100" i="2"/>
  <c r="FA100" i="2"/>
  <c r="EX229" i="2"/>
  <c r="EW229" i="2"/>
  <c r="EV229" i="2"/>
  <c r="FB229" i="2"/>
  <c r="FA229" i="2"/>
  <c r="EZ229" i="2"/>
  <c r="EZ348" i="2"/>
  <c r="EX348" i="2"/>
  <c r="EW348" i="2"/>
  <c r="EV348" i="2"/>
  <c r="FB348" i="2"/>
  <c r="FA348" i="2"/>
  <c r="EZ509" i="2"/>
  <c r="EX509" i="2"/>
  <c r="EW509" i="2"/>
  <c r="EV509" i="2"/>
  <c r="FB509" i="2"/>
  <c r="FA509" i="2"/>
  <c r="FB662" i="2"/>
  <c r="FA662" i="2"/>
  <c r="EZ662" i="2"/>
  <c r="EX662" i="2"/>
  <c r="EW662" i="2"/>
  <c r="EV662" i="2"/>
  <c r="EX786" i="2"/>
  <c r="EW786" i="2"/>
  <c r="EV786" i="2"/>
  <c r="FB786" i="2"/>
  <c r="FA786" i="2"/>
  <c r="EZ786" i="2"/>
  <c r="FB961" i="2"/>
  <c r="FA961" i="2"/>
  <c r="EZ961" i="2"/>
  <c r="EX961" i="2"/>
  <c r="EW961" i="2"/>
  <c r="EV961" i="2"/>
  <c r="EX1047" i="2"/>
  <c r="EW1047" i="2"/>
  <c r="EV1047" i="2"/>
  <c r="FB1047" i="2"/>
  <c r="FA1047" i="2"/>
  <c r="EZ1047" i="2"/>
  <c r="FA1214" i="2"/>
  <c r="EX1214" i="2"/>
  <c r="EW1214" i="2"/>
  <c r="EV1214" i="2"/>
  <c r="FB1214" i="2"/>
  <c r="EZ1214" i="2"/>
  <c r="FA1356" i="2"/>
  <c r="EZ1356" i="2"/>
  <c r="EW1356" i="2"/>
  <c r="FB1356" i="2"/>
  <c r="EX1356" i="2"/>
  <c r="EV1356" i="2"/>
  <c r="EW144" i="2"/>
  <c r="EZ144" i="2"/>
  <c r="FB144" i="2"/>
  <c r="FA144" i="2"/>
  <c r="EX144" i="2"/>
  <c r="EV144" i="2"/>
  <c r="FB241" i="2"/>
  <c r="FA241" i="2"/>
  <c r="EZ241" i="2"/>
  <c r="EX241" i="2"/>
  <c r="EW241" i="2"/>
  <c r="EV241" i="2"/>
  <c r="EX461" i="2"/>
  <c r="FA461" i="2"/>
  <c r="FB461" i="2"/>
  <c r="EZ461" i="2"/>
  <c r="EW461" i="2"/>
  <c r="EV461" i="2"/>
  <c r="EW627" i="2"/>
  <c r="FB627" i="2"/>
  <c r="FA627" i="2"/>
  <c r="EZ627" i="2"/>
  <c r="EX627" i="2"/>
  <c r="EV627" i="2"/>
  <c r="EW738" i="2"/>
  <c r="EV738" i="2"/>
  <c r="FB738" i="2"/>
  <c r="EZ738" i="2"/>
  <c r="FA738" i="2"/>
  <c r="EX738" i="2"/>
  <c r="FB901" i="2"/>
  <c r="FA901" i="2"/>
  <c r="EZ901" i="2"/>
  <c r="EX901" i="2"/>
  <c r="EW901" i="2"/>
  <c r="EV901" i="2"/>
  <c r="EZ988" i="2"/>
  <c r="EX988" i="2"/>
  <c r="EW988" i="2"/>
  <c r="EV988" i="2"/>
  <c r="FA988" i="2"/>
  <c r="FB988" i="2"/>
  <c r="FB1038" i="2"/>
  <c r="FA1038" i="2"/>
  <c r="EZ1038" i="2"/>
  <c r="EX1038" i="2"/>
  <c r="EW1038" i="2"/>
  <c r="EV1038" i="2"/>
  <c r="EW1242" i="2"/>
  <c r="EV1242" i="2"/>
  <c r="FB1242" i="2"/>
  <c r="FA1242" i="2"/>
  <c r="EZ1242" i="2"/>
  <c r="EX1242" i="2"/>
  <c r="FA1362" i="2"/>
  <c r="EZ1362" i="2"/>
  <c r="EV1362" i="2"/>
  <c r="FB1362" i="2"/>
  <c r="EW1362" i="2"/>
  <c r="EX1362" i="2"/>
  <c r="FB293" i="2"/>
  <c r="FA293" i="2"/>
  <c r="EZ293" i="2"/>
  <c r="EX293" i="2"/>
  <c r="EW293" i="2"/>
  <c r="EV293" i="2"/>
  <c r="EW1384" i="2"/>
  <c r="EV1384" i="2"/>
  <c r="FB1384" i="2"/>
  <c r="EX1384" i="2"/>
  <c r="FA1384" i="2"/>
  <c r="EZ1384" i="2"/>
  <c r="EX790" i="2"/>
  <c r="EW790" i="2"/>
  <c r="EV790" i="2"/>
  <c r="FB790" i="2"/>
  <c r="FA790" i="2"/>
  <c r="EZ790" i="2"/>
  <c r="EW389" i="2"/>
  <c r="EZ389" i="2"/>
  <c r="EX389" i="2"/>
  <c r="EV389" i="2"/>
  <c r="FB389" i="2"/>
  <c r="FA389" i="2"/>
  <c r="FA273" i="2"/>
  <c r="EZ273" i="2"/>
  <c r="EV273" i="2"/>
  <c r="FB273" i="2"/>
  <c r="EX273" i="2"/>
  <c r="EW273" i="2"/>
  <c r="FB1129" i="2"/>
  <c r="FA1129" i="2"/>
  <c r="EZ1129" i="2"/>
  <c r="EX1129" i="2"/>
  <c r="EV1129" i="2"/>
  <c r="EW1129" i="2"/>
  <c r="FB55" i="2"/>
  <c r="EX55" i="2"/>
  <c r="EW55" i="2"/>
  <c r="FA55" i="2"/>
  <c r="EZ55" i="2"/>
  <c r="EV55" i="2"/>
  <c r="FB347" i="2"/>
  <c r="FA347" i="2"/>
  <c r="EZ347" i="2"/>
  <c r="EX347" i="2"/>
  <c r="EW347" i="2"/>
  <c r="EV347" i="2"/>
  <c r="FA443" i="2"/>
  <c r="EX443" i="2"/>
  <c r="EW443" i="2"/>
  <c r="EV443" i="2"/>
  <c r="FB443" i="2"/>
  <c r="EZ443" i="2"/>
  <c r="EX636" i="2"/>
  <c r="EV636" i="2"/>
  <c r="FB636" i="2"/>
  <c r="FA636" i="2"/>
  <c r="EZ636" i="2"/>
  <c r="EW636" i="2"/>
  <c r="EW740" i="2"/>
  <c r="EV740" i="2"/>
  <c r="FB740" i="2"/>
  <c r="EZ740" i="2"/>
  <c r="FA740" i="2"/>
  <c r="EX740" i="2"/>
  <c r="EZ869" i="2"/>
  <c r="EX869" i="2"/>
  <c r="EW869" i="2"/>
  <c r="EV869" i="2"/>
  <c r="FB869" i="2"/>
  <c r="FA869" i="2"/>
  <c r="FB1210" i="2"/>
  <c r="FA1210" i="2"/>
  <c r="EZ1210" i="2"/>
  <c r="EX1210" i="2"/>
  <c r="EW1210" i="2"/>
  <c r="EV1210" i="2"/>
  <c r="EZ1274" i="2"/>
  <c r="EX1274" i="2"/>
  <c r="EW1274" i="2"/>
  <c r="EV1274" i="2"/>
  <c r="FB1274" i="2"/>
  <c r="FA1274" i="2"/>
  <c r="FB18" i="2"/>
  <c r="FA18" i="2"/>
  <c r="EZ18" i="2"/>
  <c r="EW18" i="2"/>
  <c r="EV18" i="2"/>
  <c r="EX18" i="2"/>
  <c r="FB226" i="2"/>
  <c r="FA226" i="2"/>
  <c r="EZ226" i="2"/>
  <c r="EX226" i="2"/>
  <c r="EW226" i="2"/>
  <c r="EV226" i="2"/>
  <c r="EZ290" i="2"/>
  <c r="EX290" i="2"/>
  <c r="EW290" i="2"/>
  <c r="EV290" i="2"/>
  <c r="FB290" i="2"/>
  <c r="FA290" i="2"/>
  <c r="FB502" i="2"/>
  <c r="FA502" i="2"/>
  <c r="EZ502" i="2"/>
  <c r="EX502" i="2"/>
  <c r="EW502" i="2"/>
  <c r="EV502" i="2"/>
  <c r="FA589" i="2"/>
  <c r="EZ589" i="2"/>
  <c r="EW589" i="2"/>
  <c r="EV589" i="2"/>
  <c r="FB589" i="2"/>
  <c r="EX589" i="2"/>
  <c r="FA830" i="2"/>
  <c r="EX830" i="2"/>
  <c r="EW830" i="2"/>
  <c r="EV830" i="2"/>
  <c r="FB830" i="2"/>
  <c r="EZ830" i="2"/>
  <c r="FA814" i="2"/>
  <c r="EZ814" i="2"/>
  <c r="EV814" i="2"/>
  <c r="FB814" i="2"/>
  <c r="EX814" i="2"/>
  <c r="EW814" i="2"/>
  <c r="FA1032" i="2"/>
  <c r="EX1032" i="2"/>
  <c r="EW1032" i="2"/>
  <c r="EV1032" i="2"/>
  <c r="FB1032" i="2"/>
  <c r="EZ1032" i="2"/>
  <c r="FB1233" i="2"/>
  <c r="FA1233" i="2"/>
  <c r="EZ1233" i="2"/>
  <c r="EX1233" i="2"/>
  <c r="EW1233" i="2"/>
  <c r="EV1233" i="2"/>
  <c r="FB1279" i="2"/>
  <c r="FA1279" i="2"/>
  <c r="EZ1279" i="2"/>
  <c r="EX1279" i="2"/>
  <c r="EW1279" i="2"/>
  <c r="EV1279" i="2"/>
  <c r="EW142" i="2"/>
  <c r="EZ142" i="2"/>
  <c r="FB142" i="2"/>
  <c r="FA142" i="2"/>
  <c r="EX142" i="2"/>
  <c r="EV142" i="2"/>
  <c r="FB231" i="2"/>
  <c r="FA231" i="2"/>
  <c r="EZ231" i="2"/>
  <c r="EX231" i="2"/>
  <c r="EW231" i="2"/>
  <c r="EV231" i="2"/>
  <c r="EX364" i="2"/>
  <c r="FB364" i="2"/>
  <c r="FA364" i="2"/>
  <c r="EZ364" i="2"/>
  <c r="EW364" i="2"/>
  <c r="EV364" i="2"/>
  <c r="FA596" i="2"/>
  <c r="EZ596" i="2"/>
  <c r="EX596" i="2"/>
  <c r="EW596" i="2"/>
  <c r="EV596" i="2"/>
  <c r="FB596" i="2"/>
  <c r="EW746" i="2"/>
  <c r="EV746" i="2"/>
  <c r="FB746" i="2"/>
  <c r="EZ746" i="2"/>
  <c r="FA746" i="2"/>
  <c r="EX746" i="2"/>
  <c r="FB851" i="2"/>
  <c r="FA851" i="2"/>
  <c r="EZ851" i="2"/>
  <c r="EX851" i="2"/>
  <c r="EW851" i="2"/>
  <c r="EV851" i="2"/>
  <c r="FB1107" i="2"/>
  <c r="EX1107" i="2"/>
  <c r="FA1107" i="2"/>
  <c r="EZ1107" i="2"/>
  <c r="EW1107" i="2"/>
  <c r="EV1107" i="2"/>
  <c r="FA1120" i="2"/>
  <c r="EX1120" i="2"/>
  <c r="EW1120" i="2"/>
  <c r="EV1120" i="2"/>
  <c r="FB1120" i="2"/>
  <c r="EZ1120" i="2"/>
  <c r="EZ1298" i="2"/>
  <c r="FB1298" i="2"/>
  <c r="FA1298" i="2"/>
  <c r="EX1298" i="2"/>
  <c r="EW1298" i="2"/>
  <c r="EV1298" i="2"/>
  <c r="EV1397" i="2"/>
  <c r="FB1397" i="2"/>
  <c r="FA1397" i="2"/>
  <c r="EW1397" i="2"/>
  <c r="EX1397" i="2"/>
  <c r="EZ1397" i="2"/>
  <c r="EX139" i="2"/>
  <c r="EW139" i="2"/>
  <c r="EV139" i="2"/>
  <c r="FB139" i="2"/>
  <c r="FA139" i="2"/>
  <c r="EZ139" i="2"/>
  <c r="FB281" i="2"/>
  <c r="FA281" i="2"/>
  <c r="EZ281" i="2"/>
  <c r="EV281" i="2"/>
  <c r="EX281" i="2"/>
  <c r="EW281" i="2"/>
  <c r="FB430" i="2"/>
  <c r="FA430" i="2"/>
  <c r="EZ430" i="2"/>
  <c r="EX430" i="2"/>
  <c r="EW430" i="2"/>
  <c r="EV430" i="2"/>
  <c r="FA568" i="2"/>
  <c r="FB568" i="2"/>
  <c r="EZ568" i="2"/>
  <c r="EX568" i="2"/>
  <c r="EW568" i="2"/>
  <c r="EV568" i="2"/>
  <c r="EX657" i="2"/>
  <c r="EW657" i="2"/>
  <c r="EV657" i="2"/>
  <c r="FB657" i="2"/>
  <c r="FA657" i="2"/>
  <c r="EZ657" i="2"/>
  <c r="FB878" i="2"/>
  <c r="FA878" i="2"/>
  <c r="EZ878" i="2"/>
  <c r="EX878" i="2"/>
  <c r="EW878" i="2"/>
  <c r="EV878" i="2"/>
  <c r="FB1015" i="2"/>
  <c r="EX1015" i="2"/>
  <c r="EW1015" i="2"/>
  <c r="EV1015" i="2"/>
  <c r="EZ1015" i="2"/>
  <c r="FA1015" i="2"/>
  <c r="FB1185" i="2"/>
  <c r="FA1185" i="2"/>
  <c r="EZ1185" i="2"/>
  <c r="EX1185" i="2"/>
  <c r="EW1185" i="2"/>
  <c r="EV1185" i="2"/>
  <c r="FB1282" i="2"/>
  <c r="FA1282" i="2"/>
  <c r="EZ1282" i="2"/>
  <c r="EX1282" i="2"/>
  <c r="EW1282" i="2"/>
  <c r="EV1282" i="2"/>
  <c r="FB24" i="2"/>
  <c r="EZ24" i="2"/>
  <c r="EX24" i="2"/>
  <c r="EW24" i="2"/>
  <c r="EV24" i="2"/>
  <c r="FA24" i="2"/>
  <c r="FB177" i="2"/>
  <c r="FA177" i="2"/>
  <c r="EZ177" i="2"/>
  <c r="EX177" i="2"/>
  <c r="EW177" i="2"/>
  <c r="EV177" i="2"/>
  <c r="EW371" i="2"/>
  <c r="FB371" i="2"/>
  <c r="FA371" i="2"/>
  <c r="EZ371" i="2"/>
  <c r="EX371" i="2"/>
  <c r="EV371" i="2"/>
  <c r="EZ473" i="2"/>
  <c r="EX473" i="2"/>
  <c r="FA473" i="2"/>
  <c r="EW473" i="2"/>
  <c r="EV473" i="2"/>
  <c r="FB473" i="2"/>
  <c r="EX523" i="2"/>
  <c r="EW523" i="2"/>
  <c r="EV523" i="2"/>
  <c r="FB523" i="2"/>
  <c r="FA523" i="2"/>
  <c r="EZ523" i="2"/>
  <c r="FB684" i="2"/>
  <c r="FA684" i="2"/>
  <c r="EZ684" i="2"/>
  <c r="EX684" i="2"/>
  <c r="EW684" i="2"/>
  <c r="EV684" i="2"/>
  <c r="EX846" i="2"/>
  <c r="EW846" i="2"/>
  <c r="EV846" i="2"/>
  <c r="FB846" i="2"/>
  <c r="FA846" i="2"/>
  <c r="EZ846" i="2"/>
  <c r="FB981" i="2"/>
  <c r="FA981" i="2"/>
  <c r="EZ981" i="2"/>
  <c r="EX981" i="2"/>
  <c r="EV981" i="2"/>
  <c r="EW981" i="2"/>
  <c r="EX1147" i="2"/>
  <c r="EW1147" i="2"/>
  <c r="EV1147" i="2"/>
  <c r="FB1147" i="2"/>
  <c r="FA1147" i="2"/>
  <c r="EZ1147" i="2"/>
  <c r="EW1275" i="2"/>
  <c r="EV1275" i="2"/>
  <c r="FB1275" i="2"/>
  <c r="FA1275" i="2"/>
  <c r="EZ1275" i="2"/>
  <c r="EX1275" i="2"/>
  <c r="FB80" i="2"/>
  <c r="FA80" i="2"/>
  <c r="EZ80" i="2"/>
  <c r="EX80" i="2"/>
  <c r="EW80" i="2"/>
  <c r="EV80" i="2"/>
  <c r="FA199" i="2"/>
  <c r="EW199" i="2"/>
  <c r="EV199" i="2"/>
  <c r="FB199" i="2"/>
  <c r="EZ199" i="2"/>
  <c r="EX199" i="2"/>
  <c r="EZ298" i="2"/>
  <c r="EX298" i="2"/>
  <c r="EW298" i="2"/>
  <c r="EV298" i="2"/>
  <c r="FB298" i="2"/>
  <c r="FA298" i="2"/>
  <c r="FB510" i="2"/>
  <c r="FA510" i="2"/>
  <c r="EZ510" i="2"/>
  <c r="EX510" i="2"/>
  <c r="EW510" i="2"/>
  <c r="EV510" i="2"/>
  <c r="EX600" i="2"/>
  <c r="FB600" i="2"/>
  <c r="FA600" i="2"/>
  <c r="EZ600" i="2"/>
  <c r="EW600" i="2"/>
  <c r="EV600" i="2"/>
  <c r="FB805" i="2"/>
  <c r="EW805" i="2"/>
  <c r="FA805" i="2"/>
  <c r="EZ805" i="2"/>
  <c r="EX805" i="2"/>
  <c r="EV805" i="2"/>
  <c r="FB862" i="2"/>
  <c r="FA862" i="2"/>
  <c r="EZ862" i="2"/>
  <c r="EX862" i="2"/>
  <c r="EW862" i="2"/>
  <c r="EV862" i="2"/>
  <c r="FA1080" i="2"/>
  <c r="EZ1080" i="2"/>
  <c r="EX1080" i="2"/>
  <c r="EW1080" i="2"/>
  <c r="EV1080" i="2"/>
  <c r="FB1080" i="2"/>
  <c r="FB1223" i="2"/>
  <c r="FA1223" i="2"/>
  <c r="EZ1223" i="2"/>
  <c r="EX1223" i="2"/>
  <c r="EW1223" i="2"/>
  <c r="EV1223" i="2"/>
  <c r="FB1390" i="2"/>
  <c r="EW1390" i="2"/>
  <c r="EV1390" i="2"/>
  <c r="FA1390" i="2"/>
  <c r="EX1390" i="2"/>
  <c r="EZ1390" i="2"/>
  <c r="FB107" i="2"/>
  <c r="FA107" i="2"/>
  <c r="EZ107" i="2"/>
  <c r="EX107" i="2"/>
  <c r="EW107" i="2"/>
  <c r="EV107" i="2"/>
  <c r="FA185" i="2"/>
  <c r="EZ185" i="2"/>
  <c r="EV185" i="2"/>
  <c r="FB185" i="2"/>
  <c r="EX185" i="2"/>
  <c r="EW185" i="2"/>
  <c r="EX388" i="2"/>
  <c r="EZ388" i="2"/>
  <c r="EW388" i="2"/>
  <c r="EV388" i="2"/>
  <c r="FB388" i="2"/>
  <c r="FA388" i="2"/>
  <c r="EW647" i="2"/>
  <c r="FB647" i="2"/>
  <c r="FA647" i="2"/>
  <c r="EZ647" i="2"/>
  <c r="EX647" i="2"/>
  <c r="EV647" i="2"/>
  <c r="EW690" i="2"/>
  <c r="FB690" i="2"/>
  <c r="FA690" i="2"/>
  <c r="EZ690" i="2"/>
  <c r="EX690" i="2"/>
  <c r="EV690" i="2"/>
  <c r="EZ800" i="2"/>
  <c r="FA800" i="2"/>
  <c r="EV800" i="2"/>
  <c r="FB800" i="2"/>
  <c r="EX800" i="2"/>
  <c r="EW800" i="2"/>
  <c r="FA939" i="2"/>
  <c r="EZ939" i="2"/>
  <c r="EX939" i="2"/>
  <c r="EW939" i="2"/>
  <c r="EV939" i="2"/>
  <c r="FB939" i="2"/>
  <c r="FA1190" i="2"/>
  <c r="EW1190" i="2"/>
  <c r="FB1190" i="2"/>
  <c r="EZ1190" i="2"/>
  <c r="EX1190" i="2"/>
  <c r="EV1190" i="2"/>
  <c r="EW1216" i="2"/>
  <c r="EV1216" i="2"/>
  <c r="FB1216" i="2"/>
  <c r="EZ1216" i="2"/>
  <c r="FA1216" i="2"/>
  <c r="EX1216" i="2"/>
  <c r="EX1406" i="2"/>
  <c r="FB1406" i="2"/>
  <c r="FA1406" i="2"/>
  <c r="EZ1406" i="2"/>
  <c r="EV1406" i="2"/>
  <c r="EW1406" i="2"/>
  <c r="EZ101" i="2"/>
  <c r="EX101" i="2"/>
  <c r="FA101" i="2"/>
  <c r="EV101" i="2"/>
  <c r="EW101" i="2"/>
  <c r="FB101" i="2"/>
  <c r="EZ265" i="2"/>
  <c r="FB265" i="2"/>
  <c r="FA265" i="2"/>
  <c r="EX265" i="2"/>
  <c r="EW265" i="2"/>
  <c r="EV265" i="2"/>
  <c r="FB414" i="2"/>
  <c r="FA414" i="2"/>
  <c r="EX414" i="2"/>
  <c r="EW414" i="2"/>
  <c r="EV414" i="2"/>
  <c r="EZ414" i="2"/>
  <c r="FA552" i="2"/>
  <c r="FB552" i="2"/>
  <c r="EX552" i="2"/>
  <c r="EW552" i="2"/>
  <c r="EV552" i="2"/>
  <c r="EZ552" i="2"/>
  <c r="FB737" i="2"/>
  <c r="EX737" i="2"/>
  <c r="EV737" i="2"/>
  <c r="FA737" i="2"/>
  <c r="EZ737" i="2"/>
  <c r="EW737" i="2"/>
  <c r="FB853" i="2"/>
  <c r="FA853" i="2"/>
  <c r="EZ853" i="2"/>
  <c r="EX853" i="2"/>
  <c r="EW853" i="2"/>
  <c r="EV853" i="2"/>
  <c r="EW917" i="2"/>
  <c r="FB917" i="2"/>
  <c r="FA917" i="2"/>
  <c r="EZ917" i="2"/>
  <c r="EX917" i="2"/>
  <c r="EV917" i="2"/>
  <c r="EZ1187" i="2"/>
  <c r="FB1187" i="2"/>
  <c r="FA1187" i="2"/>
  <c r="EX1187" i="2"/>
  <c r="EW1187" i="2"/>
  <c r="EV1187" i="2"/>
  <c r="FB1220" i="2"/>
  <c r="FA1220" i="2"/>
  <c r="EZ1220" i="2"/>
  <c r="EX1220" i="2"/>
  <c r="EV1220" i="2"/>
  <c r="EW1220" i="2"/>
  <c r="FB4" i="2"/>
  <c r="FJ4" i="2" s="1"/>
  <c r="FA4" i="2"/>
  <c r="EZ4" i="2"/>
  <c r="EW4" i="2"/>
  <c r="EV4" i="2"/>
  <c r="EX4" i="2"/>
  <c r="FI4" i="2" s="1"/>
  <c r="AS46" i="2" s="1"/>
  <c r="FB315" i="2"/>
  <c r="FA315" i="2"/>
  <c r="EZ315" i="2"/>
  <c r="EX315" i="2"/>
  <c r="EW315" i="2"/>
  <c r="EV315" i="2"/>
  <c r="EX669" i="2"/>
  <c r="EW669" i="2"/>
  <c r="EV669" i="2"/>
  <c r="FB669" i="2"/>
  <c r="FA669" i="2"/>
  <c r="EZ669" i="2"/>
  <c r="EW379" i="2"/>
  <c r="FB379" i="2"/>
  <c r="FA379" i="2"/>
  <c r="EZ379" i="2"/>
  <c r="EX379" i="2"/>
  <c r="EV379" i="2"/>
  <c r="FA585" i="2"/>
  <c r="EZ585" i="2"/>
  <c r="EV585" i="2"/>
  <c r="FB585" i="2"/>
  <c r="EX585" i="2"/>
  <c r="EW585" i="2"/>
  <c r="EX360" i="2"/>
  <c r="EW360" i="2"/>
  <c r="EV360" i="2"/>
  <c r="FB360" i="2"/>
  <c r="FA360" i="2"/>
  <c r="EZ360" i="2"/>
  <c r="EW736" i="2"/>
  <c r="EV736" i="2"/>
  <c r="FB736" i="2"/>
  <c r="EZ736" i="2"/>
  <c r="FA736" i="2"/>
  <c r="EX736" i="2"/>
  <c r="EX368" i="2"/>
  <c r="FB368" i="2"/>
  <c r="FA368" i="2"/>
  <c r="EZ368" i="2"/>
  <c r="EW368" i="2"/>
  <c r="EV368" i="2"/>
  <c r="FB533" i="2"/>
  <c r="FA533" i="2"/>
  <c r="EZ533" i="2"/>
  <c r="EX533" i="2"/>
  <c r="EW533" i="2"/>
  <c r="EV533" i="2"/>
  <c r="EV1266" i="2"/>
  <c r="FB1266" i="2"/>
  <c r="FA1266" i="2"/>
  <c r="EZ1266" i="2"/>
  <c r="EX1266" i="2"/>
  <c r="EW1266" i="2"/>
  <c r="EZ145" i="2"/>
  <c r="EX145" i="2"/>
  <c r="FB145" i="2"/>
  <c r="FA145" i="2"/>
  <c r="EW145" i="2"/>
  <c r="EV145" i="2"/>
  <c r="FA820" i="2"/>
  <c r="EV820" i="2"/>
  <c r="FB820" i="2"/>
  <c r="EZ820" i="2"/>
  <c r="EX820" i="2"/>
  <c r="EW820" i="2"/>
  <c r="EX171" i="2"/>
  <c r="EW171" i="2"/>
  <c r="EV171" i="2"/>
  <c r="FB171" i="2"/>
  <c r="FA171" i="2"/>
  <c r="EZ171" i="2"/>
  <c r="FJ14" i="2"/>
  <c r="FI14" i="2"/>
  <c r="BC46" i="2" s="1"/>
  <c r="FH15" i="2"/>
  <c r="EX799" i="2"/>
  <c r="EW799" i="2"/>
  <c r="EV799" i="2"/>
  <c r="FB799" i="2"/>
  <c r="FA799" i="2"/>
  <c r="EZ799" i="2"/>
  <c r="FB819" i="2"/>
  <c r="EZ819" i="2"/>
  <c r="EW819" i="2"/>
  <c r="EV819" i="2"/>
  <c r="FA819" i="2"/>
  <c r="EX819" i="2"/>
  <c r="EX1158" i="2"/>
  <c r="EW1158" i="2"/>
  <c r="EV1158" i="2"/>
  <c r="FB1158" i="2"/>
  <c r="FA1158" i="2"/>
  <c r="EZ1158" i="2"/>
  <c r="EZ280" i="2"/>
  <c r="EX280" i="2"/>
  <c r="FB280" i="2"/>
  <c r="FA280" i="2"/>
  <c r="EW280" i="2"/>
  <c r="EV280" i="2"/>
  <c r="EX248" i="2"/>
  <c r="FA248" i="2"/>
  <c r="FB248" i="2"/>
  <c r="EZ248" i="2"/>
  <c r="EW248" i="2"/>
  <c r="EV248" i="2"/>
  <c r="EZ306" i="2"/>
  <c r="EX306" i="2"/>
  <c r="EW306" i="2"/>
  <c r="EV306" i="2"/>
  <c r="FB306" i="2"/>
  <c r="FA306" i="2"/>
  <c r="EW619" i="2"/>
  <c r="FB619" i="2"/>
  <c r="FA619" i="2"/>
  <c r="EZ619" i="2"/>
  <c r="EX619" i="2"/>
  <c r="EV619" i="2"/>
  <c r="FB934" i="2"/>
  <c r="FA934" i="2"/>
  <c r="EZ934" i="2"/>
  <c r="EX934" i="2"/>
  <c r="EW934" i="2"/>
  <c r="EV934" i="2"/>
  <c r="EZ1033" i="2"/>
  <c r="EW1033" i="2"/>
  <c r="EV1033" i="2"/>
  <c r="FB1033" i="2"/>
  <c r="FA1033" i="2"/>
  <c r="EX1033" i="2"/>
  <c r="FB1327" i="2"/>
  <c r="EZ1327" i="2"/>
  <c r="FA1327" i="2"/>
  <c r="EX1327" i="2"/>
  <c r="EW1327" i="2"/>
  <c r="EV1327" i="2"/>
  <c r="FA209" i="2"/>
  <c r="EZ209" i="2"/>
  <c r="EX209" i="2"/>
  <c r="EW209" i="2"/>
  <c r="EV209" i="2"/>
  <c r="FB209" i="2"/>
  <c r="EW613" i="2"/>
  <c r="FB613" i="2"/>
  <c r="FA613" i="2"/>
  <c r="EZ613" i="2"/>
  <c r="EX613" i="2"/>
  <c r="EV613" i="2"/>
  <c r="EX709" i="2"/>
  <c r="FB709" i="2"/>
  <c r="FA709" i="2"/>
  <c r="EZ709" i="2"/>
  <c r="EW709" i="2"/>
  <c r="EV709" i="2"/>
  <c r="FA987" i="2"/>
  <c r="EZ987" i="2"/>
  <c r="EX987" i="2"/>
  <c r="EW987" i="2"/>
  <c r="EV987" i="2"/>
  <c r="FB987" i="2"/>
  <c r="EV1073" i="2"/>
  <c r="FB1073" i="2"/>
  <c r="FA1073" i="2"/>
  <c r="EZ1073" i="2"/>
  <c r="EX1073" i="2"/>
  <c r="EW1073" i="2"/>
  <c r="EX1205" i="2"/>
  <c r="EV1205" i="2"/>
  <c r="FA1205" i="2"/>
  <c r="EZ1205" i="2"/>
  <c r="EW1205" i="2"/>
  <c r="FB1205" i="2"/>
  <c r="EV1349" i="2"/>
  <c r="FB1349" i="2"/>
  <c r="FA1349" i="2"/>
  <c r="EW1349" i="2"/>
  <c r="EX1349" i="2"/>
  <c r="EZ1349" i="2"/>
  <c r="EX111" i="2"/>
  <c r="EW111" i="2"/>
  <c r="EV111" i="2"/>
  <c r="FB111" i="2"/>
  <c r="FA111" i="2"/>
  <c r="EZ111" i="2"/>
  <c r="FB422" i="2"/>
  <c r="FA422" i="2"/>
  <c r="EZ422" i="2"/>
  <c r="EX422" i="2"/>
  <c r="EW422" i="2"/>
  <c r="EV422" i="2"/>
  <c r="FA560" i="2"/>
  <c r="FB560" i="2"/>
  <c r="EZ560" i="2"/>
  <c r="EX560" i="2"/>
  <c r="EW560" i="2"/>
  <c r="EV560" i="2"/>
  <c r="EX918" i="2"/>
  <c r="EV918" i="2"/>
  <c r="FB918" i="2"/>
  <c r="FA918" i="2"/>
  <c r="EZ918" i="2"/>
  <c r="EW918" i="2"/>
  <c r="EX965" i="2"/>
  <c r="EW965" i="2"/>
  <c r="EV965" i="2"/>
  <c r="FB965" i="2"/>
  <c r="EZ965" i="2"/>
  <c r="FA965" i="2"/>
  <c r="EW1396" i="2"/>
  <c r="EV1396" i="2"/>
  <c r="FB1396" i="2"/>
  <c r="EX1396" i="2"/>
  <c r="FA1396" i="2"/>
  <c r="EZ1396" i="2"/>
  <c r="FA187" i="2"/>
  <c r="EW187" i="2"/>
  <c r="EV187" i="2"/>
  <c r="FB187" i="2"/>
  <c r="EZ187" i="2"/>
  <c r="EX187" i="2"/>
  <c r="FB933" i="2"/>
  <c r="FA933" i="2"/>
  <c r="EV933" i="2"/>
  <c r="EZ933" i="2"/>
  <c r="EX933" i="2"/>
  <c r="EW933" i="2"/>
  <c r="EW609" i="2"/>
  <c r="FB609" i="2"/>
  <c r="FA609" i="2"/>
  <c r="EZ609" i="2"/>
  <c r="EX609" i="2"/>
  <c r="EV609" i="2"/>
  <c r="FB985" i="2"/>
  <c r="FA985" i="2"/>
  <c r="EZ985" i="2"/>
  <c r="EX985" i="2"/>
  <c r="EW985" i="2"/>
  <c r="EV985" i="2"/>
  <c r="FA963" i="2"/>
  <c r="EZ963" i="2"/>
  <c r="EX963" i="2"/>
  <c r="EW963" i="2"/>
  <c r="EV963" i="2"/>
  <c r="FB963" i="2"/>
  <c r="EX634" i="2"/>
  <c r="FB634" i="2"/>
  <c r="FA634" i="2"/>
  <c r="EZ634" i="2"/>
  <c r="EW634" i="2"/>
  <c r="EV634" i="2"/>
  <c r="FA554" i="2"/>
  <c r="FB554" i="2"/>
  <c r="EW554" i="2"/>
  <c r="EV554" i="2"/>
  <c r="EZ554" i="2"/>
  <c r="EX554" i="2"/>
  <c r="EX966" i="2"/>
  <c r="EW966" i="2"/>
  <c r="EV966" i="2"/>
  <c r="FB966" i="2"/>
  <c r="FA966" i="2"/>
  <c r="EZ966" i="2"/>
  <c r="EZ1333" i="2"/>
  <c r="EV1333" i="2"/>
  <c r="FA1333" i="2"/>
  <c r="FB1333" i="2"/>
  <c r="EX1333" i="2"/>
  <c r="EW1333" i="2"/>
  <c r="FB1330" i="2"/>
  <c r="EW1330" i="2"/>
  <c r="EV1330" i="2"/>
  <c r="FA1330" i="2"/>
  <c r="EZ1330" i="2"/>
  <c r="EX1330" i="2"/>
  <c r="EX170" i="2"/>
  <c r="EW170" i="2"/>
  <c r="EV170" i="2"/>
  <c r="FB170" i="2"/>
  <c r="FA170" i="2"/>
  <c r="EZ170" i="2"/>
  <c r="FA492" i="2"/>
  <c r="EZ492" i="2"/>
  <c r="EX492" i="2"/>
  <c r="EW492" i="2"/>
  <c r="FB492" i="2"/>
  <c r="EV492" i="2"/>
  <c r="EX65" i="2"/>
  <c r="EV65" i="2"/>
  <c r="FB65" i="2"/>
  <c r="EZ65" i="2"/>
  <c r="FA65" i="2"/>
  <c r="EW65" i="2"/>
  <c r="EX211" i="2"/>
  <c r="EW211" i="2"/>
  <c r="EV211" i="2"/>
  <c r="FB211" i="2"/>
  <c r="FA211" i="2"/>
  <c r="EZ211" i="2"/>
  <c r="EZ330" i="2"/>
  <c r="EX330" i="2"/>
  <c r="EW330" i="2"/>
  <c r="EV330" i="2"/>
  <c r="FB330" i="2"/>
  <c r="FA330" i="2"/>
  <c r="EZ491" i="2"/>
  <c r="EX491" i="2"/>
  <c r="FA491" i="2"/>
  <c r="FB491" i="2"/>
  <c r="EW491" i="2"/>
  <c r="EV491" i="2"/>
  <c r="EX644" i="2"/>
  <c r="EV644" i="2"/>
  <c r="FB644" i="2"/>
  <c r="FA644" i="2"/>
  <c r="EZ644" i="2"/>
  <c r="EW644" i="2"/>
  <c r="EX768" i="2"/>
  <c r="EW768" i="2"/>
  <c r="EV768" i="2"/>
  <c r="FB768" i="2"/>
  <c r="FA768" i="2"/>
  <c r="EZ768" i="2"/>
  <c r="FB960" i="2"/>
  <c r="FA960" i="2"/>
  <c r="EZ960" i="2"/>
  <c r="EX960" i="2"/>
  <c r="EW960" i="2"/>
  <c r="EV960" i="2"/>
  <c r="EV1034" i="2"/>
  <c r="FB1034" i="2"/>
  <c r="FA1034" i="2"/>
  <c r="EZ1034" i="2"/>
  <c r="EX1034" i="2"/>
  <c r="EW1034" i="2"/>
  <c r="FB1256" i="2"/>
  <c r="FA1256" i="2"/>
  <c r="EZ1256" i="2"/>
  <c r="EX1256" i="2"/>
  <c r="EW1256" i="2"/>
  <c r="EV1256" i="2"/>
  <c r="FB1331" i="2"/>
  <c r="FA1331" i="2"/>
  <c r="EX1331" i="2"/>
  <c r="EV1331" i="2"/>
  <c r="EZ1331" i="2"/>
  <c r="EW1331" i="2"/>
  <c r="FB127" i="2"/>
  <c r="FA127" i="2"/>
  <c r="EZ127" i="2"/>
  <c r="EX127" i="2"/>
  <c r="EW127" i="2"/>
  <c r="EV127" i="2"/>
  <c r="FB247" i="2"/>
  <c r="FA247" i="2"/>
  <c r="EZ247" i="2"/>
  <c r="EX247" i="2"/>
  <c r="EW247" i="2"/>
  <c r="EV247" i="2"/>
  <c r="EX396" i="2"/>
  <c r="FB396" i="2"/>
  <c r="FA396" i="2"/>
  <c r="EZ396" i="2"/>
  <c r="EW396" i="2"/>
  <c r="EV396" i="2"/>
  <c r="EW617" i="2"/>
  <c r="FB617" i="2"/>
  <c r="FA617" i="2"/>
  <c r="EZ617" i="2"/>
  <c r="EX617" i="2"/>
  <c r="EV617" i="2"/>
  <c r="EW710" i="2"/>
  <c r="FB710" i="2"/>
  <c r="FA710" i="2"/>
  <c r="EZ710" i="2"/>
  <c r="EX710" i="2"/>
  <c r="EV710" i="2"/>
  <c r="FB983" i="2"/>
  <c r="FA983" i="2"/>
  <c r="EZ983" i="2"/>
  <c r="EX983" i="2"/>
  <c r="EW983" i="2"/>
  <c r="EV983" i="2"/>
  <c r="EZ1017" i="2"/>
  <c r="FA1017" i="2"/>
  <c r="EX1017" i="2"/>
  <c r="EW1017" i="2"/>
  <c r="EV1017" i="2"/>
  <c r="FB1017" i="2"/>
  <c r="FB1074" i="2"/>
  <c r="FA1074" i="2"/>
  <c r="EZ1074" i="2"/>
  <c r="EX1074" i="2"/>
  <c r="EW1074" i="2"/>
  <c r="EV1074" i="2"/>
  <c r="EV1231" i="2"/>
  <c r="FB1231" i="2"/>
  <c r="FA1231" i="2"/>
  <c r="EZ1231" i="2"/>
  <c r="EW1231" i="2"/>
  <c r="EX1231" i="2"/>
  <c r="FA1398" i="2"/>
  <c r="EZ1398" i="2"/>
  <c r="EV1398" i="2"/>
  <c r="FB1398" i="2"/>
  <c r="EX1398" i="2"/>
  <c r="EW1398" i="2"/>
  <c r="EV113" i="2"/>
  <c r="FB113" i="2"/>
  <c r="FA113" i="2"/>
  <c r="EZ113" i="2"/>
  <c r="EX113" i="2"/>
  <c r="EW113" i="2"/>
  <c r="FB297" i="2"/>
  <c r="FA297" i="2"/>
  <c r="EZ297" i="2"/>
  <c r="EX297" i="2"/>
  <c r="EW297" i="2"/>
  <c r="EV297" i="2"/>
  <c r="FA455" i="2"/>
  <c r="FB455" i="2"/>
  <c r="EZ455" i="2"/>
  <c r="EX455" i="2"/>
  <c r="EW455" i="2"/>
  <c r="EV455" i="2"/>
  <c r="FA584" i="2"/>
  <c r="EX584" i="2"/>
  <c r="EW584" i="2"/>
  <c r="FB584" i="2"/>
  <c r="EZ584" i="2"/>
  <c r="EV584" i="2"/>
  <c r="EX673" i="2"/>
  <c r="EW673" i="2"/>
  <c r="EV673" i="2"/>
  <c r="FB673" i="2"/>
  <c r="FA673" i="2"/>
  <c r="EZ673" i="2"/>
  <c r="FB855" i="2"/>
  <c r="FA855" i="2"/>
  <c r="EZ855" i="2"/>
  <c r="EX855" i="2"/>
  <c r="EW855" i="2"/>
  <c r="EV855" i="2"/>
  <c r="EX1002" i="2"/>
  <c r="EW1002" i="2"/>
  <c r="EV1002" i="2"/>
  <c r="FB1002" i="2"/>
  <c r="FA1002" i="2"/>
  <c r="EZ1002" i="2"/>
  <c r="FB1143" i="2"/>
  <c r="FA1143" i="2"/>
  <c r="EZ1143" i="2"/>
  <c r="EX1143" i="2"/>
  <c r="EW1143" i="2"/>
  <c r="EV1143" i="2"/>
  <c r="EX1316" i="2"/>
  <c r="FB1316" i="2"/>
  <c r="FA1316" i="2"/>
  <c r="EZ1316" i="2"/>
  <c r="EW1316" i="2"/>
  <c r="EV1316" i="2"/>
  <c r="EZ36" i="2"/>
  <c r="EX36" i="2"/>
  <c r="EW36" i="2"/>
  <c r="EV36" i="2"/>
  <c r="FB36" i="2"/>
  <c r="FA36" i="2"/>
  <c r="EX154" i="2"/>
  <c r="EW154" i="2"/>
  <c r="EV154" i="2"/>
  <c r="FB154" i="2"/>
  <c r="FA154" i="2"/>
  <c r="EZ154" i="2"/>
  <c r="EW375" i="2"/>
  <c r="FB375" i="2"/>
  <c r="FA375" i="2"/>
  <c r="EZ375" i="2"/>
  <c r="EX375" i="2"/>
  <c r="EV375" i="2"/>
  <c r="FB452" i="2"/>
  <c r="FA452" i="2"/>
  <c r="EZ452" i="2"/>
  <c r="EX452" i="2"/>
  <c r="EW452" i="2"/>
  <c r="EV452" i="2"/>
  <c r="EX539" i="2"/>
  <c r="EW539" i="2"/>
  <c r="EV539" i="2"/>
  <c r="FB539" i="2"/>
  <c r="FA539" i="2"/>
  <c r="EZ539" i="2"/>
  <c r="EX823" i="2"/>
  <c r="EV823" i="2"/>
  <c r="FB823" i="2"/>
  <c r="FA823" i="2"/>
  <c r="EZ823" i="2"/>
  <c r="EW823" i="2"/>
  <c r="EZ912" i="2"/>
  <c r="EX912" i="2"/>
  <c r="EW912" i="2"/>
  <c r="EV912" i="2"/>
  <c r="FB912" i="2"/>
  <c r="FA912" i="2"/>
  <c r="FB1088" i="2"/>
  <c r="FA1088" i="2"/>
  <c r="EZ1088" i="2"/>
  <c r="EX1088" i="2"/>
  <c r="EW1088" i="2"/>
  <c r="EV1088" i="2"/>
  <c r="EW1148" i="2"/>
  <c r="EV1148" i="2"/>
  <c r="FB1148" i="2"/>
  <c r="FA1148" i="2"/>
  <c r="EZ1148" i="2"/>
  <c r="EX1148" i="2"/>
  <c r="EX1264" i="2"/>
  <c r="EV1264" i="2"/>
  <c r="FB1264" i="2"/>
  <c r="FA1264" i="2"/>
  <c r="EZ1264" i="2"/>
  <c r="EW1264" i="2"/>
  <c r="FA86" i="2"/>
  <c r="EZ86" i="2"/>
  <c r="EX86" i="2"/>
  <c r="EW86" i="2"/>
  <c r="EV86" i="2"/>
  <c r="FB86" i="2"/>
  <c r="FA206" i="2"/>
  <c r="EX206" i="2"/>
  <c r="EW206" i="2"/>
  <c r="FB206" i="2"/>
  <c r="EZ206" i="2"/>
  <c r="EV206" i="2"/>
  <c r="EZ314" i="2"/>
  <c r="EX314" i="2"/>
  <c r="EW314" i="2"/>
  <c r="EV314" i="2"/>
  <c r="FB314" i="2"/>
  <c r="FA314" i="2"/>
  <c r="FA530" i="2"/>
  <c r="FB530" i="2"/>
  <c r="EZ530" i="2"/>
  <c r="EX530" i="2"/>
  <c r="EW530" i="2"/>
  <c r="EV530" i="2"/>
  <c r="EW724" i="2"/>
  <c r="FB724" i="2"/>
  <c r="FA724" i="2"/>
  <c r="EZ724" i="2"/>
  <c r="EX724" i="2"/>
  <c r="EV724" i="2"/>
  <c r="EX752" i="2"/>
  <c r="EW752" i="2"/>
  <c r="EV752" i="2"/>
  <c r="FB752" i="2"/>
  <c r="EZ752" i="2"/>
  <c r="FA752" i="2"/>
  <c r="FB982" i="2"/>
  <c r="FA982" i="2"/>
  <c r="EZ982" i="2"/>
  <c r="EX982" i="2"/>
  <c r="EW982" i="2"/>
  <c r="EV982" i="2"/>
  <c r="EZ1081" i="2"/>
  <c r="EX1081" i="2"/>
  <c r="EW1081" i="2"/>
  <c r="EV1081" i="2"/>
  <c r="FB1081" i="2"/>
  <c r="FA1081" i="2"/>
  <c r="FB1224" i="2"/>
  <c r="FA1224" i="2"/>
  <c r="EZ1224" i="2"/>
  <c r="EX1224" i="2"/>
  <c r="EW1224" i="2"/>
  <c r="EV1224" i="2"/>
  <c r="FB1375" i="2"/>
  <c r="EZ1375" i="2"/>
  <c r="FA1375" i="2"/>
  <c r="EX1375" i="2"/>
  <c r="EW1375" i="2"/>
  <c r="EV1375" i="2"/>
  <c r="FB125" i="2"/>
  <c r="FA125" i="2"/>
  <c r="EZ125" i="2"/>
  <c r="EX125" i="2"/>
  <c r="EW125" i="2"/>
  <c r="EV125" i="2"/>
  <c r="FB255" i="2"/>
  <c r="FA255" i="2"/>
  <c r="EZ255" i="2"/>
  <c r="EX255" i="2"/>
  <c r="EW255" i="2"/>
  <c r="EV255" i="2"/>
  <c r="FB404" i="2"/>
  <c r="EX404" i="2"/>
  <c r="EW404" i="2"/>
  <c r="FA404" i="2"/>
  <c r="EZ404" i="2"/>
  <c r="EV404" i="2"/>
  <c r="FA542" i="2"/>
  <c r="EZ542" i="2"/>
  <c r="EX542" i="2"/>
  <c r="EW542" i="2"/>
  <c r="EV542" i="2"/>
  <c r="FB542" i="2"/>
  <c r="EX691" i="2"/>
  <c r="FB691" i="2"/>
  <c r="FA691" i="2"/>
  <c r="EZ691" i="2"/>
  <c r="EW691" i="2"/>
  <c r="EV691" i="2"/>
  <c r="EW895" i="2"/>
  <c r="FB895" i="2"/>
  <c r="FA895" i="2"/>
  <c r="EZ895" i="2"/>
  <c r="EX895" i="2"/>
  <c r="EV895" i="2"/>
  <c r="FB1051" i="2"/>
  <c r="FA1051" i="2"/>
  <c r="EZ1051" i="2"/>
  <c r="EX1051" i="2"/>
  <c r="EW1051" i="2"/>
  <c r="EV1051" i="2"/>
  <c r="FB1128" i="2"/>
  <c r="FA1128" i="2"/>
  <c r="EZ1128" i="2"/>
  <c r="EV1128" i="2"/>
  <c r="EX1128" i="2"/>
  <c r="EW1128" i="2"/>
  <c r="FB1283" i="2"/>
  <c r="FA1283" i="2"/>
  <c r="EZ1283" i="2"/>
  <c r="EX1283" i="2"/>
  <c r="EW1283" i="2"/>
  <c r="EV1283" i="2"/>
  <c r="FA13" i="2"/>
  <c r="EZ13" i="2"/>
  <c r="EW13" i="2"/>
  <c r="EV13" i="2"/>
  <c r="FB13" i="2"/>
  <c r="FJ13" i="2" s="1"/>
  <c r="EX13" i="2"/>
  <c r="FI13" i="2" s="1"/>
  <c r="BB46" i="2" s="1"/>
  <c r="FB108" i="2"/>
  <c r="FA108" i="2"/>
  <c r="EZ108" i="2"/>
  <c r="EX108" i="2"/>
  <c r="EW108" i="2"/>
  <c r="EV108" i="2"/>
  <c r="FB305" i="2"/>
  <c r="FA305" i="2"/>
  <c r="EZ305" i="2"/>
  <c r="EX305" i="2"/>
  <c r="EW305" i="2"/>
  <c r="EV305" i="2"/>
  <c r="FA453" i="2"/>
  <c r="FB453" i="2"/>
  <c r="EZ453" i="2"/>
  <c r="EX453" i="2"/>
  <c r="EW453" i="2"/>
  <c r="EV453" i="2"/>
  <c r="FA592" i="2"/>
  <c r="EX592" i="2"/>
  <c r="EW592" i="2"/>
  <c r="FB592" i="2"/>
  <c r="EZ592" i="2"/>
  <c r="EV592" i="2"/>
  <c r="EX681" i="2"/>
  <c r="EW681" i="2"/>
  <c r="EV681" i="2"/>
  <c r="FB681" i="2"/>
  <c r="FA681" i="2"/>
  <c r="EZ681" i="2"/>
  <c r="EZ888" i="2"/>
  <c r="FB888" i="2"/>
  <c r="FA888" i="2"/>
  <c r="EX888" i="2"/>
  <c r="EW888" i="2"/>
  <c r="EV888" i="2"/>
  <c r="EW931" i="2"/>
  <c r="FA931" i="2"/>
  <c r="EX931" i="2"/>
  <c r="FB931" i="2"/>
  <c r="EZ931" i="2"/>
  <c r="EV931" i="2"/>
  <c r="FB1260" i="2"/>
  <c r="EZ1260" i="2"/>
  <c r="EX1260" i="2"/>
  <c r="FA1260" i="2"/>
  <c r="EW1260" i="2"/>
  <c r="EV1260" i="2"/>
  <c r="EX1395" i="2"/>
  <c r="EW1395" i="2"/>
  <c r="FB1395" i="2"/>
  <c r="FA1395" i="2"/>
  <c r="EZ1395" i="2"/>
  <c r="EV1395" i="2"/>
  <c r="EX31" i="2"/>
  <c r="EW31" i="2"/>
  <c r="EV31" i="2"/>
  <c r="FA31" i="2"/>
  <c r="EZ31" i="2"/>
  <c r="FB31" i="2"/>
  <c r="EX162" i="2"/>
  <c r="EW162" i="2"/>
  <c r="EV162" i="2"/>
  <c r="FB162" i="2"/>
  <c r="FA162" i="2"/>
  <c r="EZ162" i="2"/>
  <c r="EW395" i="2"/>
  <c r="FA395" i="2"/>
  <c r="EZ395" i="2"/>
  <c r="FB395" i="2"/>
  <c r="EX395" i="2"/>
  <c r="EV395" i="2"/>
  <c r="EX460" i="2"/>
  <c r="EW460" i="2"/>
  <c r="EV460" i="2"/>
  <c r="FB460" i="2"/>
  <c r="FA460" i="2"/>
  <c r="EZ460" i="2"/>
  <c r="FA547" i="2"/>
  <c r="EW547" i="2"/>
  <c r="EV547" i="2"/>
  <c r="FB547" i="2"/>
  <c r="EZ547" i="2"/>
  <c r="EX547" i="2"/>
  <c r="FB759" i="2"/>
  <c r="FA759" i="2"/>
  <c r="EZ759" i="2"/>
  <c r="EX759" i="2"/>
  <c r="EW759" i="2"/>
  <c r="EV759" i="2"/>
  <c r="FB926" i="2"/>
  <c r="EZ926" i="2"/>
  <c r="EX926" i="2"/>
  <c r="EW926" i="2"/>
  <c r="EV926" i="2"/>
  <c r="FA926" i="2"/>
  <c r="FB1131" i="2"/>
  <c r="EZ1131" i="2"/>
  <c r="EX1131" i="2"/>
  <c r="EW1131" i="2"/>
  <c r="EV1131" i="2"/>
  <c r="FA1131" i="2"/>
  <c r="FA1174" i="2"/>
  <c r="EW1174" i="2"/>
  <c r="EV1174" i="2"/>
  <c r="FB1174" i="2"/>
  <c r="EZ1174" i="2"/>
  <c r="EX1174" i="2"/>
  <c r="FA1309" i="2"/>
  <c r="EW1309" i="2"/>
  <c r="EV1309" i="2"/>
  <c r="FB1309" i="2"/>
  <c r="EZ1309" i="2"/>
  <c r="EX1309" i="2"/>
  <c r="EZ93" i="2"/>
  <c r="EX93" i="2"/>
  <c r="EW93" i="2"/>
  <c r="EV93" i="2"/>
  <c r="FB93" i="2"/>
  <c r="FA93" i="2"/>
  <c r="EX256" i="2"/>
  <c r="FA256" i="2"/>
  <c r="FB256" i="2"/>
  <c r="EZ256" i="2"/>
  <c r="EW256" i="2"/>
  <c r="EV256" i="2"/>
  <c r="EZ322" i="2"/>
  <c r="EX322" i="2"/>
  <c r="EW322" i="2"/>
  <c r="EV322" i="2"/>
  <c r="FB322" i="2"/>
  <c r="FA322" i="2"/>
  <c r="EZ483" i="2"/>
  <c r="EX483" i="2"/>
  <c r="FA483" i="2"/>
  <c r="FB483" i="2"/>
  <c r="EW483" i="2"/>
  <c r="EV483" i="2"/>
  <c r="FB743" i="2"/>
  <c r="EZ743" i="2"/>
  <c r="EX743" i="2"/>
  <c r="EW743" i="2"/>
  <c r="EV743" i="2"/>
  <c r="FA743" i="2"/>
  <c r="EX760" i="2"/>
  <c r="EW760" i="2"/>
  <c r="EV760" i="2"/>
  <c r="FB760" i="2"/>
  <c r="FA760" i="2"/>
  <c r="EZ760" i="2"/>
  <c r="FB1027" i="2"/>
  <c r="FA1027" i="2"/>
  <c r="EZ1027" i="2"/>
  <c r="EV1027" i="2"/>
  <c r="EX1027" i="2"/>
  <c r="EW1027" i="2"/>
  <c r="FA1130" i="2"/>
  <c r="EZ1130" i="2"/>
  <c r="EX1130" i="2"/>
  <c r="EW1130" i="2"/>
  <c r="FB1130" i="2"/>
  <c r="EV1130" i="2"/>
  <c r="EZ1250" i="2"/>
  <c r="FB1250" i="2"/>
  <c r="FA1250" i="2"/>
  <c r="EX1250" i="2"/>
  <c r="EW1250" i="2"/>
  <c r="EV1250" i="2"/>
  <c r="FB1412" i="2"/>
  <c r="FA1412" i="2"/>
  <c r="EZ1412" i="2"/>
  <c r="EX1412" i="2"/>
  <c r="EW1412" i="2"/>
  <c r="EV1412" i="2"/>
  <c r="FB126" i="2"/>
  <c r="FA126" i="2"/>
  <c r="EZ126" i="2"/>
  <c r="EX126" i="2"/>
  <c r="EW126" i="2"/>
  <c r="EV126" i="2"/>
  <c r="FB239" i="2"/>
  <c r="FA239" i="2"/>
  <c r="EZ239" i="2"/>
  <c r="EX239" i="2"/>
  <c r="EW239" i="2"/>
  <c r="EV239" i="2"/>
  <c r="EW401" i="2"/>
  <c r="EV401" i="2"/>
  <c r="FA401" i="2"/>
  <c r="EZ401" i="2"/>
  <c r="FB401" i="2"/>
  <c r="EX401" i="2"/>
  <c r="EX610" i="2"/>
  <c r="FB610" i="2"/>
  <c r="FA610" i="2"/>
  <c r="EZ610" i="2"/>
  <c r="EW610" i="2"/>
  <c r="EV610" i="2"/>
  <c r="EW726" i="2"/>
  <c r="FB726" i="2"/>
  <c r="EZ726" i="2"/>
  <c r="FA726" i="2"/>
  <c r="EX726" i="2"/>
  <c r="EV726" i="2"/>
  <c r="EZ900" i="2"/>
  <c r="FB900" i="2"/>
  <c r="FA900" i="2"/>
  <c r="EX900" i="2"/>
  <c r="EW900" i="2"/>
  <c r="EV900" i="2"/>
  <c r="EZ976" i="2"/>
  <c r="EX976" i="2"/>
  <c r="EW976" i="2"/>
  <c r="EV976" i="2"/>
  <c r="FA976" i="2"/>
  <c r="FB976" i="2"/>
  <c r="FB1026" i="2"/>
  <c r="FA1026" i="2"/>
  <c r="EW1026" i="2"/>
  <c r="EZ1026" i="2"/>
  <c r="EX1026" i="2"/>
  <c r="EV1026" i="2"/>
  <c r="EW1230" i="2"/>
  <c r="EV1230" i="2"/>
  <c r="FB1230" i="2"/>
  <c r="FA1230" i="2"/>
  <c r="EZ1230" i="2"/>
  <c r="EX1230" i="2"/>
  <c r="FA1350" i="2"/>
  <c r="EZ1350" i="2"/>
  <c r="EV1350" i="2"/>
  <c r="FB1350" i="2"/>
  <c r="EX1350" i="2"/>
  <c r="EW1350" i="2"/>
  <c r="EW129" i="2"/>
  <c r="EV129" i="2"/>
  <c r="FB129" i="2"/>
  <c r="FA129" i="2"/>
  <c r="EZ129" i="2"/>
  <c r="EX129" i="2"/>
  <c r="FB289" i="2"/>
  <c r="FA289" i="2"/>
  <c r="EZ289" i="2"/>
  <c r="EX289" i="2"/>
  <c r="EW289" i="2"/>
  <c r="EV289" i="2"/>
  <c r="FB438" i="2"/>
  <c r="FA438" i="2"/>
  <c r="EZ438" i="2"/>
  <c r="EX438" i="2"/>
  <c r="EW438" i="2"/>
  <c r="EV438" i="2"/>
  <c r="FA576" i="2"/>
  <c r="FB576" i="2"/>
  <c r="EZ576" i="2"/>
  <c r="EX576" i="2"/>
  <c r="EW576" i="2"/>
  <c r="EV576" i="2"/>
  <c r="EX665" i="2"/>
  <c r="EW665" i="2"/>
  <c r="EV665" i="2"/>
  <c r="FB665" i="2"/>
  <c r="FA665" i="2"/>
  <c r="EZ665" i="2"/>
  <c r="FB807" i="2"/>
  <c r="EZ807" i="2"/>
  <c r="FA807" i="2"/>
  <c r="EX807" i="2"/>
  <c r="EW807" i="2"/>
  <c r="EV807" i="2"/>
  <c r="EX954" i="2"/>
  <c r="EW954" i="2"/>
  <c r="EV954" i="2"/>
  <c r="FB954" i="2"/>
  <c r="FA954" i="2"/>
  <c r="EZ954" i="2"/>
  <c r="FB1154" i="2"/>
  <c r="FA1154" i="2"/>
  <c r="EZ1154" i="2"/>
  <c r="EX1154" i="2"/>
  <c r="EW1154" i="2"/>
  <c r="EV1154" i="2"/>
  <c r="FB1300" i="2"/>
  <c r="EX1300" i="2"/>
  <c r="FA1300" i="2"/>
  <c r="EZ1300" i="2"/>
  <c r="EW1300" i="2"/>
  <c r="EV1300" i="2"/>
  <c r="FA22" i="2"/>
  <c r="EZ22" i="2"/>
  <c r="EX22" i="2"/>
  <c r="EW22" i="2"/>
  <c r="EV22" i="2"/>
  <c r="FB22" i="2"/>
  <c r="AR106" i="2" l="1"/>
  <c r="FG363" i="2" s="1"/>
  <c r="W149" i="2"/>
  <c r="FI15" i="2"/>
  <c r="BD46" i="2" s="1"/>
  <c r="FJ15" i="2"/>
  <c r="FH16" i="2"/>
  <c r="AR46" i="2"/>
  <c r="FI16" i="2" l="1"/>
  <c r="FJ16" i="2"/>
  <c r="FH17" i="2"/>
  <c r="AR107" i="2"/>
  <c r="FG383" i="2" s="1"/>
  <c r="W150" i="2"/>
  <c r="AR108" i="2" l="1"/>
  <c r="FG403" i="2" s="1"/>
  <c r="W151" i="2"/>
  <c r="FJ17" i="2"/>
  <c r="FI17" i="2"/>
  <c r="BF46" i="2" s="1"/>
  <c r="FH18" i="2"/>
  <c r="BE46" i="2"/>
  <c r="FI18" i="2" l="1"/>
  <c r="FJ18" i="2"/>
  <c r="FH19" i="2"/>
  <c r="AR109" i="2"/>
  <c r="FG423" i="2" s="1"/>
  <c r="W152" i="2"/>
  <c r="AR110" i="2" l="1"/>
  <c r="FG443" i="2" s="1"/>
  <c r="W153" i="2"/>
  <c r="FJ19" i="2"/>
  <c r="FI19" i="2"/>
  <c r="BH46" i="2" s="1"/>
  <c r="FH20" i="2"/>
  <c r="BG46" i="2"/>
  <c r="FJ20" i="2" l="1"/>
  <c r="FI20" i="2"/>
  <c r="FH21" i="2"/>
  <c r="AR111" i="2"/>
  <c r="FG463" i="2" s="1"/>
  <c r="W154" i="2"/>
  <c r="FJ21" i="2" l="1"/>
  <c r="FI21" i="2"/>
  <c r="BJ46" i="2" s="1"/>
  <c r="FH22" i="2"/>
  <c r="BI46" i="2"/>
  <c r="AR112" i="2"/>
  <c r="FG483" i="2" s="1"/>
  <c r="W155" i="2"/>
  <c r="AR113" i="2" l="1"/>
  <c r="FG503" i="2" s="1"/>
  <c r="W156" i="2"/>
  <c r="FJ22" i="2"/>
  <c r="FI22" i="2"/>
  <c r="FH23" i="2"/>
  <c r="AR114" i="2" l="1"/>
  <c r="FG523" i="2" s="1"/>
  <c r="W157" i="2"/>
  <c r="FJ23" i="2"/>
  <c r="FI23" i="2"/>
  <c r="AR47" i="2" s="1"/>
  <c r="FH24" i="2"/>
  <c r="BK46" i="2"/>
  <c r="FJ24" i="2" l="1"/>
  <c r="FI24" i="2"/>
  <c r="AS47" i="2" s="1"/>
  <c r="FH25" i="2"/>
  <c r="AR115" i="2"/>
  <c r="FG543" i="2" s="1"/>
  <c r="W158" i="2"/>
  <c r="FJ25" i="2" l="1"/>
  <c r="FI25" i="2"/>
  <c r="AT47" i="2" s="1"/>
  <c r="FH26" i="2"/>
  <c r="AR116" i="2"/>
  <c r="FG563" i="2" s="1"/>
  <c r="W159" i="2"/>
  <c r="AR117" i="2" l="1"/>
  <c r="FG583" i="2" s="1"/>
  <c r="W160" i="2"/>
  <c r="FJ26" i="2"/>
  <c r="FI26" i="2"/>
  <c r="AU47" i="2" s="1"/>
  <c r="FH27" i="2"/>
  <c r="FJ27" i="2" l="1"/>
  <c r="FI27" i="2"/>
  <c r="AV47" i="2" s="1"/>
  <c r="FH28" i="2"/>
  <c r="AR118" i="2"/>
  <c r="FG603" i="2" s="1"/>
  <c r="W161" i="2"/>
  <c r="AR119" i="2" l="1"/>
  <c r="FG623" i="2" s="1"/>
  <c r="W162" i="2"/>
  <c r="FJ28" i="2"/>
  <c r="FI28" i="2"/>
  <c r="AW47" i="2" s="1"/>
  <c r="FH29" i="2"/>
  <c r="FI29" i="2" l="1"/>
  <c r="AX47" i="2" s="1"/>
  <c r="FJ29" i="2"/>
  <c r="FH30" i="2"/>
  <c r="AR120" i="2"/>
  <c r="FG643" i="2" s="1"/>
  <c r="FH643" i="2" s="1"/>
  <c r="W163" i="2"/>
  <c r="FI643" i="2" l="1"/>
  <c r="FJ643" i="2"/>
  <c r="FJ30" i="2"/>
  <c r="FI30" i="2"/>
  <c r="AY47" i="2" s="1"/>
  <c r="FH31" i="2"/>
  <c r="AR121" i="2"/>
  <c r="FG663" i="2" s="1"/>
  <c r="FH663" i="2" s="1"/>
  <c r="W164" i="2"/>
  <c r="FJ663" i="2" l="1"/>
  <c r="FI663" i="2"/>
  <c r="AR122" i="2"/>
  <c r="FG683" i="2" s="1"/>
  <c r="FH683" i="2" s="1"/>
  <c r="W165" i="2"/>
  <c r="FJ31" i="2"/>
  <c r="FI31" i="2"/>
  <c r="AZ47" i="2" s="1"/>
  <c r="FH32" i="2"/>
  <c r="AR123" i="2" l="1"/>
  <c r="FG703" i="2" s="1"/>
  <c r="FH703" i="2" s="1"/>
  <c r="W166" i="2"/>
  <c r="FJ32" i="2"/>
  <c r="FI32" i="2"/>
  <c r="BA47" i="2" s="1"/>
  <c r="FH33" i="2"/>
  <c r="FJ683" i="2"/>
  <c r="FI683" i="2"/>
  <c r="AR124" i="2" l="1"/>
  <c r="FG723" i="2" s="1"/>
  <c r="FH723" i="2" s="1"/>
  <c r="W167" i="2"/>
  <c r="FJ703" i="2"/>
  <c r="FI703" i="2"/>
  <c r="FI33" i="2"/>
  <c r="BB47" i="2" s="1"/>
  <c r="FJ33" i="2"/>
  <c r="FH34" i="2"/>
  <c r="AR125" i="2" l="1"/>
  <c r="FG743" i="2" s="1"/>
  <c r="FH743" i="2" s="1"/>
  <c r="W168" i="2"/>
  <c r="FJ34" i="2"/>
  <c r="FI34" i="2"/>
  <c r="BC47" i="2" s="1"/>
  <c r="FH35" i="2"/>
  <c r="FJ723" i="2"/>
  <c r="FI723" i="2"/>
  <c r="AR126" i="2" l="1"/>
  <c r="FG763" i="2" s="1"/>
  <c r="FH763" i="2" s="1"/>
  <c r="W169" i="2"/>
  <c r="FI35" i="2"/>
  <c r="BD47" i="2" s="1"/>
  <c r="FJ35" i="2"/>
  <c r="FH36" i="2"/>
  <c r="FJ743" i="2"/>
  <c r="FI743" i="2"/>
  <c r="AR127" i="2" l="1"/>
  <c r="FG783" i="2" s="1"/>
  <c r="FB1" i="2"/>
  <c r="FJ36" i="2"/>
  <c r="FI36" i="2"/>
  <c r="BE47" i="2" s="1"/>
  <c r="FH37" i="2"/>
  <c r="FJ763" i="2"/>
  <c r="FI763" i="2"/>
  <c r="FJ37" i="2" l="1"/>
  <c r="FI37" i="2"/>
  <c r="BF47" i="2" s="1"/>
  <c r="FH38" i="2"/>
  <c r="FH783" i="2"/>
  <c r="AV67" i="2"/>
  <c r="BH85" i="2"/>
  <c r="AS80" i="2"/>
  <c r="AT82" i="2"/>
  <c r="AY59" i="2"/>
  <c r="AV57" i="2"/>
  <c r="AR83" i="2"/>
  <c r="AR81" i="2"/>
  <c r="AR79" i="2"/>
  <c r="AV60" i="2"/>
  <c r="AV54" i="2"/>
  <c r="AS82" i="2"/>
  <c r="BK84" i="2"/>
  <c r="AV65" i="2"/>
  <c r="AV84" i="2"/>
  <c r="AX58" i="2"/>
  <c r="BI84" i="2"/>
  <c r="AS79" i="2"/>
  <c r="AY64" i="2"/>
  <c r="AY57" i="2"/>
  <c r="AW66" i="2"/>
  <c r="BK85" i="2"/>
  <c r="AX57" i="2"/>
  <c r="AR80" i="2"/>
  <c r="AV56" i="2"/>
  <c r="AW64" i="2"/>
  <c r="AX59" i="2"/>
  <c r="AY62" i="2"/>
  <c r="AR85" i="2"/>
  <c r="BJ84" i="2"/>
  <c r="AX55" i="2"/>
  <c r="AX54" i="2"/>
  <c r="AW54" i="2"/>
  <c r="BK82" i="2"/>
  <c r="AW62" i="2"/>
  <c r="AT83" i="2"/>
  <c r="AW56" i="2"/>
  <c r="AY61" i="2"/>
  <c r="AT80" i="2"/>
  <c r="AX61" i="2"/>
  <c r="AY55" i="2"/>
  <c r="AV62" i="2"/>
  <c r="AR82" i="2"/>
  <c r="AW57" i="2"/>
  <c r="AV63" i="2"/>
  <c r="AU83" i="2"/>
  <c r="AW55" i="2"/>
  <c r="AU84" i="2"/>
  <c r="AS81" i="2"/>
  <c r="AS85" i="2"/>
  <c r="AX66" i="2"/>
  <c r="AY60" i="2"/>
  <c r="AW60" i="2"/>
  <c r="AY56" i="2"/>
  <c r="AX56" i="2"/>
  <c r="AX63" i="2"/>
  <c r="AX65" i="2"/>
  <c r="AV66" i="2"/>
  <c r="AW63" i="2"/>
  <c r="BK83" i="2"/>
  <c r="BJ85" i="2"/>
  <c r="AR84" i="2"/>
  <c r="AV61" i="2"/>
  <c r="AX64" i="2"/>
  <c r="AT85" i="2"/>
  <c r="AW67" i="2"/>
  <c r="AS84" i="2"/>
  <c r="AX62" i="2"/>
  <c r="AV64" i="2"/>
  <c r="AW61" i="2"/>
  <c r="AU81" i="2"/>
  <c r="AU82" i="2"/>
  <c r="AT81" i="2"/>
  <c r="AY66" i="2"/>
  <c r="AW65" i="2"/>
  <c r="BJ83" i="2"/>
  <c r="AU85" i="2"/>
  <c r="AS83" i="2"/>
  <c r="AV83" i="2"/>
  <c r="AV85" i="2"/>
  <c r="AV59" i="2"/>
  <c r="AW59" i="2"/>
  <c r="AW58" i="2"/>
  <c r="AV58" i="2"/>
  <c r="AV55" i="2"/>
  <c r="AY58" i="2"/>
  <c r="AY65" i="2"/>
  <c r="AT84" i="2"/>
  <c r="AX60" i="2"/>
  <c r="BK81" i="2"/>
  <c r="BI85" i="2"/>
  <c r="AR78" i="2"/>
  <c r="AY63" i="2"/>
  <c r="AW68" i="2"/>
  <c r="FJ783" i="2" l="1"/>
  <c r="FI783" i="2"/>
  <c r="FJ38" i="2"/>
  <c r="FI38" i="2"/>
  <c r="BG47" i="2" s="1"/>
  <c r="FH39" i="2"/>
  <c r="FJ39" i="2" l="1"/>
  <c r="FI39" i="2"/>
  <c r="BH47" i="2" s="1"/>
  <c r="FH40" i="2"/>
  <c r="FJ40" i="2" l="1"/>
  <c r="FI40" i="2"/>
  <c r="BI47" i="2" s="1"/>
  <c r="FH41" i="2"/>
  <c r="FJ41" i="2" l="1"/>
  <c r="FI41" i="2"/>
  <c r="BJ47" i="2" s="1"/>
  <c r="FH42" i="2"/>
  <c r="FJ42" i="2" l="1"/>
  <c r="FI42" i="2"/>
  <c r="BK47" i="2" s="1"/>
  <c r="FH43" i="2"/>
  <c r="FJ43" i="2" l="1"/>
  <c r="FI43" i="2"/>
  <c r="AR48" i="2" s="1"/>
  <c r="FH44" i="2"/>
  <c r="FJ44" i="2" l="1"/>
  <c r="FI44" i="2"/>
  <c r="AS48" i="2" s="1"/>
  <c r="FH45" i="2"/>
  <c r="FJ45" i="2" l="1"/>
  <c r="FI45" i="2"/>
  <c r="AT48" i="2" s="1"/>
  <c r="FH46" i="2"/>
  <c r="FJ46" i="2" l="1"/>
  <c r="FI46" i="2"/>
  <c r="AU48" i="2" s="1"/>
  <c r="FH47" i="2"/>
  <c r="FJ47" i="2" l="1"/>
  <c r="FI47" i="2"/>
  <c r="AV48" i="2" s="1"/>
  <c r="FH48" i="2"/>
  <c r="FJ48" i="2" l="1"/>
  <c r="FI48" i="2"/>
  <c r="AW48" i="2" s="1"/>
  <c r="FH49" i="2"/>
  <c r="FJ49" i="2" l="1"/>
  <c r="FI49" i="2"/>
  <c r="AX48" i="2" s="1"/>
  <c r="FH50" i="2"/>
  <c r="FJ50" i="2" l="1"/>
  <c r="FI50" i="2"/>
  <c r="AY48" i="2" s="1"/>
  <c r="FH51" i="2"/>
  <c r="FJ51" i="2" l="1"/>
  <c r="FI51" i="2"/>
  <c r="AZ48" i="2" s="1"/>
  <c r="FH52" i="2"/>
  <c r="FJ52" i="2" l="1"/>
  <c r="FI52" i="2"/>
  <c r="BA48" i="2" s="1"/>
  <c r="FH53" i="2"/>
  <c r="FJ53" i="2" l="1"/>
  <c r="FI53" i="2"/>
  <c r="BB48" i="2" s="1"/>
  <c r="FH54" i="2"/>
  <c r="FJ54" i="2" l="1"/>
  <c r="FI54" i="2"/>
  <c r="BC48" i="2" s="1"/>
  <c r="FH55" i="2"/>
  <c r="FJ55" i="2" l="1"/>
  <c r="FI55" i="2"/>
  <c r="BD48" i="2" s="1"/>
  <c r="FH56" i="2"/>
  <c r="FJ56" i="2" l="1"/>
  <c r="FI56" i="2"/>
  <c r="BE48" i="2" s="1"/>
  <c r="FH57" i="2"/>
  <c r="FJ57" i="2" l="1"/>
  <c r="FI57" i="2"/>
  <c r="BF48" i="2" s="1"/>
  <c r="FH58" i="2"/>
  <c r="FJ58" i="2" l="1"/>
  <c r="FI58" i="2"/>
  <c r="BG48" i="2" s="1"/>
  <c r="FH59" i="2"/>
  <c r="FJ59" i="2" l="1"/>
  <c r="FI59" i="2"/>
  <c r="BH48" i="2" s="1"/>
  <c r="FH60" i="2"/>
  <c r="FJ60" i="2" l="1"/>
  <c r="FI60" i="2"/>
  <c r="BI48" i="2" s="1"/>
  <c r="FH61" i="2"/>
  <c r="FJ61" i="2" l="1"/>
  <c r="FI61" i="2"/>
  <c r="BJ48" i="2" s="1"/>
  <c r="FH62" i="2"/>
  <c r="FI62" i="2" l="1"/>
  <c r="BK48" i="2" s="1"/>
  <c r="FJ62" i="2"/>
  <c r="FH63" i="2"/>
  <c r="FJ63" i="2" l="1"/>
  <c r="FI63" i="2"/>
  <c r="AR49" i="2" s="1"/>
  <c r="FH64" i="2"/>
  <c r="FJ64" i="2" l="1"/>
  <c r="FI64" i="2"/>
  <c r="AS49" i="2" s="1"/>
  <c r="FH65" i="2"/>
  <c r="FJ65" i="2" l="1"/>
  <c r="FI65" i="2"/>
  <c r="AT49" i="2" s="1"/>
  <c r="FH66" i="2"/>
  <c r="FI66" i="2" l="1"/>
  <c r="AU49" i="2" s="1"/>
  <c r="FJ66" i="2"/>
  <c r="FH67" i="2"/>
  <c r="FJ67" i="2" l="1"/>
  <c r="FI67" i="2"/>
  <c r="AV49" i="2" s="1"/>
  <c r="FH68" i="2"/>
  <c r="FJ68" i="2" l="1"/>
  <c r="FI68" i="2"/>
  <c r="AW49" i="2" s="1"/>
  <c r="FH69" i="2"/>
  <c r="FJ69" i="2" l="1"/>
  <c r="FI69" i="2"/>
  <c r="AX49" i="2" s="1"/>
  <c r="FH70" i="2"/>
  <c r="FI70" i="2" l="1"/>
  <c r="AY49" i="2" s="1"/>
  <c r="FJ70" i="2"/>
  <c r="FH71" i="2"/>
  <c r="FJ71" i="2" l="1"/>
  <c r="FI71" i="2"/>
  <c r="AZ49" i="2" s="1"/>
  <c r="FH72" i="2"/>
  <c r="FI72" i="2" l="1"/>
  <c r="BA49" i="2" s="1"/>
  <c r="FJ72" i="2"/>
  <c r="FH73" i="2"/>
  <c r="FJ73" i="2" l="1"/>
  <c r="FM3" i="2" s="1"/>
  <c r="FI73" i="2"/>
  <c r="FH74" i="2"/>
  <c r="FJ74" i="2" l="1"/>
  <c r="FI74" i="2"/>
  <c r="BC49" i="2" s="1"/>
  <c r="FH75" i="2"/>
  <c r="BB49" i="2"/>
  <c r="FL3" i="2"/>
  <c r="FJ75" i="2" l="1"/>
  <c r="FI75" i="2"/>
  <c r="BD49" i="2" s="1"/>
  <c r="FH76" i="2"/>
  <c r="FJ76" i="2" l="1"/>
  <c r="FI76" i="2"/>
  <c r="BE49" i="2" s="1"/>
  <c r="FH77" i="2"/>
  <c r="FJ77" i="2" l="1"/>
  <c r="FI77" i="2"/>
  <c r="BF49" i="2" s="1"/>
  <c r="FH78" i="2"/>
  <c r="FJ78" i="2" l="1"/>
  <c r="FI78" i="2"/>
  <c r="BG49" i="2" s="1"/>
  <c r="FH79" i="2"/>
  <c r="FJ79" i="2" l="1"/>
  <c r="FM4" i="2" s="1"/>
  <c r="FI79" i="2"/>
  <c r="FH80" i="2"/>
  <c r="FJ80" i="2" l="1"/>
  <c r="FI80" i="2"/>
  <c r="BI49" i="2" s="1"/>
  <c r="FH81" i="2"/>
  <c r="FL4" i="2"/>
  <c r="BH49" i="2"/>
  <c r="FJ81" i="2" l="1"/>
  <c r="FI81" i="2"/>
  <c r="BJ49" i="2" s="1"/>
  <c r="FH82" i="2"/>
  <c r="FI82" i="2" l="1"/>
  <c r="BK49" i="2" s="1"/>
  <c r="FJ82" i="2"/>
  <c r="FH83" i="2"/>
  <c r="FJ83" i="2" l="1"/>
  <c r="FI83" i="2"/>
  <c r="AR50" i="2" s="1"/>
  <c r="FH84" i="2"/>
  <c r="FJ84" i="2" l="1"/>
  <c r="FI84" i="2"/>
  <c r="AS50" i="2" s="1"/>
  <c r="FH85" i="2"/>
  <c r="FJ85" i="2" l="1"/>
  <c r="FI85" i="2"/>
  <c r="AT50" i="2" s="1"/>
  <c r="FH86" i="2"/>
  <c r="FJ86" i="2" l="1"/>
  <c r="FI86" i="2"/>
  <c r="AU50" i="2" s="1"/>
  <c r="FH87" i="2"/>
  <c r="FJ87" i="2" l="1"/>
  <c r="FI87" i="2"/>
  <c r="AV50" i="2" s="1"/>
  <c r="FH88" i="2"/>
  <c r="FJ88" i="2" l="1"/>
  <c r="FI88" i="2"/>
  <c r="AW50" i="2" s="1"/>
  <c r="FH89" i="2"/>
  <c r="FI89" i="2" l="1"/>
  <c r="AX50" i="2" s="1"/>
  <c r="FJ89" i="2"/>
  <c r="FH90" i="2"/>
  <c r="FI90" i="2" l="1"/>
  <c r="AY50" i="2" s="1"/>
  <c r="FJ90" i="2"/>
  <c r="FH91" i="2"/>
  <c r="FJ91" i="2" l="1"/>
  <c r="FI91" i="2"/>
  <c r="AZ50" i="2" s="1"/>
  <c r="FH92" i="2"/>
  <c r="FJ92" i="2" l="1"/>
  <c r="FM5" i="2" s="1"/>
  <c r="FI92" i="2"/>
  <c r="FH93" i="2"/>
  <c r="FJ93" i="2" l="1"/>
  <c r="FI93" i="2"/>
  <c r="BB50" i="2" s="1"/>
  <c r="FH94" i="2"/>
  <c r="BA50" i="2"/>
  <c r="FL5" i="2"/>
  <c r="FJ94" i="2" l="1"/>
  <c r="FI94" i="2"/>
  <c r="BC50" i="2" s="1"/>
  <c r="FH95" i="2"/>
  <c r="FJ95" i="2" l="1"/>
  <c r="FI95" i="2"/>
  <c r="BD50" i="2" s="1"/>
  <c r="FH96" i="2"/>
  <c r="FI96" i="2" l="1"/>
  <c r="BE50" i="2" s="1"/>
  <c r="FJ96" i="2"/>
  <c r="FH97" i="2"/>
  <c r="FI97" i="2" l="1"/>
  <c r="BF50" i="2" s="1"/>
  <c r="FJ97" i="2"/>
  <c r="FH98" i="2"/>
  <c r="FI98" i="2" l="1"/>
  <c r="BG50" i="2" s="1"/>
  <c r="FJ98" i="2"/>
  <c r="FH99" i="2"/>
  <c r="FJ99" i="2" l="1"/>
  <c r="FI99" i="2"/>
  <c r="BH50" i="2" s="1"/>
  <c r="FH100" i="2"/>
  <c r="FI100" i="2" l="1"/>
  <c r="BI50" i="2" s="1"/>
  <c r="FJ100" i="2"/>
  <c r="FH101" i="2"/>
  <c r="FJ101" i="2" l="1"/>
  <c r="FI101" i="2"/>
  <c r="BJ50" i="2" s="1"/>
  <c r="FH102" i="2"/>
  <c r="FJ102" i="2" l="1"/>
  <c r="FI102" i="2"/>
  <c r="BK50" i="2" s="1"/>
  <c r="FH103" i="2"/>
  <c r="FJ103" i="2" l="1"/>
  <c r="FI103" i="2"/>
  <c r="AR51" i="2" s="1"/>
  <c r="FH104" i="2"/>
  <c r="FJ104" i="2" l="1"/>
  <c r="FI104" i="2"/>
  <c r="AS51" i="2" s="1"/>
  <c r="FH105" i="2"/>
  <c r="FJ105" i="2" l="1"/>
  <c r="FI105" i="2"/>
  <c r="AT51" i="2" s="1"/>
  <c r="FH106" i="2"/>
  <c r="FJ106" i="2" l="1"/>
  <c r="FI106" i="2"/>
  <c r="AU51" i="2" s="1"/>
  <c r="FH107" i="2"/>
  <c r="FJ107" i="2" l="1"/>
  <c r="FI107" i="2"/>
  <c r="AV51" i="2" s="1"/>
  <c r="FH108" i="2"/>
  <c r="FJ108" i="2" l="1"/>
  <c r="FI108" i="2"/>
  <c r="AW51" i="2" s="1"/>
  <c r="FH109" i="2"/>
  <c r="FJ109" i="2" l="1"/>
  <c r="FI109" i="2"/>
  <c r="AX51" i="2" s="1"/>
  <c r="FH110" i="2"/>
  <c r="FI110" i="2" l="1"/>
  <c r="AY51" i="2" s="1"/>
  <c r="FJ110" i="2"/>
  <c r="FH111" i="2"/>
  <c r="FJ111" i="2" l="1"/>
  <c r="FI111" i="2"/>
  <c r="AZ51" i="2" s="1"/>
  <c r="FH112" i="2"/>
  <c r="FI112" i="2" l="1"/>
  <c r="BA51" i="2" s="1"/>
  <c r="FJ112" i="2"/>
  <c r="FH113" i="2"/>
  <c r="FJ113" i="2" l="1"/>
  <c r="FI113" i="2"/>
  <c r="BB51" i="2" s="1"/>
  <c r="FH114" i="2"/>
  <c r="FJ114" i="2" l="1"/>
  <c r="FI114" i="2"/>
  <c r="BC51" i="2" s="1"/>
  <c r="FH115" i="2"/>
  <c r="FJ115" i="2" l="1"/>
  <c r="FI115" i="2"/>
  <c r="BD51" i="2" s="1"/>
  <c r="FH116" i="2"/>
  <c r="FJ116" i="2" l="1"/>
  <c r="FI116" i="2"/>
  <c r="BE51" i="2" s="1"/>
  <c r="FH117" i="2"/>
  <c r="FJ117" i="2" l="1"/>
  <c r="FI117" i="2"/>
  <c r="BF51" i="2" s="1"/>
  <c r="FH118" i="2"/>
  <c r="FJ118" i="2" l="1"/>
  <c r="FI118" i="2"/>
  <c r="BG51" i="2" s="1"/>
  <c r="FH119" i="2"/>
  <c r="FJ119" i="2" l="1"/>
  <c r="FI119" i="2"/>
  <c r="BH51" i="2" s="1"/>
  <c r="FH120" i="2"/>
  <c r="FJ120" i="2" l="1"/>
  <c r="FI120" i="2"/>
  <c r="BI51" i="2" s="1"/>
  <c r="FH121" i="2"/>
  <c r="FJ121" i="2" l="1"/>
  <c r="FI121" i="2"/>
  <c r="BJ51" i="2" s="1"/>
  <c r="FH122" i="2"/>
  <c r="FJ122" i="2" l="1"/>
  <c r="FI122" i="2"/>
  <c r="BK51" i="2" s="1"/>
  <c r="FH123" i="2"/>
  <c r="FJ123" i="2" l="1"/>
  <c r="FI123" i="2"/>
  <c r="AR52" i="2" s="1"/>
  <c r="FH124" i="2"/>
  <c r="FJ124" i="2" l="1"/>
  <c r="FI124" i="2"/>
  <c r="AS52" i="2" s="1"/>
  <c r="FH125" i="2"/>
  <c r="FJ125" i="2" l="1"/>
  <c r="FI125" i="2"/>
  <c r="AT52" i="2" s="1"/>
  <c r="FH126" i="2"/>
  <c r="FJ126" i="2" l="1"/>
  <c r="FI126" i="2"/>
  <c r="AU52" i="2" s="1"/>
  <c r="FH127" i="2"/>
  <c r="FJ127" i="2" l="1"/>
  <c r="FI127" i="2"/>
  <c r="AV52" i="2" s="1"/>
  <c r="FH128" i="2"/>
  <c r="FJ128" i="2" l="1"/>
  <c r="FI128" i="2"/>
  <c r="AW52" i="2" s="1"/>
  <c r="FH129" i="2"/>
  <c r="FI129" i="2" l="1"/>
  <c r="AX52" i="2" s="1"/>
  <c r="FJ129" i="2"/>
  <c r="FH130" i="2"/>
  <c r="FJ130" i="2" l="1"/>
  <c r="FI130" i="2"/>
  <c r="AY52" i="2" s="1"/>
  <c r="FH131" i="2"/>
  <c r="FI131" i="2" l="1"/>
  <c r="AZ52" i="2" s="1"/>
  <c r="FJ131" i="2"/>
  <c r="FH132" i="2"/>
  <c r="FJ132" i="2" l="1"/>
  <c r="FI132" i="2"/>
  <c r="BA52" i="2" s="1"/>
  <c r="FH133" i="2"/>
  <c r="FI133" i="2" l="1"/>
  <c r="BB52" i="2" s="1"/>
  <c r="FJ133" i="2"/>
  <c r="FH134" i="2"/>
  <c r="FI134" i="2" l="1"/>
  <c r="BC52" i="2" s="1"/>
  <c r="FJ134" i="2"/>
  <c r="FH135" i="2"/>
  <c r="FJ135" i="2" l="1"/>
  <c r="FI135" i="2"/>
  <c r="BD52" i="2" s="1"/>
  <c r="FH136" i="2"/>
  <c r="FJ136" i="2" l="1"/>
  <c r="FI136" i="2"/>
  <c r="BE52" i="2" s="1"/>
  <c r="FH137" i="2"/>
  <c r="FI137" i="2" l="1"/>
  <c r="BF52" i="2" s="1"/>
  <c r="FJ137" i="2"/>
  <c r="FH138" i="2"/>
  <c r="FI138" i="2" l="1"/>
  <c r="BG52" i="2" s="1"/>
  <c r="FJ138" i="2"/>
  <c r="FH139" i="2"/>
  <c r="FJ139" i="2" l="1"/>
  <c r="FI139" i="2"/>
  <c r="BH52" i="2" s="1"/>
  <c r="FH140" i="2"/>
  <c r="FI140" i="2" l="1"/>
  <c r="BI52" i="2" s="1"/>
  <c r="FJ140" i="2"/>
  <c r="FH141" i="2"/>
  <c r="FJ141" i="2" l="1"/>
  <c r="FI141" i="2"/>
  <c r="BJ52" i="2" s="1"/>
  <c r="FH142" i="2"/>
  <c r="FI142" i="2" l="1"/>
  <c r="BK52" i="2" s="1"/>
  <c r="FJ142" i="2"/>
  <c r="FH143" i="2"/>
  <c r="FJ143" i="2" l="1"/>
  <c r="FI143" i="2"/>
  <c r="AR53" i="2" s="1"/>
  <c r="FH144" i="2"/>
  <c r="FI144" i="2" l="1"/>
  <c r="AS53" i="2" s="1"/>
  <c r="FJ144" i="2"/>
  <c r="FH145" i="2"/>
  <c r="FJ145" i="2" l="1"/>
  <c r="FI145" i="2"/>
  <c r="AT53" i="2" s="1"/>
  <c r="FH146" i="2"/>
  <c r="FI146" i="2" l="1"/>
  <c r="AU53" i="2" s="1"/>
  <c r="FJ146" i="2"/>
  <c r="FH147" i="2"/>
  <c r="FJ147" i="2" l="1"/>
  <c r="FI147" i="2"/>
  <c r="AV53" i="2" s="1"/>
  <c r="FH148" i="2"/>
  <c r="FI148" i="2" l="1"/>
  <c r="AW53" i="2" s="1"/>
  <c r="FJ148" i="2"/>
  <c r="FH149" i="2"/>
  <c r="FJ149" i="2" l="1"/>
  <c r="FI149" i="2"/>
  <c r="AX53" i="2" s="1"/>
  <c r="FH150" i="2"/>
  <c r="FJ150" i="2" l="1"/>
  <c r="FI150" i="2"/>
  <c r="AY53" i="2" s="1"/>
  <c r="FH151" i="2"/>
  <c r="FJ151" i="2" l="1"/>
  <c r="FI151" i="2"/>
  <c r="AZ53" i="2" s="1"/>
  <c r="FH152" i="2"/>
  <c r="FJ152" i="2" l="1"/>
  <c r="FI152" i="2"/>
  <c r="BA53" i="2" s="1"/>
  <c r="FH153" i="2"/>
  <c r="FJ153" i="2" l="1"/>
  <c r="FI153" i="2"/>
  <c r="BB53" i="2" s="1"/>
  <c r="FH154" i="2"/>
  <c r="FJ154" i="2" l="1"/>
  <c r="FI154" i="2"/>
  <c r="BC53" i="2" s="1"/>
  <c r="FH155" i="2"/>
  <c r="FJ155" i="2" l="1"/>
  <c r="FI155" i="2"/>
  <c r="BD53" i="2" s="1"/>
  <c r="FH156" i="2"/>
  <c r="FJ156" i="2" l="1"/>
  <c r="FI156" i="2"/>
  <c r="BE53" i="2" s="1"/>
  <c r="FH157" i="2"/>
  <c r="FJ157" i="2" l="1"/>
  <c r="FI157" i="2"/>
  <c r="BF53" i="2" s="1"/>
  <c r="FH158" i="2"/>
  <c r="FJ158" i="2" l="1"/>
  <c r="FI158" i="2"/>
  <c r="BG53" i="2" s="1"/>
  <c r="FH159" i="2"/>
  <c r="FJ159" i="2" l="1"/>
  <c r="FI159" i="2"/>
  <c r="BH53" i="2" s="1"/>
  <c r="FH160" i="2"/>
  <c r="FJ160" i="2" l="1"/>
  <c r="FI160" i="2"/>
  <c r="BI53" i="2" s="1"/>
  <c r="FH161" i="2"/>
  <c r="FJ161" i="2" l="1"/>
  <c r="FI161" i="2"/>
  <c r="BJ53" i="2" s="1"/>
  <c r="FH162" i="2"/>
  <c r="FJ162" i="2" l="1"/>
  <c r="FI162" i="2"/>
  <c r="BK53" i="2" s="1"/>
  <c r="FH163" i="2"/>
  <c r="FJ163" i="2" l="1"/>
  <c r="FI163" i="2"/>
  <c r="AR54" i="2" s="1"/>
  <c r="FH164" i="2"/>
  <c r="FJ164" i="2" l="1"/>
  <c r="FI164" i="2"/>
  <c r="AS54" i="2" s="1"/>
  <c r="FH165" i="2"/>
  <c r="FJ165" i="2" l="1"/>
  <c r="FI165" i="2"/>
  <c r="AT54" i="2" s="1"/>
  <c r="FH166" i="2"/>
  <c r="FJ166" i="2" l="1"/>
  <c r="FI166" i="2"/>
  <c r="FH170" i="2"/>
  <c r="FJ170" i="2" l="1"/>
  <c r="FI170" i="2"/>
  <c r="AY54" i="2" s="1"/>
  <c r="FH171" i="2"/>
  <c r="FJ171" i="2" l="1"/>
  <c r="FI171" i="2"/>
  <c r="AZ54" i="2" s="1"/>
  <c r="FH172" i="2"/>
  <c r="FI172" i="2" l="1"/>
  <c r="BA54" i="2" s="1"/>
  <c r="FJ172" i="2"/>
  <c r="FH173" i="2"/>
  <c r="FJ173" i="2" l="1"/>
  <c r="FI173" i="2"/>
  <c r="BB54" i="2" s="1"/>
  <c r="FH174" i="2"/>
  <c r="FJ174" i="2" l="1"/>
  <c r="FI174" i="2"/>
  <c r="BC54" i="2" s="1"/>
  <c r="FH175" i="2"/>
  <c r="FJ175" i="2" l="1"/>
  <c r="FI175" i="2"/>
  <c r="BD54" i="2" s="1"/>
  <c r="FH176" i="2"/>
  <c r="FJ176" i="2" l="1"/>
  <c r="FI176" i="2"/>
  <c r="FH177" i="2"/>
  <c r="FJ177" i="2" l="1"/>
  <c r="FI177" i="2"/>
  <c r="BF54" i="2" s="1"/>
  <c r="FH178" i="2"/>
  <c r="FI178" i="2" l="1"/>
  <c r="BG54" i="2" s="1"/>
  <c r="FJ178" i="2"/>
  <c r="FH179" i="2"/>
  <c r="FJ179" i="2" l="1"/>
  <c r="FI179" i="2"/>
  <c r="BH54" i="2" s="1"/>
  <c r="FH180" i="2"/>
  <c r="FJ180" i="2" l="1"/>
  <c r="FI180" i="2"/>
  <c r="FH181" i="2"/>
  <c r="FJ181" i="2" l="1"/>
  <c r="FI181" i="2"/>
  <c r="FH182" i="2"/>
  <c r="FJ182" i="2" l="1"/>
  <c r="FI182" i="2"/>
  <c r="BK54" i="2" s="1"/>
  <c r="FH183" i="2"/>
  <c r="FI183" i="2" l="1"/>
  <c r="FJ183" i="2"/>
  <c r="FH184" i="2"/>
  <c r="FI184" i="2" l="1"/>
  <c r="AS55" i="2" s="1"/>
  <c r="FJ184" i="2"/>
  <c r="FH185" i="2"/>
  <c r="FI185" i="2" l="1"/>
  <c r="AT55" i="2" s="1"/>
  <c r="FJ185" i="2"/>
  <c r="FH186" i="2"/>
  <c r="FJ186" i="2" l="1"/>
  <c r="FI186" i="2"/>
  <c r="AU55" i="2" s="1"/>
  <c r="FH191" i="2"/>
  <c r="FI191" i="2" l="1"/>
  <c r="FJ191" i="2"/>
  <c r="FH192" i="2"/>
  <c r="FJ192" i="2" l="1"/>
  <c r="FI192" i="2"/>
  <c r="FH193" i="2"/>
  <c r="FI193" i="2" l="1"/>
  <c r="BB55" i="2" s="1"/>
  <c r="FJ193" i="2"/>
  <c r="FH194" i="2"/>
  <c r="FJ194" i="2" l="1"/>
  <c r="FI194" i="2"/>
  <c r="BC55" i="2" s="1"/>
  <c r="FH195" i="2"/>
  <c r="FI195" i="2" l="1"/>
  <c r="FJ195" i="2"/>
  <c r="FH196" i="2"/>
  <c r="FI196" i="2" l="1"/>
  <c r="FJ196" i="2"/>
  <c r="FH197" i="2"/>
  <c r="FI197" i="2" l="1"/>
  <c r="BF55" i="2" s="1"/>
  <c r="FJ197" i="2"/>
  <c r="FH198" i="2"/>
  <c r="FJ198" i="2" l="1"/>
  <c r="FI198" i="2"/>
  <c r="FH199" i="2"/>
  <c r="FI199" i="2" l="1"/>
  <c r="BH55" i="2" s="1"/>
  <c r="FJ199" i="2"/>
  <c r="FH200" i="2"/>
  <c r="FI200" i="2" l="1"/>
  <c r="BI55" i="2" s="1"/>
  <c r="FJ200" i="2"/>
  <c r="FH201" i="2"/>
  <c r="FI201" i="2" l="1"/>
  <c r="BJ55" i="2" s="1"/>
  <c r="FJ201" i="2"/>
  <c r="FH202" i="2"/>
  <c r="FI202" i="2" l="1"/>
  <c r="FJ202" i="2"/>
  <c r="FH203" i="2"/>
  <c r="FI203" i="2" l="1"/>
  <c r="FJ203" i="2"/>
  <c r="FH204" i="2"/>
  <c r="FJ204" i="2" l="1"/>
  <c r="FI204" i="2"/>
  <c r="AS56" i="2" s="1"/>
  <c r="FH205" i="2"/>
  <c r="FI205" i="2" l="1"/>
  <c r="AT56" i="2" s="1"/>
  <c r="FJ205" i="2"/>
  <c r="FH206" i="2"/>
  <c r="FJ206" i="2" l="1"/>
  <c r="FI206" i="2"/>
  <c r="FH211" i="2"/>
  <c r="FJ211" i="2" l="1"/>
  <c r="FI211" i="2"/>
  <c r="FH212" i="2"/>
  <c r="FJ212" i="2" l="1"/>
  <c r="FI212" i="2"/>
  <c r="BA56" i="2" s="1"/>
  <c r="FH213" i="2"/>
  <c r="FJ213" i="2" l="1"/>
  <c r="FI213" i="2"/>
  <c r="FH214" i="2"/>
  <c r="FJ214" i="2" l="1"/>
  <c r="FI214" i="2"/>
  <c r="BC56" i="2" s="1"/>
  <c r="FH215" i="2"/>
  <c r="FJ215" i="2" l="1"/>
  <c r="FI215" i="2"/>
  <c r="FH216" i="2"/>
  <c r="FJ216" i="2" l="1"/>
  <c r="FI216" i="2"/>
  <c r="BE56" i="2" s="1"/>
  <c r="FH217" i="2"/>
  <c r="FJ217" i="2" l="1"/>
  <c r="FI217" i="2"/>
  <c r="BF56" i="2" s="1"/>
  <c r="FH218" i="2"/>
  <c r="FJ218" i="2" l="1"/>
  <c r="FI218" i="2"/>
  <c r="FH219" i="2"/>
  <c r="FJ219" i="2" l="1"/>
  <c r="FI219" i="2"/>
  <c r="BH56" i="2" s="1"/>
  <c r="FH220" i="2"/>
  <c r="FJ220" i="2" l="1"/>
  <c r="FI220" i="2"/>
  <c r="FH221" i="2"/>
  <c r="FJ221" i="2" l="1"/>
  <c r="FI221" i="2"/>
  <c r="FH222" i="2"/>
  <c r="FJ222" i="2" l="1"/>
  <c r="FI222" i="2"/>
  <c r="BK56" i="2" s="1"/>
  <c r="FH223" i="2"/>
  <c r="FJ223" i="2" l="1"/>
  <c r="FI223" i="2"/>
  <c r="FH224" i="2"/>
  <c r="FJ224" i="2" l="1"/>
  <c r="FI224" i="2"/>
  <c r="FH225" i="2"/>
  <c r="FJ225" i="2" l="1"/>
  <c r="FI225" i="2"/>
  <c r="AT57" i="2" s="1"/>
  <c r="FH226" i="2"/>
  <c r="FJ226" i="2" l="1"/>
  <c r="FI226" i="2"/>
  <c r="AU57" i="2" s="1"/>
  <c r="FH231" i="2"/>
  <c r="FJ231" i="2" l="1"/>
  <c r="FI231" i="2"/>
  <c r="FH232" i="2"/>
  <c r="FJ232" i="2" l="1"/>
  <c r="FI232" i="2"/>
  <c r="BA57" i="2" s="1"/>
  <c r="FH233" i="2"/>
  <c r="FJ233" i="2" l="1"/>
  <c r="FI233" i="2"/>
  <c r="FH234" i="2"/>
  <c r="FJ234" i="2" l="1"/>
  <c r="FI234" i="2"/>
  <c r="BC57" i="2" s="1"/>
  <c r="FH235" i="2"/>
  <c r="FI235" i="2" l="1"/>
  <c r="BD57" i="2" s="1"/>
  <c r="FJ235" i="2"/>
  <c r="FH236" i="2"/>
  <c r="FJ236" i="2" l="1"/>
  <c r="FI236" i="2"/>
  <c r="FH237" i="2"/>
  <c r="FJ237" i="2" l="1"/>
  <c r="FI237" i="2"/>
  <c r="BF57" i="2" s="1"/>
  <c r="FH238" i="2"/>
  <c r="FJ238" i="2" l="1"/>
  <c r="FI238" i="2"/>
  <c r="FH239" i="2"/>
  <c r="FJ239" i="2" l="1"/>
  <c r="FI239" i="2"/>
  <c r="BH57" i="2" s="1"/>
  <c r="FH240" i="2"/>
  <c r="FJ240" i="2" l="1"/>
  <c r="FI240" i="2"/>
  <c r="FH241" i="2"/>
  <c r="FJ241" i="2" l="1"/>
  <c r="FI241" i="2"/>
  <c r="FH242" i="2"/>
  <c r="FJ242" i="2" l="1"/>
  <c r="FI242" i="2"/>
  <c r="FH243" i="2"/>
  <c r="FJ243" i="2" l="1"/>
  <c r="FI243" i="2"/>
  <c r="AR58" i="2" s="1"/>
  <c r="FH244" i="2"/>
  <c r="FJ244" i="2" l="1"/>
  <c r="FI244" i="2"/>
  <c r="AS58" i="2" s="1"/>
  <c r="FH245" i="2"/>
  <c r="FJ245" i="2" l="1"/>
  <c r="FI245" i="2"/>
  <c r="AT58" i="2" s="1"/>
  <c r="FH246" i="2"/>
  <c r="FJ246" i="2" l="1"/>
  <c r="FI246" i="2"/>
  <c r="FH251" i="2"/>
  <c r="FJ251" i="2" l="1"/>
  <c r="FI251" i="2"/>
  <c r="AZ58" i="2" s="1"/>
  <c r="FH252" i="2"/>
  <c r="FJ252" i="2" l="1"/>
  <c r="FI252" i="2"/>
  <c r="FH253" i="2"/>
  <c r="FJ253" i="2" l="1"/>
  <c r="FI253" i="2"/>
  <c r="BB58" i="2" s="1"/>
  <c r="FH254" i="2"/>
  <c r="FJ254" i="2" l="1"/>
  <c r="FI254" i="2"/>
  <c r="BC58" i="2" s="1"/>
  <c r="FH255" i="2"/>
  <c r="FJ255" i="2" l="1"/>
  <c r="FI255" i="2"/>
  <c r="BD58" i="2" s="1"/>
  <c r="FH256" i="2"/>
  <c r="FJ256" i="2" l="1"/>
  <c r="FI256" i="2"/>
  <c r="FH257" i="2"/>
  <c r="FJ257" i="2" l="1"/>
  <c r="FI257" i="2"/>
  <c r="BF58" i="2" s="1"/>
  <c r="FH258" i="2"/>
  <c r="FJ258" i="2" l="1"/>
  <c r="FI258" i="2"/>
  <c r="BG58" i="2" s="1"/>
  <c r="FH259" i="2"/>
  <c r="FJ259" i="2" l="1"/>
  <c r="FI259" i="2"/>
  <c r="BH58" i="2" s="1"/>
  <c r="FH260" i="2"/>
  <c r="FJ260" i="2" l="1"/>
  <c r="FI260" i="2"/>
  <c r="BI58" i="2" s="1"/>
  <c r="FH261" i="2"/>
  <c r="FJ261" i="2" l="1"/>
  <c r="FI261" i="2"/>
  <c r="FH262" i="2"/>
  <c r="FJ262" i="2" l="1"/>
  <c r="FI262" i="2"/>
  <c r="BK58" i="2" s="1"/>
  <c r="FH263" i="2"/>
  <c r="FJ263" i="2" l="1"/>
  <c r="FI263" i="2"/>
  <c r="AR59" i="2" s="1"/>
  <c r="FH264" i="2"/>
  <c r="FJ264" i="2" l="1"/>
  <c r="FI264" i="2"/>
  <c r="AS59" i="2" s="1"/>
  <c r="FH265" i="2"/>
  <c r="FJ265" i="2" l="1"/>
  <c r="FI265" i="2"/>
  <c r="AT59" i="2" s="1"/>
  <c r="FH266" i="2"/>
  <c r="FJ266" i="2" l="1"/>
  <c r="FI266" i="2"/>
  <c r="AU59" i="2" s="1"/>
  <c r="FH271" i="2"/>
  <c r="FJ271" i="2" l="1"/>
  <c r="FI271" i="2"/>
  <c r="AZ59" i="2" s="1"/>
  <c r="FH272" i="2"/>
  <c r="FJ272" i="2" l="1"/>
  <c r="FI272" i="2"/>
  <c r="BA59" i="2" s="1"/>
  <c r="FH273" i="2"/>
  <c r="FJ273" i="2" l="1"/>
  <c r="FI273" i="2"/>
  <c r="BB59" i="2" s="1"/>
  <c r="FH274" i="2"/>
  <c r="FJ274" i="2" l="1"/>
  <c r="FI274" i="2"/>
  <c r="BC59" i="2" s="1"/>
  <c r="FH275" i="2"/>
  <c r="FJ275" i="2" l="1"/>
  <c r="FI275" i="2"/>
  <c r="BD59" i="2" s="1"/>
  <c r="FH276" i="2"/>
  <c r="FJ276" i="2" l="1"/>
  <c r="FI276" i="2"/>
  <c r="FH277" i="2"/>
  <c r="FJ277" i="2" l="1"/>
  <c r="FI277" i="2"/>
  <c r="BF59" i="2" s="1"/>
  <c r="FH278" i="2"/>
  <c r="FJ278" i="2" l="1"/>
  <c r="FI278" i="2"/>
  <c r="BG59" i="2" s="1"/>
  <c r="FH279" i="2"/>
  <c r="FJ279" i="2" l="1"/>
  <c r="FI279" i="2"/>
  <c r="BH59" i="2" s="1"/>
  <c r="FH280" i="2"/>
  <c r="FJ280" i="2" l="1"/>
  <c r="FI280" i="2"/>
  <c r="BI59" i="2" s="1"/>
  <c r="FH281" i="2"/>
  <c r="FJ281" i="2" l="1"/>
  <c r="FI281" i="2"/>
  <c r="BJ59" i="2" s="1"/>
  <c r="FH282" i="2"/>
  <c r="FJ282" i="2" l="1"/>
  <c r="FI282" i="2"/>
  <c r="BK59" i="2" s="1"/>
  <c r="FH283" i="2"/>
  <c r="FJ283" i="2" l="1"/>
  <c r="FI283" i="2"/>
  <c r="AR60" i="2" s="1"/>
  <c r="FH284" i="2"/>
  <c r="FJ284" i="2" l="1"/>
  <c r="FI284" i="2"/>
  <c r="FH285" i="2"/>
  <c r="FJ285" i="2" l="1"/>
  <c r="FI285" i="2"/>
  <c r="AT60" i="2" s="1"/>
  <c r="FH286" i="2"/>
  <c r="FJ286" i="2" l="1"/>
  <c r="FI286" i="2"/>
  <c r="AU60" i="2" s="1"/>
  <c r="FH291" i="2"/>
  <c r="FJ291" i="2" l="1"/>
  <c r="FI291" i="2"/>
  <c r="FH292" i="2"/>
  <c r="FJ292" i="2" l="1"/>
  <c r="FI292" i="2"/>
  <c r="BA60" i="2" s="1"/>
  <c r="FH293" i="2"/>
  <c r="FJ293" i="2" l="1"/>
  <c r="FI293" i="2"/>
  <c r="BB60" i="2" s="1"/>
  <c r="FH294" i="2"/>
  <c r="FJ294" i="2" l="1"/>
  <c r="FI294" i="2"/>
  <c r="BC60" i="2" s="1"/>
  <c r="FH295" i="2"/>
  <c r="FJ295" i="2" l="1"/>
  <c r="FI295" i="2"/>
  <c r="BD60" i="2" s="1"/>
  <c r="FH296" i="2"/>
  <c r="FJ296" i="2" l="1"/>
  <c r="FI296" i="2"/>
  <c r="BE60" i="2" s="1"/>
  <c r="FH297" i="2"/>
  <c r="FJ297" i="2" l="1"/>
  <c r="FI297" i="2"/>
  <c r="BF60" i="2" s="1"/>
  <c r="FH298" i="2"/>
  <c r="FJ298" i="2" l="1"/>
  <c r="FI298" i="2"/>
  <c r="BG60" i="2" s="1"/>
  <c r="FH299" i="2"/>
  <c r="FJ299" i="2" l="1"/>
  <c r="FI299" i="2"/>
  <c r="BH60" i="2" s="1"/>
  <c r="FH300" i="2"/>
  <c r="FJ300" i="2" l="1"/>
  <c r="FI300" i="2"/>
  <c r="BI60" i="2" s="1"/>
  <c r="FH301" i="2"/>
  <c r="FJ301" i="2" l="1"/>
  <c r="FI301" i="2"/>
  <c r="BJ60" i="2" s="1"/>
  <c r="FH302" i="2"/>
  <c r="FJ302" i="2" l="1"/>
  <c r="FI302" i="2"/>
  <c r="BK60" i="2" s="1"/>
  <c r="FH303" i="2"/>
  <c r="FJ303" i="2" l="1"/>
  <c r="FI303" i="2"/>
  <c r="AR61" i="2" s="1"/>
  <c r="FH304" i="2"/>
  <c r="FJ304" i="2" l="1"/>
  <c r="FI304" i="2"/>
  <c r="AS61" i="2" s="1"/>
  <c r="FH305" i="2"/>
  <c r="FJ305" i="2" l="1"/>
  <c r="FI305" i="2"/>
  <c r="AT61" i="2" s="1"/>
  <c r="FH306" i="2"/>
  <c r="FJ306" i="2" l="1"/>
  <c r="FI306" i="2"/>
  <c r="AU61" i="2" s="1"/>
  <c r="FH311" i="2"/>
  <c r="FJ311" i="2" l="1"/>
  <c r="FI311" i="2"/>
  <c r="AZ61" i="2" s="1"/>
  <c r="FH312" i="2"/>
  <c r="FJ312" i="2" l="1"/>
  <c r="FI312" i="2"/>
  <c r="BA61" i="2" s="1"/>
  <c r="FH313" i="2"/>
  <c r="FJ313" i="2" l="1"/>
  <c r="FI313" i="2"/>
  <c r="BB61" i="2" s="1"/>
  <c r="FH314" i="2"/>
  <c r="FJ314" i="2" l="1"/>
  <c r="FI314" i="2"/>
  <c r="BC61" i="2" s="1"/>
  <c r="FH315" i="2"/>
  <c r="FJ315" i="2" l="1"/>
  <c r="FI315" i="2"/>
  <c r="BD61" i="2" s="1"/>
  <c r="FH316" i="2"/>
  <c r="FJ316" i="2" l="1"/>
  <c r="FI316" i="2"/>
  <c r="BE61" i="2" s="1"/>
  <c r="FH317" i="2"/>
  <c r="FJ317" i="2" l="1"/>
  <c r="FI317" i="2"/>
  <c r="BF61" i="2" s="1"/>
  <c r="FH318" i="2"/>
  <c r="FJ318" i="2" l="1"/>
  <c r="FI318" i="2"/>
  <c r="FH319" i="2"/>
  <c r="FJ319" i="2" l="1"/>
  <c r="FI319" i="2"/>
  <c r="BH61" i="2" s="1"/>
  <c r="FH320" i="2"/>
  <c r="FJ320" i="2" l="1"/>
  <c r="FI320" i="2"/>
  <c r="BI61" i="2" s="1"/>
  <c r="FH321" i="2"/>
  <c r="FJ321" i="2" l="1"/>
  <c r="FI321" i="2"/>
  <c r="FH322" i="2"/>
  <c r="FJ322" i="2" l="1"/>
  <c r="FI322" i="2"/>
  <c r="FH323" i="2"/>
  <c r="FJ323" i="2" l="1"/>
  <c r="FI323" i="2"/>
  <c r="AR62" i="2" s="1"/>
  <c r="FH324" i="2"/>
  <c r="FJ324" i="2" l="1"/>
  <c r="FI324" i="2"/>
  <c r="AS62" i="2" s="1"/>
  <c r="FH325" i="2"/>
  <c r="FJ325" i="2" l="1"/>
  <c r="FI325" i="2"/>
  <c r="AT62" i="2" s="1"/>
  <c r="FH326" i="2"/>
  <c r="FJ326" i="2" l="1"/>
  <c r="FI326" i="2"/>
  <c r="AU62" i="2" s="1"/>
  <c r="FH331" i="2"/>
  <c r="FJ331" i="2" l="1"/>
  <c r="FI331" i="2"/>
  <c r="AZ62" i="2" s="1"/>
  <c r="FH332" i="2"/>
  <c r="FJ332" i="2" l="1"/>
  <c r="FI332" i="2"/>
  <c r="BA62" i="2" s="1"/>
  <c r="FH333" i="2"/>
  <c r="FJ333" i="2" l="1"/>
  <c r="FI333" i="2"/>
  <c r="BB62" i="2" s="1"/>
  <c r="FH334" i="2"/>
  <c r="FJ334" i="2" l="1"/>
  <c r="FI334" i="2"/>
  <c r="BC62" i="2" s="1"/>
  <c r="FH335" i="2"/>
  <c r="FJ335" i="2" l="1"/>
  <c r="FI335" i="2"/>
  <c r="BD62" i="2" s="1"/>
  <c r="FH336" i="2"/>
  <c r="FJ336" i="2" l="1"/>
  <c r="FI336" i="2"/>
  <c r="BE62" i="2" s="1"/>
  <c r="FH337" i="2"/>
  <c r="FJ337" i="2" l="1"/>
  <c r="FI337" i="2"/>
  <c r="BF62" i="2" s="1"/>
  <c r="FH338" i="2"/>
  <c r="FJ338" i="2" l="1"/>
  <c r="FI338" i="2"/>
  <c r="BG62" i="2" s="1"/>
  <c r="FH339" i="2"/>
  <c r="FJ339" i="2" l="1"/>
  <c r="FI339" i="2"/>
  <c r="BH62" i="2" s="1"/>
  <c r="FH340" i="2"/>
  <c r="FJ340" i="2" l="1"/>
  <c r="FM7" i="2" s="1"/>
  <c r="FI340" i="2"/>
  <c r="FH341" i="2"/>
  <c r="FJ341" i="2" l="1"/>
  <c r="FI341" i="2"/>
  <c r="BJ62" i="2" s="1"/>
  <c r="FH342" i="2"/>
  <c r="FL7" i="2"/>
  <c r="BI62" i="2"/>
  <c r="FJ342" i="2" l="1"/>
  <c r="FI342" i="2"/>
  <c r="BK62" i="2" s="1"/>
  <c r="FH343" i="2"/>
  <c r="FJ343" i="2" l="1"/>
  <c r="FI343" i="2"/>
  <c r="AR63" i="2" s="1"/>
  <c r="FH344" i="2"/>
  <c r="FJ344" i="2" l="1"/>
  <c r="FI344" i="2"/>
  <c r="AS63" i="2" s="1"/>
  <c r="FH345" i="2"/>
  <c r="FJ345" i="2" l="1"/>
  <c r="FI345" i="2"/>
  <c r="AT63" i="2" s="1"/>
  <c r="FH346" i="2"/>
  <c r="FJ346" i="2" l="1"/>
  <c r="FI346" i="2"/>
  <c r="AU63" i="2" s="1"/>
  <c r="FH351" i="2"/>
  <c r="FJ351" i="2" l="1"/>
  <c r="FI351" i="2"/>
  <c r="AZ63" i="2" s="1"/>
  <c r="FH352" i="2"/>
  <c r="FJ352" i="2" l="1"/>
  <c r="FI352" i="2"/>
  <c r="BA63" i="2" s="1"/>
  <c r="FH353" i="2"/>
  <c r="FI353" i="2" l="1"/>
  <c r="BB63" i="2" s="1"/>
  <c r="FJ353" i="2"/>
  <c r="FH354" i="2"/>
  <c r="FJ354" i="2" l="1"/>
  <c r="FI354" i="2"/>
  <c r="BC63" i="2" s="1"/>
  <c r="FH355" i="2"/>
  <c r="FI355" i="2" l="1"/>
  <c r="BD63" i="2" s="1"/>
  <c r="FJ355" i="2"/>
  <c r="FH356" i="2"/>
  <c r="FJ356" i="2" l="1"/>
  <c r="FI356" i="2"/>
  <c r="BE63" i="2" s="1"/>
  <c r="FH357" i="2"/>
  <c r="FI357" i="2" l="1"/>
  <c r="BF63" i="2" s="1"/>
  <c r="FJ357" i="2"/>
  <c r="FH358" i="2"/>
  <c r="FJ358" i="2" l="1"/>
  <c r="FI358" i="2"/>
  <c r="BG63" i="2" s="1"/>
  <c r="FH359" i="2"/>
  <c r="FI359" i="2" l="1"/>
  <c r="BH63" i="2" s="1"/>
  <c r="FJ359" i="2"/>
  <c r="FH360" i="2"/>
  <c r="FJ360" i="2" l="1"/>
  <c r="FI360" i="2"/>
  <c r="BI63" i="2" s="1"/>
  <c r="FH361" i="2"/>
  <c r="FI361" i="2" l="1"/>
  <c r="BJ63" i="2" s="1"/>
  <c r="FJ361" i="2"/>
  <c r="FH362" i="2"/>
  <c r="FJ362" i="2" l="1"/>
  <c r="FI362" i="2"/>
  <c r="BK63" i="2" s="1"/>
  <c r="FH363" i="2"/>
  <c r="FI363" i="2" l="1"/>
  <c r="AR64" i="2" s="1"/>
  <c r="FJ363" i="2"/>
  <c r="FH364" i="2"/>
  <c r="FJ364" i="2" l="1"/>
  <c r="FI364" i="2"/>
  <c r="AS64" i="2" s="1"/>
  <c r="FH365" i="2"/>
  <c r="FI365" i="2" l="1"/>
  <c r="AT64" i="2" s="1"/>
  <c r="FJ365" i="2"/>
  <c r="FH366" i="2"/>
  <c r="FJ366" i="2" l="1"/>
  <c r="FI366" i="2"/>
  <c r="AU64" i="2" s="1"/>
  <c r="FH371" i="2"/>
  <c r="FI371" i="2" l="1"/>
  <c r="AZ64" i="2" s="1"/>
  <c r="FJ371" i="2"/>
  <c r="FH372" i="2"/>
  <c r="FJ372" i="2" l="1"/>
  <c r="FI372" i="2"/>
  <c r="BA64" i="2" s="1"/>
  <c r="FH373" i="2"/>
  <c r="FI373" i="2" l="1"/>
  <c r="BB64" i="2" s="1"/>
  <c r="FJ373" i="2"/>
  <c r="FH374" i="2"/>
  <c r="FJ374" i="2" l="1"/>
  <c r="FI374" i="2"/>
  <c r="BC64" i="2" s="1"/>
  <c r="FH375" i="2"/>
  <c r="FI375" i="2" l="1"/>
  <c r="BD64" i="2" s="1"/>
  <c r="FJ375" i="2"/>
  <c r="FH376" i="2"/>
  <c r="FJ376" i="2" l="1"/>
  <c r="FI376" i="2"/>
  <c r="BE64" i="2" s="1"/>
  <c r="FH377" i="2"/>
  <c r="FI377" i="2" l="1"/>
  <c r="BF64" i="2" s="1"/>
  <c r="FJ377" i="2"/>
  <c r="FH378" i="2"/>
  <c r="FJ378" i="2" l="1"/>
  <c r="FI378" i="2"/>
  <c r="BG64" i="2" s="1"/>
  <c r="FH379" i="2"/>
  <c r="FI379" i="2" l="1"/>
  <c r="BH64" i="2" s="1"/>
  <c r="FJ379" i="2"/>
  <c r="FH380" i="2"/>
  <c r="FJ380" i="2" l="1"/>
  <c r="FI380" i="2"/>
  <c r="BI64" i="2" s="1"/>
  <c r="FH381" i="2"/>
  <c r="FI381" i="2" l="1"/>
  <c r="BJ64" i="2" s="1"/>
  <c r="FJ381" i="2"/>
  <c r="FH382" i="2"/>
  <c r="FJ382" i="2" l="1"/>
  <c r="FI382" i="2"/>
  <c r="BK64" i="2" s="1"/>
  <c r="FH383" i="2"/>
  <c r="FI383" i="2" l="1"/>
  <c r="AR65" i="2" s="1"/>
  <c r="FJ383" i="2"/>
  <c r="FH384" i="2"/>
  <c r="FJ384" i="2" l="1"/>
  <c r="FI384" i="2"/>
  <c r="AS65" i="2" s="1"/>
  <c r="FH385" i="2"/>
  <c r="FI385" i="2" l="1"/>
  <c r="AT65" i="2" s="1"/>
  <c r="FJ385" i="2"/>
  <c r="FH386" i="2"/>
  <c r="FJ386" i="2" l="1"/>
  <c r="FI386" i="2"/>
  <c r="AU65" i="2" s="1"/>
  <c r="FH391" i="2"/>
  <c r="FI391" i="2" l="1"/>
  <c r="AZ65" i="2" s="1"/>
  <c r="FJ391" i="2"/>
  <c r="FH392" i="2"/>
  <c r="FJ392" i="2" l="1"/>
  <c r="FI392" i="2"/>
  <c r="BA65" i="2" s="1"/>
  <c r="FH393" i="2"/>
  <c r="FI393" i="2" l="1"/>
  <c r="BB65" i="2" s="1"/>
  <c r="FJ393" i="2"/>
  <c r="FH394" i="2"/>
  <c r="FJ394" i="2" l="1"/>
  <c r="FI394" i="2"/>
  <c r="BC65" i="2" s="1"/>
  <c r="FH395" i="2"/>
  <c r="FI395" i="2" l="1"/>
  <c r="BD65" i="2" s="1"/>
  <c r="FJ395" i="2"/>
  <c r="FH396" i="2"/>
  <c r="FJ396" i="2" l="1"/>
  <c r="FI396" i="2"/>
  <c r="BE65" i="2" s="1"/>
  <c r="FH397" i="2"/>
  <c r="FI397" i="2" l="1"/>
  <c r="BF65" i="2" s="1"/>
  <c r="FJ397" i="2"/>
  <c r="FH398" i="2"/>
  <c r="FJ398" i="2" l="1"/>
  <c r="FI398" i="2"/>
  <c r="BG65" i="2" s="1"/>
  <c r="FH399" i="2"/>
  <c r="FI399" i="2" l="1"/>
  <c r="BH65" i="2" s="1"/>
  <c r="FJ399" i="2"/>
  <c r="FH400" i="2"/>
  <c r="FJ400" i="2" l="1"/>
  <c r="FI400" i="2"/>
  <c r="BI65" i="2" s="1"/>
  <c r="FH401" i="2"/>
  <c r="FI401" i="2" l="1"/>
  <c r="BJ65" i="2" s="1"/>
  <c r="FJ401" i="2"/>
  <c r="FH402" i="2"/>
  <c r="FJ402" i="2" l="1"/>
  <c r="FI402" i="2"/>
  <c r="BK65" i="2" s="1"/>
  <c r="FH403" i="2"/>
  <c r="FI403" i="2" l="1"/>
  <c r="AR66" i="2" s="1"/>
  <c r="FJ403" i="2"/>
  <c r="FH404" i="2"/>
  <c r="FJ404" i="2" l="1"/>
  <c r="FI404" i="2"/>
  <c r="AS66" i="2" s="1"/>
  <c r="FH405" i="2"/>
  <c r="FJ405" i="2" l="1"/>
  <c r="FI405" i="2"/>
  <c r="AT66" i="2" s="1"/>
  <c r="FH406" i="2"/>
  <c r="FJ406" i="2" l="1"/>
  <c r="FI406" i="2"/>
  <c r="AU66" i="2" s="1"/>
  <c r="FH411" i="2"/>
  <c r="FJ411" i="2" l="1"/>
  <c r="FI411" i="2"/>
  <c r="AZ66" i="2" s="1"/>
  <c r="FH412" i="2"/>
  <c r="FJ412" i="2" l="1"/>
  <c r="FI412" i="2"/>
  <c r="BA66" i="2" s="1"/>
  <c r="FH413" i="2"/>
  <c r="FJ413" i="2" l="1"/>
  <c r="FI413" i="2"/>
  <c r="BB66" i="2" s="1"/>
  <c r="FH414" i="2"/>
  <c r="FJ414" i="2" l="1"/>
  <c r="FI414" i="2"/>
  <c r="BC66" i="2" s="1"/>
  <c r="FH415" i="2"/>
  <c r="FJ415" i="2" l="1"/>
  <c r="FI415" i="2"/>
  <c r="BD66" i="2" s="1"/>
  <c r="FH416" i="2"/>
  <c r="FJ416" i="2" l="1"/>
  <c r="FI416" i="2"/>
  <c r="BE66" i="2" s="1"/>
  <c r="FH417" i="2"/>
  <c r="FJ417" i="2" l="1"/>
  <c r="FI417" i="2"/>
  <c r="BF66" i="2" s="1"/>
  <c r="FH418" i="2"/>
  <c r="FJ418" i="2" l="1"/>
  <c r="FI418" i="2"/>
  <c r="BG66" i="2" s="1"/>
  <c r="FH419" i="2"/>
  <c r="FJ419" i="2" l="1"/>
  <c r="FI419" i="2"/>
  <c r="BH66" i="2" s="1"/>
  <c r="FH420" i="2"/>
  <c r="FJ420" i="2" l="1"/>
  <c r="FI420" i="2"/>
  <c r="BI66" i="2" s="1"/>
  <c r="FH421" i="2"/>
  <c r="FJ421" i="2" l="1"/>
  <c r="FI421" i="2"/>
  <c r="BJ66" i="2" s="1"/>
  <c r="FH422" i="2"/>
  <c r="FJ422" i="2" l="1"/>
  <c r="FI422" i="2"/>
  <c r="BK66" i="2" s="1"/>
  <c r="FH423" i="2"/>
  <c r="FJ423" i="2" l="1"/>
  <c r="FI423" i="2"/>
  <c r="AR67" i="2" s="1"/>
  <c r="FH424" i="2"/>
  <c r="FJ424" i="2" l="1"/>
  <c r="FI424" i="2"/>
  <c r="AS67" i="2" s="1"/>
  <c r="FH425" i="2"/>
  <c r="FJ425" i="2" l="1"/>
  <c r="FI425" i="2"/>
  <c r="AT67" i="2" s="1"/>
  <c r="FH426" i="2"/>
  <c r="FJ426" i="2" l="1"/>
  <c r="FI426" i="2"/>
  <c r="AU67" i="2" s="1"/>
  <c r="FH429" i="2"/>
  <c r="FJ429" i="2" l="1"/>
  <c r="FI429" i="2"/>
  <c r="AX67" i="2" s="1"/>
  <c r="FH430" i="2"/>
  <c r="FJ430" i="2" l="1"/>
  <c r="FI430" i="2"/>
  <c r="AY67" i="2" s="1"/>
  <c r="FH431" i="2"/>
  <c r="FJ431" i="2" l="1"/>
  <c r="FI431" i="2"/>
  <c r="AZ67" i="2" s="1"/>
  <c r="FH432" i="2"/>
  <c r="FJ432" i="2" l="1"/>
  <c r="FI432" i="2"/>
  <c r="BA67" i="2" s="1"/>
  <c r="FH433" i="2"/>
  <c r="FJ433" i="2" l="1"/>
  <c r="FI433" i="2"/>
  <c r="BB67" i="2" s="1"/>
  <c r="FH434" i="2"/>
  <c r="FJ434" i="2" l="1"/>
  <c r="FI434" i="2"/>
  <c r="BC67" i="2" s="1"/>
  <c r="FH435" i="2"/>
  <c r="FJ435" i="2" l="1"/>
  <c r="FI435" i="2"/>
  <c r="BD67" i="2" s="1"/>
  <c r="FH436" i="2"/>
  <c r="FJ436" i="2" l="1"/>
  <c r="FI436" i="2"/>
  <c r="BE67" i="2" s="1"/>
  <c r="FH437" i="2"/>
  <c r="FJ437" i="2" l="1"/>
  <c r="FI437" i="2"/>
  <c r="BF67" i="2" s="1"/>
  <c r="FH438" i="2"/>
  <c r="FJ438" i="2" l="1"/>
  <c r="FI438" i="2"/>
  <c r="BG67" i="2" s="1"/>
  <c r="FH439" i="2"/>
  <c r="FJ439" i="2" l="1"/>
  <c r="FI439" i="2"/>
  <c r="BH67" i="2" s="1"/>
  <c r="FH440" i="2"/>
  <c r="FJ440" i="2" l="1"/>
  <c r="FI440" i="2"/>
  <c r="BI67" i="2" s="1"/>
  <c r="FH441" i="2"/>
  <c r="FJ441" i="2" l="1"/>
  <c r="FI441" i="2"/>
  <c r="BJ67" i="2" s="1"/>
  <c r="FH442" i="2"/>
  <c r="FJ442" i="2" l="1"/>
  <c r="FI442" i="2"/>
  <c r="BK67" i="2" s="1"/>
  <c r="FH443" i="2"/>
  <c r="FJ443" i="2" l="1"/>
  <c r="FI443" i="2"/>
  <c r="AR68" i="2" s="1"/>
  <c r="FH444" i="2"/>
  <c r="FJ444" i="2" l="1"/>
  <c r="FI444" i="2"/>
  <c r="AS68" i="2" s="1"/>
  <c r="FH445" i="2"/>
  <c r="FJ445" i="2" l="1"/>
  <c r="FI445" i="2"/>
  <c r="AT68" i="2" s="1"/>
  <c r="FH446" i="2"/>
  <c r="FJ446" i="2" l="1"/>
  <c r="FI446" i="2"/>
  <c r="AU68" i="2" s="1"/>
  <c r="FH447" i="2"/>
  <c r="FJ447" i="2" l="1"/>
  <c r="FI447" i="2"/>
  <c r="AV68" i="2" s="1"/>
  <c r="FH449" i="2"/>
  <c r="FI449" i="2" l="1"/>
  <c r="AX68" i="2" s="1"/>
  <c r="FJ449" i="2"/>
  <c r="FH450" i="2"/>
  <c r="FJ450" i="2" l="1"/>
  <c r="FI450" i="2"/>
  <c r="AY68" i="2" s="1"/>
  <c r="FH451" i="2"/>
  <c r="FJ451" i="2" l="1"/>
  <c r="FI451" i="2"/>
  <c r="AZ68" i="2" s="1"/>
  <c r="FH452" i="2"/>
  <c r="FJ452" i="2" l="1"/>
  <c r="FI452" i="2"/>
  <c r="BA68" i="2" s="1"/>
  <c r="FH453" i="2"/>
  <c r="FJ453" i="2" l="1"/>
  <c r="FI453" i="2"/>
  <c r="BB68" i="2" s="1"/>
  <c r="FH454" i="2"/>
  <c r="FJ454" i="2" l="1"/>
  <c r="FM8" i="2" s="1"/>
  <c r="FI454" i="2"/>
  <c r="FH455" i="2"/>
  <c r="FJ455" i="2" l="1"/>
  <c r="FI455" i="2"/>
  <c r="BD68" i="2" s="1"/>
  <c r="FH456" i="2"/>
  <c r="FL8" i="2"/>
  <c r="BC68" i="2"/>
  <c r="FJ456" i="2" l="1"/>
  <c r="FI456" i="2"/>
  <c r="BE68" i="2" s="1"/>
  <c r="FH457" i="2"/>
  <c r="FJ457" i="2" l="1"/>
  <c r="FI457" i="2"/>
  <c r="BF68" i="2" s="1"/>
  <c r="FH458" i="2"/>
  <c r="FJ458" i="2" l="1"/>
  <c r="FI458" i="2"/>
  <c r="BG68" i="2" s="1"/>
  <c r="FH459" i="2"/>
  <c r="FJ459" i="2" l="1"/>
  <c r="FI459" i="2"/>
  <c r="BH68" i="2" s="1"/>
  <c r="FH460" i="2"/>
  <c r="FJ460" i="2" l="1"/>
  <c r="FI460" i="2"/>
  <c r="BI68" i="2" s="1"/>
  <c r="FH461" i="2"/>
  <c r="FJ461" i="2" l="1"/>
  <c r="FI461" i="2"/>
  <c r="BJ68" i="2" s="1"/>
  <c r="FH462" i="2"/>
  <c r="FJ462" i="2" l="1"/>
  <c r="FI462" i="2"/>
  <c r="BK68" i="2" s="1"/>
  <c r="FH463" i="2"/>
  <c r="FJ463" i="2" l="1"/>
  <c r="FI463" i="2"/>
  <c r="AR69" i="2" s="1"/>
  <c r="FH464" i="2"/>
  <c r="FJ464" i="2" l="1"/>
  <c r="FI464" i="2"/>
  <c r="AS69" i="2" s="1"/>
  <c r="FH465" i="2"/>
  <c r="FJ465" i="2" l="1"/>
  <c r="FI465" i="2"/>
  <c r="AT69" i="2" s="1"/>
  <c r="FH466" i="2"/>
  <c r="FJ466" i="2" l="1"/>
  <c r="FI466" i="2"/>
  <c r="AU69" i="2" s="1"/>
  <c r="FH467" i="2"/>
  <c r="FJ467" i="2" l="1"/>
  <c r="FI467" i="2"/>
  <c r="AV69" i="2" s="1"/>
  <c r="FH468" i="2"/>
  <c r="FJ468" i="2" l="1"/>
  <c r="FI468" i="2"/>
  <c r="AW69" i="2" s="1"/>
  <c r="FH469" i="2"/>
  <c r="FJ469" i="2" l="1"/>
  <c r="FI469" i="2"/>
  <c r="AX69" i="2" s="1"/>
  <c r="FH470" i="2"/>
  <c r="FJ470" i="2" l="1"/>
  <c r="FI470" i="2"/>
  <c r="AY69" i="2" s="1"/>
  <c r="FH471" i="2"/>
  <c r="FJ471" i="2" l="1"/>
  <c r="FI471" i="2"/>
  <c r="AZ69" i="2" s="1"/>
  <c r="FH472" i="2"/>
  <c r="FJ472" i="2" l="1"/>
  <c r="FI472" i="2"/>
  <c r="BA69" i="2" s="1"/>
  <c r="FH473" i="2"/>
  <c r="FJ473" i="2" l="1"/>
  <c r="FI473" i="2"/>
  <c r="BB69" i="2" s="1"/>
  <c r="FH474" i="2"/>
  <c r="FJ474" i="2" l="1"/>
  <c r="FI474" i="2"/>
  <c r="BC69" i="2" s="1"/>
  <c r="FH475" i="2"/>
  <c r="FJ475" i="2" l="1"/>
  <c r="FI475" i="2"/>
  <c r="BD69" i="2" s="1"/>
  <c r="FH476" i="2"/>
  <c r="FJ476" i="2" l="1"/>
  <c r="FI476" i="2"/>
  <c r="BE69" i="2" s="1"/>
  <c r="FH477" i="2"/>
  <c r="FJ477" i="2" l="1"/>
  <c r="FI477" i="2"/>
  <c r="BF69" i="2" s="1"/>
  <c r="FH478" i="2"/>
  <c r="FJ478" i="2" l="1"/>
  <c r="FI478" i="2"/>
  <c r="BG69" i="2" s="1"/>
  <c r="FH479" i="2"/>
  <c r="FJ479" i="2" l="1"/>
  <c r="FI479" i="2"/>
  <c r="BH69" i="2" s="1"/>
  <c r="FH480" i="2"/>
  <c r="FJ480" i="2" l="1"/>
  <c r="FM9" i="2" s="1"/>
  <c r="FI480" i="2"/>
  <c r="FH481" i="2"/>
  <c r="FJ481" i="2" l="1"/>
  <c r="FI481" i="2"/>
  <c r="BJ69" i="2" s="1"/>
  <c r="FH482" i="2"/>
  <c r="BI69" i="2"/>
  <c r="FL9" i="2"/>
  <c r="FJ482" i="2" l="1"/>
  <c r="FI482" i="2"/>
  <c r="BK69" i="2" s="1"/>
  <c r="FH483" i="2"/>
  <c r="FJ483" i="2" l="1"/>
  <c r="FI483" i="2"/>
  <c r="AR70" i="2" s="1"/>
  <c r="FH484" i="2"/>
  <c r="FJ484" i="2" l="1"/>
  <c r="FI484" i="2"/>
  <c r="AS70" i="2" s="1"/>
  <c r="FH485" i="2"/>
  <c r="FJ485" i="2" l="1"/>
  <c r="FI485" i="2"/>
  <c r="AT70" i="2" s="1"/>
  <c r="FH486" i="2"/>
  <c r="FJ486" i="2" l="1"/>
  <c r="FI486" i="2"/>
  <c r="AU70" i="2" s="1"/>
  <c r="FH487" i="2"/>
  <c r="FJ487" i="2" l="1"/>
  <c r="FI487" i="2"/>
  <c r="AV70" i="2" s="1"/>
  <c r="FH488" i="2"/>
  <c r="FJ488" i="2" l="1"/>
  <c r="FI488" i="2"/>
  <c r="AW70" i="2" s="1"/>
  <c r="FH489" i="2"/>
  <c r="FJ489" i="2" l="1"/>
  <c r="FI489" i="2"/>
  <c r="AX70" i="2" s="1"/>
  <c r="FH490" i="2"/>
  <c r="FJ490" i="2" l="1"/>
  <c r="FI490" i="2"/>
  <c r="AY70" i="2" s="1"/>
  <c r="FH491" i="2"/>
  <c r="FJ491" i="2" l="1"/>
  <c r="FI491" i="2"/>
  <c r="AZ70" i="2" s="1"/>
  <c r="FH492" i="2"/>
  <c r="FJ492" i="2" l="1"/>
  <c r="FI492" i="2"/>
  <c r="BA70" i="2" s="1"/>
  <c r="FH493" i="2"/>
  <c r="FJ493" i="2" l="1"/>
  <c r="FI493" i="2"/>
  <c r="BB70" i="2" s="1"/>
  <c r="FH494" i="2"/>
  <c r="FJ494" i="2" l="1"/>
  <c r="FI494" i="2"/>
  <c r="BC70" i="2" s="1"/>
  <c r="FH495" i="2"/>
  <c r="FJ495" i="2" l="1"/>
  <c r="FI495" i="2"/>
  <c r="BD70" i="2" s="1"/>
  <c r="FH496" i="2"/>
  <c r="FJ496" i="2" l="1"/>
  <c r="FI496" i="2"/>
  <c r="BE70" i="2" s="1"/>
  <c r="FH497" i="2"/>
  <c r="FJ497" i="2" l="1"/>
  <c r="FI497" i="2"/>
  <c r="BF70" i="2" s="1"/>
  <c r="FH498" i="2"/>
  <c r="FJ498" i="2" l="1"/>
  <c r="FI498" i="2"/>
  <c r="BG70" i="2" s="1"/>
  <c r="FH499" i="2"/>
  <c r="FJ499" i="2" l="1"/>
  <c r="FI499" i="2"/>
  <c r="BH70" i="2" s="1"/>
  <c r="FH500" i="2"/>
  <c r="FJ500" i="2" l="1"/>
  <c r="FI500" i="2"/>
  <c r="BI70" i="2" s="1"/>
  <c r="FH501" i="2"/>
  <c r="FJ501" i="2" l="1"/>
  <c r="FI501" i="2"/>
  <c r="BJ70" i="2" s="1"/>
  <c r="FH502" i="2"/>
  <c r="FJ502" i="2" l="1"/>
  <c r="FI502" i="2"/>
  <c r="BK70" i="2" s="1"/>
  <c r="FH503" i="2"/>
  <c r="FJ503" i="2" l="1"/>
  <c r="FI503" i="2"/>
  <c r="AR71" i="2" s="1"/>
  <c r="FH504" i="2"/>
  <c r="FJ504" i="2" l="1"/>
  <c r="FI504" i="2"/>
  <c r="AS71" i="2" s="1"/>
  <c r="FH505" i="2"/>
  <c r="FJ505" i="2" l="1"/>
  <c r="FI505" i="2"/>
  <c r="AT71" i="2" s="1"/>
  <c r="FH506" i="2"/>
  <c r="FJ506" i="2" l="1"/>
  <c r="FI506" i="2"/>
  <c r="AU71" i="2" s="1"/>
  <c r="FH507" i="2"/>
  <c r="FJ507" i="2" l="1"/>
  <c r="FI507" i="2"/>
  <c r="AV71" i="2" s="1"/>
  <c r="FH508" i="2"/>
  <c r="FJ508" i="2" l="1"/>
  <c r="FM10" i="2" s="1"/>
  <c r="FI508" i="2"/>
  <c r="FH509" i="2"/>
  <c r="FJ509" i="2" l="1"/>
  <c r="FI509" i="2"/>
  <c r="AX71" i="2" s="1"/>
  <c r="FH510" i="2"/>
  <c r="FL10" i="2"/>
  <c r="AW71" i="2"/>
  <c r="FJ510" i="2" l="1"/>
  <c r="FI510" i="2"/>
  <c r="AY71" i="2" s="1"/>
  <c r="FH511" i="2"/>
  <c r="FJ511" i="2" l="1"/>
  <c r="FI511" i="2"/>
  <c r="AZ71" i="2" s="1"/>
  <c r="FH512" i="2"/>
  <c r="FJ512" i="2" l="1"/>
  <c r="FI512" i="2"/>
  <c r="BA71" i="2" s="1"/>
  <c r="FH513" i="2"/>
  <c r="FJ513" i="2" l="1"/>
  <c r="FI513" i="2"/>
  <c r="BB71" i="2" s="1"/>
  <c r="FH514" i="2"/>
  <c r="FJ514" i="2" l="1"/>
  <c r="FI514" i="2"/>
  <c r="BC71" i="2" s="1"/>
  <c r="FH515" i="2"/>
  <c r="FJ515" i="2" l="1"/>
  <c r="FI515" i="2"/>
  <c r="BD71" i="2" s="1"/>
  <c r="FH516" i="2"/>
  <c r="FJ516" i="2" l="1"/>
  <c r="FI516" i="2"/>
  <c r="BE71" i="2" s="1"/>
  <c r="FH517" i="2"/>
  <c r="FJ517" i="2" l="1"/>
  <c r="FI517" i="2"/>
  <c r="BF71" i="2" s="1"/>
  <c r="FH518" i="2"/>
  <c r="FJ518" i="2" l="1"/>
  <c r="FI518" i="2"/>
  <c r="BG71" i="2" s="1"/>
  <c r="FH519" i="2"/>
  <c r="FJ519" i="2" l="1"/>
  <c r="FI519" i="2"/>
  <c r="BH71" i="2" s="1"/>
  <c r="FH520" i="2"/>
  <c r="FJ520" i="2" l="1"/>
  <c r="FI520" i="2"/>
  <c r="BI71" i="2" s="1"/>
  <c r="FH521" i="2"/>
  <c r="FI521" i="2" l="1"/>
  <c r="BJ71" i="2" s="1"/>
  <c r="FJ521" i="2"/>
  <c r="FH522" i="2"/>
  <c r="FJ522" i="2" l="1"/>
  <c r="FI522" i="2"/>
  <c r="BK71" i="2" s="1"/>
  <c r="FH523" i="2"/>
  <c r="FJ523" i="2" l="1"/>
  <c r="FI523" i="2"/>
  <c r="AR72" i="2" s="1"/>
  <c r="FH524" i="2"/>
  <c r="FJ524" i="2" l="1"/>
  <c r="FI524" i="2"/>
  <c r="AS72" i="2" s="1"/>
  <c r="FH525" i="2"/>
  <c r="FJ525" i="2" l="1"/>
  <c r="FI525" i="2"/>
  <c r="AT72" i="2" s="1"/>
  <c r="FH526" i="2"/>
  <c r="FJ526" i="2" l="1"/>
  <c r="FI526" i="2"/>
  <c r="AU72" i="2" s="1"/>
  <c r="FH527" i="2"/>
  <c r="FJ527" i="2" l="1"/>
  <c r="FI527" i="2"/>
  <c r="AV72" i="2" s="1"/>
  <c r="FH528" i="2"/>
  <c r="FJ528" i="2" l="1"/>
  <c r="FI528" i="2"/>
  <c r="AW72" i="2" s="1"/>
  <c r="FH529" i="2"/>
  <c r="FI529" i="2" l="1"/>
  <c r="AX72" i="2" s="1"/>
  <c r="FJ529" i="2"/>
  <c r="FH530" i="2"/>
  <c r="FJ530" i="2" l="1"/>
  <c r="FI530" i="2"/>
  <c r="AY72" i="2" s="1"/>
  <c r="FH531" i="2"/>
  <c r="FJ531" i="2" l="1"/>
  <c r="FI531" i="2"/>
  <c r="AZ72" i="2" s="1"/>
  <c r="FH532" i="2"/>
  <c r="FJ532" i="2" l="1"/>
  <c r="FI532" i="2"/>
  <c r="BA72" i="2" s="1"/>
  <c r="FH533" i="2"/>
  <c r="FJ533" i="2" l="1"/>
  <c r="FI533" i="2"/>
  <c r="BB72" i="2" s="1"/>
  <c r="FH534" i="2"/>
  <c r="FJ534" i="2" l="1"/>
  <c r="FI534" i="2"/>
  <c r="BC72" i="2" s="1"/>
  <c r="FH535" i="2"/>
  <c r="FJ535" i="2" l="1"/>
  <c r="FI535" i="2"/>
  <c r="BD72" i="2" s="1"/>
  <c r="FH536" i="2"/>
  <c r="FJ536" i="2" l="1"/>
  <c r="FI536" i="2"/>
  <c r="BE72" i="2" s="1"/>
  <c r="FH537" i="2"/>
  <c r="FI537" i="2" l="1"/>
  <c r="BF72" i="2" s="1"/>
  <c r="FJ537" i="2"/>
  <c r="FH538" i="2"/>
  <c r="FJ538" i="2" l="1"/>
  <c r="FI538" i="2"/>
  <c r="BG72" i="2" s="1"/>
  <c r="FH539" i="2"/>
  <c r="FJ539" i="2" l="1"/>
  <c r="FI539" i="2"/>
  <c r="BH72" i="2" s="1"/>
  <c r="FH540" i="2"/>
  <c r="FJ540" i="2" l="1"/>
  <c r="FI540" i="2"/>
  <c r="BI72" i="2" s="1"/>
  <c r="FH541" i="2"/>
  <c r="FJ541" i="2" l="1"/>
  <c r="FI541" i="2"/>
  <c r="BJ72" i="2" s="1"/>
  <c r="FH542" i="2"/>
  <c r="FJ542" i="2" l="1"/>
  <c r="FI542" i="2"/>
  <c r="BK72" i="2" s="1"/>
  <c r="FH543" i="2"/>
  <c r="FJ543" i="2" l="1"/>
  <c r="FI543" i="2"/>
  <c r="AR73" i="2" s="1"/>
  <c r="FH544" i="2"/>
  <c r="FJ544" i="2" l="1"/>
  <c r="FI544" i="2"/>
  <c r="AS73" i="2" s="1"/>
  <c r="FH545" i="2"/>
  <c r="FJ545" i="2" l="1"/>
  <c r="FI545" i="2"/>
  <c r="AT73" i="2" s="1"/>
  <c r="FH546" i="2"/>
  <c r="FJ546" i="2" l="1"/>
  <c r="FI546" i="2"/>
  <c r="AU73" i="2" s="1"/>
  <c r="FH547" i="2"/>
  <c r="FJ547" i="2" l="1"/>
  <c r="FM15" i="2" s="1"/>
  <c r="FI547" i="2"/>
  <c r="FH548" i="2"/>
  <c r="FJ548" i="2" l="1"/>
  <c r="FI548" i="2"/>
  <c r="AW73" i="2" s="1"/>
  <c r="FH549" i="2"/>
  <c r="FL15" i="2"/>
  <c r="AV73" i="2"/>
  <c r="FJ549" i="2" l="1"/>
  <c r="FI549" i="2"/>
  <c r="AX73" i="2" s="1"/>
  <c r="FH550" i="2"/>
  <c r="FJ550" i="2" l="1"/>
  <c r="FM11" i="2" s="1"/>
  <c r="FI550" i="2"/>
  <c r="FH551" i="2"/>
  <c r="FJ551" i="2" l="1"/>
  <c r="FI551" i="2"/>
  <c r="AZ73" i="2" s="1"/>
  <c r="FH552" i="2"/>
  <c r="AY73" i="2"/>
  <c r="FL11" i="2"/>
  <c r="FJ552" i="2" l="1"/>
  <c r="FI552" i="2"/>
  <c r="BA73" i="2" s="1"/>
  <c r="FH553" i="2"/>
  <c r="FJ553" i="2" l="1"/>
  <c r="FI553" i="2"/>
  <c r="BB73" i="2" s="1"/>
  <c r="FH554" i="2"/>
  <c r="FJ554" i="2" l="1"/>
  <c r="FI554" i="2"/>
  <c r="BC73" i="2" s="1"/>
  <c r="FH555" i="2"/>
  <c r="FJ555" i="2" l="1"/>
  <c r="FI555" i="2"/>
  <c r="BD73" i="2" s="1"/>
  <c r="FH556" i="2"/>
  <c r="FJ556" i="2" l="1"/>
  <c r="FI556" i="2"/>
  <c r="BE73" i="2" s="1"/>
  <c r="FH557" i="2"/>
  <c r="FJ557" i="2" l="1"/>
  <c r="FI557" i="2"/>
  <c r="BF73" i="2" s="1"/>
  <c r="FH558" i="2"/>
  <c r="FJ558" i="2" l="1"/>
  <c r="FI558" i="2"/>
  <c r="BG73" i="2" s="1"/>
  <c r="FH559" i="2"/>
  <c r="FJ559" i="2" l="1"/>
  <c r="FI559" i="2"/>
  <c r="BH73" i="2" s="1"/>
  <c r="FH560" i="2"/>
  <c r="FJ560" i="2" l="1"/>
  <c r="FI560" i="2"/>
  <c r="BI73" i="2" s="1"/>
  <c r="FH561" i="2"/>
  <c r="FJ561" i="2" l="1"/>
  <c r="FI561" i="2"/>
  <c r="BJ73" i="2" s="1"/>
  <c r="FH562" i="2"/>
  <c r="FJ562" i="2" l="1"/>
  <c r="FI562" i="2"/>
  <c r="BK73" i="2" s="1"/>
  <c r="FH563" i="2"/>
  <c r="FJ563" i="2" l="1"/>
  <c r="FI563" i="2"/>
  <c r="AR74" i="2" s="1"/>
  <c r="FH564" i="2"/>
  <c r="FJ564" i="2" l="1"/>
  <c r="FI564" i="2"/>
  <c r="AS74" i="2" s="1"/>
  <c r="FH565" i="2"/>
  <c r="FJ565" i="2" l="1"/>
  <c r="FI565" i="2"/>
  <c r="AT74" i="2" s="1"/>
  <c r="FH566" i="2"/>
  <c r="FJ566" i="2" l="1"/>
  <c r="FI566" i="2"/>
  <c r="AU74" i="2" s="1"/>
  <c r="FH567" i="2"/>
  <c r="FJ567" i="2" l="1"/>
  <c r="FI567" i="2"/>
  <c r="AV74" i="2" s="1"/>
  <c r="FH568" i="2"/>
  <c r="FJ568" i="2" l="1"/>
  <c r="FI568" i="2"/>
  <c r="AW74" i="2" s="1"/>
  <c r="FH569" i="2"/>
  <c r="FJ569" i="2" l="1"/>
  <c r="FI569" i="2"/>
  <c r="AX74" i="2" s="1"/>
  <c r="FH570" i="2"/>
  <c r="FJ570" i="2" l="1"/>
  <c r="FI570" i="2"/>
  <c r="AY74" i="2" s="1"/>
  <c r="FH571" i="2"/>
  <c r="FJ571" i="2" l="1"/>
  <c r="FI571" i="2"/>
  <c r="AZ74" i="2" s="1"/>
  <c r="FH572" i="2"/>
  <c r="FJ572" i="2" l="1"/>
  <c r="FI572" i="2"/>
  <c r="BA74" i="2" s="1"/>
  <c r="FH573" i="2"/>
  <c r="FJ573" i="2" l="1"/>
  <c r="FI573" i="2"/>
  <c r="BB74" i="2" s="1"/>
  <c r="FH574" i="2"/>
  <c r="FJ574" i="2" l="1"/>
  <c r="FI574" i="2"/>
  <c r="BC74" i="2" s="1"/>
  <c r="FH575" i="2"/>
  <c r="FJ575" i="2" l="1"/>
  <c r="FI575" i="2"/>
  <c r="BD74" i="2" s="1"/>
  <c r="FH576" i="2"/>
  <c r="FJ576" i="2" l="1"/>
  <c r="FI576" i="2"/>
  <c r="BE74" i="2" s="1"/>
  <c r="FH577" i="2"/>
  <c r="FJ577" i="2" l="1"/>
  <c r="FI577" i="2"/>
  <c r="BF74" i="2" s="1"/>
  <c r="FH578" i="2"/>
  <c r="FJ578" i="2" l="1"/>
  <c r="FI578" i="2"/>
  <c r="BG74" i="2" s="1"/>
  <c r="FH579" i="2"/>
  <c r="FJ579" i="2" l="1"/>
  <c r="FI579" i="2"/>
  <c r="BH74" i="2" s="1"/>
  <c r="FH580" i="2"/>
  <c r="FJ580" i="2" l="1"/>
  <c r="FI580" i="2"/>
  <c r="BI74" i="2" s="1"/>
  <c r="FH581" i="2"/>
  <c r="FJ581" i="2" l="1"/>
  <c r="FI581" i="2"/>
  <c r="BJ74" i="2" s="1"/>
  <c r="FH582" i="2"/>
  <c r="FJ582" i="2" l="1"/>
  <c r="FI582" i="2"/>
  <c r="BK74" i="2" s="1"/>
  <c r="FH583" i="2"/>
  <c r="FJ583" i="2" l="1"/>
  <c r="FI583" i="2"/>
  <c r="AR75" i="2" s="1"/>
  <c r="FH584" i="2"/>
  <c r="FJ584" i="2" l="1"/>
  <c r="FI584" i="2"/>
  <c r="AS75" i="2" s="1"/>
  <c r="FH585" i="2"/>
  <c r="FJ585" i="2" l="1"/>
  <c r="FI585" i="2"/>
  <c r="AT75" i="2" s="1"/>
  <c r="FH586" i="2"/>
  <c r="FJ586" i="2" l="1"/>
  <c r="FI586" i="2"/>
  <c r="AU75" i="2" s="1"/>
  <c r="FH587" i="2"/>
  <c r="FI587" i="2" l="1"/>
  <c r="AV75" i="2" s="1"/>
  <c r="FJ587" i="2"/>
  <c r="FH588" i="2"/>
  <c r="FJ588" i="2" l="1"/>
  <c r="FI588" i="2"/>
  <c r="AW75" i="2" s="1"/>
  <c r="FH589" i="2"/>
  <c r="FI589" i="2" l="1"/>
  <c r="AX75" i="2" s="1"/>
  <c r="FJ589" i="2"/>
  <c r="FH590" i="2"/>
  <c r="FJ590" i="2" l="1"/>
  <c r="FI590" i="2"/>
  <c r="AY75" i="2" s="1"/>
  <c r="FH591" i="2"/>
  <c r="FI591" i="2" l="1"/>
  <c r="AZ75" i="2" s="1"/>
  <c r="FJ591" i="2"/>
  <c r="FH592" i="2"/>
  <c r="FJ592" i="2" l="1"/>
  <c r="FI592" i="2"/>
  <c r="BA75" i="2" s="1"/>
  <c r="FH593" i="2"/>
  <c r="FI593" i="2" l="1"/>
  <c r="BB75" i="2" s="1"/>
  <c r="FJ593" i="2"/>
  <c r="FH594" i="2"/>
  <c r="FJ594" i="2" l="1"/>
  <c r="FI594" i="2"/>
  <c r="BC75" i="2" s="1"/>
  <c r="FH595" i="2"/>
  <c r="FI595" i="2" l="1"/>
  <c r="BD75" i="2" s="1"/>
  <c r="FJ595" i="2"/>
  <c r="FH596" i="2"/>
  <c r="FJ596" i="2" l="1"/>
  <c r="FI596" i="2"/>
  <c r="BE75" i="2" s="1"/>
  <c r="FH597" i="2"/>
  <c r="FI597" i="2" l="1"/>
  <c r="BF75" i="2" s="1"/>
  <c r="FJ597" i="2"/>
  <c r="FH598" i="2"/>
  <c r="FJ598" i="2" l="1"/>
  <c r="FI598" i="2"/>
  <c r="BG75" i="2" s="1"/>
  <c r="FH599" i="2"/>
  <c r="FI599" i="2" l="1"/>
  <c r="BH75" i="2" s="1"/>
  <c r="FJ599" i="2"/>
  <c r="FH600" i="2"/>
  <c r="FJ600" i="2" l="1"/>
  <c r="FI600" i="2"/>
  <c r="BI75" i="2" s="1"/>
  <c r="FH601" i="2"/>
  <c r="FI601" i="2" l="1"/>
  <c r="BJ75" i="2" s="1"/>
  <c r="FJ601" i="2"/>
  <c r="FH602" i="2"/>
  <c r="FJ602" i="2" l="1"/>
  <c r="FI602" i="2"/>
  <c r="BK75" i="2" s="1"/>
  <c r="FH603" i="2"/>
  <c r="FI603" i="2" l="1"/>
  <c r="AR76" i="2" s="1"/>
  <c r="FJ603" i="2"/>
  <c r="FH604" i="2"/>
  <c r="FJ604" i="2" l="1"/>
  <c r="FI604" i="2"/>
  <c r="AS76" i="2" s="1"/>
  <c r="FH605" i="2"/>
  <c r="FI605" i="2" l="1"/>
  <c r="AT76" i="2" s="1"/>
  <c r="FJ605" i="2"/>
  <c r="FH606" i="2"/>
  <c r="FJ606" i="2" l="1"/>
  <c r="FI606" i="2"/>
  <c r="AU76" i="2" s="1"/>
  <c r="FH607" i="2"/>
  <c r="FI607" i="2" l="1"/>
  <c r="AV76" i="2" s="1"/>
  <c r="FJ607" i="2"/>
  <c r="FH608" i="2"/>
  <c r="FJ608" i="2" l="1"/>
  <c r="FI608" i="2"/>
  <c r="AW76" i="2" s="1"/>
  <c r="FH609" i="2"/>
  <c r="FI609" i="2" l="1"/>
  <c r="AX76" i="2" s="1"/>
  <c r="FJ609" i="2"/>
  <c r="FH610" i="2"/>
  <c r="FJ610" i="2" l="1"/>
  <c r="FI610" i="2"/>
  <c r="AY76" i="2" s="1"/>
  <c r="FH611" i="2"/>
  <c r="FI611" i="2" l="1"/>
  <c r="AZ76" i="2" s="1"/>
  <c r="FJ611" i="2"/>
  <c r="FH612" i="2"/>
  <c r="FJ612" i="2" l="1"/>
  <c r="FI612" i="2"/>
  <c r="BA76" i="2" s="1"/>
  <c r="FH613" i="2"/>
  <c r="FI613" i="2" l="1"/>
  <c r="BB76" i="2" s="1"/>
  <c r="FJ613" i="2"/>
  <c r="FH614" i="2"/>
  <c r="FJ614" i="2" l="1"/>
  <c r="FI614" i="2"/>
  <c r="BC76" i="2" s="1"/>
  <c r="FH615" i="2"/>
  <c r="FI615" i="2" l="1"/>
  <c r="BD76" i="2" s="1"/>
  <c r="FJ615" i="2"/>
  <c r="FH616" i="2"/>
  <c r="FJ616" i="2" l="1"/>
  <c r="FI616" i="2"/>
  <c r="BE76" i="2" s="1"/>
  <c r="FH617" i="2"/>
  <c r="FI617" i="2" l="1"/>
  <c r="BF76" i="2" s="1"/>
  <c r="FJ617" i="2"/>
  <c r="FH618" i="2"/>
  <c r="FJ618" i="2" l="1"/>
  <c r="FI618" i="2"/>
  <c r="BG76" i="2" s="1"/>
  <c r="FH619" i="2"/>
  <c r="FI619" i="2" l="1"/>
  <c r="FJ619" i="2"/>
  <c r="FM12" i="2" s="1"/>
  <c r="FH620" i="2"/>
  <c r="FJ620" i="2" l="1"/>
  <c r="FI620" i="2"/>
  <c r="BI76" i="2" s="1"/>
  <c r="FH621" i="2"/>
  <c r="FL12" i="2"/>
  <c r="BH76" i="2"/>
  <c r="FI621" i="2" l="1"/>
  <c r="BJ76" i="2" s="1"/>
  <c r="FJ621" i="2"/>
  <c r="FH622" i="2"/>
  <c r="FJ622" i="2" l="1"/>
  <c r="FI622" i="2"/>
  <c r="BK76" i="2" s="1"/>
  <c r="FH623" i="2"/>
  <c r="FI623" i="2" l="1"/>
  <c r="AR77" i="2" s="1"/>
  <c r="FJ623" i="2"/>
  <c r="FH624" i="2"/>
  <c r="FJ624" i="2" l="1"/>
  <c r="FI624" i="2"/>
  <c r="AS77" i="2" s="1"/>
  <c r="FH625" i="2"/>
  <c r="FI625" i="2" l="1"/>
  <c r="AT77" i="2" s="1"/>
  <c r="FJ625" i="2"/>
  <c r="FH626" i="2"/>
  <c r="FJ626" i="2" l="1"/>
  <c r="FI626" i="2"/>
  <c r="AU77" i="2" s="1"/>
  <c r="FH627" i="2"/>
  <c r="FI627" i="2" l="1"/>
  <c r="AV77" i="2" s="1"/>
  <c r="FJ627" i="2"/>
  <c r="FH628" i="2"/>
  <c r="FJ628" i="2" l="1"/>
  <c r="FI628" i="2"/>
  <c r="AW77" i="2" s="1"/>
  <c r="FH629" i="2"/>
  <c r="FI629" i="2" l="1"/>
  <c r="AX77" i="2" s="1"/>
  <c r="FJ629" i="2"/>
  <c r="FH630" i="2"/>
  <c r="FJ630" i="2" l="1"/>
  <c r="FI630" i="2"/>
  <c r="AY77" i="2" s="1"/>
  <c r="FH631" i="2"/>
  <c r="FI631" i="2" l="1"/>
  <c r="AZ77" i="2" s="1"/>
  <c r="FJ631" i="2"/>
  <c r="FH632" i="2"/>
  <c r="FJ632" i="2" l="1"/>
  <c r="FI632" i="2"/>
  <c r="BA77" i="2" s="1"/>
  <c r="FH633" i="2"/>
  <c r="FI633" i="2" l="1"/>
  <c r="BB77" i="2" s="1"/>
  <c r="FJ633" i="2"/>
  <c r="FH634" i="2"/>
  <c r="FJ634" i="2" l="1"/>
  <c r="FI634" i="2"/>
  <c r="BC77" i="2" s="1"/>
  <c r="FH635" i="2"/>
  <c r="FI635" i="2" l="1"/>
  <c r="BD77" i="2" s="1"/>
  <c r="FJ635" i="2"/>
  <c r="FH636" i="2"/>
  <c r="FJ636" i="2" l="1"/>
  <c r="FI636" i="2"/>
  <c r="BE77" i="2" s="1"/>
  <c r="FH637" i="2"/>
  <c r="FI637" i="2" l="1"/>
  <c r="BF77" i="2" s="1"/>
  <c r="FJ637" i="2"/>
  <c r="FH638" i="2"/>
  <c r="FJ638" i="2" l="1"/>
  <c r="FI638" i="2"/>
  <c r="BG77" i="2" s="1"/>
  <c r="FH639" i="2"/>
  <c r="FI639" i="2" l="1"/>
  <c r="BH77" i="2" s="1"/>
  <c r="FJ639" i="2"/>
  <c r="FH640" i="2"/>
  <c r="FJ640" i="2" l="1"/>
  <c r="FI640" i="2"/>
  <c r="BI77" i="2" s="1"/>
  <c r="FH641" i="2"/>
  <c r="FI641" i="2" l="1"/>
  <c r="BJ77" i="2" s="1"/>
  <c r="FJ641" i="2"/>
  <c r="FH642" i="2"/>
  <c r="FJ642" i="2" l="1"/>
  <c r="FI642" i="2"/>
  <c r="BK77" i="2" s="1"/>
  <c r="FH644" i="2"/>
  <c r="FJ644" i="2" l="1"/>
  <c r="FI644" i="2"/>
  <c r="AS78" i="2" s="1"/>
  <c r="FH645" i="2"/>
  <c r="FI645" i="2" l="1"/>
  <c r="AT78" i="2" s="1"/>
  <c r="FJ645" i="2"/>
  <c r="FH646" i="2"/>
  <c r="FJ646" i="2" l="1"/>
  <c r="FI646" i="2"/>
  <c r="AU78" i="2" s="1"/>
  <c r="FH647" i="2"/>
  <c r="FI647" i="2" l="1"/>
  <c r="AV78" i="2" s="1"/>
  <c r="FJ647" i="2"/>
  <c r="FH648" i="2"/>
  <c r="FJ648" i="2" l="1"/>
  <c r="FI648" i="2"/>
  <c r="AW78" i="2" s="1"/>
  <c r="FH649" i="2"/>
  <c r="FI649" i="2" l="1"/>
  <c r="AX78" i="2" s="1"/>
  <c r="FJ649" i="2"/>
  <c r="FH650" i="2"/>
  <c r="FJ650" i="2" l="1"/>
  <c r="FI650" i="2"/>
  <c r="AY78" i="2" s="1"/>
  <c r="FH651" i="2"/>
  <c r="FI651" i="2" l="1"/>
  <c r="AZ78" i="2" s="1"/>
  <c r="FJ651" i="2"/>
  <c r="FH652" i="2"/>
  <c r="FJ652" i="2" l="1"/>
  <c r="FI652" i="2"/>
  <c r="BA78" i="2" s="1"/>
  <c r="FH653" i="2"/>
  <c r="FI653" i="2" l="1"/>
  <c r="BB78" i="2" s="1"/>
  <c r="FJ653" i="2"/>
  <c r="FH654" i="2"/>
  <c r="FJ654" i="2" l="1"/>
  <c r="FI654" i="2"/>
  <c r="BC78" i="2" s="1"/>
  <c r="FH655" i="2"/>
  <c r="FJ655" i="2" l="1"/>
  <c r="FI655" i="2"/>
  <c r="BD78" i="2" s="1"/>
  <c r="FH656" i="2"/>
  <c r="FJ656" i="2" l="1"/>
  <c r="FI656" i="2"/>
  <c r="BE78" i="2" s="1"/>
  <c r="FH657" i="2"/>
  <c r="FJ657" i="2" l="1"/>
  <c r="FI657" i="2"/>
  <c r="BF78" i="2" s="1"/>
  <c r="FH658" i="2"/>
  <c r="FJ658" i="2" l="1"/>
  <c r="FI658" i="2"/>
  <c r="BG78" i="2" s="1"/>
  <c r="FH659" i="2"/>
  <c r="FJ659" i="2" l="1"/>
  <c r="FI659" i="2"/>
  <c r="BH78" i="2" s="1"/>
  <c r="FH660" i="2"/>
  <c r="FJ660" i="2" l="1"/>
  <c r="FI660" i="2"/>
  <c r="BI78" i="2" s="1"/>
  <c r="FH661" i="2"/>
  <c r="FJ661" i="2" l="1"/>
  <c r="FI661" i="2"/>
  <c r="BJ78" i="2" s="1"/>
  <c r="FH662" i="2"/>
  <c r="FJ662" i="2" l="1"/>
  <c r="FI662" i="2"/>
  <c r="BK78" i="2" s="1"/>
  <c r="FH665" i="2"/>
  <c r="FJ665" i="2" l="1"/>
  <c r="FI665" i="2"/>
  <c r="AT79" i="2" s="1"/>
  <c r="FH666" i="2"/>
  <c r="FJ666" i="2" l="1"/>
  <c r="FI666" i="2"/>
  <c r="AU79" i="2" s="1"/>
  <c r="FH667" i="2"/>
  <c r="FJ667" i="2" l="1"/>
  <c r="FI667" i="2"/>
  <c r="AV79" i="2" s="1"/>
  <c r="FH668" i="2"/>
  <c r="FJ668" i="2" l="1"/>
  <c r="FI668" i="2"/>
  <c r="AW79" i="2" s="1"/>
  <c r="FH669" i="2"/>
  <c r="FJ669" i="2" l="1"/>
  <c r="FI669" i="2"/>
  <c r="AX79" i="2" s="1"/>
  <c r="FH670" i="2"/>
  <c r="FJ670" i="2" l="1"/>
  <c r="FI670" i="2"/>
  <c r="AY79" i="2" s="1"/>
  <c r="FH671" i="2"/>
  <c r="FJ671" i="2" l="1"/>
  <c r="FI671" i="2"/>
  <c r="AZ79" i="2" s="1"/>
  <c r="FH672" i="2"/>
  <c r="FJ672" i="2" l="1"/>
  <c r="FI672" i="2"/>
  <c r="BA79" i="2" s="1"/>
  <c r="FH673" i="2"/>
  <c r="FJ673" i="2" l="1"/>
  <c r="FI673" i="2"/>
  <c r="BB79" i="2" s="1"/>
  <c r="FH674" i="2"/>
  <c r="FJ674" i="2" l="1"/>
  <c r="FI674" i="2"/>
  <c r="BC79" i="2" s="1"/>
  <c r="FH675" i="2"/>
  <c r="FJ675" i="2" l="1"/>
  <c r="FI675" i="2"/>
  <c r="BD79" i="2" s="1"/>
  <c r="FH676" i="2"/>
  <c r="FJ676" i="2" l="1"/>
  <c r="FI676" i="2"/>
  <c r="BE79" i="2" s="1"/>
  <c r="FH677" i="2"/>
  <c r="FJ677" i="2" l="1"/>
  <c r="FI677" i="2"/>
  <c r="BF79" i="2" s="1"/>
  <c r="FH678" i="2"/>
  <c r="FJ678" i="2" l="1"/>
  <c r="FI678" i="2"/>
  <c r="BG79" i="2" s="1"/>
  <c r="FH679" i="2"/>
  <c r="FJ679" i="2" l="1"/>
  <c r="FI679" i="2"/>
  <c r="BH79" i="2" s="1"/>
  <c r="FH680" i="2"/>
  <c r="FJ680" i="2" l="1"/>
  <c r="FI680" i="2"/>
  <c r="BI79" i="2" s="1"/>
  <c r="FH681" i="2"/>
  <c r="FJ681" i="2" l="1"/>
  <c r="FI681" i="2"/>
  <c r="BJ79" i="2" s="1"/>
  <c r="FH682" i="2"/>
  <c r="FJ682" i="2" l="1"/>
  <c r="FI682" i="2"/>
  <c r="BK79" i="2" s="1"/>
  <c r="FH686" i="2"/>
  <c r="FI686" i="2" l="1"/>
  <c r="AU80" i="2" s="1"/>
  <c r="FJ686" i="2"/>
  <c r="FH687" i="2"/>
  <c r="FJ687" i="2" l="1"/>
  <c r="FI687" i="2"/>
  <c r="AV80" i="2" s="1"/>
  <c r="FH688" i="2"/>
  <c r="FI688" i="2" l="1"/>
  <c r="AW80" i="2" s="1"/>
  <c r="FJ688" i="2"/>
  <c r="FH689" i="2"/>
  <c r="FJ689" i="2" l="1"/>
  <c r="FI689" i="2"/>
  <c r="AX80" i="2" s="1"/>
  <c r="FH690" i="2"/>
  <c r="FI690" i="2" l="1"/>
  <c r="AY80" i="2" s="1"/>
  <c r="FJ690" i="2"/>
  <c r="FH691" i="2"/>
  <c r="FJ691" i="2" l="1"/>
  <c r="FM13" i="2" s="1"/>
  <c r="FI691" i="2"/>
  <c r="FH692" i="2"/>
  <c r="FI692" i="2" l="1"/>
  <c r="BA80" i="2" s="1"/>
  <c r="FJ692" i="2"/>
  <c r="FH693" i="2"/>
  <c r="FL13" i="2"/>
  <c r="AZ80" i="2"/>
  <c r="FJ693" i="2" l="1"/>
  <c r="FI693" i="2"/>
  <c r="BB80" i="2" s="1"/>
  <c r="FH694" i="2"/>
  <c r="FI694" i="2" l="1"/>
  <c r="BC80" i="2" s="1"/>
  <c r="FJ694" i="2"/>
  <c r="FH695" i="2"/>
  <c r="FJ695" i="2" l="1"/>
  <c r="FI695" i="2"/>
  <c r="BD80" i="2" s="1"/>
  <c r="FH696" i="2"/>
  <c r="FI696" i="2" l="1"/>
  <c r="BE80" i="2" s="1"/>
  <c r="FJ696" i="2"/>
  <c r="FH697" i="2"/>
  <c r="FJ697" i="2" l="1"/>
  <c r="FI697" i="2"/>
  <c r="BF80" i="2" s="1"/>
  <c r="FH698" i="2"/>
  <c r="FI698" i="2" l="1"/>
  <c r="BG80" i="2" s="1"/>
  <c r="FJ698" i="2"/>
  <c r="FH699" i="2"/>
  <c r="FJ699" i="2" l="1"/>
  <c r="FI699" i="2"/>
  <c r="BH80" i="2" s="1"/>
  <c r="FH700" i="2"/>
  <c r="FI700" i="2" l="1"/>
  <c r="BI80" i="2" s="1"/>
  <c r="FJ700" i="2"/>
  <c r="FH701" i="2"/>
  <c r="FJ701" i="2" l="1"/>
  <c r="FI701" i="2"/>
  <c r="BJ80" i="2" s="1"/>
  <c r="FH702" i="2"/>
  <c r="FI702" i="2" l="1"/>
  <c r="BK80" i="2" s="1"/>
  <c r="FJ702" i="2"/>
  <c r="FH707" i="2"/>
  <c r="FJ707" i="2" l="1"/>
  <c r="FI707" i="2"/>
  <c r="AV81" i="2" s="1"/>
  <c r="FH708" i="2"/>
  <c r="FI708" i="2" l="1"/>
  <c r="AW81" i="2" s="1"/>
  <c r="FJ708" i="2"/>
  <c r="FH709" i="2"/>
  <c r="FJ709" i="2" l="1"/>
  <c r="FI709" i="2"/>
  <c r="AX81" i="2" s="1"/>
  <c r="FH710" i="2"/>
  <c r="FI710" i="2" l="1"/>
  <c r="AY81" i="2" s="1"/>
  <c r="FJ710" i="2"/>
  <c r="FH711" i="2"/>
  <c r="FJ711" i="2" l="1"/>
  <c r="FI711" i="2"/>
  <c r="AZ81" i="2" s="1"/>
  <c r="FH712" i="2"/>
  <c r="FI712" i="2" l="1"/>
  <c r="BA81" i="2" s="1"/>
  <c r="FJ712" i="2"/>
  <c r="FH713" i="2"/>
  <c r="FJ713" i="2" l="1"/>
  <c r="FI713" i="2"/>
  <c r="BB81" i="2" s="1"/>
  <c r="FH714" i="2"/>
  <c r="FI714" i="2" l="1"/>
  <c r="FJ714" i="2"/>
  <c r="FM14" i="2" s="1"/>
  <c r="FH715" i="2"/>
  <c r="FJ715" i="2" l="1"/>
  <c r="FI715" i="2"/>
  <c r="BD81" i="2" s="1"/>
  <c r="FH716" i="2"/>
  <c r="FL14" i="2"/>
  <c r="BC81" i="2"/>
  <c r="FI716" i="2" l="1"/>
  <c r="BE81" i="2" s="1"/>
  <c r="FJ716" i="2"/>
  <c r="FH717" i="2"/>
  <c r="FJ717" i="2" l="1"/>
  <c r="FI717" i="2"/>
  <c r="BF81" i="2" s="1"/>
  <c r="FH718" i="2"/>
  <c r="FI718" i="2" l="1"/>
  <c r="BG81" i="2" s="1"/>
  <c r="FJ718" i="2"/>
  <c r="FH719" i="2"/>
  <c r="FJ719" i="2" l="1"/>
  <c r="FI719" i="2"/>
  <c r="BH81" i="2" s="1"/>
  <c r="FH720" i="2"/>
  <c r="FI720" i="2" l="1"/>
  <c r="BI81" i="2" s="1"/>
  <c r="FJ720" i="2"/>
  <c r="FH721" i="2"/>
  <c r="FJ721" i="2" l="1"/>
  <c r="FI721" i="2"/>
  <c r="BJ81" i="2" s="1"/>
  <c r="FH727" i="2"/>
  <c r="FJ727" i="2" l="1"/>
  <c r="FI727" i="2"/>
  <c r="AV82" i="2" s="1"/>
  <c r="FH728" i="2"/>
  <c r="FI728" i="2" l="1"/>
  <c r="AW82" i="2" s="1"/>
  <c r="FJ728" i="2"/>
  <c r="FH729" i="2"/>
  <c r="FJ729" i="2" l="1"/>
  <c r="FI729" i="2"/>
  <c r="AX82" i="2" s="1"/>
  <c r="FH730" i="2"/>
  <c r="FI730" i="2" l="1"/>
  <c r="AY82" i="2" s="1"/>
  <c r="FJ730" i="2"/>
  <c r="FH731" i="2"/>
  <c r="FJ731" i="2" l="1"/>
  <c r="FI731" i="2"/>
  <c r="AZ82" i="2" s="1"/>
  <c r="FH732" i="2"/>
  <c r="FI732" i="2" l="1"/>
  <c r="BA82" i="2" s="1"/>
  <c r="FJ732" i="2"/>
  <c r="FH733" i="2"/>
  <c r="FJ733" i="2" l="1"/>
  <c r="FI733" i="2"/>
  <c r="BB82" i="2" s="1"/>
  <c r="FH734" i="2"/>
  <c r="FI734" i="2" l="1"/>
  <c r="BC82" i="2" s="1"/>
  <c r="FJ734" i="2"/>
  <c r="FH735" i="2"/>
  <c r="FJ735" i="2" l="1"/>
  <c r="FI735" i="2"/>
  <c r="BD82" i="2" s="1"/>
  <c r="FH736" i="2"/>
  <c r="FI736" i="2" l="1"/>
  <c r="BE82" i="2" s="1"/>
  <c r="FJ736" i="2"/>
  <c r="FH737" i="2"/>
  <c r="FJ737" i="2" l="1"/>
  <c r="FI737" i="2"/>
  <c r="BF82" i="2" s="1"/>
  <c r="FH738" i="2"/>
  <c r="FI738" i="2" l="1"/>
  <c r="BG82" i="2" s="1"/>
  <c r="FJ738" i="2"/>
  <c r="FH739" i="2"/>
  <c r="FJ739" i="2" l="1"/>
  <c r="FI739" i="2"/>
  <c r="BH82" i="2" s="1"/>
  <c r="FH740" i="2"/>
  <c r="FI740" i="2" l="1"/>
  <c r="BI82" i="2" s="1"/>
  <c r="FJ740" i="2"/>
  <c r="FH741" i="2"/>
  <c r="FJ741" i="2" l="1"/>
  <c r="FI741" i="2"/>
  <c r="BJ82" i="2" s="1"/>
  <c r="FH748" i="2"/>
  <c r="FJ748" i="2" l="1"/>
  <c r="FI748" i="2"/>
  <c r="AW83" i="2" s="1"/>
  <c r="FH749" i="2"/>
  <c r="FJ749" i="2" l="1"/>
  <c r="FI749" i="2"/>
  <c r="AX83" i="2" s="1"/>
  <c r="FH750" i="2"/>
  <c r="FJ750" i="2" l="1"/>
  <c r="FI750" i="2"/>
  <c r="AY83" i="2" s="1"/>
  <c r="FH751" i="2"/>
  <c r="FJ751" i="2" l="1"/>
  <c r="FI751" i="2"/>
  <c r="AZ83" i="2" s="1"/>
  <c r="FH752" i="2"/>
  <c r="FJ752" i="2" l="1"/>
  <c r="FI752" i="2"/>
  <c r="BA83" i="2" s="1"/>
  <c r="FH753" i="2"/>
  <c r="FJ753" i="2" l="1"/>
  <c r="FI753" i="2"/>
  <c r="BB83" i="2" s="1"/>
  <c r="FH754" i="2"/>
  <c r="FJ754" i="2" l="1"/>
  <c r="FI754" i="2"/>
  <c r="BC83" i="2" s="1"/>
  <c r="FH755" i="2"/>
  <c r="FJ755" i="2" l="1"/>
  <c r="FI755" i="2"/>
  <c r="BD83" i="2" s="1"/>
  <c r="FH756" i="2"/>
  <c r="FJ756" i="2" l="1"/>
  <c r="FI756" i="2"/>
  <c r="BE83" i="2" s="1"/>
  <c r="FH757" i="2"/>
  <c r="FJ757" i="2" l="1"/>
  <c r="FI757" i="2"/>
  <c r="BF83" i="2" s="1"/>
  <c r="FH758" i="2"/>
  <c r="FJ758" i="2" l="1"/>
  <c r="FI758" i="2"/>
  <c r="BG83" i="2" s="1"/>
  <c r="FH759" i="2"/>
  <c r="FJ759" i="2" l="1"/>
  <c r="FI759" i="2"/>
  <c r="BH83" i="2" s="1"/>
  <c r="FH760" i="2"/>
  <c r="FJ760" i="2" l="1"/>
  <c r="FI760" i="2"/>
  <c r="BI83" i="2" s="1"/>
  <c r="FH768" i="2"/>
  <c r="FJ768" i="2" l="1"/>
  <c r="FI768" i="2"/>
  <c r="AW84" i="2" s="1"/>
  <c r="FH769" i="2"/>
  <c r="FJ769" i="2" l="1"/>
  <c r="FI769" i="2"/>
  <c r="AX84" i="2" s="1"/>
  <c r="FH770" i="2"/>
  <c r="FJ770" i="2" l="1"/>
  <c r="FI770" i="2"/>
  <c r="AY84" i="2" s="1"/>
  <c r="FH771" i="2"/>
  <c r="FJ771" i="2" l="1"/>
  <c r="FI771" i="2"/>
  <c r="AZ84" i="2" s="1"/>
  <c r="FH772" i="2"/>
  <c r="FJ772" i="2" l="1"/>
  <c r="FI772" i="2"/>
  <c r="BA84" i="2" s="1"/>
  <c r="FH773" i="2"/>
  <c r="FJ773" i="2" l="1"/>
  <c r="FI773" i="2"/>
  <c r="BB84" i="2" s="1"/>
  <c r="FH774" i="2"/>
  <c r="FJ774" i="2" l="1"/>
  <c r="FI774" i="2"/>
  <c r="BC84" i="2" s="1"/>
  <c r="FH775" i="2"/>
  <c r="FJ775" i="2" l="1"/>
  <c r="FI775" i="2"/>
  <c r="BD84" i="2" s="1"/>
  <c r="FH776" i="2"/>
  <c r="FJ776" i="2" l="1"/>
  <c r="FI776" i="2"/>
  <c r="BE84" i="2" s="1"/>
  <c r="FH777" i="2"/>
  <c r="FJ777" i="2" l="1"/>
  <c r="FI777" i="2"/>
  <c r="BF84" i="2" s="1"/>
  <c r="FH778" i="2"/>
  <c r="FJ778" i="2" l="1"/>
  <c r="FI778" i="2"/>
  <c r="BG84" i="2" s="1"/>
  <c r="FH779" i="2"/>
  <c r="FJ779" i="2" l="1"/>
  <c r="FI779" i="2"/>
  <c r="BH84" i="2" s="1"/>
  <c r="FH788" i="2"/>
  <c r="FJ788" i="2" l="1"/>
  <c r="FI788" i="2"/>
  <c r="AW85" i="2" s="1"/>
  <c r="FH789" i="2"/>
  <c r="FJ789" i="2" l="1"/>
  <c r="FI789" i="2"/>
  <c r="AX85" i="2" s="1"/>
  <c r="FH790" i="2"/>
  <c r="FJ790" i="2" l="1"/>
  <c r="FI790" i="2"/>
  <c r="AY85" i="2" s="1"/>
  <c r="FH791" i="2"/>
  <c r="FJ791" i="2" l="1"/>
  <c r="FI791" i="2"/>
  <c r="AZ85" i="2" s="1"/>
  <c r="FH792" i="2"/>
  <c r="FJ792" i="2" l="1"/>
  <c r="FI792" i="2"/>
  <c r="BA85" i="2" s="1"/>
  <c r="FH793" i="2"/>
  <c r="FJ793" i="2" l="1"/>
  <c r="FI793" i="2"/>
  <c r="BB85" i="2" s="1"/>
  <c r="FH794" i="2"/>
  <c r="FJ794" i="2" l="1"/>
  <c r="FI794" i="2"/>
  <c r="BC85" i="2" s="1"/>
  <c r="FH795" i="2"/>
  <c r="FJ795" i="2" l="1"/>
  <c r="FI795" i="2"/>
  <c r="BD85" i="2" s="1"/>
  <c r="FH796" i="2"/>
  <c r="FJ796" i="2" l="1"/>
  <c r="FI796" i="2"/>
  <c r="BE85" i="2" s="1"/>
  <c r="FH797" i="2"/>
  <c r="FJ797" i="2" l="1"/>
  <c r="FI797" i="2"/>
  <c r="BF85" i="2" s="1"/>
  <c r="FH798" i="2"/>
  <c r="FJ798" i="2" l="1"/>
  <c r="FI798" i="2"/>
  <c r="FF2" i="2"/>
  <c r="AU56" i="2" l="1"/>
  <c r="BA55" i="2"/>
  <c r="BG56" i="2"/>
  <c r="AR56" i="2"/>
  <c r="BJ54" i="2"/>
  <c r="AU54" i="2"/>
  <c r="BI56" i="2"/>
  <c r="BD55" i="2"/>
  <c r="BE54" i="2"/>
  <c r="AR55" i="2"/>
  <c r="BK55" i="2"/>
  <c r="BE55" i="2"/>
  <c r="BG55" i="2"/>
  <c r="BJ56" i="2"/>
  <c r="BD56" i="2"/>
  <c r="BB56" i="2"/>
  <c r="BI54" i="2"/>
  <c r="AZ56" i="2"/>
  <c r="AZ55" i="2"/>
  <c r="BJ57" i="2"/>
  <c r="AU58" i="2"/>
  <c r="BK57" i="2"/>
  <c r="BI57" i="2"/>
  <c r="BG57" i="2"/>
  <c r="BB57" i="2"/>
  <c r="AS57" i="2"/>
  <c r="AR57" i="2"/>
  <c r="AZ57" i="2"/>
  <c r="BE57" i="2"/>
  <c r="BA58" i="2"/>
  <c r="BE58" i="2"/>
  <c r="BJ58" i="2"/>
  <c r="AS60" i="2"/>
  <c r="BK61" i="2"/>
  <c r="AZ60" i="2"/>
  <c r="BE59" i="2"/>
  <c r="BG61" i="2"/>
  <c r="BJ61" i="2"/>
  <c r="DC45" i="2"/>
  <c r="BG85" i="2"/>
  <c r="FM6" i="2"/>
  <c r="FL6" i="2"/>
  <c r="AK6" i="1" l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M4" i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AD7" i="1"/>
</calcChain>
</file>

<file path=xl/sharedStrings.xml><?xml version="1.0" encoding="utf-8"?>
<sst xmlns="http://schemas.openxmlformats.org/spreadsheetml/2006/main" count="1613" uniqueCount="842">
  <si>
    <t>b</t>
  </si>
  <si>
    <t>a</t>
  </si>
  <si>
    <t>nper</t>
  </si>
  <si>
    <t>nlay</t>
  </si>
  <si>
    <t>ncol</t>
  </si>
  <si>
    <t>nrow</t>
  </si>
  <si>
    <t>delr</t>
  </si>
  <si>
    <t>delc</t>
  </si>
  <si>
    <t>top</t>
  </si>
  <si>
    <t>#</t>
  </si>
  <si>
    <t>Top</t>
  </si>
  <si>
    <t>botm_str =</t>
  </si>
  <si>
    <t xml:space="preserve"> "-150.0, -200.0, -300.0, -350.0, -450.0"</t>
  </si>
  <si>
    <t>SS</t>
  </si>
  <si>
    <t>Pump !</t>
  </si>
  <si>
    <t>freyberg_heads.smp</t>
  </si>
  <si>
    <t>Heads cel by cel !</t>
  </si>
  <si>
    <t>-</t>
  </si>
  <si>
    <t>SY</t>
  </si>
  <si>
    <t>freyberg.wel.tpl</t>
  </si>
  <si>
    <t>↓</t>
  </si>
  <si>
    <t>hide</t>
  </si>
  <si>
    <t>T1</t>
  </si>
  <si>
    <t>T2</t>
  </si>
  <si>
    <t>fake</t>
  </si>
  <si>
    <t>all</t>
  </si>
  <si>
    <t>ne1</t>
  </si>
  <si>
    <t>ne2</t>
  </si>
  <si>
    <t>ne3</t>
  </si>
  <si>
    <t>Bot</t>
  </si>
  <si>
    <t>nope</t>
  </si>
  <si>
    <t>ic_conc_strt_layer1</t>
  </si>
  <si>
    <t>ptf</t>
  </si>
  <si>
    <t>~</t>
  </si>
  <si>
    <t>OR00C00</t>
  </si>
  <si>
    <t>Well</t>
  </si>
  <si>
    <t>file</t>
  </si>
  <si>
    <t>for</t>
  </si>
  <si>
    <t>MODFLOW,</t>
  </si>
  <si>
    <t>generated</t>
  </si>
  <si>
    <t>by</t>
  </si>
  <si>
    <t>Flopy.</t>
  </si>
  <si>
    <t>Wells</t>
  </si>
  <si>
    <t>X</t>
  </si>
  <si>
    <t>OR00C01</t>
  </si>
  <si>
    <t>stress</t>
  </si>
  <si>
    <t>period</t>
  </si>
  <si>
    <t>OR00C02</t>
  </si>
  <si>
    <t>OR00C03</t>
  </si>
  <si>
    <t>OR00C04</t>
  </si>
  <si>
    <t>OR00C05</t>
  </si>
  <si>
    <t>OR00C06</t>
  </si>
  <si>
    <t>OR00C07</t>
  </si>
  <si>
    <t>OR00C08</t>
  </si>
  <si>
    <t>OR00C09</t>
  </si>
  <si>
    <t>OR00C10</t>
  </si>
  <si>
    <t>layer</t>
  </si>
  <si>
    <t>row</t>
  </si>
  <si>
    <t>column</t>
  </si>
  <si>
    <t>OR00C11</t>
  </si>
  <si>
    <t>OR00C12</t>
  </si>
  <si>
    <t>?</t>
  </si>
  <si>
    <t>OR00C13</t>
  </si>
  <si>
    <t>RIV</t>
  </si>
  <si>
    <t>OR00C14</t>
  </si>
  <si>
    <t>freyberg.riv.tpl</t>
  </si>
  <si>
    <t>~rcond00~</t>
  </si>
  <si>
    <t>OR00C15</t>
  </si>
  <si>
    <t>~rcond01~</t>
  </si>
  <si>
    <t>~rcond02~</t>
  </si>
  <si>
    <t>OR00C16</t>
  </si>
  <si>
    <t>~rcond03~</t>
  </si>
  <si>
    <t>~rcond04~</t>
  </si>
  <si>
    <t>OR00C17</t>
  </si>
  <si>
    <t>~rcond05~</t>
  </si>
  <si>
    <t>~rcond06~</t>
  </si>
  <si>
    <t>OR00C18</t>
  </si>
  <si>
    <t>~rcond07~</t>
  </si>
  <si>
    <t>~rcond08~</t>
  </si>
  <si>
    <t>OR00C19</t>
  </si>
  <si>
    <t>~rcond09~</t>
  </si>
  <si>
    <t>~rcond10~</t>
  </si>
  <si>
    <t>OR01C00</t>
  </si>
  <si>
    <t>crtl</t>
  </si>
  <si>
    <t>starting H</t>
  </si>
  <si>
    <t>~rcond11~</t>
  </si>
  <si>
    <t>idomain</t>
  </si>
  <si>
    <t>formated</t>
  </si>
  <si>
    <t>~rcond12~</t>
  </si>
  <si>
    <t>OR01C01</t>
  </si>
  <si>
    <t>~rcond13~</t>
  </si>
  <si>
    <t>~rcond14~</t>
  </si>
  <si>
    <t>OR01C02</t>
  </si>
  <si>
    <t>~rcond15~</t>
  </si>
  <si>
    <t>~rcond16~</t>
  </si>
  <si>
    <t>OR01C03</t>
  </si>
  <si>
    <t>~rcond17~</t>
  </si>
  <si>
    <t>~rcond18~</t>
  </si>
  <si>
    <t>OR01C04</t>
  </si>
  <si>
    <t>~rcond19~</t>
  </si>
  <si>
    <t>~rcond20~</t>
  </si>
  <si>
    <t>OR01C05</t>
  </si>
  <si>
    <t>~rcond21~</t>
  </si>
  <si>
    <t>~rcond22~</t>
  </si>
  <si>
    <t>OR01C06</t>
  </si>
  <si>
    <t>~rcond23~</t>
  </si>
  <si>
    <t>~rcond24~</t>
  </si>
  <si>
    <t>OR01C07</t>
  </si>
  <si>
    <t>~rcond25~</t>
  </si>
  <si>
    <t>~rcond26~</t>
  </si>
  <si>
    <t>OR01C08</t>
  </si>
  <si>
    <t>~rcond27~</t>
  </si>
  <si>
    <t>~rcond28~</t>
  </si>
  <si>
    <t>OR01C09</t>
  </si>
  <si>
    <t>~rcond29~</t>
  </si>
  <si>
    <t>~rcond30~</t>
  </si>
  <si>
    <t>OR01C10</t>
  </si>
  <si>
    <t>~rcond31~</t>
  </si>
  <si>
    <t>~rcond32~</t>
  </si>
  <si>
    <t>OR01C11</t>
  </si>
  <si>
    <t>~rcond33~</t>
  </si>
  <si>
    <t>~rcond34~</t>
  </si>
  <si>
    <t>OR01C12</t>
  </si>
  <si>
    <t>~rcond35~</t>
  </si>
  <si>
    <t>~rcond36~</t>
  </si>
  <si>
    <t>OR01C13</t>
  </si>
  <si>
    <t>~rcond37~</t>
  </si>
  <si>
    <t>~rcond38~</t>
  </si>
  <si>
    <t>OR01C14</t>
  </si>
  <si>
    <t>~rcond39~</t>
  </si>
  <si>
    <t>OR01C15</t>
  </si>
  <si>
    <t>OR01C16</t>
  </si>
  <si>
    <t>OR01C17</t>
  </si>
  <si>
    <t>OR01C18</t>
  </si>
  <si>
    <t>OR01C19</t>
  </si>
  <si>
    <t xml:space="preserve">GHB </t>
  </si>
  <si>
    <t>OR02C00</t>
  </si>
  <si>
    <t>OR02C01</t>
  </si>
  <si>
    <t xml:space="preserve"> </t>
  </si>
  <si>
    <t>Wells (OBS)</t>
  </si>
  <si>
    <t>x</t>
  </si>
  <si>
    <t>AUX</t>
  </si>
  <si>
    <t>OR02C02</t>
  </si>
  <si>
    <t>river</t>
  </si>
  <si>
    <t>CHD (out)</t>
  </si>
  <si>
    <t>OR02C03</t>
  </si>
  <si>
    <t>Wells ( pump ) + PAR</t>
  </si>
  <si>
    <t>wf1</t>
  </si>
  <si>
    <t>K</t>
  </si>
  <si>
    <t>OR02C04</t>
  </si>
  <si>
    <t>OR02C05</t>
  </si>
  <si>
    <t>OR02C06</t>
  </si>
  <si>
    <t>OR02C07</t>
  </si>
  <si>
    <t>OR02C08</t>
  </si>
  <si>
    <t>OR02C09</t>
  </si>
  <si>
    <t>OR02C10</t>
  </si>
  <si>
    <t>OR02C11</t>
  </si>
  <si>
    <t>OR02C12</t>
  </si>
  <si>
    <t>OR02C13</t>
  </si>
  <si>
    <t>OR02C14</t>
  </si>
  <si>
    <t>OR02C15</t>
  </si>
  <si>
    <t>OR02C16</t>
  </si>
  <si>
    <t>OR02C17</t>
  </si>
  <si>
    <t>OR02C18</t>
  </si>
  <si>
    <t>OR02C19</t>
  </si>
  <si>
    <t>OR03C00</t>
  </si>
  <si>
    <t>OR03C01</t>
  </si>
  <si>
    <t>obs_rowcol.dat</t>
  </si>
  <si>
    <t>name</t>
  </si>
  <si>
    <t>col</t>
  </si>
  <si>
    <t>obs_01</t>
  </si>
  <si>
    <t>OR03C02</t>
  </si>
  <si>
    <t>obs_02</t>
  </si>
  <si>
    <t>obs_03</t>
  </si>
  <si>
    <t>OR03C03</t>
  </si>
  <si>
    <t>obs_05</t>
  </si>
  <si>
    <t>obs_06</t>
  </si>
  <si>
    <t>OR03C04</t>
  </si>
  <si>
    <t>obs_07</t>
  </si>
  <si>
    <t>obs_08</t>
  </si>
  <si>
    <t>OR03C05</t>
  </si>
  <si>
    <t>obs_09</t>
  </si>
  <si>
    <t>obs_10</t>
  </si>
  <si>
    <t>OR03C06</t>
  </si>
  <si>
    <t>obs_11</t>
  </si>
  <si>
    <t>obs_12</t>
  </si>
  <si>
    <t>OR03C07</t>
  </si>
  <si>
    <t>obs_13</t>
  </si>
  <si>
    <t>OR03C08</t>
  </si>
  <si>
    <t>OR03C09</t>
  </si>
  <si>
    <t>OR03C10</t>
  </si>
  <si>
    <t>OR03C11</t>
  </si>
  <si>
    <t>OR03C12</t>
  </si>
  <si>
    <t>OR03C13</t>
  </si>
  <si>
    <t>OR03C14</t>
  </si>
  <si>
    <t>OR03C15</t>
  </si>
  <si>
    <t>OR03C16</t>
  </si>
  <si>
    <t>OR03C17</t>
  </si>
  <si>
    <t>OR03C18</t>
  </si>
  <si>
    <t>OR03C19</t>
  </si>
  <si>
    <t>OR04C00</t>
  </si>
  <si>
    <t>OR04C01</t>
  </si>
  <si>
    <t>OR04C02</t>
  </si>
  <si>
    <t>*</t>
  </si>
  <si>
    <t>OR04C03</t>
  </si>
  <si>
    <t>OR04C04</t>
  </si>
  <si>
    <t>OR04C05</t>
  </si>
  <si>
    <t>OR04C06</t>
  </si>
  <si>
    <t>OR04C07</t>
  </si>
  <si>
    <t>OR04C08</t>
  </si>
  <si>
    <t>OR04C09</t>
  </si>
  <si>
    <t>OR04C10</t>
  </si>
  <si>
    <t>OR04C11</t>
  </si>
  <si>
    <t>OR04C12</t>
  </si>
  <si>
    <t>OR04C13</t>
  </si>
  <si>
    <t>OR04C14</t>
  </si>
  <si>
    <t>OR04C15</t>
  </si>
  <si>
    <t>OR04C16</t>
  </si>
  <si>
    <t>OR04C17</t>
  </si>
  <si>
    <t>OR04C18</t>
  </si>
  <si>
    <t>OR04C19</t>
  </si>
  <si>
    <t>OR05C00</t>
  </si>
  <si>
    <t>OR05C01</t>
  </si>
  <si>
    <t>OR05C02</t>
  </si>
  <si>
    <t>OR05C03</t>
  </si>
  <si>
    <t>OR05C04</t>
  </si>
  <si>
    <t>OR05C05</t>
  </si>
  <si>
    <t>OR05C06</t>
  </si>
  <si>
    <t>OR05C07</t>
  </si>
  <si>
    <t>OR05C08</t>
  </si>
  <si>
    <t>OR05C09</t>
  </si>
  <si>
    <t>OR05C10</t>
  </si>
  <si>
    <t>OR05C11</t>
  </si>
  <si>
    <t>OR05C12</t>
  </si>
  <si>
    <t>OR05C13</t>
  </si>
  <si>
    <t>OR05C14</t>
  </si>
  <si>
    <t>OR05C15</t>
  </si>
  <si>
    <t>OR05C16</t>
  </si>
  <si>
    <t>OR05C17</t>
  </si>
  <si>
    <t>OR05C18</t>
  </si>
  <si>
    <t>OR05C19</t>
  </si>
  <si>
    <t>OR06C00</t>
  </si>
  <si>
    <t>OR06C01</t>
  </si>
  <si>
    <t>OR06C02</t>
  </si>
  <si>
    <t>OR06C03</t>
  </si>
  <si>
    <t>OR06C04</t>
  </si>
  <si>
    <t>OR06C05</t>
  </si>
  <si>
    <t>OR06C06</t>
  </si>
  <si>
    <t>OR06C07</t>
  </si>
  <si>
    <t>OR06C08</t>
  </si>
  <si>
    <t>OR06C09</t>
  </si>
  <si>
    <t>OR06C10</t>
  </si>
  <si>
    <t>OR06C11</t>
  </si>
  <si>
    <t>OR06C12</t>
  </si>
  <si>
    <t>OR06C13</t>
  </si>
  <si>
    <t>OR06C14</t>
  </si>
  <si>
    <t>OR06C15</t>
  </si>
  <si>
    <t>OR06C16</t>
  </si>
  <si>
    <t>OR06C17</t>
  </si>
  <si>
    <t>OR06C18</t>
  </si>
  <si>
    <t>OR06C19</t>
  </si>
  <si>
    <t>OR07C00</t>
  </si>
  <si>
    <t>OR07C01</t>
  </si>
  <si>
    <t>OR07C02</t>
  </si>
  <si>
    <t>OR07C03</t>
  </si>
  <si>
    <t>OR07C04</t>
  </si>
  <si>
    <t>OR07C05</t>
  </si>
  <si>
    <t>OR07C06</t>
  </si>
  <si>
    <t>OR07C07</t>
  </si>
  <si>
    <t>OR07C08</t>
  </si>
  <si>
    <t>OR07C09</t>
  </si>
  <si>
    <t>OR07C10</t>
  </si>
  <si>
    <t>OR07C11</t>
  </si>
  <si>
    <t>OR07C12</t>
  </si>
  <si>
    <t>OR07C13</t>
  </si>
  <si>
    <t>OR07C14</t>
  </si>
  <si>
    <t>OR07C15</t>
  </si>
  <si>
    <t>OR07C16</t>
  </si>
  <si>
    <t>OR07C17</t>
  </si>
  <si>
    <t>OR07C18</t>
  </si>
  <si>
    <t>OR07C19</t>
  </si>
  <si>
    <t>OR08C00</t>
  </si>
  <si>
    <t>OR08C01</t>
  </si>
  <si>
    <t>OR08C02</t>
  </si>
  <si>
    <t>OR08C03</t>
  </si>
  <si>
    <t>OR08C07</t>
  </si>
  <si>
    <t>OR08C08</t>
  </si>
  <si>
    <t>OR08C09</t>
  </si>
  <si>
    <t>OR08C10</t>
  </si>
  <si>
    <t>OR08C11</t>
  </si>
  <si>
    <t>OR08C12</t>
  </si>
  <si>
    <t>OR08C13</t>
  </si>
  <si>
    <t>OR08C14</t>
  </si>
  <si>
    <t>OR08C15</t>
  </si>
  <si>
    <t>OR08C16</t>
  </si>
  <si>
    <t>OR08C17</t>
  </si>
  <si>
    <t>OR08C18</t>
  </si>
  <si>
    <t>OR08C19</t>
  </si>
  <si>
    <t>OR09C00</t>
  </si>
  <si>
    <t>OR09C01</t>
  </si>
  <si>
    <t>OR09C02</t>
  </si>
  <si>
    <t>OR09C03</t>
  </si>
  <si>
    <t>OR09C08</t>
  </si>
  <si>
    <t>OR09C09</t>
  </si>
  <si>
    <t>OR09C10</t>
  </si>
  <si>
    <t>OR09C11</t>
  </si>
  <si>
    <t>OR09C12</t>
  </si>
  <si>
    <t>OR09C13</t>
  </si>
  <si>
    <t>OR09C14</t>
  </si>
  <si>
    <t>OR09C15</t>
  </si>
  <si>
    <t>OR09C16</t>
  </si>
  <si>
    <t>OR09C17</t>
  </si>
  <si>
    <t>OR09C18</t>
  </si>
  <si>
    <t>OR09C19</t>
  </si>
  <si>
    <t>OR10C00</t>
  </si>
  <si>
    <t>OR10C01</t>
  </si>
  <si>
    <t>OR10C02</t>
  </si>
  <si>
    <t>OR10C03</t>
  </si>
  <si>
    <t>OR10C08</t>
  </si>
  <si>
    <t>OR10C09</t>
  </si>
  <si>
    <t>OR10C10</t>
  </si>
  <si>
    <t>OR10C11</t>
  </si>
  <si>
    <t>OR10C12</t>
  </si>
  <si>
    <t>OR10C13</t>
  </si>
  <si>
    <t>OR10C14</t>
  </si>
  <si>
    <t>OR10C15</t>
  </si>
  <si>
    <t>OR10C16</t>
  </si>
  <si>
    <t>OR10C17</t>
  </si>
  <si>
    <t>OR10C18</t>
  </si>
  <si>
    <t>OR10C19</t>
  </si>
  <si>
    <t>OR11C00</t>
  </si>
  <si>
    <t>OR11C01</t>
  </si>
  <si>
    <t>OR11C02</t>
  </si>
  <si>
    <t>OR11C03</t>
  </si>
  <si>
    <t>OR11C08</t>
  </si>
  <si>
    <t>OR11C09</t>
  </si>
  <si>
    <t>OR11C10</t>
  </si>
  <si>
    <t>OR11C11</t>
  </si>
  <si>
    <t>OR11C12</t>
  </si>
  <si>
    <t>OR11C13</t>
  </si>
  <si>
    <t>OR11C14</t>
  </si>
  <si>
    <t>OR11C15</t>
  </si>
  <si>
    <t>OR11C16</t>
  </si>
  <si>
    <t>OR11C17</t>
  </si>
  <si>
    <t>OR11C18</t>
  </si>
  <si>
    <t>OR11C19</t>
  </si>
  <si>
    <t>OR12C00</t>
  </si>
  <si>
    <t>OR12C01</t>
  </si>
  <si>
    <t>OR12C02</t>
  </si>
  <si>
    <t>OR12C03</t>
  </si>
  <si>
    <t>OR12C08</t>
  </si>
  <si>
    <t>OR12C09</t>
  </si>
  <si>
    <t>OR12C10</t>
  </si>
  <si>
    <t>OR12C11</t>
  </si>
  <si>
    <t>OR12C12</t>
  </si>
  <si>
    <t>OR12C13</t>
  </si>
  <si>
    <t>OR12C14</t>
  </si>
  <si>
    <t>OR12C15</t>
  </si>
  <si>
    <t>OR12C16</t>
  </si>
  <si>
    <t>OR12C17</t>
  </si>
  <si>
    <t>OR12C18</t>
  </si>
  <si>
    <t>OR12C19</t>
  </si>
  <si>
    <t>OR13C00</t>
  </si>
  <si>
    <t>OR13C01</t>
  </si>
  <si>
    <t>OR13C02</t>
  </si>
  <si>
    <t>OR13C03</t>
  </si>
  <si>
    <t>OR13C08</t>
  </si>
  <si>
    <t>OR13C09</t>
  </si>
  <si>
    <t>OR13C10</t>
  </si>
  <si>
    <t>OR13C11</t>
  </si>
  <si>
    <t>OR13C12</t>
  </si>
  <si>
    <t>OR13C13</t>
  </si>
  <si>
    <t>OR13C14</t>
  </si>
  <si>
    <t>OR13C15</t>
  </si>
  <si>
    <t>OR13C16</t>
  </si>
  <si>
    <t>OR13C17</t>
  </si>
  <si>
    <t>OR13C18</t>
  </si>
  <si>
    <t>OR13C19</t>
  </si>
  <si>
    <t>OR14C00</t>
  </si>
  <si>
    <t>OR14C01</t>
  </si>
  <si>
    <t>OR14C02</t>
  </si>
  <si>
    <t>OR14C03</t>
  </si>
  <si>
    <t>OR14C08</t>
  </si>
  <si>
    <t>OR14C09</t>
  </si>
  <si>
    <t>OR14C10</t>
  </si>
  <si>
    <t>OR14C11</t>
  </si>
  <si>
    <t>OR14C12</t>
  </si>
  <si>
    <t>OR14C13</t>
  </si>
  <si>
    <t>OR14C14</t>
  </si>
  <si>
    <t>OR14C15</t>
  </si>
  <si>
    <t>OR14C16</t>
  </si>
  <si>
    <t>OR14C17</t>
  </si>
  <si>
    <t>OR14C18</t>
  </si>
  <si>
    <t>OR14C19</t>
  </si>
  <si>
    <t>OR15C00</t>
  </si>
  <si>
    <t>OR15C01</t>
  </si>
  <si>
    <t>OR15C02</t>
  </si>
  <si>
    <t>OR15C03</t>
  </si>
  <si>
    <t>OR15C08</t>
  </si>
  <si>
    <t>OR15C09</t>
  </si>
  <si>
    <t>OR15C10</t>
  </si>
  <si>
    <t>OR15C11</t>
  </si>
  <si>
    <t>OR15C12</t>
  </si>
  <si>
    <t>OR15C13</t>
  </si>
  <si>
    <t>OR15C14</t>
  </si>
  <si>
    <t>OR15C15</t>
  </si>
  <si>
    <t>OR15C16</t>
  </si>
  <si>
    <t>OR15C17</t>
  </si>
  <si>
    <t>OR15C18</t>
  </si>
  <si>
    <t>OR15C19</t>
  </si>
  <si>
    <t>OR16C00</t>
  </si>
  <si>
    <t>OR16C01</t>
  </si>
  <si>
    <t>OR16C02</t>
  </si>
  <si>
    <t>OR16C03</t>
  </si>
  <si>
    <t>OR16C08</t>
  </si>
  <si>
    <t>OR16C09</t>
  </si>
  <si>
    <t>OR16C10</t>
  </si>
  <si>
    <t>OR16C11</t>
  </si>
  <si>
    <t>OR16C12</t>
  </si>
  <si>
    <t>OR16C13</t>
  </si>
  <si>
    <t>OR16C14</t>
  </si>
  <si>
    <t>OR16C15</t>
  </si>
  <si>
    <t>OR16C16</t>
  </si>
  <si>
    <t>OR16C17</t>
  </si>
  <si>
    <t>OR16C18</t>
  </si>
  <si>
    <t>OR16C19</t>
  </si>
  <si>
    <t>OR17C00</t>
  </si>
  <si>
    <t>OR17C01</t>
  </si>
  <si>
    <t>OR17C02</t>
  </si>
  <si>
    <t>OR17C03</t>
  </si>
  <si>
    <t>OR17C08</t>
  </si>
  <si>
    <t>OR17C09</t>
  </si>
  <si>
    <t>OR17C10</t>
  </si>
  <si>
    <t>OR17C11</t>
  </si>
  <si>
    <t>OR17C12</t>
  </si>
  <si>
    <t>OR17C13</t>
  </si>
  <si>
    <t>OR17C14</t>
  </si>
  <si>
    <t>OR17C15</t>
  </si>
  <si>
    <t>OR17C16</t>
  </si>
  <si>
    <t>OR17C17</t>
  </si>
  <si>
    <t>OR17C18</t>
  </si>
  <si>
    <t>OR17C19</t>
  </si>
  <si>
    <t>OR18C00</t>
  </si>
  <si>
    <t>OR18C01</t>
  </si>
  <si>
    <t>OR18C02</t>
  </si>
  <si>
    <t>OR18C03</t>
  </si>
  <si>
    <t>OR18C08</t>
  </si>
  <si>
    <t>OR18C09</t>
  </si>
  <si>
    <t>OR18C10</t>
  </si>
  <si>
    <t>OR18C11</t>
  </si>
  <si>
    <t>OR18C12</t>
  </si>
  <si>
    <t>OR18C13</t>
  </si>
  <si>
    <t>OR18C14</t>
  </si>
  <si>
    <t>OR18C15</t>
  </si>
  <si>
    <t>OR18C16</t>
  </si>
  <si>
    <t>OR18C17</t>
  </si>
  <si>
    <t>OR18C18</t>
  </si>
  <si>
    <t>OR18C19</t>
  </si>
  <si>
    <t>OR19C00</t>
  </si>
  <si>
    <t>OR19C01</t>
  </si>
  <si>
    <t>OR19C02</t>
  </si>
  <si>
    <t>OR19C03</t>
  </si>
  <si>
    <t>OR19C08</t>
  </si>
  <si>
    <t>OR19C09</t>
  </si>
  <si>
    <t>OR19C10</t>
  </si>
  <si>
    <t>OR19C11</t>
  </si>
  <si>
    <t>OR19C12</t>
  </si>
  <si>
    <t>OR19C13</t>
  </si>
  <si>
    <t>OR19C14</t>
  </si>
  <si>
    <t>OR19C15</t>
  </si>
  <si>
    <t>OR19C16</t>
  </si>
  <si>
    <t>OR19C17</t>
  </si>
  <si>
    <t>OR19C18</t>
  </si>
  <si>
    <t>OR19C19</t>
  </si>
  <si>
    <t>OR20C00</t>
  </si>
  <si>
    <t>OR20C01</t>
  </si>
  <si>
    <t>OR20C02</t>
  </si>
  <si>
    <t>OR20C03</t>
  </si>
  <si>
    <t>OR20C08</t>
  </si>
  <si>
    <t>OR20C09</t>
  </si>
  <si>
    <t>OR20C10</t>
  </si>
  <si>
    <t>OR20C11</t>
  </si>
  <si>
    <t>OR20C12</t>
  </si>
  <si>
    <t>OR20C13</t>
  </si>
  <si>
    <t>OR20C14</t>
  </si>
  <si>
    <t>OR20C15</t>
  </si>
  <si>
    <t>OR20C16</t>
  </si>
  <si>
    <t>OR20C17</t>
  </si>
  <si>
    <t>OR20C18</t>
  </si>
  <si>
    <t>OR20C19</t>
  </si>
  <si>
    <t>OR21C00</t>
  </si>
  <si>
    <t>OR21C01</t>
  </si>
  <si>
    <t>OR21C02</t>
  </si>
  <si>
    <t>OR21C03</t>
  </si>
  <si>
    <t>OR21C06</t>
  </si>
  <si>
    <t>OR21C07</t>
  </si>
  <si>
    <t>OR21C08</t>
  </si>
  <si>
    <t>OR21C09</t>
  </si>
  <si>
    <t>OR21C10</t>
  </si>
  <si>
    <t>OR21C11</t>
  </si>
  <si>
    <t>OR21C12</t>
  </si>
  <si>
    <t>OR21C13</t>
  </si>
  <si>
    <t>OR21C14</t>
  </si>
  <si>
    <t>OR21C15</t>
  </si>
  <si>
    <t>OR21C16</t>
  </si>
  <si>
    <t>OR21C17</t>
  </si>
  <si>
    <t>OR21C18</t>
  </si>
  <si>
    <t>OR21C19</t>
  </si>
  <si>
    <t>OR22C00</t>
  </si>
  <si>
    <t>OR22C01</t>
  </si>
  <si>
    <t>OR22C02</t>
  </si>
  <si>
    <t>OR22C03</t>
  </si>
  <si>
    <t>OR22C04</t>
  </si>
  <si>
    <t>OR22C06</t>
  </si>
  <si>
    <t>OR22C07</t>
  </si>
  <si>
    <t>OR22C08</t>
  </si>
  <si>
    <t>OR22C09</t>
  </si>
  <si>
    <t>OR22C10</t>
  </si>
  <si>
    <t>OR22C11</t>
  </si>
  <si>
    <t>OR22C12</t>
  </si>
  <si>
    <t>OR22C13</t>
  </si>
  <si>
    <t>OR22C14</t>
  </si>
  <si>
    <t>OR22C15</t>
  </si>
  <si>
    <t>OR22C16</t>
  </si>
  <si>
    <t>OR22C17</t>
  </si>
  <si>
    <t>OR22C18</t>
  </si>
  <si>
    <t>OR22C19</t>
  </si>
  <si>
    <t>OR23C00</t>
  </si>
  <si>
    <t>OR23C01</t>
  </si>
  <si>
    <t>OR23C02</t>
  </si>
  <si>
    <t>OR23C03</t>
  </si>
  <si>
    <t>OR23C04</t>
  </si>
  <si>
    <t>OR23C05</t>
  </si>
  <si>
    <t>OR23C06</t>
  </si>
  <si>
    <t>OR23C07</t>
  </si>
  <si>
    <t>OR23C08</t>
  </si>
  <si>
    <t>OR23C09</t>
  </si>
  <si>
    <t>OR23C10</t>
  </si>
  <si>
    <t>OR23C11</t>
  </si>
  <si>
    <t>OR23C12</t>
  </si>
  <si>
    <t>OR23C13</t>
  </si>
  <si>
    <t>OR23C14</t>
  </si>
  <si>
    <t>OR23C15</t>
  </si>
  <si>
    <t>OR23C16</t>
  </si>
  <si>
    <t>OR23C17</t>
  </si>
  <si>
    <t>OR23C18</t>
  </si>
  <si>
    <t>OR23C19</t>
  </si>
  <si>
    <t>OR24C00</t>
  </si>
  <si>
    <t>OR24C01</t>
  </si>
  <si>
    <t>OR24C02</t>
  </si>
  <si>
    <t>OR24C03</t>
  </si>
  <si>
    <t>OR24C04</t>
  </si>
  <si>
    <t>OR24C05</t>
  </si>
  <si>
    <t>OR24C06</t>
  </si>
  <si>
    <t>OR24C07</t>
  </si>
  <si>
    <t>OR24C08</t>
  </si>
  <si>
    <t>OR24C09</t>
  </si>
  <si>
    <t>OR24C10</t>
  </si>
  <si>
    <t>OR24C11</t>
  </si>
  <si>
    <t>OR24C12</t>
  </si>
  <si>
    <t>OR24C13</t>
  </si>
  <si>
    <t>OR24C14</t>
  </si>
  <si>
    <t>OR24C15</t>
  </si>
  <si>
    <t>OR24C16</t>
  </si>
  <si>
    <t>OR24C17</t>
  </si>
  <si>
    <t>OR24C18</t>
  </si>
  <si>
    <t>OR24C19</t>
  </si>
  <si>
    <t>OR25C00</t>
  </si>
  <si>
    <t>OR25C01</t>
  </si>
  <si>
    <t>OR25C02</t>
  </si>
  <si>
    <t>OR25C03</t>
  </si>
  <si>
    <t>OR25C04</t>
  </si>
  <si>
    <t>OR25C05</t>
  </si>
  <si>
    <t>OR25C06</t>
  </si>
  <si>
    <t>OR25C07</t>
  </si>
  <si>
    <t>OR25C08</t>
  </si>
  <si>
    <t>OR25C09</t>
  </si>
  <si>
    <t>OR25C10</t>
  </si>
  <si>
    <t>OR25C11</t>
  </si>
  <si>
    <t>OR25C12</t>
  </si>
  <si>
    <t>OR25C13</t>
  </si>
  <si>
    <t>OR25C14</t>
  </si>
  <si>
    <t>OR25C15</t>
  </si>
  <si>
    <t>OR25C16</t>
  </si>
  <si>
    <t>OR25C17</t>
  </si>
  <si>
    <t>OR25C18</t>
  </si>
  <si>
    <t>OR25C19</t>
  </si>
  <si>
    <t>OR26C00</t>
  </si>
  <si>
    <t>OR26C01</t>
  </si>
  <si>
    <t>OR26C02</t>
  </si>
  <si>
    <t>OR26C03</t>
  </si>
  <si>
    <t>OR26C04</t>
  </si>
  <si>
    <t>OR26C05</t>
  </si>
  <si>
    <t>OR26C06</t>
  </si>
  <si>
    <t>OR26C07</t>
  </si>
  <si>
    <t>OR26C08</t>
  </si>
  <si>
    <t>OR26C09</t>
  </si>
  <si>
    <t>OR26C10</t>
  </si>
  <si>
    <t>OR26C11</t>
  </si>
  <si>
    <t>OR26C12</t>
  </si>
  <si>
    <t>OR26C13</t>
  </si>
  <si>
    <t>OR26C14</t>
  </si>
  <si>
    <t>OR26C15</t>
  </si>
  <si>
    <t>OR26C16</t>
  </si>
  <si>
    <t>OR26C17</t>
  </si>
  <si>
    <t>OR26C18</t>
  </si>
  <si>
    <t>OR26C19</t>
  </si>
  <si>
    <t>OR27C00</t>
  </si>
  <si>
    <t>OR27C01</t>
  </si>
  <si>
    <t>OR27C02</t>
  </si>
  <si>
    <t>OR27C03</t>
  </si>
  <si>
    <t>OR27C04</t>
  </si>
  <si>
    <t>OR27C05</t>
  </si>
  <si>
    <t>OR27C06</t>
  </si>
  <si>
    <t>OR27C07</t>
  </si>
  <si>
    <t>OR27C08</t>
  </si>
  <si>
    <t>OR27C09</t>
  </si>
  <si>
    <t>OR27C10</t>
  </si>
  <si>
    <t>OR27C11</t>
  </si>
  <si>
    <t>OR27C12</t>
  </si>
  <si>
    <t>OR27C13</t>
  </si>
  <si>
    <t>OR27C14</t>
  </si>
  <si>
    <t>OR27C15</t>
  </si>
  <si>
    <t>OR27C16</t>
  </si>
  <si>
    <t>OR27C17</t>
  </si>
  <si>
    <t>OR27C18</t>
  </si>
  <si>
    <t>OR27C19</t>
  </si>
  <si>
    <t>OR28C00</t>
  </si>
  <si>
    <t>OR28C01</t>
  </si>
  <si>
    <t>OR28C02</t>
  </si>
  <si>
    <t>OR28C03</t>
  </si>
  <si>
    <t>OR28C04</t>
  </si>
  <si>
    <t>OR28C05</t>
  </si>
  <si>
    <t>OR28C06</t>
  </si>
  <si>
    <t>OR28C07</t>
  </si>
  <si>
    <t>OR28C08</t>
  </si>
  <si>
    <t>OR28C09</t>
  </si>
  <si>
    <t>OR28C10</t>
  </si>
  <si>
    <t>OR28C11</t>
  </si>
  <si>
    <t>OR28C12</t>
  </si>
  <si>
    <t>OR28C13</t>
  </si>
  <si>
    <t>OR28C14</t>
  </si>
  <si>
    <t>OR28C15</t>
  </si>
  <si>
    <t>OR28C16</t>
  </si>
  <si>
    <t>OR28C17</t>
  </si>
  <si>
    <t>OR28C18</t>
  </si>
  <si>
    <t>OR28C19</t>
  </si>
  <si>
    <t>OR29C00</t>
  </si>
  <si>
    <t>OR29C01</t>
  </si>
  <si>
    <t>OR29C02</t>
  </si>
  <si>
    <t>OR29C03</t>
  </si>
  <si>
    <t>OR29C04</t>
  </si>
  <si>
    <t>OR29C05</t>
  </si>
  <si>
    <t>OR29C06</t>
  </si>
  <si>
    <t>OR29C07</t>
  </si>
  <si>
    <t>OR29C08</t>
  </si>
  <si>
    <t>OR29C09</t>
  </si>
  <si>
    <t>OR29C10</t>
  </si>
  <si>
    <t>OR29C11</t>
  </si>
  <si>
    <t>OR29C12</t>
  </si>
  <si>
    <t>OR29C13</t>
  </si>
  <si>
    <t>OR29C14</t>
  </si>
  <si>
    <t>OR29C15</t>
  </si>
  <si>
    <t>OR29C16</t>
  </si>
  <si>
    <t>OR29C17</t>
  </si>
  <si>
    <t>OR29C18</t>
  </si>
  <si>
    <t>OR29C19</t>
  </si>
  <si>
    <t>OR30C00</t>
  </si>
  <si>
    <t>OR30C01</t>
  </si>
  <si>
    <t>OR30C02</t>
  </si>
  <si>
    <t>OR30C03</t>
  </si>
  <si>
    <t>OR30C04</t>
  </si>
  <si>
    <t>OR30C05</t>
  </si>
  <si>
    <t>OR30C06</t>
  </si>
  <si>
    <t>OR30C07</t>
  </si>
  <si>
    <t>OR30C08</t>
  </si>
  <si>
    <t>OR30C09</t>
  </si>
  <si>
    <t>OR30C10</t>
  </si>
  <si>
    <t>OR30C11</t>
  </si>
  <si>
    <t>OR30C12</t>
  </si>
  <si>
    <t>OR30C13</t>
  </si>
  <si>
    <t>OR30C14</t>
  </si>
  <si>
    <t>OR30C15</t>
  </si>
  <si>
    <t>OR30C16</t>
  </si>
  <si>
    <t>OR30C17</t>
  </si>
  <si>
    <t>OR30C18</t>
  </si>
  <si>
    <t>OR30C19</t>
  </si>
  <si>
    <t>OR31C00</t>
  </si>
  <si>
    <t>OR31C01</t>
  </si>
  <si>
    <t>OR31C02</t>
  </si>
  <si>
    <t>OR31C03</t>
  </si>
  <si>
    <t>OR31C04</t>
  </si>
  <si>
    <t>OR31C05</t>
  </si>
  <si>
    <t>OR31C06</t>
  </si>
  <si>
    <t>OR31C07</t>
  </si>
  <si>
    <t>OR31C08</t>
  </si>
  <si>
    <t>OR31C09</t>
  </si>
  <si>
    <t>OR31C10</t>
  </si>
  <si>
    <t>OR31C11</t>
  </si>
  <si>
    <t>OR31C12</t>
  </si>
  <si>
    <t>OR31C13</t>
  </si>
  <si>
    <t>OR31C14</t>
  </si>
  <si>
    <t>OR31C15</t>
  </si>
  <si>
    <t>OR31C16</t>
  </si>
  <si>
    <t>OR31C17</t>
  </si>
  <si>
    <t>OR31C18</t>
  </si>
  <si>
    <t>OR31C19</t>
  </si>
  <si>
    <t>OR32C01</t>
  </si>
  <si>
    <t>OR32C02</t>
  </si>
  <si>
    <t>OR32C03</t>
  </si>
  <si>
    <t>OR32C04</t>
  </si>
  <si>
    <t>OR32C05</t>
  </si>
  <si>
    <t>OR32C06</t>
  </si>
  <si>
    <t>OR32C07</t>
  </si>
  <si>
    <t>OR32C08</t>
  </si>
  <si>
    <t>OR32C09</t>
  </si>
  <si>
    <t>OR32C10</t>
  </si>
  <si>
    <t>OR32C11</t>
  </si>
  <si>
    <t>OR32C12</t>
  </si>
  <si>
    <t>OR32C13</t>
  </si>
  <si>
    <t>OR32C14</t>
  </si>
  <si>
    <t>OR32C15</t>
  </si>
  <si>
    <t>OR32C16</t>
  </si>
  <si>
    <t>OR32C17</t>
  </si>
  <si>
    <t>OR32C18</t>
  </si>
  <si>
    <t>OR32C19</t>
  </si>
  <si>
    <t>OR33C02</t>
  </si>
  <si>
    <t>OR33C03</t>
  </si>
  <si>
    <t>OR33C04</t>
  </si>
  <si>
    <t>OR33C05</t>
  </si>
  <si>
    <t>OR33C06</t>
  </si>
  <si>
    <t>OR33C07</t>
  </si>
  <si>
    <t>OR33C08</t>
  </si>
  <si>
    <t>OR33C09</t>
  </si>
  <si>
    <t>OR33C10</t>
  </si>
  <si>
    <t>OR33C11</t>
  </si>
  <si>
    <t>OR33C12</t>
  </si>
  <si>
    <t>OR33C13</t>
  </si>
  <si>
    <t>OR33C14</t>
  </si>
  <si>
    <t>OR33C15</t>
  </si>
  <si>
    <t>OR33C16</t>
  </si>
  <si>
    <t>OR33C17</t>
  </si>
  <si>
    <t>OR33C18</t>
  </si>
  <si>
    <t>OR33C19</t>
  </si>
  <si>
    <t>OR34C03</t>
  </si>
  <si>
    <t>OR34C04</t>
  </si>
  <si>
    <t>OR34C05</t>
  </si>
  <si>
    <t>OR34C06</t>
  </si>
  <si>
    <t>OR34C07</t>
  </si>
  <si>
    <t>OR34C08</t>
  </si>
  <si>
    <t>OR34C09</t>
  </si>
  <si>
    <t>OR34C10</t>
  </si>
  <si>
    <t>OR34C11</t>
  </si>
  <si>
    <t>OR34C12</t>
  </si>
  <si>
    <t>OR34C13</t>
  </si>
  <si>
    <t>OR34C14</t>
  </si>
  <si>
    <t>OR34C15</t>
  </si>
  <si>
    <t>OR34C16</t>
  </si>
  <si>
    <t>OR34C17</t>
  </si>
  <si>
    <t>OR34C18</t>
  </si>
  <si>
    <t>OR34C19</t>
  </si>
  <si>
    <t>OR35C04</t>
  </si>
  <si>
    <t>OR35C05</t>
  </si>
  <si>
    <t>OR35C06</t>
  </si>
  <si>
    <t>OR35C07</t>
  </si>
  <si>
    <t>OR35C08</t>
  </si>
  <si>
    <t>OR35C09</t>
  </si>
  <si>
    <t>OR35C10</t>
  </si>
  <si>
    <t>OR35C11</t>
  </si>
  <si>
    <t>OR35C12</t>
  </si>
  <si>
    <t>OR35C13</t>
  </si>
  <si>
    <t>OR35C14</t>
  </si>
  <si>
    <t>OR35C15</t>
  </si>
  <si>
    <t>OR35C16</t>
  </si>
  <si>
    <t>OR35C17</t>
  </si>
  <si>
    <t>OR35C18</t>
  </si>
  <si>
    <t>OR36C04</t>
  </si>
  <si>
    <t>OR36C05</t>
  </si>
  <si>
    <t>OR36C06</t>
  </si>
  <si>
    <t>OR36C07</t>
  </si>
  <si>
    <t>OR36C08</t>
  </si>
  <si>
    <t>OR36C09</t>
  </si>
  <si>
    <t>OR36C10</t>
  </si>
  <si>
    <t>OR36C11</t>
  </si>
  <si>
    <t>OR36C12</t>
  </si>
  <si>
    <t>OR36C13</t>
  </si>
  <si>
    <t>OR36C14</t>
  </si>
  <si>
    <t>OR36C15</t>
  </si>
  <si>
    <t>OR36C16</t>
  </si>
  <si>
    <t>OR36C17</t>
  </si>
  <si>
    <t>OR36C18</t>
  </si>
  <si>
    <t>OR37C05</t>
  </si>
  <si>
    <t>OR37C06</t>
  </si>
  <si>
    <t>OR37C07</t>
  </si>
  <si>
    <t>OR37C08</t>
  </si>
  <si>
    <t>OR37C09</t>
  </si>
  <si>
    <t>OR37C10</t>
  </si>
  <si>
    <t>OR37C11</t>
  </si>
  <si>
    <t>OR37C12</t>
  </si>
  <si>
    <t>OR37C13</t>
  </si>
  <si>
    <t>OR37C14</t>
  </si>
  <si>
    <t>OR37C15</t>
  </si>
  <si>
    <t>OR37C16</t>
  </si>
  <si>
    <t>OR37C17</t>
  </si>
  <si>
    <t>OR38C05</t>
  </si>
  <si>
    <t>OR38C06</t>
  </si>
  <si>
    <t>OR38C07</t>
  </si>
  <si>
    <t>OR38C08</t>
  </si>
  <si>
    <t>OR38C09</t>
  </si>
  <si>
    <t>OR38C10</t>
  </si>
  <si>
    <t>OR38C11</t>
  </si>
  <si>
    <t>OR38C12</t>
  </si>
  <si>
    <t>OR38C13</t>
  </si>
  <si>
    <t>OR38C14</t>
  </si>
  <si>
    <t>OR38C15</t>
  </si>
  <si>
    <t>OR38C16</t>
  </si>
  <si>
    <t>OR39C05</t>
  </si>
  <si>
    <t>OR39C06</t>
  </si>
  <si>
    <t>OR39C07</t>
  </si>
  <si>
    <t>OR39C08</t>
  </si>
  <si>
    <t>OR39C09</t>
  </si>
  <si>
    <t>OR39C10</t>
  </si>
  <si>
    <t>OR39C11</t>
  </si>
  <si>
    <t>OR39C12</t>
  </si>
  <si>
    <t>OR39C13</t>
  </si>
  <si>
    <t>OR39C14</t>
  </si>
  <si>
    <t>chd_spd</t>
  </si>
  <si>
    <t>chd_spd0</t>
  </si>
  <si>
    <t>t</t>
  </si>
  <si>
    <t>z</t>
  </si>
  <si>
    <t>y</t>
  </si>
  <si>
    <t>CHD</t>
  </si>
  <si>
    <t>(x,y, Z)</t>
  </si>
  <si>
    <t>Drains</t>
  </si>
  <si>
    <t>Layers ( Z )</t>
  </si>
  <si>
    <t>Q</t>
  </si>
  <si>
    <t>i</t>
  </si>
  <si>
    <t>j</t>
  </si>
  <si>
    <t>q</t>
  </si>
  <si>
    <t>t?</t>
  </si>
  <si>
    <t>conf.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</si>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</sst>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E+00"/>
    <numFmt numFmtId="166" formatCode="0.000"/>
  </numFmts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rgb="FFFF0000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color rgb="FFFF00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6"/>
      <color rgb="FF0000FF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sz val="6"/>
      <color theme="0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5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4" fillId="6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165" fontId="4" fillId="0" borderId="0" xfId="0" applyNumberFormat="1" applyFont="1"/>
    <xf numFmtId="0" fontId="0" fillId="3" borderId="0" xfId="0" applyFill="1" applyAlignment="1">
      <alignment horizontal="right" vertical="center"/>
    </xf>
    <xf numFmtId="0" fontId="7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right"/>
    </xf>
    <xf numFmtId="0" fontId="5" fillId="0" borderId="0" xfId="0" applyFont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14" fillId="12" borderId="0" xfId="0" applyFont="1" applyFill="1" applyAlignment="1">
      <alignment horizontal="left"/>
    </xf>
    <xf numFmtId="164" fontId="7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0" fillId="12" borderId="0" xfId="0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4" fillId="12" borderId="2" xfId="0" applyFont="1" applyFill="1" applyBorder="1" applyAlignment="1">
      <alignment horizontal="left"/>
    </xf>
    <xf numFmtId="0" fontId="15" fillId="13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15" fillId="13" borderId="0" xfId="0" applyFont="1" applyFill="1" applyAlignment="1">
      <alignment horizontal="right"/>
    </xf>
    <xf numFmtId="0" fontId="4" fillId="14" borderId="0" xfId="0" applyFont="1" applyFill="1" applyAlignment="1">
      <alignment horizontal="left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right" vertical="center"/>
    </xf>
    <xf numFmtId="14" fontId="6" fillId="3" borderId="0" xfId="0" applyNumberFormat="1" applyFont="1" applyFill="1" applyAlignment="1">
      <alignment horizontal="center" vertical="center"/>
    </xf>
    <xf numFmtId="21" fontId="6" fillId="3" borderId="0" xfId="0" applyNumberFormat="1" applyFont="1" applyFill="1" applyAlignment="1">
      <alignment horizontal="center" vertical="center"/>
    </xf>
    <xf numFmtId="166" fontId="7" fillId="3" borderId="0" xfId="0" applyNumberFormat="1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14" fontId="9" fillId="3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right" vertical="center"/>
    </xf>
    <xf numFmtId="0" fontId="4" fillId="16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20" fillId="6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1" fillId="17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22" fillId="11" borderId="7" xfId="0" applyFont="1" applyFill="1" applyBorder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right" vertical="center"/>
    </xf>
    <xf numFmtId="0" fontId="23" fillId="6" borderId="0" xfId="0" applyFont="1" applyFill="1" applyAlignment="1">
      <alignment horizontal="right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right" vertical="center"/>
    </xf>
    <xf numFmtId="0" fontId="0" fillId="3" borderId="4" xfId="0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right" vertical="center"/>
    </xf>
    <xf numFmtId="0" fontId="24" fillId="12" borderId="0" xfId="0" applyFont="1" applyFill="1" applyAlignment="1">
      <alignment horizontal="center" vertical="center"/>
    </xf>
    <xf numFmtId="0" fontId="25" fillId="12" borderId="0" xfId="0" applyFont="1" applyFill="1" applyAlignment="1">
      <alignment horizontal="left" vertical="center"/>
    </xf>
    <xf numFmtId="0" fontId="14" fillId="12" borderId="12" xfId="0" applyFont="1" applyFill="1" applyBorder="1" applyAlignment="1">
      <alignment horizontal="center" vertical="center"/>
    </xf>
    <xf numFmtId="0" fontId="26" fillId="12" borderId="0" xfId="0" applyFont="1" applyFill="1" applyAlignment="1">
      <alignment horizontal="center" vertical="center"/>
    </xf>
    <xf numFmtId="0" fontId="27" fillId="13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left" vertical="center"/>
    </xf>
    <xf numFmtId="1" fontId="2" fillId="13" borderId="0" xfId="0" applyNumberFormat="1" applyFont="1" applyFill="1" applyAlignment="1">
      <alignment horizontal="right"/>
    </xf>
    <xf numFmtId="0" fontId="6" fillId="6" borderId="0" xfId="0" applyFont="1" applyFill="1" applyAlignment="1">
      <alignment horizontal="right" vertical="center"/>
    </xf>
    <xf numFmtId="1" fontId="6" fillId="3" borderId="0" xfId="0" applyNumberFormat="1" applyFont="1" applyFill="1" applyAlignment="1">
      <alignment horizontal="center" vertical="center"/>
    </xf>
    <xf numFmtId="11" fontId="28" fillId="3" borderId="0" xfId="0" applyNumberFormat="1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righ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right" vertical="center"/>
    </xf>
    <xf numFmtId="0" fontId="19" fillId="18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left" vertical="center"/>
    </xf>
    <xf numFmtId="0" fontId="20" fillId="18" borderId="0" xfId="0" applyFont="1" applyFill="1" applyAlignment="1">
      <alignment horizontal="right" vertical="center"/>
    </xf>
    <xf numFmtId="0" fontId="6" fillId="19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11" fontId="6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4" fillId="19" borderId="0" xfId="0" applyFont="1" applyFill="1" applyAlignment="1">
      <alignment horizontal="left" vertical="center"/>
    </xf>
    <xf numFmtId="2" fontId="23" fillId="20" borderId="0" xfId="0" applyNumberFormat="1" applyFont="1" applyFill="1" applyAlignment="1">
      <alignment horizontal="center" vertical="center"/>
    </xf>
    <xf numFmtId="0" fontId="0" fillId="21" borderId="0" xfId="0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29" fillId="21" borderId="0" xfId="0" applyFont="1" applyFill="1" applyAlignment="1">
      <alignment horizontal="right" vertical="center"/>
    </xf>
    <xf numFmtId="0" fontId="23" fillId="20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1" fontId="7" fillId="1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0" fillId="2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textRotation="90" wrapText="1"/>
    </xf>
    <xf numFmtId="0" fontId="5" fillId="3" borderId="0" xfId="0" applyFont="1" applyFill="1" applyAlignment="1">
      <alignment horizontal="center" vertical="center" wrapText="1"/>
    </xf>
    <xf numFmtId="1" fontId="0" fillId="5" borderId="0" xfId="0" applyNumberFormat="1" applyFill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</cellXfs>
  <cellStyles count="1">
    <cellStyle name="Normal" xfId="0" builtinId="0"/>
  </cellStyles>
  <dxfs count="12">
    <dxf>
      <fill>
        <patternFill>
          <bgColor rgb="FF00FFFF"/>
        </patternFill>
      </fill>
    </dxf>
    <dxf>
      <fill>
        <patternFill>
          <bgColor theme="1"/>
        </patternFill>
      </fill>
    </dxf>
    <dxf>
      <fill>
        <patternFill>
          <bgColor rgb="FF006666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</dxfs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70489539218644"/>
          <c:y val="5.2380899392152229E-2"/>
          <c:w val="0.79548199507940054"/>
          <c:h val="0.8684049493813271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xVal>
            <c:numRef>
              <c:f>'[1]01_Frey'!$B$3:$B$31</c:f>
              <c:numCache>
                <c:formatCode>General</c:formatCode>
                <c:ptCount val="29"/>
                <c:pt idx="0">
                  <c:v>625</c:v>
                </c:pt>
                <c:pt idx="1">
                  <c:v>1875</c:v>
                </c:pt>
                <c:pt idx="2">
                  <c:v>3125</c:v>
                </c:pt>
                <c:pt idx="3">
                  <c:v>4375</c:v>
                </c:pt>
                <c:pt idx="4">
                  <c:v>625</c:v>
                </c:pt>
                <c:pt idx="5">
                  <c:v>1875</c:v>
                </c:pt>
                <c:pt idx="6">
                  <c:v>3125</c:v>
                </c:pt>
                <c:pt idx="7">
                  <c:v>4375</c:v>
                </c:pt>
                <c:pt idx="8">
                  <c:v>625</c:v>
                </c:pt>
                <c:pt idx="9">
                  <c:v>3125</c:v>
                </c:pt>
                <c:pt idx="10">
                  <c:v>4375</c:v>
                </c:pt>
                <c:pt idx="11">
                  <c:v>625</c:v>
                </c:pt>
                <c:pt idx="12">
                  <c:v>3125</c:v>
                </c:pt>
                <c:pt idx="13">
                  <c:v>4375</c:v>
                </c:pt>
                <c:pt idx="14">
                  <c:v>625</c:v>
                </c:pt>
                <c:pt idx="15">
                  <c:v>1875</c:v>
                </c:pt>
                <c:pt idx="16">
                  <c:v>3125</c:v>
                </c:pt>
                <c:pt idx="17">
                  <c:v>4375</c:v>
                </c:pt>
                <c:pt idx="18">
                  <c:v>625</c:v>
                </c:pt>
                <c:pt idx="19">
                  <c:v>1875</c:v>
                </c:pt>
                <c:pt idx="20">
                  <c:v>3125</c:v>
                </c:pt>
                <c:pt idx="21">
                  <c:v>4375</c:v>
                </c:pt>
                <c:pt idx="22">
                  <c:v>625</c:v>
                </c:pt>
                <c:pt idx="23">
                  <c:v>1875</c:v>
                </c:pt>
                <c:pt idx="24">
                  <c:v>3125</c:v>
                </c:pt>
                <c:pt idx="25">
                  <c:v>4375</c:v>
                </c:pt>
                <c:pt idx="26">
                  <c:v>1875</c:v>
                </c:pt>
                <c:pt idx="27">
                  <c:v>3125</c:v>
                </c:pt>
                <c:pt idx="28">
                  <c:v>4375</c:v>
                </c:pt>
              </c:numCache>
            </c:numRef>
          </c:xVal>
          <c:yVal>
            <c:numRef>
              <c:f>'[1]01_Frey'!$C$3:$C$31</c:f>
              <c:numCache>
                <c:formatCode>General</c:formatCode>
                <c:ptCount val="29"/>
                <c:pt idx="0">
                  <c:v>9375</c:v>
                </c:pt>
                <c:pt idx="1">
                  <c:v>9375</c:v>
                </c:pt>
                <c:pt idx="2">
                  <c:v>9375</c:v>
                </c:pt>
                <c:pt idx="3">
                  <c:v>9375</c:v>
                </c:pt>
                <c:pt idx="4">
                  <c:v>8125</c:v>
                </c:pt>
                <c:pt idx="5">
                  <c:v>8125</c:v>
                </c:pt>
                <c:pt idx="6">
                  <c:v>8125</c:v>
                </c:pt>
                <c:pt idx="7">
                  <c:v>8125</c:v>
                </c:pt>
                <c:pt idx="8">
                  <c:v>6875</c:v>
                </c:pt>
                <c:pt idx="9">
                  <c:v>6875</c:v>
                </c:pt>
                <c:pt idx="10">
                  <c:v>6875</c:v>
                </c:pt>
                <c:pt idx="11">
                  <c:v>5625</c:v>
                </c:pt>
                <c:pt idx="12">
                  <c:v>5625</c:v>
                </c:pt>
                <c:pt idx="13">
                  <c:v>5625</c:v>
                </c:pt>
                <c:pt idx="14">
                  <c:v>4375</c:v>
                </c:pt>
                <c:pt idx="15">
                  <c:v>4375</c:v>
                </c:pt>
                <c:pt idx="16">
                  <c:v>4375</c:v>
                </c:pt>
                <c:pt idx="17">
                  <c:v>4375</c:v>
                </c:pt>
                <c:pt idx="18">
                  <c:v>3125</c:v>
                </c:pt>
                <c:pt idx="19">
                  <c:v>3125</c:v>
                </c:pt>
                <c:pt idx="20">
                  <c:v>3125</c:v>
                </c:pt>
                <c:pt idx="21">
                  <c:v>3125</c:v>
                </c:pt>
                <c:pt idx="22">
                  <c:v>1875</c:v>
                </c:pt>
                <c:pt idx="23">
                  <c:v>1875</c:v>
                </c:pt>
                <c:pt idx="24">
                  <c:v>1875</c:v>
                </c:pt>
                <c:pt idx="25">
                  <c:v>1875</c:v>
                </c:pt>
                <c:pt idx="26">
                  <c:v>625</c:v>
                </c:pt>
                <c:pt idx="27">
                  <c:v>625</c:v>
                </c:pt>
                <c:pt idx="28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E-4D5F-8363-4E7F5C86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093087"/>
        <c:axId val="1148095007"/>
      </c:scatterChart>
      <c:valAx>
        <c:axId val="114809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48095007"/>
        <c:crosses val="autoZero"/>
        <c:crossBetween val="midCat"/>
      </c:valAx>
      <c:valAx>
        <c:axId val="11480950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809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600">
          <a:solidFill>
            <a:schemeClr val="bg1"/>
          </a:solidFill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114300</xdr:colOff>
      <xdr:row>13</xdr:row>
      <xdr:rowOff>114299</xdr:rowOff>
    </xdr:from>
    <xdr:to>
      <xdr:col>33</xdr:col>
      <xdr:colOff>762000</xdr:colOff>
      <xdr:row>23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60429E-BB6B-B59C-61CA-A77603B08B41}"/>
            </a:ext>
          </a:extLst>
        </xdr:cNvPr>
        <xdr:cNvSpPr txBox="1"/>
      </xdr:nvSpPr>
      <xdr:spPr>
        <a:xfrm>
          <a:off x="6438900" y="2581274"/>
          <a:ext cx="4448175" cy="1924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wel_spd =        </a:t>
          </a:r>
          <a:r>
            <a:rPr lang="en-US" sz="1800" b="1">
              <a:solidFill>
                <a:srgbClr val="00B050"/>
              </a:solidFill>
            </a:rPr>
            <a:t> {0:   </a:t>
          </a:r>
          <a:r>
            <a:rPr lang="en-US" sz="1800"/>
            <a:t>[[ </a:t>
          </a:r>
          <a:r>
            <a:rPr lang="en-US" sz="1800" b="1">
              <a:solidFill>
                <a:srgbClr val="0000FF"/>
              </a:solidFill>
            </a:rPr>
            <a:t>4</a:t>
          </a:r>
          <a:r>
            <a:rPr lang="en-US" sz="1800"/>
            <a:t>     </a:t>
          </a:r>
          <a:r>
            <a:rPr lang="en-US" sz="1800" b="1">
              <a:solidFill>
                <a:srgbClr val="FF0000"/>
              </a:solidFill>
            </a:rPr>
            <a:t> ,4      ,10 </a:t>
          </a:r>
          <a:r>
            <a:rPr lang="en-US" sz="1800"/>
            <a:t>  </a:t>
          </a:r>
          <a:r>
            <a:rPr lang="en-US" sz="1800" b="1">
              <a:solidFill>
                <a:srgbClr val="0000FF"/>
              </a:solidFill>
            </a:rPr>
            <a:t>,-5</a:t>
          </a:r>
          <a:r>
            <a:rPr lang="en-US" sz="1800"/>
            <a:t> ]</a:t>
          </a:r>
        </a:p>
        <a:p>
          <a:r>
            <a:rPr lang="en-US" sz="1800"/>
            <a:t>layer_map =    </a:t>
          </a:r>
          <a:r>
            <a:rPr lang="en-US" sz="1800" b="1"/>
            <a:t> </a:t>
          </a:r>
          <a:r>
            <a:rPr lang="en-US" sz="1800" b="1">
              <a:solidFill>
                <a:srgbClr val="00B050"/>
              </a:solidFill>
            </a:rPr>
            <a:t>{0:       </a:t>
          </a:r>
          <a:r>
            <a:rPr lang="en-US" sz="1800"/>
            <a:t>0   </a:t>
          </a:r>
          <a:r>
            <a:rPr lang="en-US" sz="1800" b="1">
              <a:solidFill>
                <a:srgbClr val="FF0000"/>
              </a:solidFill>
            </a:rPr>
            <a:t>,2 : 1  ,4: 2        </a:t>
          </a:r>
          <a:r>
            <a:rPr lang="en-US" sz="1800"/>
            <a:t>}</a:t>
          </a:r>
        </a:p>
        <a:p>
          <a:r>
            <a:rPr lang="en-US" sz="1800"/>
            <a:t>kk = layer_map[k]</a:t>
          </a:r>
        </a:p>
        <a:p>
          <a:r>
            <a:rPr lang="en-US" sz="1800" b="1">
              <a:solidFill>
                <a:srgbClr val="00B050"/>
              </a:solidFill>
            </a:rPr>
            <a:t>wel_spd0.</a:t>
          </a:r>
          <a:r>
            <a:rPr lang="en-US" sz="1800"/>
            <a:t>append(  [ </a:t>
          </a:r>
          <a:r>
            <a:rPr lang="en-US" sz="1800" b="1">
              <a:solidFill>
                <a:srgbClr val="0000FF"/>
              </a:solidFill>
            </a:rPr>
            <a:t>kk</a:t>
          </a:r>
          <a:r>
            <a:rPr lang="en-US" sz="1800">
              <a:solidFill>
                <a:srgbClr val="0000FF"/>
              </a:solidFill>
            </a:rPr>
            <a:t> </a:t>
          </a:r>
          <a:r>
            <a:rPr lang="en-US" sz="1800"/>
            <a:t> </a:t>
          </a:r>
          <a:r>
            <a:rPr lang="en-US" sz="1800" b="1">
              <a:solidFill>
                <a:srgbClr val="FF0000"/>
              </a:solidFill>
            </a:rPr>
            <a:t>, i        ,j        </a:t>
          </a:r>
          <a:r>
            <a:rPr lang="en-US" sz="1800" b="1">
              <a:solidFill>
                <a:srgbClr val="0000FF"/>
              </a:solidFill>
            </a:rPr>
            <a:t>, q</a:t>
          </a:r>
          <a:r>
            <a:rPr lang="en-US" sz="1800"/>
            <a:t>] )</a:t>
          </a:r>
        </a:p>
        <a:p>
          <a:endParaRPr lang="en-US" sz="1800"/>
        </a:p>
        <a:p>
          <a:r>
            <a:rPr lang="en-US" sz="1800"/>
            <a:t>wel_spd0 =       </a:t>
          </a:r>
          <a:r>
            <a:rPr lang="en-US" sz="1800" b="1">
              <a:solidFill>
                <a:srgbClr val="00B050"/>
              </a:solidFill>
            </a:rPr>
            <a:t>{0:      wel_spd0}</a:t>
          </a:r>
          <a:endParaRPr lang="LID4096" sz="1800" b="1">
            <a:solidFill>
              <a:srgbClr val="00B050"/>
            </a:solidFill>
          </a:endParaRPr>
        </a:p>
      </xdr:txBody>
    </xdr:sp>
    <xdr:clientData/>
  </xdr:twoCellAnchor>
  <xdr:twoCellAnchor>
    <xdr:from>
      <xdr:col>33</xdr:col>
      <xdr:colOff>123825</xdr:colOff>
      <xdr:row>25</xdr:row>
      <xdr:rowOff>47625</xdr:rowOff>
    </xdr:from>
    <xdr:to>
      <xdr:col>51</xdr:col>
      <xdr:colOff>200026</xdr:colOff>
      <xdr:row>44</xdr:row>
      <xdr:rowOff>104775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7CBCF22-7462-E30F-611F-791552011D90}"/>
            </a:ext>
          </a:extLst>
        </xdr:cNvPr>
        <xdr:cNvGrpSpPr/>
      </xdr:nvGrpSpPr>
      <xdr:grpSpPr>
        <a:xfrm>
          <a:off x="10248900" y="4800600"/>
          <a:ext cx="5943601" cy="3705225"/>
          <a:chOff x="3533775" y="4619625"/>
          <a:chExt cx="5943601" cy="2324101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060D722-F5B0-4C9B-ACD9-FEF39C4422DB}"/>
              </a:ext>
            </a:extLst>
          </xdr:cNvPr>
          <xdr:cNvSpPr txBox="1"/>
        </xdr:nvSpPr>
        <xdr:spPr>
          <a:xfrm>
            <a:off x="3533775" y="4619625"/>
            <a:ext cx="2790825" cy="23241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# File generated by Flopy </a:t>
            </a:r>
          </a:p>
          <a:p>
            <a:r>
              <a:rPr lang="en-US" sz="1200"/>
              <a:t>BEGIN options</a:t>
            </a:r>
          </a:p>
          <a:p>
            <a:r>
              <a:rPr lang="en-US" sz="1200"/>
              <a:t>END options</a:t>
            </a:r>
          </a:p>
          <a:p>
            <a:r>
              <a:rPr lang="en-US" sz="1200"/>
              <a:t>BEGIN dimensions</a:t>
            </a:r>
          </a:p>
          <a:p>
            <a:r>
              <a:rPr lang="en-US" sz="1200"/>
              <a:t>  MAXBOUND  9</a:t>
            </a:r>
          </a:p>
          <a:p>
            <a:r>
              <a:rPr lang="en-US" sz="1200"/>
              <a:t>END dimensions</a:t>
            </a:r>
          </a:p>
          <a:p>
            <a:r>
              <a:rPr lang="en-US" sz="1200"/>
              <a:t>BEGIN period  1</a:t>
            </a:r>
          </a:p>
          <a:p>
            <a:r>
              <a:rPr lang="en-US" sz="1200"/>
              <a:t>  1 8 2 0.00000000E+00 1.00000000E+00</a:t>
            </a:r>
          </a:p>
          <a:p>
            <a:r>
              <a:rPr lang="en-US" sz="1200"/>
              <a:t>  1 8 3 0.00000000E+00 1.00000000E+00</a:t>
            </a:r>
          </a:p>
          <a:p>
            <a:r>
              <a:rPr lang="en-US" sz="1200"/>
              <a:t>  1 8 4 1.00000000E+01 1.00000000E+00</a:t>
            </a:r>
          </a:p>
          <a:p>
            <a:r>
              <a:rPr lang="en-US" sz="1200"/>
              <a:t>  1 8 5 2.00000000E+01 1.00000000E+00</a:t>
            </a:r>
          </a:p>
          <a:p>
            <a:r>
              <a:rPr lang="en-US" sz="1200"/>
              <a:t>  1 8 6 3.00000000E+01 1.00000000E+00</a:t>
            </a:r>
          </a:p>
          <a:p>
            <a:r>
              <a:rPr lang="en-US" sz="1200"/>
              <a:t>  1 8 7 5.00000000E+01 1.00000000E+00</a:t>
            </a:r>
          </a:p>
          <a:p>
            <a:r>
              <a:rPr lang="en-US" sz="1200"/>
              <a:t>  1 8 8 7.00000000E+01 1.00000000E+00</a:t>
            </a:r>
          </a:p>
          <a:p>
            <a:r>
              <a:rPr lang="en-US" sz="1200"/>
              <a:t>  1 8 9 9.00000000E+01 1.00000000E+00</a:t>
            </a:r>
          </a:p>
          <a:p>
            <a:r>
              <a:rPr lang="en-US" sz="1200"/>
              <a:t>  1 8 10 1.00000000E+02 1.00000000E+00</a:t>
            </a:r>
          </a:p>
          <a:p>
            <a:r>
              <a:rPr lang="en-US" sz="1200"/>
              <a:t>END period  1</a:t>
            </a:r>
          </a:p>
          <a:p>
            <a:endParaRPr lang="en-US" sz="12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93F3CF6-19C0-4749-9626-98599BFFBCC8}"/>
              </a:ext>
            </a:extLst>
          </xdr:cNvPr>
          <xdr:cNvSpPr txBox="1"/>
        </xdr:nvSpPr>
        <xdr:spPr>
          <a:xfrm>
            <a:off x="6315076" y="4619625"/>
            <a:ext cx="3162300" cy="23241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1">
                <a:solidFill>
                  <a:srgbClr val="FF0000"/>
                </a:solidFill>
              </a:rPr>
              <a:t># DRN </a:t>
            </a:r>
            <a:r>
              <a:rPr lang="en-US" sz="1200"/>
              <a:t>package for MODFLOW-2005 by Flopy </a:t>
            </a:r>
          </a:p>
          <a:p>
            <a:r>
              <a:rPr lang="en-US" sz="1200"/>
              <a:t>         9      1001</a:t>
            </a:r>
          </a:p>
          <a:p>
            <a:r>
              <a:rPr lang="en-US" sz="1200"/>
              <a:t>         9         0 # stress period 1</a:t>
            </a:r>
          </a:p>
          <a:p>
            <a:r>
              <a:rPr lang="en-US" sz="1200"/>
              <a:t>         1         8         2             0.0             1.0</a:t>
            </a:r>
          </a:p>
          <a:p>
            <a:r>
              <a:rPr lang="en-US" sz="1200"/>
              <a:t>         1         8         3             0.0             1.0</a:t>
            </a:r>
          </a:p>
          <a:p>
            <a:r>
              <a:rPr lang="en-US" sz="1200"/>
              <a:t>         1         8         4            10.0             1.0</a:t>
            </a:r>
          </a:p>
          <a:p>
            <a:r>
              <a:rPr lang="en-US" sz="1200"/>
              <a:t>         1         8         5            20.0             1.0</a:t>
            </a:r>
          </a:p>
          <a:p>
            <a:r>
              <a:rPr lang="en-US" sz="1200"/>
              <a:t>         1         8         6            30.0             1.0</a:t>
            </a:r>
          </a:p>
          <a:p>
            <a:r>
              <a:rPr lang="en-US" sz="1200"/>
              <a:t>         1         8         7            50.0             1.0</a:t>
            </a:r>
          </a:p>
          <a:p>
            <a:r>
              <a:rPr lang="en-US" sz="1200"/>
              <a:t>         1         8         8            70.0             1.0</a:t>
            </a:r>
          </a:p>
          <a:p>
            <a:r>
              <a:rPr lang="en-US" sz="1200"/>
              <a:t>         1         8         9            90.0             1.0</a:t>
            </a:r>
          </a:p>
          <a:p>
            <a:r>
              <a:rPr lang="en-US" sz="1200"/>
              <a:t>         1         8        10           100.0             1.0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347870</xdr:colOff>
      <xdr:row>90</xdr:row>
      <xdr:rowOff>132522</xdr:rowOff>
    </xdr:from>
    <xdr:to>
      <xdr:col>18</xdr:col>
      <xdr:colOff>8283</xdr:colOff>
      <xdr:row>127</xdr:row>
      <xdr:rowOff>149085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A548B-6974-4BA2-8824-051B006B3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138</xdr:col>
      <xdr:colOff>165652</xdr:colOff>
      <xdr:row>77</xdr:row>
      <xdr:rowOff>99391</xdr:rowOff>
    </xdr:from>
    <xdr:to>
      <xdr:col>141</xdr:col>
      <xdr:colOff>173934</xdr:colOff>
      <xdr:row>87</xdr:row>
      <xdr:rowOff>140804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1AEA81-EA3C-48A4-9377-032DF6CC7DAD}"/>
            </a:ext>
          </a:extLst>
        </xdr:cNvPr>
        <xdr:cNvSpPr txBox="1"/>
      </xdr:nvSpPr>
      <xdr:spPr>
        <a:xfrm>
          <a:off x="11109877" y="5823916"/>
          <a:ext cx="779807" cy="708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kern="1200"/>
            <a:t>Top_Bot</a:t>
          </a:r>
        </a:p>
        <a:p>
          <a:pPr algn="ctr"/>
          <a:r>
            <a:rPr lang="pt-BR" sz="1100" kern="1200"/>
            <a:t>of</a:t>
          </a:r>
          <a:r>
            <a:rPr lang="pt-BR" sz="1100" kern="1200" baseline="0"/>
            <a:t> ...</a:t>
          </a:r>
        </a:p>
        <a:p>
          <a:pPr algn="ctr"/>
          <a:r>
            <a:rPr lang="pt-BR" sz="1100" kern="1200" baseline="0"/>
            <a:t>pstfrom</a:t>
          </a:r>
          <a:endParaRPr lang="LID4096" sz="1100" kern="1200"/>
        </a:p>
      </xdr:txBody>
    </xdr:sp>
    <xdr:clientData/>
  </xdr:twoCellAnchor>
  <xdr:twoCellAnchor>
    <xdr:from>
      <xdr:col>144</xdr:col>
      <xdr:colOff>140805</xdr:colOff>
      <xdr:row>45</xdr:row>
      <xdr:rowOff>49699</xdr:rowOff>
    </xdr:from>
    <xdr:to>
      <xdr:col>154</xdr:col>
      <xdr:colOff>215349</xdr:colOff>
      <xdr:row>49</xdr:row>
      <xdr:rowOff>8283</xdr:rowOff>
    </xdr:to>
    <xdr:sp macro="" textlink="$AR$45">
      <xdr:nvSpPr>
        <xdr:cNvPr id="4" name="TextBox 3">
          <a:extLst>
            <a:ext uri="{FF2B5EF4-FFF2-40B4-BE49-F238E27FC236}">
              <a16:creationId xmlns:a16="http://schemas.microsoft.com/office/drawing/2014/main" id="{36401901-758E-48B7-9A99-320F1EA9F875}"/>
            </a:ext>
          </a:extLst>
        </xdr:cNvPr>
        <xdr:cNvSpPr txBox="1"/>
      </xdr:nvSpPr>
      <xdr:spPr>
        <a:xfrm>
          <a:off x="12380430" y="4088299"/>
          <a:ext cx="2150994" cy="3014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9E16CDD-A3F3-4CD4-A579-7A04F1C8A5D1}" type="TxLink">
            <a:rPr lang="en-US" sz="1200" b="1" i="0" u="none" strike="noStrike" kern="1200" baseline="0">
              <a:solidFill>
                <a:srgbClr val="0000FF"/>
              </a:solidFill>
              <a:latin typeface="Calibri"/>
              <a:cs typeface="Calibri"/>
            </a:rPr>
            <a:pPr algn="ctr"/>
            <a:t>Heads cel by cel !</a:t>
          </a:fld>
          <a:endParaRPr lang="LID4096" sz="2000" b="1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127</xdr:col>
      <xdr:colOff>82826</xdr:colOff>
      <xdr:row>19</xdr:row>
      <xdr:rowOff>1</xdr:rowOff>
    </xdr:from>
    <xdr:to>
      <xdr:col>130</xdr:col>
      <xdr:colOff>132521</xdr:colOff>
      <xdr:row>22</xdr:row>
      <xdr:rowOff>41414</xdr:rowOff>
    </xdr:to>
    <xdr:sp macro="" textlink="$AR$45">
      <xdr:nvSpPr>
        <xdr:cNvPr id="5" name="TextBox 4">
          <a:extLst>
            <a:ext uri="{FF2B5EF4-FFF2-40B4-BE49-F238E27FC236}">
              <a16:creationId xmlns:a16="http://schemas.microsoft.com/office/drawing/2014/main" id="{517CA41E-9311-4088-933C-41243AAE69FC}"/>
            </a:ext>
          </a:extLst>
        </xdr:cNvPr>
        <xdr:cNvSpPr txBox="1"/>
      </xdr:nvSpPr>
      <xdr:spPr>
        <a:xfrm>
          <a:off x="8312426" y="1952626"/>
          <a:ext cx="630720" cy="212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100" b="0" i="0" u="none" strike="noStrike" kern="1200" baseline="0">
              <a:solidFill>
                <a:srgbClr val="000000"/>
              </a:solidFill>
              <a:latin typeface="Calibri"/>
              <a:ea typeface="+mn-ea"/>
              <a:cs typeface="Calibri"/>
            </a:rPr>
            <a:t>river</a:t>
          </a:r>
          <a:endParaRPr lang="LID4096" sz="1100" b="0" i="0" u="none" strike="noStrike" kern="1200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128</xdr:col>
      <xdr:colOff>0</xdr:colOff>
      <xdr:row>73</xdr:row>
      <xdr:rowOff>0</xdr:rowOff>
    </xdr:from>
    <xdr:to>
      <xdr:col>131</xdr:col>
      <xdr:colOff>8282</xdr:colOff>
      <xdr:row>81</xdr:row>
      <xdr:rowOff>16566</xdr:rowOff>
    </xdr:to>
    <xdr:sp macro="" textlink="$D$89">
      <xdr:nvSpPr>
        <xdr:cNvPr id="6" name="TextBox 5">
          <a:extLst>
            <a:ext uri="{FF2B5EF4-FFF2-40B4-BE49-F238E27FC236}">
              <a16:creationId xmlns:a16="http://schemas.microsoft.com/office/drawing/2014/main" id="{4905F00A-2CC1-4D59-9C5B-8E16D6B0B843}"/>
            </a:ext>
          </a:extLst>
        </xdr:cNvPr>
        <xdr:cNvSpPr txBox="1"/>
      </xdr:nvSpPr>
      <xdr:spPr>
        <a:xfrm>
          <a:off x="8391525" y="5467350"/>
          <a:ext cx="636932" cy="4547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B9316806-EF1D-4B29-B4C6-0E39DDAB53E5}" type="TxLink">
            <a:rPr lang="en-US" sz="1100" b="0" i="0" u="none" strike="noStrike" kern="1200" baseline="0">
              <a:solidFill>
                <a:srgbClr val="000000"/>
              </a:solidFill>
              <a:latin typeface="Calibri"/>
              <a:cs typeface="Calibri"/>
            </a:rPr>
            <a:pPr algn="l"/>
            <a:t>CHD (out)</a:t>
          </a:fld>
          <a:endParaRPr lang="LID4096" sz="2000" b="1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128</xdr:col>
      <xdr:colOff>0</xdr:colOff>
      <xdr:row>119</xdr:row>
      <xdr:rowOff>0</xdr:rowOff>
    </xdr:from>
    <xdr:to>
      <xdr:col>131</xdr:col>
      <xdr:colOff>248478</xdr:colOff>
      <xdr:row>124</xdr:row>
      <xdr:rowOff>132522</xdr:rowOff>
    </xdr:to>
    <xdr:sp macro="" textlink="$D$89">
      <xdr:nvSpPr>
        <xdr:cNvPr id="7" name="TextBox 6">
          <a:extLst>
            <a:ext uri="{FF2B5EF4-FFF2-40B4-BE49-F238E27FC236}">
              <a16:creationId xmlns:a16="http://schemas.microsoft.com/office/drawing/2014/main" id="{F6A1A6A2-6C8B-4DCE-BE10-A65CF714A5A0}"/>
            </a:ext>
          </a:extLst>
        </xdr:cNvPr>
        <xdr:cNvSpPr txBox="1"/>
      </xdr:nvSpPr>
      <xdr:spPr>
        <a:xfrm>
          <a:off x="8391525" y="8153400"/>
          <a:ext cx="877128" cy="227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0" i="0" u="none" strike="noStrike" kern="1200" baseline="0">
              <a:solidFill>
                <a:srgbClr val="000000"/>
              </a:solidFill>
              <a:latin typeface="Calibri"/>
              <a:cs typeface="Calibri"/>
            </a:rPr>
            <a:t>Pump par</a:t>
          </a:r>
          <a:endParaRPr lang="LID4096" sz="2000" b="1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128</xdr:col>
      <xdr:colOff>0</xdr:colOff>
      <xdr:row>99</xdr:row>
      <xdr:rowOff>0</xdr:rowOff>
    </xdr:from>
    <xdr:to>
      <xdr:col>131</xdr:col>
      <xdr:colOff>248478</xdr:colOff>
      <xdr:row>111</xdr:row>
      <xdr:rowOff>16566</xdr:rowOff>
    </xdr:to>
    <xdr:sp macro="" textlink="$D$89">
      <xdr:nvSpPr>
        <xdr:cNvPr id="8" name="TextBox 7">
          <a:extLst>
            <a:ext uri="{FF2B5EF4-FFF2-40B4-BE49-F238E27FC236}">
              <a16:creationId xmlns:a16="http://schemas.microsoft.com/office/drawing/2014/main" id="{AC7F51AE-47A5-4DAD-91D2-3490A229FDCF}"/>
            </a:ext>
          </a:extLst>
        </xdr:cNvPr>
        <xdr:cNvSpPr txBox="1"/>
      </xdr:nvSpPr>
      <xdr:spPr>
        <a:xfrm>
          <a:off x="8391525" y="7467600"/>
          <a:ext cx="877128" cy="24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0" i="0" u="none" strike="noStrike" kern="1200" baseline="0">
              <a:solidFill>
                <a:srgbClr val="000000"/>
              </a:solidFill>
              <a:latin typeface="Calibri"/>
              <a:cs typeface="Calibri"/>
            </a:rPr>
            <a:t>OBS true(?)</a:t>
          </a:r>
          <a:endParaRPr lang="LID4096" sz="2000" b="1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25</xdr:col>
      <xdr:colOff>24848</xdr:colOff>
      <xdr:row>31</xdr:row>
      <xdr:rowOff>24848</xdr:rowOff>
    </xdr:from>
    <xdr:to>
      <xdr:col>123</xdr:col>
      <xdr:colOff>165652</xdr:colOff>
      <xdr:row>36</xdr:row>
      <xdr:rowOff>18223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3D7B3F9-23E3-4DB6-8E0C-82FDF36615B1}"/>
            </a:ext>
          </a:extLst>
        </xdr:cNvPr>
        <xdr:cNvSpPr txBox="1"/>
      </xdr:nvSpPr>
      <xdr:spPr>
        <a:xfrm>
          <a:off x="2958548" y="2920448"/>
          <a:ext cx="4684229" cy="35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 b="1" kern="1200" baseline="0">
              <a:solidFill>
                <a:schemeClr val="bg1">
                  <a:lumMod val="85000"/>
                </a:schemeClr>
              </a:solidFill>
            </a:rPr>
            <a:t>Pstfrom another case</a:t>
          </a:r>
          <a:endParaRPr lang="LID4096" sz="2000" b="1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01_GMDSI________as_far_as_I_know\01_Tutorials______AGAIN___\part2_01_pstfromSETUP______new_start_____ok\0_01_Flopy_Structure_Freyberg_of_03.xlsx" TargetMode="External"/><Relationship Id="rId1" Type="http://schemas.openxmlformats.org/officeDocument/2006/relationships/externalLinkPath" Target="/15_REPOS/00_BETAMI/01_GMDSI________as_far_as_I_know/01_Tutorials______AGAIN___/part2_01_pstfromSETUP______new_start_____ok/0_01_Flopy_Structure_Freyberg_of_0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03_pyEMU___\0a_Freyberg__schur_____.xlsx" TargetMode="External"/><Relationship Id="rId1" Type="http://schemas.openxmlformats.org/officeDocument/2006/relationships/externalLinkPath" Target="/15_REPOS/00_BETAMI/03_pyEMU___/0a_Freyberg__schur_____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0_Frey"/>
      <sheetName val="01_Frey"/>
      <sheetName val="... pst_4"/>
    </sheetNames>
    <sheetDataSet>
      <sheetData sheetId="0" refreshError="1"/>
      <sheetData sheetId="1">
        <row r="3">
          <cell r="B3">
            <v>625</v>
          </cell>
          <cell r="C3">
            <v>9375</v>
          </cell>
        </row>
        <row r="4">
          <cell r="B4">
            <v>1875</v>
          </cell>
          <cell r="C4">
            <v>9375</v>
          </cell>
        </row>
        <row r="5">
          <cell r="B5">
            <v>3125</v>
          </cell>
          <cell r="C5">
            <v>9375</v>
          </cell>
        </row>
        <row r="6">
          <cell r="B6">
            <v>4375</v>
          </cell>
          <cell r="C6">
            <v>9375</v>
          </cell>
        </row>
        <row r="7">
          <cell r="B7">
            <v>625</v>
          </cell>
          <cell r="C7">
            <v>8125</v>
          </cell>
        </row>
        <row r="8">
          <cell r="B8">
            <v>1875</v>
          </cell>
          <cell r="C8">
            <v>8125</v>
          </cell>
        </row>
        <row r="9">
          <cell r="B9">
            <v>3125</v>
          </cell>
          <cell r="C9">
            <v>8125</v>
          </cell>
        </row>
        <row r="10">
          <cell r="B10">
            <v>4375</v>
          </cell>
          <cell r="C10">
            <v>8125</v>
          </cell>
        </row>
        <row r="11">
          <cell r="B11">
            <v>625</v>
          </cell>
          <cell r="C11">
            <v>6875</v>
          </cell>
        </row>
        <row r="12">
          <cell r="B12">
            <v>3125</v>
          </cell>
          <cell r="C12">
            <v>6875</v>
          </cell>
        </row>
        <row r="13">
          <cell r="B13">
            <v>4375</v>
          </cell>
          <cell r="C13">
            <v>6875</v>
          </cell>
        </row>
        <row r="14">
          <cell r="B14">
            <v>625</v>
          </cell>
          <cell r="C14">
            <v>5625</v>
          </cell>
        </row>
        <row r="15">
          <cell r="B15">
            <v>3125</v>
          </cell>
          <cell r="C15">
            <v>5625</v>
          </cell>
        </row>
        <row r="16">
          <cell r="B16">
            <v>4375</v>
          </cell>
          <cell r="C16">
            <v>5625</v>
          </cell>
        </row>
        <row r="17">
          <cell r="B17">
            <v>625</v>
          </cell>
          <cell r="C17">
            <v>4375</v>
          </cell>
        </row>
        <row r="18">
          <cell r="B18">
            <v>1875</v>
          </cell>
          <cell r="C18">
            <v>4375</v>
          </cell>
          <cell r="BI18" t="str">
            <v>'freyberg6.dis_top.txt'</v>
          </cell>
        </row>
        <row r="19">
          <cell r="B19">
            <v>3125</v>
          </cell>
          <cell r="C19">
            <v>4375</v>
          </cell>
        </row>
        <row r="20">
          <cell r="B20">
            <v>4375</v>
          </cell>
          <cell r="C20">
            <v>4375</v>
          </cell>
          <cell r="BI20" t="str">
            <v>'freyberg6.dis_botm_layer1.txt'</v>
          </cell>
        </row>
        <row r="21">
          <cell r="B21">
            <v>625</v>
          </cell>
          <cell r="C21">
            <v>3125</v>
          </cell>
        </row>
        <row r="22">
          <cell r="B22">
            <v>1875</v>
          </cell>
          <cell r="C22">
            <v>3125</v>
          </cell>
          <cell r="BI22" t="str">
            <v>'freyberg6.dis_idomain_layer1.txt'</v>
          </cell>
        </row>
        <row r="23">
          <cell r="B23">
            <v>3125</v>
          </cell>
          <cell r="C23">
            <v>3125</v>
          </cell>
        </row>
        <row r="24">
          <cell r="B24">
            <v>4375</v>
          </cell>
          <cell r="C24">
            <v>3125</v>
          </cell>
        </row>
        <row r="25">
          <cell r="B25">
            <v>625</v>
          </cell>
          <cell r="C25">
            <v>1875</v>
          </cell>
        </row>
        <row r="26">
          <cell r="B26">
            <v>1875</v>
          </cell>
          <cell r="C26">
            <v>1875</v>
          </cell>
        </row>
        <row r="27">
          <cell r="B27">
            <v>3125</v>
          </cell>
          <cell r="C27">
            <v>1875</v>
          </cell>
        </row>
        <row r="28">
          <cell r="B28">
            <v>4375</v>
          </cell>
          <cell r="C28">
            <v>1875</v>
          </cell>
        </row>
        <row r="29">
          <cell r="B29">
            <v>1875</v>
          </cell>
          <cell r="C29">
            <v>625</v>
          </cell>
        </row>
        <row r="30">
          <cell r="B30">
            <v>3125</v>
          </cell>
          <cell r="C30">
            <v>625</v>
          </cell>
        </row>
        <row r="31">
          <cell r="B31">
            <v>4375</v>
          </cell>
          <cell r="C31">
            <v>625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cb"/>
      <sheetName val="from__schur"/>
      <sheetName val="DIS"/>
      <sheetName val="Pst"/>
      <sheetName val="OBS"/>
      <sheetName val="PAR"/>
      <sheetName val="A"/>
      <sheetName val="from__pstFrom"/>
      <sheetName val="MAP"/>
      <sheetName val="___________"/>
      <sheetName val="from__schur (2)"/>
    </sheetNames>
    <sheetDataSet>
      <sheetData sheetId="0" refreshError="1"/>
      <sheetData sheetId="1" refreshError="1"/>
      <sheetData sheetId="2">
        <row r="11">
          <cell r="C11" t="str">
            <v>ref\botm.ref</v>
          </cell>
        </row>
        <row r="20">
          <cell r="C20">
            <v>1</v>
          </cell>
          <cell r="D20">
            <v>1</v>
          </cell>
          <cell r="E20">
            <v>1</v>
          </cell>
        </row>
        <row r="21">
          <cell r="C21">
            <v>2</v>
          </cell>
          <cell r="D21">
            <v>1</v>
          </cell>
          <cell r="E21">
            <v>2</v>
          </cell>
        </row>
        <row r="22">
          <cell r="C22">
            <v>3</v>
          </cell>
          <cell r="D22">
            <v>1</v>
          </cell>
          <cell r="E22">
            <v>3</v>
          </cell>
        </row>
        <row r="23">
          <cell r="C23">
            <v>4</v>
          </cell>
          <cell r="D23">
            <v>1</v>
          </cell>
          <cell r="E23">
            <v>4</v>
          </cell>
        </row>
        <row r="24">
          <cell r="C24">
            <v>5</v>
          </cell>
          <cell r="D24">
            <v>1</v>
          </cell>
          <cell r="E24">
            <v>5</v>
          </cell>
        </row>
        <row r="25">
          <cell r="C25">
            <v>6</v>
          </cell>
          <cell r="D25">
            <v>1</v>
          </cell>
          <cell r="E25">
            <v>6</v>
          </cell>
        </row>
        <row r="26">
          <cell r="C26">
            <v>7</v>
          </cell>
          <cell r="D26">
            <v>1</v>
          </cell>
          <cell r="E26">
            <v>7</v>
          </cell>
        </row>
        <row r="27">
          <cell r="C27">
            <v>8</v>
          </cell>
          <cell r="D27">
            <v>1</v>
          </cell>
          <cell r="E27">
            <v>8</v>
          </cell>
        </row>
        <row r="28">
          <cell r="C28">
            <v>9</v>
          </cell>
          <cell r="D28">
            <v>1</v>
          </cell>
          <cell r="E28">
            <v>9</v>
          </cell>
        </row>
        <row r="29">
          <cell r="C29">
            <v>10</v>
          </cell>
          <cell r="D29">
            <v>1</v>
          </cell>
          <cell r="E29">
            <v>10</v>
          </cell>
        </row>
        <row r="30">
          <cell r="C30">
            <v>11</v>
          </cell>
          <cell r="D30">
            <v>1</v>
          </cell>
          <cell r="E30">
            <v>11</v>
          </cell>
        </row>
        <row r="31">
          <cell r="C31">
            <v>12</v>
          </cell>
          <cell r="D31">
            <v>1</v>
          </cell>
          <cell r="E31">
            <v>12</v>
          </cell>
        </row>
        <row r="32">
          <cell r="C32">
            <v>13</v>
          </cell>
          <cell r="D32">
            <v>1</v>
          </cell>
          <cell r="E32">
            <v>13</v>
          </cell>
        </row>
        <row r="33">
          <cell r="C33">
            <v>14</v>
          </cell>
          <cell r="D33">
            <v>1</v>
          </cell>
          <cell r="E33">
            <v>14</v>
          </cell>
        </row>
        <row r="34">
          <cell r="C34">
            <v>15</v>
          </cell>
          <cell r="D34">
            <v>1</v>
          </cell>
          <cell r="E34">
            <v>15</v>
          </cell>
        </row>
        <row r="35">
          <cell r="C35">
            <v>16</v>
          </cell>
          <cell r="D35">
            <v>1</v>
          </cell>
          <cell r="E35">
            <v>16</v>
          </cell>
        </row>
        <row r="36">
          <cell r="C36">
            <v>17</v>
          </cell>
          <cell r="D36">
            <v>1</v>
          </cell>
          <cell r="E36">
            <v>17</v>
          </cell>
        </row>
        <row r="37">
          <cell r="C37">
            <v>18</v>
          </cell>
          <cell r="D37">
            <v>1</v>
          </cell>
          <cell r="E37">
            <v>18</v>
          </cell>
        </row>
        <row r="38">
          <cell r="C38">
            <v>19</v>
          </cell>
          <cell r="D38">
            <v>1</v>
          </cell>
          <cell r="E38">
            <v>19</v>
          </cell>
        </row>
        <row r="39">
          <cell r="C39">
            <v>20</v>
          </cell>
          <cell r="D39">
            <v>1</v>
          </cell>
          <cell r="E39">
            <v>20</v>
          </cell>
        </row>
        <row r="40">
          <cell r="C40">
            <v>21</v>
          </cell>
          <cell r="D40">
            <v>2</v>
          </cell>
          <cell r="E40">
            <v>1</v>
          </cell>
        </row>
        <row r="41">
          <cell r="C41">
            <v>22</v>
          </cell>
          <cell r="D41">
            <v>2</v>
          </cell>
          <cell r="E41">
            <v>2</v>
          </cell>
        </row>
        <row r="42">
          <cell r="C42">
            <v>23</v>
          </cell>
          <cell r="D42">
            <v>2</v>
          </cell>
          <cell r="E42">
            <v>3</v>
          </cell>
        </row>
        <row r="43">
          <cell r="C43">
            <v>24</v>
          </cell>
          <cell r="D43">
            <v>2</v>
          </cell>
          <cell r="E43">
            <v>4</v>
          </cell>
        </row>
        <row r="44">
          <cell r="C44">
            <v>25</v>
          </cell>
          <cell r="D44">
            <v>2</v>
          </cell>
          <cell r="E44">
            <v>5</v>
          </cell>
        </row>
        <row r="45">
          <cell r="C45">
            <v>26</v>
          </cell>
          <cell r="D45">
            <v>2</v>
          </cell>
          <cell r="E45">
            <v>6</v>
          </cell>
        </row>
        <row r="46">
          <cell r="C46">
            <v>27</v>
          </cell>
          <cell r="D46">
            <v>2</v>
          </cell>
          <cell r="E46">
            <v>7</v>
          </cell>
        </row>
        <row r="47">
          <cell r="C47">
            <v>28</v>
          </cell>
          <cell r="D47">
            <v>2</v>
          </cell>
          <cell r="E47">
            <v>8</v>
          </cell>
        </row>
        <row r="48">
          <cell r="C48">
            <v>29</v>
          </cell>
          <cell r="D48">
            <v>2</v>
          </cell>
          <cell r="E48">
            <v>9</v>
          </cell>
        </row>
        <row r="49">
          <cell r="C49">
            <v>30</v>
          </cell>
          <cell r="D49">
            <v>2</v>
          </cell>
          <cell r="E49">
            <v>10</v>
          </cell>
        </row>
        <row r="50">
          <cell r="C50">
            <v>31</v>
          </cell>
          <cell r="D50">
            <v>2</v>
          </cell>
          <cell r="E50">
            <v>11</v>
          </cell>
        </row>
        <row r="51">
          <cell r="C51">
            <v>32</v>
          </cell>
          <cell r="D51">
            <v>2</v>
          </cell>
          <cell r="E51">
            <v>12</v>
          </cell>
        </row>
        <row r="52">
          <cell r="C52">
            <v>33</v>
          </cell>
          <cell r="D52">
            <v>2</v>
          </cell>
          <cell r="E52">
            <v>13</v>
          </cell>
        </row>
        <row r="53">
          <cell r="C53">
            <v>34</v>
          </cell>
          <cell r="D53">
            <v>2</v>
          </cell>
          <cell r="E53">
            <v>14</v>
          </cell>
        </row>
        <row r="54">
          <cell r="C54">
            <v>35</v>
          </cell>
          <cell r="D54">
            <v>2</v>
          </cell>
          <cell r="E54">
            <v>15</v>
          </cell>
        </row>
        <row r="55">
          <cell r="C55">
            <v>36</v>
          </cell>
          <cell r="D55">
            <v>2</v>
          </cell>
          <cell r="E55">
            <v>16</v>
          </cell>
        </row>
        <row r="56">
          <cell r="C56">
            <v>37</v>
          </cell>
          <cell r="D56">
            <v>2</v>
          </cell>
          <cell r="E56">
            <v>17</v>
          </cell>
        </row>
        <row r="57">
          <cell r="C57">
            <v>38</v>
          </cell>
          <cell r="D57">
            <v>2</v>
          </cell>
          <cell r="E57">
            <v>18</v>
          </cell>
        </row>
        <row r="58">
          <cell r="C58">
            <v>39</v>
          </cell>
          <cell r="D58">
            <v>2</v>
          </cell>
          <cell r="E58">
            <v>19</v>
          </cell>
        </row>
        <row r="59">
          <cell r="C59">
            <v>40</v>
          </cell>
          <cell r="D59">
            <v>2</v>
          </cell>
          <cell r="E59">
            <v>20</v>
          </cell>
        </row>
        <row r="60">
          <cell r="C60">
            <v>41</v>
          </cell>
          <cell r="D60">
            <v>3</v>
          </cell>
          <cell r="E60">
            <v>1</v>
          </cell>
        </row>
        <row r="61">
          <cell r="C61">
            <v>42</v>
          </cell>
          <cell r="D61">
            <v>3</v>
          </cell>
          <cell r="E61">
            <v>2</v>
          </cell>
        </row>
        <row r="62">
          <cell r="C62">
            <v>43</v>
          </cell>
          <cell r="D62">
            <v>3</v>
          </cell>
          <cell r="E62">
            <v>3</v>
          </cell>
        </row>
        <row r="63">
          <cell r="C63">
            <v>44</v>
          </cell>
          <cell r="D63">
            <v>3</v>
          </cell>
          <cell r="E63">
            <v>4</v>
          </cell>
        </row>
        <row r="64">
          <cell r="C64">
            <v>45</v>
          </cell>
          <cell r="D64">
            <v>3</v>
          </cell>
          <cell r="E64">
            <v>5</v>
          </cell>
        </row>
        <row r="65">
          <cell r="C65">
            <v>46</v>
          </cell>
          <cell r="D65">
            <v>3</v>
          </cell>
          <cell r="E65">
            <v>6</v>
          </cell>
        </row>
        <row r="66">
          <cell r="C66">
            <v>47</v>
          </cell>
          <cell r="D66">
            <v>3</v>
          </cell>
          <cell r="E66">
            <v>7</v>
          </cell>
        </row>
        <row r="67">
          <cell r="C67">
            <v>48</v>
          </cell>
          <cell r="D67">
            <v>3</v>
          </cell>
          <cell r="E67">
            <v>8</v>
          </cell>
        </row>
        <row r="68">
          <cell r="C68">
            <v>49</v>
          </cell>
          <cell r="D68">
            <v>3</v>
          </cell>
          <cell r="E68">
            <v>9</v>
          </cell>
        </row>
        <row r="69">
          <cell r="C69">
            <v>50</v>
          </cell>
          <cell r="D69">
            <v>3</v>
          </cell>
          <cell r="E69">
            <v>10</v>
          </cell>
        </row>
        <row r="70">
          <cell r="C70">
            <v>51</v>
          </cell>
          <cell r="D70">
            <v>3</v>
          </cell>
          <cell r="E70">
            <v>11</v>
          </cell>
        </row>
        <row r="71">
          <cell r="C71">
            <v>52</v>
          </cell>
          <cell r="D71">
            <v>3</v>
          </cell>
          <cell r="E71">
            <v>12</v>
          </cell>
        </row>
        <row r="72">
          <cell r="C72">
            <v>53</v>
          </cell>
          <cell r="D72">
            <v>3</v>
          </cell>
          <cell r="E72">
            <v>13</v>
          </cell>
        </row>
        <row r="73">
          <cell r="C73">
            <v>54</v>
          </cell>
          <cell r="D73">
            <v>3</v>
          </cell>
          <cell r="E73">
            <v>14</v>
          </cell>
        </row>
        <row r="74">
          <cell r="C74">
            <v>55</v>
          </cell>
          <cell r="D74">
            <v>3</v>
          </cell>
          <cell r="E74">
            <v>15</v>
          </cell>
        </row>
        <row r="75">
          <cell r="C75">
            <v>56</v>
          </cell>
          <cell r="D75">
            <v>3</v>
          </cell>
          <cell r="E75">
            <v>16</v>
          </cell>
        </row>
        <row r="76">
          <cell r="C76">
            <v>57</v>
          </cell>
          <cell r="D76">
            <v>3</v>
          </cell>
          <cell r="E76">
            <v>17</v>
          </cell>
        </row>
        <row r="77">
          <cell r="C77">
            <v>58</v>
          </cell>
          <cell r="D77">
            <v>3</v>
          </cell>
          <cell r="E77">
            <v>18</v>
          </cell>
        </row>
        <row r="78">
          <cell r="C78">
            <v>59</v>
          </cell>
          <cell r="D78">
            <v>3</v>
          </cell>
          <cell r="E78">
            <v>19</v>
          </cell>
        </row>
        <row r="79">
          <cell r="C79">
            <v>60</v>
          </cell>
          <cell r="D79">
            <v>3</v>
          </cell>
          <cell r="E79">
            <v>20</v>
          </cell>
        </row>
        <row r="80">
          <cell r="C80">
            <v>61</v>
          </cell>
          <cell r="D80">
            <v>4</v>
          </cell>
          <cell r="E80">
            <v>1</v>
          </cell>
        </row>
        <row r="81">
          <cell r="C81">
            <v>62</v>
          </cell>
          <cell r="D81">
            <v>4</v>
          </cell>
          <cell r="E81">
            <v>2</v>
          </cell>
        </row>
        <row r="82">
          <cell r="C82">
            <v>63</v>
          </cell>
          <cell r="D82">
            <v>4</v>
          </cell>
          <cell r="E82">
            <v>3</v>
          </cell>
        </row>
        <row r="83">
          <cell r="C83">
            <v>64</v>
          </cell>
          <cell r="D83">
            <v>4</v>
          </cell>
          <cell r="E83">
            <v>4</v>
          </cell>
        </row>
        <row r="84">
          <cell r="C84">
            <v>65</v>
          </cell>
          <cell r="D84">
            <v>4</v>
          </cell>
          <cell r="E84">
            <v>5</v>
          </cell>
        </row>
        <row r="85">
          <cell r="C85">
            <v>66</v>
          </cell>
          <cell r="D85">
            <v>4</v>
          </cell>
          <cell r="E85">
            <v>6</v>
          </cell>
        </row>
        <row r="86">
          <cell r="C86">
            <v>67</v>
          </cell>
          <cell r="D86">
            <v>4</v>
          </cell>
          <cell r="E86">
            <v>7</v>
          </cell>
        </row>
        <row r="87">
          <cell r="C87">
            <v>68</v>
          </cell>
          <cell r="D87">
            <v>4</v>
          </cell>
          <cell r="E87">
            <v>8</v>
          </cell>
        </row>
        <row r="88">
          <cell r="C88">
            <v>69</v>
          </cell>
          <cell r="D88">
            <v>4</v>
          </cell>
          <cell r="E88">
            <v>9</v>
          </cell>
        </row>
        <row r="89">
          <cell r="C89">
            <v>70</v>
          </cell>
          <cell r="D89">
            <v>4</v>
          </cell>
          <cell r="E89">
            <v>10</v>
          </cell>
        </row>
        <row r="90">
          <cell r="C90">
            <v>71</v>
          </cell>
          <cell r="D90">
            <v>4</v>
          </cell>
          <cell r="E90">
            <v>11</v>
          </cell>
        </row>
        <row r="91">
          <cell r="C91">
            <v>72</v>
          </cell>
          <cell r="D91">
            <v>4</v>
          </cell>
          <cell r="E91">
            <v>12</v>
          </cell>
        </row>
        <row r="92">
          <cell r="C92">
            <v>73</v>
          </cell>
          <cell r="D92">
            <v>4</v>
          </cell>
          <cell r="E92">
            <v>13</v>
          </cell>
        </row>
        <row r="93">
          <cell r="C93">
            <v>74</v>
          </cell>
          <cell r="D93">
            <v>4</v>
          </cell>
          <cell r="E93">
            <v>14</v>
          </cell>
        </row>
        <row r="94">
          <cell r="C94">
            <v>75</v>
          </cell>
          <cell r="D94">
            <v>4</v>
          </cell>
          <cell r="E94">
            <v>15</v>
          </cell>
        </row>
        <row r="95">
          <cell r="C95">
            <v>76</v>
          </cell>
          <cell r="D95">
            <v>4</v>
          </cell>
          <cell r="E95">
            <v>16</v>
          </cell>
        </row>
        <row r="96">
          <cell r="C96">
            <v>77</v>
          </cell>
          <cell r="D96">
            <v>4</v>
          </cell>
          <cell r="E96">
            <v>17</v>
          </cell>
        </row>
        <row r="97">
          <cell r="C97">
            <v>78</v>
          </cell>
          <cell r="D97">
            <v>4</v>
          </cell>
          <cell r="E97">
            <v>18</v>
          </cell>
        </row>
        <row r="98">
          <cell r="C98">
            <v>79</v>
          </cell>
          <cell r="D98">
            <v>4</v>
          </cell>
          <cell r="E98">
            <v>19</v>
          </cell>
        </row>
        <row r="99">
          <cell r="C99">
            <v>80</v>
          </cell>
          <cell r="D99">
            <v>4</v>
          </cell>
          <cell r="E99">
            <v>20</v>
          </cell>
        </row>
        <row r="100">
          <cell r="C100">
            <v>81</v>
          </cell>
          <cell r="D100">
            <v>5</v>
          </cell>
          <cell r="E100">
            <v>1</v>
          </cell>
        </row>
        <row r="101">
          <cell r="C101">
            <v>82</v>
          </cell>
          <cell r="D101">
            <v>5</v>
          </cell>
          <cell r="E101">
            <v>2</v>
          </cell>
        </row>
        <row r="102">
          <cell r="C102">
            <v>83</v>
          </cell>
          <cell r="D102">
            <v>5</v>
          </cell>
          <cell r="E102">
            <v>3</v>
          </cell>
        </row>
        <row r="103">
          <cell r="C103">
            <v>84</v>
          </cell>
          <cell r="D103">
            <v>5</v>
          </cell>
          <cell r="E103">
            <v>4</v>
          </cell>
        </row>
        <row r="104">
          <cell r="C104">
            <v>85</v>
          </cell>
          <cell r="D104">
            <v>5</v>
          </cell>
          <cell r="E104">
            <v>5</v>
          </cell>
        </row>
        <row r="105">
          <cell r="C105">
            <v>86</v>
          </cell>
          <cell r="D105">
            <v>5</v>
          </cell>
          <cell r="E105">
            <v>6</v>
          </cell>
        </row>
        <row r="106">
          <cell r="C106">
            <v>87</v>
          </cell>
          <cell r="D106">
            <v>5</v>
          </cell>
          <cell r="E106">
            <v>7</v>
          </cell>
        </row>
        <row r="107">
          <cell r="C107">
            <v>88</v>
          </cell>
          <cell r="D107">
            <v>5</v>
          </cell>
          <cell r="E107">
            <v>8</v>
          </cell>
        </row>
        <row r="108">
          <cell r="C108">
            <v>89</v>
          </cell>
          <cell r="D108">
            <v>5</v>
          </cell>
          <cell r="E108">
            <v>9</v>
          </cell>
        </row>
        <row r="109">
          <cell r="C109">
            <v>90</v>
          </cell>
          <cell r="D109">
            <v>5</v>
          </cell>
          <cell r="E109">
            <v>10</v>
          </cell>
        </row>
        <row r="110">
          <cell r="C110">
            <v>91</v>
          </cell>
          <cell r="D110">
            <v>5</v>
          </cell>
          <cell r="E110">
            <v>11</v>
          </cell>
        </row>
        <row r="111">
          <cell r="C111">
            <v>92</v>
          </cell>
          <cell r="D111">
            <v>5</v>
          </cell>
          <cell r="E111">
            <v>12</v>
          </cell>
        </row>
        <row r="112">
          <cell r="C112">
            <v>93</v>
          </cell>
          <cell r="D112">
            <v>5</v>
          </cell>
          <cell r="E112">
            <v>13</v>
          </cell>
        </row>
        <row r="113">
          <cell r="C113">
            <v>94</v>
          </cell>
          <cell r="D113">
            <v>5</v>
          </cell>
          <cell r="E113">
            <v>14</v>
          </cell>
        </row>
        <row r="114">
          <cell r="C114">
            <v>95</v>
          </cell>
          <cell r="D114">
            <v>5</v>
          </cell>
          <cell r="E114">
            <v>15</v>
          </cell>
        </row>
        <row r="115">
          <cell r="C115">
            <v>96</v>
          </cell>
          <cell r="D115">
            <v>5</v>
          </cell>
          <cell r="E115">
            <v>16</v>
          </cell>
        </row>
        <row r="116">
          <cell r="C116">
            <v>97</v>
          </cell>
          <cell r="D116">
            <v>5</v>
          </cell>
          <cell r="E116">
            <v>17</v>
          </cell>
        </row>
        <row r="117">
          <cell r="C117">
            <v>98</v>
          </cell>
          <cell r="D117">
            <v>5</v>
          </cell>
          <cell r="E117">
            <v>18</v>
          </cell>
        </row>
        <row r="118">
          <cell r="C118">
            <v>99</v>
          </cell>
          <cell r="D118">
            <v>5</v>
          </cell>
          <cell r="E118">
            <v>19</v>
          </cell>
        </row>
        <row r="119">
          <cell r="C119">
            <v>100</v>
          </cell>
          <cell r="D119">
            <v>5</v>
          </cell>
          <cell r="E119">
            <v>20</v>
          </cell>
        </row>
        <row r="120">
          <cell r="C120">
            <v>101</v>
          </cell>
          <cell r="D120">
            <v>6</v>
          </cell>
          <cell r="E120">
            <v>1</v>
          </cell>
        </row>
        <row r="121">
          <cell r="C121">
            <v>102</v>
          </cell>
          <cell r="D121">
            <v>6</v>
          </cell>
          <cell r="E121">
            <v>2</v>
          </cell>
        </row>
        <row r="122">
          <cell r="C122">
            <v>103</v>
          </cell>
          <cell r="D122">
            <v>6</v>
          </cell>
          <cell r="E122">
            <v>3</v>
          </cell>
        </row>
        <row r="123">
          <cell r="C123">
            <v>104</v>
          </cell>
          <cell r="D123">
            <v>6</v>
          </cell>
          <cell r="E123">
            <v>4</v>
          </cell>
        </row>
        <row r="124">
          <cell r="C124">
            <v>105</v>
          </cell>
          <cell r="D124">
            <v>6</v>
          </cell>
          <cell r="E124">
            <v>5</v>
          </cell>
        </row>
        <row r="125">
          <cell r="C125">
            <v>106</v>
          </cell>
          <cell r="D125">
            <v>6</v>
          </cell>
          <cell r="E125">
            <v>6</v>
          </cell>
        </row>
        <row r="126">
          <cell r="C126">
            <v>107</v>
          </cell>
          <cell r="D126">
            <v>6</v>
          </cell>
          <cell r="E126">
            <v>7</v>
          </cell>
        </row>
        <row r="127">
          <cell r="C127">
            <v>108</v>
          </cell>
          <cell r="D127">
            <v>6</v>
          </cell>
          <cell r="E127">
            <v>8</v>
          </cell>
        </row>
        <row r="128">
          <cell r="C128">
            <v>109</v>
          </cell>
          <cell r="D128">
            <v>6</v>
          </cell>
          <cell r="E128">
            <v>9</v>
          </cell>
        </row>
        <row r="129">
          <cell r="C129">
            <v>110</v>
          </cell>
          <cell r="D129">
            <v>6</v>
          </cell>
          <cell r="E129">
            <v>10</v>
          </cell>
        </row>
        <row r="130">
          <cell r="C130">
            <v>111</v>
          </cell>
          <cell r="D130">
            <v>6</v>
          </cell>
          <cell r="E130">
            <v>11</v>
          </cell>
        </row>
        <row r="131">
          <cell r="C131">
            <v>112</v>
          </cell>
          <cell r="D131">
            <v>6</v>
          </cell>
          <cell r="E131">
            <v>12</v>
          </cell>
        </row>
        <row r="132">
          <cell r="C132">
            <v>113</v>
          </cell>
          <cell r="D132">
            <v>6</v>
          </cell>
          <cell r="E132">
            <v>13</v>
          </cell>
        </row>
        <row r="133">
          <cell r="C133">
            <v>114</v>
          </cell>
          <cell r="D133">
            <v>6</v>
          </cell>
          <cell r="E133">
            <v>14</v>
          </cell>
        </row>
        <row r="134">
          <cell r="C134">
            <v>115</v>
          </cell>
          <cell r="D134">
            <v>6</v>
          </cell>
          <cell r="E134">
            <v>15</v>
          </cell>
        </row>
        <row r="135">
          <cell r="C135">
            <v>116</v>
          </cell>
          <cell r="D135">
            <v>6</v>
          </cell>
          <cell r="E135">
            <v>16</v>
          </cell>
        </row>
        <row r="136">
          <cell r="C136">
            <v>117</v>
          </cell>
          <cell r="D136">
            <v>6</v>
          </cell>
          <cell r="E136">
            <v>17</v>
          </cell>
        </row>
        <row r="137">
          <cell r="C137">
            <v>118</v>
          </cell>
          <cell r="D137">
            <v>6</v>
          </cell>
          <cell r="E137">
            <v>18</v>
          </cell>
        </row>
        <row r="138">
          <cell r="C138">
            <v>119</v>
          </cell>
          <cell r="D138">
            <v>6</v>
          </cell>
          <cell r="E138">
            <v>19</v>
          </cell>
        </row>
        <row r="139">
          <cell r="C139">
            <v>120</v>
          </cell>
          <cell r="D139">
            <v>6</v>
          </cell>
          <cell r="E139">
            <v>20</v>
          </cell>
        </row>
        <row r="140">
          <cell r="C140">
            <v>121</v>
          </cell>
          <cell r="D140">
            <v>7</v>
          </cell>
          <cell r="E140">
            <v>1</v>
          </cell>
        </row>
        <row r="141">
          <cell r="C141">
            <v>122</v>
          </cell>
          <cell r="D141">
            <v>7</v>
          </cell>
          <cell r="E141">
            <v>2</v>
          </cell>
        </row>
        <row r="142">
          <cell r="C142">
            <v>123</v>
          </cell>
          <cell r="D142">
            <v>7</v>
          </cell>
          <cell r="E142">
            <v>3</v>
          </cell>
        </row>
        <row r="143">
          <cell r="C143">
            <v>124</v>
          </cell>
          <cell r="D143">
            <v>7</v>
          </cell>
          <cell r="E143">
            <v>4</v>
          </cell>
        </row>
        <row r="144">
          <cell r="C144">
            <v>125</v>
          </cell>
          <cell r="D144">
            <v>7</v>
          </cell>
          <cell r="E144">
            <v>5</v>
          </cell>
        </row>
        <row r="145">
          <cell r="C145">
            <v>126</v>
          </cell>
          <cell r="D145">
            <v>7</v>
          </cell>
          <cell r="E145">
            <v>6</v>
          </cell>
        </row>
        <row r="146">
          <cell r="C146">
            <v>127</v>
          </cell>
          <cell r="D146">
            <v>7</v>
          </cell>
          <cell r="E146">
            <v>7</v>
          </cell>
        </row>
        <row r="147">
          <cell r="C147">
            <v>128</v>
          </cell>
          <cell r="D147">
            <v>7</v>
          </cell>
          <cell r="E147">
            <v>8</v>
          </cell>
        </row>
        <row r="148">
          <cell r="C148">
            <v>129</v>
          </cell>
          <cell r="D148">
            <v>7</v>
          </cell>
          <cell r="E148">
            <v>9</v>
          </cell>
        </row>
        <row r="149">
          <cell r="C149">
            <v>130</v>
          </cell>
          <cell r="D149">
            <v>7</v>
          </cell>
          <cell r="E149">
            <v>10</v>
          </cell>
        </row>
        <row r="150">
          <cell r="C150">
            <v>131</v>
          </cell>
          <cell r="D150">
            <v>7</v>
          </cell>
          <cell r="E150">
            <v>11</v>
          </cell>
        </row>
        <row r="151">
          <cell r="C151">
            <v>132</v>
          </cell>
          <cell r="D151">
            <v>7</v>
          </cell>
          <cell r="E151">
            <v>12</v>
          </cell>
        </row>
        <row r="152">
          <cell r="C152">
            <v>133</v>
          </cell>
          <cell r="D152">
            <v>7</v>
          </cell>
          <cell r="E152">
            <v>13</v>
          </cell>
        </row>
        <row r="153">
          <cell r="C153">
            <v>134</v>
          </cell>
          <cell r="D153">
            <v>7</v>
          </cell>
          <cell r="E153">
            <v>14</v>
          </cell>
        </row>
        <row r="154">
          <cell r="C154">
            <v>135</v>
          </cell>
          <cell r="D154">
            <v>7</v>
          </cell>
          <cell r="E154">
            <v>15</v>
          </cell>
        </row>
        <row r="155">
          <cell r="C155">
            <v>136</v>
          </cell>
          <cell r="D155">
            <v>7</v>
          </cell>
          <cell r="E155">
            <v>16</v>
          </cell>
        </row>
        <row r="156">
          <cell r="C156">
            <v>137</v>
          </cell>
          <cell r="D156">
            <v>7</v>
          </cell>
          <cell r="E156">
            <v>17</v>
          </cell>
        </row>
        <row r="157">
          <cell r="C157">
            <v>138</v>
          </cell>
          <cell r="D157">
            <v>7</v>
          </cell>
          <cell r="E157">
            <v>18</v>
          </cell>
        </row>
        <row r="158">
          <cell r="C158">
            <v>139</v>
          </cell>
          <cell r="D158">
            <v>7</v>
          </cell>
          <cell r="E158">
            <v>19</v>
          </cell>
        </row>
        <row r="159">
          <cell r="C159">
            <v>140</v>
          </cell>
          <cell r="D159">
            <v>7</v>
          </cell>
          <cell r="E159">
            <v>20</v>
          </cell>
        </row>
        <row r="160">
          <cell r="C160">
            <v>141</v>
          </cell>
          <cell r="D160">
            <v>8</v>
          </cell>
          <cell r="E160">
            <v>1</v>
          </cell>
        </row>
        <row r="161">
          <cell r="C161">
            <v>142</v>
          </cell>
          <cell r="D161">
            <v>8</v>
          </cell>
          <cell r="E161">
            <v>2</v>
          </cell>
        </row>
        <row r="162">
          <cell r="C162">
            <v>143</v>
          </cell>
          <cell r="D162">
            <v>8</v>
          </cell>
          <cell r="E162">
            <v>3</v>
          </cell>
        </row>
        <row r="163">
          <cell r="C163">
            <v>144</v>
          </cell>
          <cell r="D163">
            <v>8</v>
          </cell>
          <cell r="E163">
            <v>4</v>
          </cell>
        </row>
        <row r="164">
          <cell r="C164">
            <v>145</v>
          </cell>
          <cell r="D164">
            <v>8</v>
          </cell>
          <cell r="E164">
            <v>5</v>
          </cell>
        </row>
        <row r="165">
          <cell r="C165">
            <v>146</v>
          </cell>
          <cell r="D165">
            <v>8</v>
          </cell>
          <cell r="E165">
            <v>6</v>
          </cell>
        </row>
        <row r="166">
          <cell r="C166">
            <v>147</v>
          </cell>
          <cell r="D166">
            <v>8</v>
          </cell>
          <cell r="E166">
            <v>7</v>
          </cell>
        </row>
        <row r="167">
          <cell r="C167">
            <v>148</v>
          </cell>
          <cell r="D167">
            <v>8</v>
          </cell>
          <cell r="E167">
            <v>8</v>
          </cell>
        </row>
        <row r="168">
          <cell r="C168">
            <v>149</v>
          </cell>
          <cell r="D168">
            <v>8</v>
          </cell>
          <cell r="E168">
            <v>9</v>
          </cell>
        </row>
        <row r="169">
          <cell r="C169">
            <v>150</v>
          </cell>
          <cell r="D169">
            <v>8</v>
          </cell>
          <cell r="E169">
            <v>10</v>
          </cell>
        </row>
        <row r="170">
          <cell r="C170">
            <v>151</v>
          </cell>
          <cell r="D170">
            <v>8</v>
          </cell>
          <cell r="E170">
            <v>11</v>
          </cell>
        </row>
        <row r="171">
          <cell r="C171">
            <v>152</v>
          </cell>
          <cell r="D171">
            <v>8</v>
          </cell>
          <cell r="E171">
            <v>12</v>
          </cell>
        </row>
        <row r="172">
          <cell r="C172">
            <v>153</v>
          </cell>
          <cell r="D172">
            <v>8</v>
          </cell>
          <cell r="E172">
            <v>13</v>
          </cell>
        </row>
        <row r="173">
          <cell r="C173">
            <v>154</v>
          </cell>
          <cell r="D173">
            <v>8</v>
          </cell>
          <cell r="E173">
            <v>14</v>
          </cell>
        </row>
        <row r="174">
          <cell r="C174">
            <v>155</v>
          </cell>
          <cell r="D174">
            <v>8</v>
          </cell>
          <cell r="E174">
            <v>15</v>
          </cell>
        </row>
        <row r="175">
          <cell r="C175">
            <v>156</v>
          </cell>
          <cell r="D175">
            <v>8</v>
          </cell>
          <cell r="E175">
            <v>16</v>
          </cell>
        </row>
        <row r="176">
          <cell r="C176">
            <v>157</v>
          </cell>
          <cell r="D176">
            <v>8</v>
          </cell>
          <cell r="E176">
            <v>17</v>
          </cell>
        </row>
        <row r="177">
          <cell r="C177">
            <v>158</v>
          </cell>
          <cell r="D177">
            <v>8</v>
          </cell>
          <cell r="E177">
            <v>18</v>
          </cell>
        </row>
        <row r="178">
          <cell r="C178">
            <v>159</v>
          </cell>
          <cell r="D178">
            <v>8</v>
          </cell>
          <cell r="E178">
            <v>19</v>
          </cell>
        </row>
        <row r="179">
          <cell r="C179">
            <v>160</v>
          </cell>
          <cell r="D179">
            <v>8</v>
          </cell>
          <cell r="E179">
            <v>20</v>
          </cell>
        </row>
        <row r="180">
          <cell r="C180">
            <v>161</v>
          </cell>
          <cell r="D180">
            <v>9</v>
          </cell>
          <cell r="E180">
            <v>1</v>
          </cell>
        </row>
        <row r="181">
          <cell r="C181">
            <v>162</v>
          </cell>
          <cell r="D181">
            <v>9</v>
          </cell>
          <cell r="E181">
            <v>2</v>
          </cell>
        </row>
        <row r="182">
          <cell r="C182">
            <v>163</v>
          </cell>
          <cell r="D182">
            <v>9</v>
          </cell>
          <cell r="E182">
            <v>3</v>
          </cell>
        </row>
        <row r="183">
          <cell r="C183">
            <v>164</v>
          </cell>
          <cell r="D183">
            <v>9</v>
          </cell>
          <cell r="E183">
            <v>4</v>
          </cell>
        </row>
        <row r="184">
          <cell r="C184">
            <v>165</v>
          </cell>
          <cell r="D184">
            <v>9</v>
          </cell>
          <cell r="E184">
            <v>5</v>
          </cell>
        </row>
        <row r="185">
          <cell r="C185">
            <v>166</v>
          </cell>
          <cell r="D185">
            <v>9</v>
          </cell>
          <cell r="E185">
            <v>6</v>
          </cell>
        </row>
        <row r="186">
          <cell r="C186">
            <v>167</v>
          </cell>
          <cell r="D186">
            <v>9</v>
          </cell>
          <cell r="E186">
            <v>7</v>
          </cell>
        </row>
        <row r="187">
          <cell r="C187">
            <v>168</v>
          </cell>
          <cell r="D187">
            <v>9</v>
          </cell>
          <cell r="E187">
            <v>8</v>
          </cell>
        </row>
        <row r="188">
          <cell r="C188">
            <v>169</v>
          </cell>
          <cell r="D188">
            <v>9</v>
          </cell>
          <cell r="E188">
            <v>9</v>
          </cell>
        </row>
        <row r="189">
          <cell r="C189">
            <v>170</v>
          </cell>
          <cell r="D189">
            <v>9</v>
          </cell>
          <cell r="E189">
            <v>10</v>
          </cell>
        </row>
        <row r="190">
          <cell r="C190">
            <v>171</v>
          </cell>
          <cell r="D190">
            <v>9</v>
          </cell>
          <cell r="E190">
            <v>11</v>
          </cell>
        </row>
        <row r="191">
          <cell r="C191">
            <v>172</v>
          </cell>
          <cell r="D191">
            <v>9</v>
          </cell>
          <cell r="E191">
            <v>12</v>
          </cell>
        </row>
        <row r="192">
          <cell r="C192">
            <v>173</v>
          </cell>
          <cell r="D192">
            <v>9</v>
          </cell>
          <cell r="E192">
            <v>13</v>
          </cell>
        </row>
        <row r="193">
          <cell r="C193">
            <v>174</v>
          </cell>
          <cell r="D193">
            <v>9</v>
          </cell>
          <cell r="E193">
            <v>14</v>
          </cell>
        </row>
        <row r="194">
          <cell r="C194">
            <v>175</v>
          </cell>
          <cell r="D194">
            <v>9</v>
          </cell>
          <cell r="E194">
            <v>15</v>
          </cell>
        </row>
        <row r="195">
          <cell r="C195">
            <v>176</v>
          </cell>
          <cell r="D195">
            <v>9</v>
          </cell>
          <cell r="E195">
            <v>16</v>
          </cell>
        </row>
        <row r="196">
          <cell r="C196">
            <v>177</v>
          </cell>
          <cell r="D196">
            <v>9</v>
          </cell>
          <cell r="E196">
            <v>17</v>
          </cell>
        </row>
        <row r="197">
          <cell r="C197">
            <v>178</v>
          </cell>
          <cell r="D197">
            <v>9</v>
          </cell>
          <cell r="E197">
            <v>18</v>
          </cell>
        </row>
        <row r="198">
          <cell r="C198">
            <v>179</v>
          </cell>
          <cell r="D198">
            <v>9</v>
          </cell>
          <cell r="E198">
            <v>19</v>
          </cell>
        </row>
        <row r="199">
          <cell r="C199">
            <v>180</v>
          </cell>
          <cell r="D199">
            <v>9</v>
          </cell>
          <cell r="E199">
            <v>20</v>
          </cell>
        </row>
        <row r="200">
          <cell r="C200">
            <v>181</v>
          </cell>
          <cell r="D200">
            <v>10</v>
          </cell>
          <cell r="E200">
            <v>1</v>
          </cell>
        </row>
        <row r="201">
          <cell r="C201">
            <v>182</v>
          </cell>
          <cell r="D201">
            <v>10</v>
          </cell>
          <cell r="E201">
            <v>2</v>
          </cell>
        </row>
        <row r="202">
          <cell r="C202">
            <v>183</v>
          </cell>
          <cell r="D202">
            <v>10</v>
          </cell>
          <cell r="E202">
            <v>3</v>
          </cell>
        </row>
        <row r="203">
          <cell r="C203">
            <v>184</v>
          </cell>
          <cell r="D203">
            <v>10</v>
          </cell>
          <cell r="E203">
            <v>4</v>
          </cell>
        </row>
        <row r="204">
          <cell r="C204">
            <v>185</v>
          </cell>
          <cell r="D204">
            <v>10</v>
          </cell>
          <cell r="E204">
            <v>5</v>
          </cell>
        </row>
        <row r="205">
          <cell r="C205">
            <v>186</v>
          </cell>
          <cell r="D205">
            <v>10</v>
          </cell>
          <cell r="E205">
            <v>6</v>
          </cell>
        </row>
        <row r="206">
          <cell r="C206">
            <v>187</v>
          </cell>
          <cell r="D206">
            <v>10</v>
          </cell>
          <cell r="E206">
            <v>7</v>
          </cell>
        </row>
        <row r="207">
          <cell r="C207">
            <v>188</v>
          </cell>
          <cell r="D207">
            <v>10</v>
          </cell>
          <cell r="E207">
            <v>8</v>
          </cell>
        </row>
        <row r="208">
          <cell r="C208">
            <v>189</v>
          </cell>
          <cell r="D208">
            <v>10</v>
          </cell>
          <cell r="E208">
            <v>9</v>
          </cell>
        </row>
        <row r="209">
          <cell r="C209">
            <v>190</v>
          </cell>
          <cell r="D209">
            <v>10</v>
          </cell>
          <cell r="E209">
            <v>10</v>
          </cell>
        </row>
        <row r="210">
          <cell r="C210">
            <v>191</v>
          </cell>
          <cell r="D210">
            <v>10</v>
          </cell>
          <cell r="E210">
            <v>11</v>
          </cell>
        </row>
        <row r="211">
          <cell r="C211">
            <v>192</v>
          </cell>
          <cell r="D211">
            <v>10</v>
          </cell>
          <cell r="E211">
            <v>12</v>
          </cell>
        </row>
        <row r="212">
          <cell r="C212">
            <v>193</v>
          </cell>
          <cell r="D212">
            <v>10</v>
          </cell>
          <cell r="E212">
            <v>13</v>
          </cell>
        </row>
        <row r="213">
          <cell r="C213">
            <v>194</v>
          </cell>
          <cell r="D213">
            <v>10</v>
          </cell>
          <cell r="E213">
            <v>14</v>
          </cell>
        </row>
        <row r="214">
          <cell r="C214">
            <v>195</v>
          </cell>
          <cell r="D214">
            <v>10</v>
          </cell>
          <cell r="E214">
            <v>15</v>
          </cell>
        </row>
        <row r="215">
          <cell r="C215">
            <v>196</v>
          </cell>
          <cell r="D215">
            <v>10</v>
          </cell>
          <cell r="E215">
            <v>16</v>
          </cell>
        </row>
        <row r="216">
          <cell r="C216">
            <v>197</v>
          </cell>
          <cell r="D216">
            <v>10</v>
          </cell>
          <cell r="E216">
            <v>17</v>
          </cell>
        </row>
        <row r="217">
          <cell r="C217">
            <v>198</v>
          </cell>
          <cell r="D217">
            <v>10</v>
          </cell>
          <cell r="E217">
            <v>18</v>
          </cell>
        </row>
        <row r="218">
          <cell r="C218">
            <v>199</v>
          </cell>
          <cell r="D218">
            <v>10</v>
          </cell>
          <cell r="E218">
            <v>19</v>
          </cell>
        </row>
        <row r="219">
          <cell r="C219">
            <v>200</v>
          </cell>
          <cell r="D219">
            <v>10</v>
          </cell>
          <cell r="E219">
            <v>20</v>
          </cell>
        </row>
        <row r="220">
          <cell r="C220">
            <v>201</v>
          </cell>
          <cell r="D220">
            <v>11</v>
          </cell>
          <cell r="E220">
            <v>1</v>
          </cell>
        </row>
        <row r="221">
          <cell r="C221">
            <v>202</v>
          </cell>
          <cell r="D221">
            <v>11</v>
          </cell>
          <cell r="E221">
            <v>2</v>
          </cell>
        </row>
        <row r="222">
          <cell r="C222">
            <v>203</v>
          </cell>
          <cell r="D222">
            <v>11</v>
          </cell>
          <cell r="E222">
            <v>3</v>
          </cell>
        </row>
        <row r="223">
          <cell r="C223">
            <v>204</v>
          </cell>
          <cell r="D223">
            <v>11</v>
          </cell>
          <cell r="E223">
            <v>4</v>
          </cell>
        </row>
        <row r="224">
          <cell r="C224">
            <v>205</v>
          </cell>
          <cell r="D224">
            <v>11</v>
          </cell>
          <cell r="E224">
            <v>5</v>
          </cell>
        </row>
        <row r="225">
          <cell r="C225">
            <v>206</v>
          </cell>
          <cell r="D225">
            <v>11</v>
          </cell>
          <cell r="E225">
            <v>6</v>
          </cell>
        </row>
        <row r="226">
          <cell r="C226">
            <v>207</v>
          </cell>
          <cell r="D226">
            <v>11</v>
          </cell>
          <cell r="E226">
            <v>7</v>
          </cell>
        </row>
        <row r="227">
          <cell r="C227">
            <v>208</v>
          </cell>
          <cell r="D227">
            <v>11</v>
          </cell>
          <cell r="E227">
            <v>8</v>
          </cell>
        </row>
        <row r="228">
          <cell r="C228">
            <v>209</v>
          </cell>
          <cell r="D228">
            <v>11</v>
          </cell>
          <cell r="E228">
            <v>9</v>
          </cell>
        </row>
        <row r="229">
          <cell r="C229">
            <v>210</v>
          </cell>
          <cell r="D229">
            <v>11</v>
          </cell>
          <cell r="E229">
            <v>10</v>
          </cell>
        </row>
        <row r="230">
          <cell r="C230">
            <v>211</v>
          </cell>
          <cell r="D230">
            <v>11</v>
          </cell>
          <cell r="E230">
            <v>11</v>
          </cell>
        </row>
        <row r="231">
          <cell r="C231">
            <v>212</v>
          </cell>
          <cell r="D231">
            <v>11</v>
          </cell>
          <cell r="E231">
            <v>12</v>
          </cell>
        </row>
        <row r="232">
          <cell r="C232">
            <v>213</v>
          </cell>
          <cell r="D232">
            <v>11</v>
          </cell>
          <cell r="E232">
            <v>13</v>
          </cell>
        </row>
        <row r="233">
          <cell r="C233">
            <v>214</v>
          </cell>
          <cell r="D233">
            <v>11</v>
          </cell>
          <cell r="E233">
            <v>14</v>
          </cell>
        </row>
        <row r="234">
          <cell r="C234">
            <v>215</v>
          </cell>
          <cell r="D234">
            <v>11</v>
          </cell>
          <cell r="E234">
            <v>15</v>
          </cell>
        </row>
        <row r="235">
          <cell r="C235">
            <v>216</v>
          </cell>
          <cell r="D235">
            <v>11</v>
          </cell>
          <cell r="E235">
            <v>16</v>
          </cell>
        </row>
        <row r="236">
          <cell r="C236">
            <v>217</v>
          </cell>
          <cell r="D236">
            <v>11</v>
          </cell>
          <cell r="E236">
            <v>17</v>
          </cell>
        </row>
        <row r="237">
          <cell r="C237">
            <v>218</v>
          </cell>
          <cell r="D237">
            <v>11</v>
          </cell>
          <cell r="E237">
            <v>18</v>
          </cell>
        </row>
        <row r="238">
          <cell r="C238">
            <v>219</v>
          </cell>
          <cell r="D238">
            <v>11</v>
          </cell>
          <cell r="E238">
            <v>19</v>
          </cell>
        </row>
        <row r="239">
          <cell r="C239">
            <v>220</v>
          </cell>
          <cell r="D239">
            <v>11</v>
          </cell>
          <cell r="E239">
            <v>20</v>
          </cell>
        </row>
        <row r="240">
          <cell r="C240">
            <v>221</v>
          </cell>
          <cell r="D240">
            <v>12</v>
          </cell>
          <cell r="E240">
            <v>1</v>
          </cell>
        </row>
        <row r="241">
          <cell r="C241">
            <v>222</v>
          </cell>
          <cell r="D241">
            <v>12</v>
          </cell>
          <cell r="E241">
            <v>2</v>
          </cell>
        </row>
        <row r="242">
          <cell r="C242">
            <v>223</v>
          </cell>
          <cell r="D242">
            <v>12</v>
          </cell>
          <cell r="E242">
            <v>3</v>
          </cell>
        </row>
        <row r="243">
          <cell r="C243">
            <v>224</v>
          </cell>
          <cell r="D243">
            <v>12</v>
          </cell>
          <cell r="E243">
            <v>4</v>
          </cell>
        </row>
        <row r="244">
          <cell r="C244">
            <v>225</v>
          </cell>
          <cell r="D244">
            <v>12</v>
          </cell>
          <cell r="E244">
            <v>5</v>
          </cell>
        </row>
        <row r="245">
          <cell r="C245">
            <v>226</v>
          </cell>
          <cell r="D245">
            <v>12</v>
          </cell>
          <cell r="E245">
            <v>6</v>
          </cell>
        </row>
        <row r="246">
          <cell r="C246">
            <v>227</v>
          </cell>
          <cell r="D246">
            <v>12</v>
          </cell>
          <cell r="E246">
            <v>7</v>
          </cell>
        </row>
        <row r="247">
          <cell r="C247">
            <v>228</v>
          </cell>
          <cell r="D247">
            <v>12</v>
          </cell>
          <cell r="E247">
            <v>8</v>
          </cell>
        </row>
        <row r="248">
          <cell r="C248">
            <v>229</v>
          </cell>
          <cell r="D248">
            <v>12</v>
          </cell>
          <cell r="E248">
            <v>9</v>
          </cell>
        </row>
        <row r="249">
          <cell r="C249">
            <v>230</v>
          </cell>
          <cell r="D249">
            <v>12</v>
          </cell>
          <cell r="E249">
            <v>10</v>
          </cell>
        </row>
        <row r="250">
          <cell r="C250">
            <v>231</v>
          </cell>
          <cell r="D250">
            <v>12</v>
          </cell>
          <cell r="E250">
            <v>11</v>
          </cell>
        </row>
        <row r="251">
          <cell r="C251">
            <v>232</v>
          </cell>
          <cell r="D251">
            <v>12</v>
          </cell>
          <cell r="E251">
            <v>12</v>
          </cell>
        </row>
        <row r="252">
          <cell r="C252">
            <v>233</v>
          </cell>
          <cell r="D252">
            <v>12</v>
          </cell>
          <cell r="E252">
            <v>13</v>
          </cell>
        </row>
        <row r="253">
          <cell r="C253">
            <v>234</v>
          </cell>
          <cell r="D253">
            <v>12</v>
          </cell>
          <cell r="E253">
            <v>14</v>
          </cell>
        </row>
        <row r="254">
          <cell r="C254">
            <v>235</v>
          </cell>
          <cell r="D254">
            <v>12</v>
          </cell>
          <cell r="E254">
            <v>15</v>
          </cell>
        </row>
        <row r="255">
          <cell r="C255">
            <v>236</v>
          </cell>
          <cell r="D255">
            <v>12</v>
          </cell>
          <cell r="E255">
            <v>16</v>
          </cell>
        </row>
        <row r="256">
          <cell r="C256">
            <v>237</v>
          </cell>
          <cell r="D256">
            <v>12</v>
          </cell>
          <cell r="E256">
            <v>17</v>
          </cell>
        </row>
        <row r="257">
          <cell r="C257">
            <v>238</v>
          </cell>
          <cell r="D257">
            <v>12</v>
          </cell>
          <cell r="E257">
            <v>18</v>
          </cell>
        </row>
        <row r="258">
          <cell r="C258">
            <v>239</v>
          </cell>
          <cell r="D258">
            <v>12</v>
          </cell>
          <cell r="E258">
            <v>19</v>
          </cell>
        </row>
        <row r="259">
          <cell r="C259">
            <v>240</v>
          </cell>
          <cell r="D259">
            <v>12</v>
          </cell>
          <cell r="E259">
            <v>20</v>
          </cell>
        </row>
        <row r="260">
          <cell r="C260">
            <v>241</v>
          </cell>
          <cell r="D260">
            <v>13</v>
          </cell>
          <cell r="E260">
            <v>1</v>
          </cell>
        </row>
        <row r="261">
          <cell r="C261">
            <v>242</v>
          </cell>
          <cell r="D261">
            <v>13</v>
          </cell>
          <cell r="E261">
            <v>2</v>
          </cell>
        </row>
        <row r="262">
          <cell r="C262">
            <v>243</v>
          </cell>
          <cell r="D262">
            <v>13</v>
          </cell>
          <cell r="E262">
            <v>3</v>
          </cell>
        </row>
        <row r="263">
          <cell r="C263">
            <v>244</v>
          </cell>
          <cell r="D263">
            <v>13</v>
          </cell>
          <cell r="E263">
            <v>4</v>
          </cell>
        </row>
        <row r="264">
          <cell r="C264">
            <v>245</v>
          </cell>
          <cell r="D264">
            <v>13</v>
          </cell>
          <cell r="E264">
            <v>5</v>
          </cell>
        </row>
        <row r="265">
          <cell r="C265">
            <v>246</v>
          </cell>
          <cell r="D265">
            <v>13</v>
          </cell>
          <cell r="E265">
            <v>6</v>
          </cell>
        </row>
        <row r="266">
          <cell r="C266">
            <v>247</v>
          </cell>
          <cell r="D266">
            <v>13</v>
          </cell>
          <cell r="E266">
            <v>7</v>
          </cell>
        </row>
        <row r="267">
          <cell r="C267">
            <v>248</v>
          </cell>
          <cell r="D267">
            <v>13</v>
          </cell>
          <cell r="E267">
            <v>8</v>
          </cell>
        </row>
        <row r="268">
          <cell r="C268">
            <v>249</v>
          </cell>
          <cell r="D268">
            <v>13</v>
          </cell>
          <cell r="E268">
            <v>9</v>
          </cell>
        </row>
        <row r="269">
          <cell r="C269">
            <v>250</v>
          </cell>
          <cell r="D269">
            <v>13</v>
          </cell>
          <cell r="E269">
            <v>10</v>
          </cell>
        </row>
        <row r="270">
          <cell r="C270">
            <v>251</v>
          </cell>
          <cell r="D270">
            <v>13</v>
          </cell>
          <cell r="E270">
            <v>11</v>
          </cell>
        </row>
        <row r="271">
          <cell r="C271">
            <v>252</v>
          </cell>
          <cell r="D271">
            <v>13</v>
          </cell>
          <cell r="E271">
            <v>12</v>
          </cell>
        </row>
        <row r="272">
          <cell r="C272">
            <v>253</v>
          </cell>
          <cell r="D272">
            <v>13</v>
          </cell>
          <cell r="E272">
            <v>13</v>
          </cell>
        </row>
        <row r="273">
          <cell r="C273">
            <v>254</v>
          </cell>
          <cell r="D273">
            <v>13</v>
          </cell>
          <cell r="E273">
            <v>14</v>
          </cell>
        </row>
        <row r="274">
          <cell r="C274">
            <v>255</v>
          </cell>
          <cell r="D274">
            <v>13</v>
          </cell>
          <cell r="E274">
            <v>15</v>
          </cell>
        </row>
        <row r="275">
          <cell r="C275">
            <v>256</v>
          </cell>
          <cell r="D275">
            <v>13</v>
          </cell>
          <cell r="E275">
            <v>16</v>
          </cell>
        </row>
        <row r="276">
          <cell r="C276">
            <v>257</v>
          </cell>
          <cell r="D276">
            <v>13</v>
          </cell>
          <cell r="E276">
            <v>17</v>
          </cell>
        </row>
        <row r="277">
          <cell r="C277">
            <v>258</v>
          </cell>
          <cell r="D277">
            <v>13</v>
          </cell>
          <cell r="E277">
            <v>18</v>
          </cell>
        </row>
        <row r="278">
          <cell r="C278">
            <v>259</v>
          </cell>
          <cell r="D278">
            <v>13</v>
          </cell>
          <cell r="E278">
            <v>19</v>
          </cell>
        </row>
        <row r="279">
          <cell r="C279">
            <v>260</v>
          </cell>
          <cell r="D279">
            <v>13</v>
          </cell>
          <cell r="E279">
            <v>20</v>
          </cell>
        </row>
        <row r="280">
          <cell r="C280">
            <v>261</v>
          </cell>
          <cell r="D280">
            <v>14</v>
          </cell>
          <cell r="E280">
            <v>1</v>
          </cell>
        </row>
        <row r="281">
          <cell r="C281">
            <v>262</v>
          </cell>
          <cell r="D281">
            <v>14</v>
          </cell>
          <cell r="E281">
            <v>2</v>
          </cell>
        </row>
        <row r="282">
          <cell r="C282">
            <v>263</v>
          </cell>
          <cell r="D282">
            <v>14</v>
          </cell>
          <cell r="E282">
            <v>3</v>
          </cell>
        </row>
        <row r="283">
          <cell r="C283">
            <v>264</v>
          </cell>
          <cell r="D283">
            <v>14</v>
          </cell>
          <cell r="E283">
            <v>4</v>
          </cell>
        </row>
        <row r="284">
          <cell r="C284">
            <v>265</v>
          </cell>
          <cell r="D284">
            <v>14</v>
          </cell>
          <cell r="E284">
            <v>5</v>
          </cell>
        </row>
        <row r="285">
          <cell r="C285">
            <v>266</v>
          </cell>
          <cell r="D285">
            <v>14</v>
          </cell>
          <cell r="E285">
            <v>6</v>
          </cell>
        </row>
        <row r="286">
          <cell r="C286">
            <v>267</v>
          </cell>
          <cell r="D286">
            <v>14</v>
          </cell>
          <cell r="E286">
            <v>7</v>
          </cell>
        </row>
        <row r="287">
          <cell r="C287">
            <v>268</v>
          </cell>
          <cell r="D287">
            <v>14</v>
          </cell>
          <cell r="E287">
            <v>8</v>
          </cell>
        </row>
        <row r="288">
          <cell r="C288">
            <v>269</v>
          </cell>
          <cell r="D288">
            <v>14</v>
          </cell>
          <cell r="E288">
            <v>9</v>
          </cell>
        </row>
        <row r="289">
          <cell r="C289">
            <v>270</v>
          </cell>
          <cell r="D289">
            <v>14</v>
          </cell>
          <cell r="E289">
            <v>10</v>
          </cell>
        </row>
        <row r="290">
          <cell r="C290">
            <v>271</v>
          </cell>
          <cell r="D290">
            <v>14</v>
          </cell>
          <cell r="E290">
            <v>11</v>
          </cell>
        </row>
        <row r="291">
          <cell r="C291">
            <v>272</v>
          </cell>
          <cell r="D291">
            <v>14</v>
          </cell>
          <cell r="E291">
            <v>12</v>
          </cell>
        </row>
        <row r="292">
          <cell r="C292">
            <v>273</v>
          </cell>
          <cell r="D292">
            <v>14</v>
          </cell>
          <cell r="E292">
            <v>13</v>
          </cell>
        </row>
        <row r="293">
          <cell r="C293">
            <v>274</v>
          </cell>
          <cell r="D293">
            <v>14</v>
          </cell>
          <cell r="E293">
            <v>14</v>
          </cell>
        </row>
        <row r="294">
          <cell r="C294">
            <v>275</v>
          </cell>
          <cell r="D294">
            <v>14</v>
          </cell>
          <cell r="E294">
            <v>15</v>
          </cell>
        </row>
        <row r="295">
          <cell r="C295">
            <v>276</v>
          </cell>
          <cell r="D295">
            <v>14</v>
          </cell>
          <cell r="E295">
            <v>16</v>
          </cell>
        </row>
        <row r="296">
          <cell r="C296">
            <v>277</v>
          </cell>
          <cell r="D296">
            <v>14</v>
          </cell>
          <cell r="E296">
            <v>17</v>
          </cell>
        </row>
        <row r="297">
          <cell r="C297">
            <v>278</v>
          </cell>
          <cell r="D297">
            <v>14</v>
          </cell>
          <cell r="E297">
            <v>18</v>
          </cell>
        </row>
        <row r="298">
          <cell r="C298">
            <v>279</v>
          </cell>
          <cell r="D298">
            <v>14</v>
          </cell>
          <cell r="E298">
            <v>19</v>
          </cell>
        </row>
        <row r="299">
          <cell r="C299">
            <v>280</v>
          </cell>
          <cell r="D299">
            <v>14</v>
          </cell>
          <cell r="E299">
            <v>20</v>
          </cell>
        </row>
        <row r="300">
          <cell r="C300">
            <v>281</v>
          </cell>
          <cell r="D300">
            <v>15</v>
          </cell>
          <cell r="E300">
            <v>1</v>
          </cell>
        </row>
        <row r="301">
          <cell r="C301">
            <v>282</v>
          </cell>
          <cell r="D301">
            <v>15</v>
          </cell>
          <cell r="E301">
            <v>2</v>
          </cell>
        </row>
        <row r="302">
          <cell r="C302">
            <v>283</v>
          </cell>
          <cell r="D302">
            <v>15</v>
          </cell>
          <cell r="E302">
            <v>3</v>
          </cell>
        </row>
        <row r="303">
          <cell r="C303">
            <v>284</v>
          </cell>
          <cell r="D303">
            <v>15</v>
          </cell>
          <cell r="E303">
            <v>4</v>
          </cell>
        </row>
        <row r="304">
          <cell r="C304">
            <v>285</v>
          </cell>
          <cell r="D304">
            <v>15</v>
          </cell>
          <cell r="E304">
            <v>5</v>
          </cell>
        </row>
        <row r="305">
          <cell r="C305">
            <v>286</v>
          </cell>
          <cell r="D305">
            <v>15</v>
          </cell>
          <cell r="E305">
            <v>6</v>
          </cell>
        </row>
        <row r="306">
          <cell r="C306">
            <v>287</v>
          </cell>
          <cell r="D306">
            <v>15</v>
          </cell>
          <cell r="E306">
            <v>7</v>
          </cell>
        </row>
        <row r="307">
          <cell r="C307">
            <v>288</v>
          </cell>
          <cell r="D307">
            <v>15</v>
          </cell>
          <cell r="E307">
            <v>8</v>
          </cell>
        </row>
        <row r="308">
          <cell r="C308">
            <v>289</v>
          </cell>
          <cell r="D308">
            <v>15</v>
          </cell>
          <cell r="E308">
            <v>9</v>
          </cell>
        </row>
        <row r="309">
          <cell r="C309">
            <v>290</v>
          </cell>
          <cell r="D309">
            <v>15</v>
          </cell>
          <cell r="E309">
            <v>10</v>
          </cell>
        </row>
        <row r="310">
          <cell r="C310">
            <v>291</v>
          </cell>
          <cell r="D310">
            <v>15</v>
          </cell>
          <cell r="E310">
            <v>11</v>
          </cell>
        </row>
        <row r="311">
          <cell r="C311">
            <v>292</v>
          </cell>
          <cell r="D311">
            <v>15</v>
          </cell>
          <cell r="E311">
            <v>12</v>
          </cell>
        </row>
        <row r="312">
          <cell r="C312">
            <v>293</v>
          </cell>
          <cell r="D312">
            <v>15</v>
          </cell>
          <cell r="E312">
            <v>13</v>
          </cell>
        </row>
        <row r="313">
          <cell r="C313">
            <v>294</v>
          </cell>
          <cell r="D313">
            <v>15</v>
          </cell>
          <cell r="E313">
            <v>14</v>
          </cell>
        </row>
        <row r="314">
          <cell r="C314">
            <v>295</v>
          </cell>
          <cell r="D314">
            <v>15</v>
          </cell>
          <cell r="E314">
            <v>15</v>
          </cell>
        </row>
        <row r="315">
          <cell r="C315">
            <v>296</v>
          </cell>
          <cell r="D315">
            <v>15</v>
          </cell>
          <cell r="E315">
            <v>16</v>
          </cell>
        </row>
        <row r="316">
          <cell r="C316">
            <v>297</v>
          </cell>
          <cell r="D316">
            <v>15</v>
          </cell>
          <cell r="E316">
            <v>17</v>
          </cell>
        </row>
        <row r="317">
          <cell r="C317">
            <v>298</v>
          </cell>
          <cell r="D317">
            <v>15</v>
          </cell>
          <cell r="E317">
            <v>18</v>
          </cell>
        </row>
        <row r="318">
          <cell r="C318">
            <v>299</v>
          </cell>
          <cell r="D318">
            <v>15</v>
          </cell>
          <cell r="E318">
            <v>19</v>
          </cell>
        </row>
        <row r="319">
          <cell r="C319">
            <v>300</v>
          </cell>
          <cell r="D319">
            <v>15</v>
          </cell>
          <cell r="E319">
            <v>20</v>
          </cell>
        </row>
        <row r="320">
          <cell r="C320">
            <v>301</v>
          </cell>
          <cell r="D320">
            <v>16</v>
          </cell>
          <cell r="E320">
            <v>1</v>
          </cell>
        </row>
        <row r="321">
          <cell r="C321">
            <v>302</v>
          </cell>
          <cell r="D321">
            <v>16</v>
          </cell>
          <cell r="E321">
            <v>2</v>
          </cell>
        </row>
        <row r="322">
          <cell r="C322">
            <v>303</v>
          </cell>
          <cell r="D322">
            <v>16</v>
          </cell>
          <cell r="E322">
            <v>3</v>
          </cell>
        </row>
        <row r="323">
          <cell r="C323">
            <v>304</v>
          </cell>
          <cell r="D323">
            <v>16</v>
          </cell>
          <cell r="E323">
            <v>4</v>
          </cell>
        </row>
        <row r="324">
          <cell r="C324">
            <v>305</v>
          </cell>
          <cell r="D324">
            <v>16</v>
          </cell>
          <cell r="E324">
            <v>5</v>
          </cell>
        </row>
        <row r="325">
          <cell r="C325">
            <v>306</v>
          </cell>
          <cell r="D325">
            <v>16</v>
          </cell>
          <cell r="E325">
            <v>6</v>
          </cell>
        </row>
        <row r="326">
          <cell r="C326">
            <v>307</v>
          </cell>
          <cell r="D326">
            <v>16</v>
          </cell>
          <cell r="E326">
            <v>7</v>
          </cell>
        </row>
        <row r="327">
          <cell r="C327">
            <v>308</v>
          </cell>
          <cell r="D327">
            <v>16</v>
          </cell>
          <cell r="E327">
            <v>8</v>
          </cell>
        </row>
        <row r="328">
          <cell r="C328">
            <v>309</v>
          </cell>
          <cell r="D328">
            <v>16</v>
          </cell>
          <cell r="E328">
            <v>9</v>
          </cell>
        </row>
        <row r="329">
          <cell r="C329">
            <v>310</v>
          </cell>
          <cell r="D329">
            <v>16</v>
          </cell>
          <cell r="E329">
            <v>10</v>
          </cell>
        </row>
        <row r="330">
          <cell r="C330">
            <v>311</v>
          </cell>
          <cell r="D330">
            <v>16</v>
          </cell>
          <cell r="E330">
            <v>11</v>
          </cell>
        </row>
        <row r="331">
          <cell r="C331">
            <v>312</v>
          </cell>
          <cell r="D331">
            <v>16</v>
          </cell>
          <cell r="E331">
            <v>12</v>
          </cell>
        </row>
        <row r="332">
          <cell r="C332">
            <v>313</v>
          </cell>
          <cell r="D332">
            <v>16</v>
          </cell>
          <cell r="E332">
            <v>13</v>
          </cell>
        </row>
        <row r="333">
          <cell r="C333">
            <v>314</v>
          </cell>
          <cell r="D333">
            <v>16</v>
          </cell>
          <cell r="E333">
            <v>14</v>
          </cell>
        </row>
        <row r="334">
          <cell r="C334">
            <v>315</v>
          </cell>
          <cell r="D334">
            <v>16</v>
          </cell>
          <cell r="E334">
            <v>15</v>
          </cell>
        </row>
        <row r="335">
          <cell r="C335">
            <v>316</v>
          </cell>
          <cell r="D335">
            <v>16</v>
          </cell>
          <cell r="E335">
            <v>16</v>
          </cell>
        </row>
        <row r="336">
          <cell r="C336">
            <v>317</v>
          </cell>
          <cell r="D336">
            <v>16</v>
          </cell>
          <cell r="E336">
            <v>17</v>
          </cell>
        </row>
        <row r="337">
          <cell r="C337">
            <v>318</v>
          </cell>
          <cell r="D337">
            <v>16</v>
          </cell>
          <cell r="E337">
            <v>18</v>
          </cell>
        </row>
        <row r="338">
          <cell r="C338">
            <v>319</v>
          </cell>
          <cell r="D338">
            <v>16</v>
          </cell>
          <cell r="E338">
            <v>19</v>
          </cell>
        </row>
        <row r="339">
          <cell r="C339">
            <v>320</v>
          </cell>
          <cell r="D339">
            <v>16</v>
          </cell>
          <cell r="E339">
            <v>20</v>
          </cell>
        </row>
        <row r="340">
          <cell r="C340">
            <v>321</v>
          </cell>
          <cell r="D340">
            <v>17</v>
          </cell>
          <cell r="E340">
            <v>1</v>
          </cell>
        </row>
        <row r="341">
          <cell r="C341">
            <v>322</v>
          </cell>
          <cell r="D341">
            <v>17</v>
          </cell>
          <cell r="E341">
            <v>2</v>
          </cell>
        </row>
        <row r="342">
          <cell r="C342">
            <v>323</v>
          </cell>
          <cell r="D342">
            <v>17</v>
          </cell>
          <cell r="E342">
            <v>3</v>
          </cell>
        </row>
        <row r="343">
          <cell r="C343">
            <v>324</v>
          </cell>
          <cell r="D343">
            <v>17</v>
          </cell>
          <cell r="E343">
            <v>4</v>
          </cell>
        </row>
        <row r="344">
          <cell r="C344">
            <v>325</v>
          </cell>
          <cell r="D344">
            <v>17</v>
          </cell>
          <cell r="E344">
            <v>5</v>
          </cell>
        </row>
        <row r="345">
          <cell r="C345">
            <v>326</v>
          </cell>
          <cell r="D345">
            <v>17</v>
          </cell>
          <cell r="E345">
            <v>6</v>
          </cell>
        </row>
        <row r="346">
          <cell r="C346">
            <v>327</v>
          </cell>
          <cell r="D346">
            <v>17</v>
          </cell>
          <cell r="E346">
            <v>7</v>
          </cell>
        </row>
        <row r="347">
          <cell r="C347">
            <v>328</v>
          </cell>
          <cell r="D347">
            <v>17</v>
          </cell>
          <cell r="E347">
            <v>8</v>
          </cell>
        </row>
        <row r="348">
          <cell r="C348">
            <v>329</v>
          </cell>
          <cell r="D348">
            <v>17</v>
          </cell>
          <cell r="E348">
            <v>9</v>
          </cell>
        </row>
        <row r="349">
          <cell r="C349">
            <v>330</v>
          </cell>
          <cell r="D349">
            <v>17</v>
          </cell>
          <cell r="E349">
            <v>10</v>
          </cell>
        </row>
        <row r="350">
          <cell r="C350">
            <v>331</v>
          </cell>
          <cell r="D350">
            <v>17</v>
          </cell>
          <cell r="E350">
            <v>11</v>
          </cell>
        </row>
        <row r="351">
          <cell r="C351">
            <v>332</v>
          </cell>
          <cell r="D351">
            <v>17</v>
          </cell>
          <cell r="E351">
            <v>12</v>
          </cell>
        </row>
        <row r="352">
          <cell r="C352">
            <v>333</v>
          </cell>
          <cell r="D352">
            <v>17</v>
          </cell>
          <cell r="E352">
            <v>13</v>
          </cell>
        </row>
        <row r="353">
          <cell r="C353">
            <v>334</v>
          </cell>
          <cell r="D353">
            <v>17</v>
          </cell>
          <cell r="E353">
            <v>14</v>
          </cell>
        </row>
        <row r="354">
          <cell r="C354">
            <v>335</v>
          </cell>
          <cell r="D354">
            <v>17</v>
          </cell>
          <cell r="E354">
            <v>15</v>
          </cell>
        </row>
        <row r="355">
          <cell r="C355">
            <v>336</v>
          </cell>
          <cell r="D355">
            <v>17</v>
          </cell>
          <cell r="E355">
            <v>16</v>
          </cell>
        </row>
        <row r="356">
          <cell r="C356">
            <v>337</v>
          </cell>
          <cell r="D356">
            <v>17</v>
          </cell>
          <cell r="E356">
            <v>17</v>
          </cell>
        </row>
        <row r="357">
          <cell r="C357">
            <v>338</v>
          </cell>
          <cell r="D357">
            <v>17</v>
          </cell>
          <cell r="E357">
            <v>18</v>
          </cell>
        </row>
        <row r="358">
          <cell r="C358">
            <v>339</v>
          </cell>
          <cell r="D358">
            <v>17</v>
          </cell>
          <cell r="E358">
            <v>19</v>
          </cell>
        </row>
        <row r="359">
          <cell r="C359">
            <v>340</v>
          </cell>
          <cell r="D359">
            <v>17</v>
          </cell>
          <cell r="E359">
            <v>20</v>
          </cell>
        </row>
        <row r="360">
          <cell r="C360">
            <v>341</v>
          </cell>
          <cell r="D360">
            <v>18</v>
          </cell>
          <cell r="E360">
            <v>1</v>
          </cell>
        </row>
        <row r="361">
          <cell r="C361">
            <v>342</v>
          </cell>
          <cell r="D361">
            <v>18</v>
          </cell>
          <cell r="E361">
            <v>2</v>
          </cell>
        </row>
        <row r="362">
          <cell r="C362">
            <v>343</v>
          </cell>
          <cell r="D362">
            <v>18</v>
          </cell>
          <cell r="E362">
            <v>3</v>
          </cell>
        </row>
        <row r="363">
          <cell r="C363">
            <v>344</v>
          </cell>
          <cell r="D363">
            <v>18</v>
          </cell>
          <cell r="E363">
            <v>4</v>
          </cell>
        </row>
        <row r="364">
          <cell r="C364">
            <v>345</v>
          </cell>
          <cell r="D364">
            <v>18</v>
          </cell>
          <cell r="E364">
            <v>5</v>
          </cell>
        </row>
        <row r="365">
          <cell r="C365">
            <v>346</v>
          </cell>
          <cell r="D365">
            <v>18</v>
          </cell>
          <cell r="E365">
            <v>6</v>
          </cell>
        </row>
        <row r="366">
          <cell r="C366">
            <v>347</v>
          </cell>
          <cell r="D366">
            <v>18</v>
          </cell>
          <cell r="E366">
            <v>7</v>
          </cell>
        </row>
        <row r="367">
          <cell r="C367">
            <v>348</v>
          </cell>
          <cell r="D367">
            <v>18</v>
          </cell>
          <cell r="E367">
            <v>8</v>
          </cell>
        </row>
        <row r="368">
          <cell r="C368">
            <v>349</v>
          </cell>
          <cell r="D368">
            <v>18</v>
          </cell>
          <cell r="E368">
            <v>9</v>
          </cell>
        </row>
        <row r="369">
          <cell r="C369">
            <v>350</v>
          </cell>
          <cell r="D369">
            <v>18</v>
          </cell>
          <cell r="E369">
            <v>10</v>
          </cell>
        </row>
        <row r="370">
          <cell r="C370">
            <v>351</v>
          </cell>
          <cell r="D370">
            <v>18</v>
          </cell>
          <cell r="E370">
            <v>11</v>
          </cell>
        </row>
        <row r="371">
          <cell r="C371">
            <v>352</v>
          </cell>
          <cell r="D371">
            <v>18</v>
          </cell>
          <cell r="E371">
            <v>12</v>
          </cell>
        </row>
        <row r="372">
          <cell r="C372">
            <v>353</v>
          </cell>
          <cell r="D372">
            <v>18</v>
          </cell>
          <cell r="E372">
            <v>13</v>
          </cell>
        </row>
        <row r="373">
          <cell r="C373">
            <v>354</v>
          </cell>
          <cell r="D373">
            <v>18</v>
          </cell>
          <cell r="E373">
            <v>14</v>
          </cell>
        </row>
        <row r="374">
          <cell r="C374">
            <v>355</v>
          </cell>
          <cell r="D374">
            <v>18</v>
          </cell>
          <cell r="E374">
            <v>15</v>
          </cell>
        </row>
        <row r="375">
          <cell r="C375">
            <v>356</v>
          </cell>
          <cell r="D375">
            <v>18</v>
          </cell>
          <cell r="E375">
            <v>16</v>
          </cell>
        </row>
        <row r="376">
          <cell r="C376">
            <v>357</v>
          </cell>
          <cell r="D376">
            <v>18</v>
          </cell>
          <cell r="E376">
            <v>17</v>
          </cell>
        </row>
        <row r="377">
          <cell r="C377">
            <v>358</v>
          </cell>
          <cell r="D377">
            <v>18</v>
          </cell>
          <cell r="E377">
            <v>18</v>
          </cell>
        </row>
        <row r="378">
          <cell r="C378">
            <v>359</v>
          </cell>
          <cell r="D378">
            <v>18</v>
          </cell>
          <cell r="E378">
            <v>19</v>
          </cell>
        </row>
        <row r="379">
          <cell r="C379">
            <v>360</v>
          </cell>
          <cell r="D379">
            <v>18</v>
          </cell>
          <cell r="E379">
            <v>20</v>
          </cell>
        </row>
        <row r="380">
          <cell r="C380">
            <v>361</v>
          </cell>
          <cell r="D380">
            <v>19</v>
          </cell>
          <cell r="E380">
            <v>1</v>
          </cell>
        </row>
        <row r="381">
          <cell r="C381">
            <v>362</v>
          </cell>
          <cell r="D381">
            <v>19</v>
          </cell>
          <cell r="E381">
            <v>2</v>
          </cell>
        </row>
        <row r="382">
          <cell r="C382">
            <v>363</v>
          </cell>
          <cell r="D382">
            <v>19</v>
          </cell>
          <cell r="E382">
            <v>3</v>
          </cell>
        </row>
        <row r="383">
          <cell r="C383">
            <v>364</v>
          </cell>
          <cell r="D383">
            <v>19</v>
          </cell>
          <cell r="E383">
            <v>4</v>
          </cell>
        </row>
        <row r="384">
          <cell r="C384">
            <v>365</v>
          </cell>
          <cell r="D384">
            <v>19</v>
          </cell>
          <cell r="E384">
            <v>5</v>
          </cell>
        </row>
        <row r="385">
          <cell r="C385">
            <v>366</v>
          </cell>
          <cell r="D385">
            <v>19</v>
          </cell>
          <cell r="E385">
            <v>6</v>
          </cell>
        </row>
        <row r="386">
          <cell r="C386">
            <v>367</v>
          </cell>
          <cell r="D386">
            <v>19</v>
          </cell>
          <cell r="E386">
            <v>7</v>
          </cell>
        </row>
        <row r="387">
          <cell r="C387">
            <v>368</v>
          </cell>
          <cell r="D387">
            <v>19</v>
          </cell>
          <cell r="E387">
            <v>8</v>
          </cell>
        </row>
        <row r="388">
          <cell r="C388">
            <v>369</v>
          </cell>
          <cell r="D388">
            <v>19</v>
          </cell>
          <cell r="E388">
            <v>9</v>
          </cell>
        </row>
        <row r="389">
          <cell r="C389">
            <v>370</v>
          </cell>
          <cell r="D389">
            <v>19</v>
          </cell>
          <cell r="E389">
            <v>10</v>
          </cell>
        </row>
        <row r="390">
          <cell r="C390">
            <v>371</v>
          </cell>
          <cell r="D390">
            <v>19</v>
          </cell>
          <cell r="E390">
            <v>11</v>
          </cell>
        </row>
        <row r="391">
          <cell r="C391">
            <v>372</v>
          </cell>
          <cell r="D391">
            <v>19</v>
          </cell>
          <cell r="E391">
            <v>12</v>
          </cell>
        </row>
        <row r="392">
          <cell r="C392">
            <v>373</v>
          </cell>
          <cell r="D392">
            <v>19</v>
          </cell>
          <cell r="E392">
            <v>13</v>
          </cell>
        </row>
        <row r="393">
          <cell r="C393">
            <v>374</v>
          </cell>
          <cell r="D393">
            <v>19</v>
          </cell>
          <cell r="E393">
            <v>14</v>
          </cell>
        </row>
        <row r="394">
          <cell r="C394">
            <v>375</v>
          </cell>
          <cell r="D394">
            <v>19</v>
          </cell>
          <cell r="E394">
            <v>15</v>
          </cell>
        </row>
        <row r="395">
          <cell r="C395">
            <v>376</v>
          </cell>
          <cell r="D395">
            <v>19</v>
          </cell>
          <cell r="E395">
            <v>16</v>
          </cell>
        </row>
        <row r="396">
          <cell r="C396">
            <v>377</v>
          </cell>
          <cell r="D396">
            <v>19</v>
          </cell>
          <cell r="E396">
            <v>17</v>
          </cell>
        </row>
        <row r="397">
          <cell r="C397">
            <v>378</v>
          </cell>
          <cell r="D397">
            <v>19</v>
          </cell>
          <cell r="E397">
            <v>18</v>
          </cell>
        </row>
        <row r="398">
          <cell r="C398">
            <v>379</v>
          </cell>
          <cell r="D398">
            <v>19</v>
          </cell>
          <cell r="E398">
            <v>19</v>
          </cell>
        </row>
        <row r="399">
          <cell r="C399">
            <v>380</v>
          </cell>
          <cell r="D399">
            <v>19</v>
          </cell>
          <cell r="E399">
            <v>20</v>
          </cell>
        </row>
        <row r="400">
          <cell r="C400">
            <v>381</v>
          </cell>
          <cell r="D400">
            <v>20</v>
          </cell>
          <cell r="E400">
            <v>1</v>
          </cell>
        </row>
        <row r="401">
          <cell r="C401">
            <v>382</v>
          </cell>
          <cell r="D401">
            <v>20</v>
          </cell>
          <cell r="E401">
            <v>2</v>
          </cell>
        </row>
        <row r="402">
          <cell r="C402">
            <v>383</v>
          </cell>
          <cell r="D402">
            <v>20</v>
          </cell>
          <cell r="E402">
            <v>3</v>
          </cell>
        </row>
        <row r="403">
          <cell r="C403">
            <v>384</v>
          </cell>
          <cell r="D403">
            <v>20</v>
          </cell>
          <cell r="E403">
            <v>4</v>
          </cell>
        </row>
        <row r="404">
          <cell r="C404">
            <v>385</v>
          </cell>
          <cell r="D404">
            <v>20</v>
          </cell>
          <cell r="E404">
            <v>5</v>
          </cell>
        </row>
        <row r="405">
          <cell r="C405">
            <v>386</v>
          </cell>
          <cell r="D405">
            <v>20</v>
          </cell>
          <cell r="E405">
            <v>6</v>
          </cell>
        </row>
        <row r="406">
          <cell r="C406">
            <v>387</v>
          </cell>
          <cell r="D406">
            <v>20</v>
          </cell>
          <cell r="E406">
            <v>7</v>
          </cell>
        </row>
        <row r="407">
          <cell r="C407">
            <v>388</v>
          </cell>
          <cell r="D407">
            <v>20</v>
          </cell>
          <cell r="E407">
            <v>8</v>
          </cell>
        </row>
        <row r="408">
          <cell r="C408">
            <v>389</v>
          </cell>
          <cell r="D408">
            <v>20</v>
          </cell>
          <cell r="E408">
            <v>9</v>
          </cell>
        </row>
        <row r="409">
          <cell r="C409">
            <v>390</v>
          </cell>
          <cell r="D409">
            <v>20</v>
          </cell>
          <cell r="E409">
            <v>10</v>
          </cell>
        </row>
        <row r="410">
          <cell r="C410">
            <v>391</v>
          </cell>
          <cell r="D410">
            <v>20</v>
          </cell>
          <cell r="E410">
            <v>11</v>
          </cell>
        </row>
        <row r="411">
          <cell r="C411">
            <v>392</v>
          </cell>
          <cell r="D411">
            <v>20</v>
          </cell>
          <cell r="E411">
            <v>12</v>
          </cell>
        </row>
        <row r="412">
          <cell r="C412">
            <v>393</v>
          </cell>
          <cell r="D412">
            <v>20</v>
          </cell>
          <cell r="E412">
            <v>13</v>
          </cell>
        </row>
        <row r="413">
          <cell r="C413">
            <v>394</v>
          </cell>
          <cell r="D413">
            <v>20</v>
          </cell>
          <cell r="E413">
            <v>14</v>
          </cell>
        </row>
        <row r="414">
          <cell r="C414">
            <v>395</v>
          </cell>
          <cell r="D414">
            <v>20</v>
          </cell>
          <cell r="E414">
            <v>15</v>
          </cell>
        </row>
        <row r="415">
          <cell r="C415">
            <v>396</v>
          </cell>
          <cell r="D415">
            <v>20</v>
          </cell>
          <cell r="E415">
            <v>16</v>
          </cell>
        </row>
        <row r="416">
          <cell r="C416">
            <v>397</v>
          </cell>
          <cell r="D416">
            <v>20</v>
          </cell>
          <cell r="E416">
            <v>17</v>
          </cell>
        </row>
        <row r="417">
          <cell r="C417">
            <v>398</v>
          </cell>
          <cell r="D417">
            <v>20</v>
          </cell>
          <cell r="E417">
            <v>18</v>
          </cell>
        </row>
        <row r="418">
          <cell r="C418">
            <v>399</v>
          </cell>
          <cell r="D418">
            <v>20</v>
          </cell>
          <cell r="E418">
            <v>19</v>
          </cell>
        </row>
        <row r="419">
          <cell r="C419">
            <v>400</v>
          </cell>
          <cell r="D419">
            <v>20</v>
          </cell>
          <cell r="E419">
            <v>20</v>
          </cell>
        </row>
        <row r="420">
          <cell r="C420">
            <v>401</v>
          </cell>
          <cell r="D420">
            <v>21</v>
          </cell>
          <cell r="E420">
            <v>1</v>
          </cell>
        </row>
        <row r="421">
          <cell r="C421">
            <v>402</v>
          </cell>
          <cell r="D421">
            <v>21</v>
          </cell>
          <cell r="E421">
            <v>2</v>
          </cell>
        </row>
        <row r="422">
          <cell r="C422">
            <v>403</v>
          </cell>
          <cell r="D422">
            <v>21</v>
          </cell>
          <cell r="E422">
            <v>3</v>
          </cell>
        </row>
        <row r="423">
          <cell r="C423">
            <v>404</v>
          </cell>
          <cell r="D423">
            <v>21</v>
          </cell>
          <cell r="E423">
            <v>4</v>
          </cell>
        </row>
        <row r="424">
          <cell r="C424">
            <v>405</v>
          </cell>
          <cell r="D424">
            <v>21</v>
          </cell>
          <cell r="E424">
            <v>5</v>
          </cell>
        </row>
        <row r="425">
          <cell r="C425">
            <v>406</v>
          </cell>
          <cell r="D425">
            <v>21</v>
          </cell>
          <cell r="E425">
            <v>6</v>
          </cell>
        </row>
        <row r="426">
          <cell r="C426">
            <v>407</v>
          </cell>
          <cell r="D426">
            <v>21</v>
          </cell>
          <cell r="E426">
            <v>7</v>
          </cell>
        </row>
        <row r="427">
          <cell r="C427">
            <v>408</v>
          </cell>
          <cell r="D427">
            <v>21</v>
          </cell>
          <cell r="E427">
            <v>8</v>
          </cell>
        </row>
        <row r="428">
          <cell r="C428">
            <v>409</v>
          </cell>
          <cell r="D428">
            <v>21</v>
          </cell>
          <cell r="E428">
            <v>9</v>
          </cell>
        </row>
        <row r="429">
          <cell r="C429">
            <v>410</v>
          </cell>
          <cell r="D429">
            <v>21</v>
          </cell>
          <cell r="E429">
            <v>10</v>
          </cell>
        </row>
        <row r="430">
          <cell r="C430">
            <v>411</v>
          </cell>
          <cell r="D430">
            <v>21</v>
          </cell>
          <cell r="E430">
            <v>11</v>
          </cell>
        </row>
        <row r="431">
          <cell r="C431">
            <v>412</v>
          </cell>
          <cell r="D431">
            <v>21</v>
          </cell>
          <cell r="E431">
            <v>12</v>
          </cell>
        </row>
        <row r="432">
          <cell r="C432">
            <v>413</v>
          </cell>
          <cell r="D432">
            <v>21</v>
          </cell>
          <cell r="E432">
            <v>13</v>
          </cell>
        </row>
        <row r="433">
          <cell r="C433">
            <v>414</v>
          </cell>
          <cell r="D433">
            <v>21</v>
          </cell>
          <cell r="E433">
            <v>14</v>
          </cell>
        </row>
        <row r="434">
          <cell r="C434">
            <v>415</v>
          </cell>
          <cell r="D434">
            <v>21</v>
          </cell>
          <cell r="E434">
            <v>15</v>
          </cell>
        </row>
        <row r="435">
          <cell r="C435">
            <v>416</v>
          </cell>
          <cell r="D435">
            <v>21</v>
          </cell>
          <cell r="E435">
            <v>16</v>
          </cell>
        </row>
        <row r="436">
          <cell r="C436">
            <v>417</v>
          </cell>
          <cell r="D436">
            <v>21</v>
          </cell>
          <cell r="E436">
            <v>17</v>
          </cell>
        </row>
        <row r="437">
          <cell r="C437">
            <v>418</v>
          </cell>
          <cell r="D437">
            <v>21</v>
          </cell>
          <cell r="E437">
            <v>18</v>
          </cell>
        </row>
        <row r="438">
          <cell r="C438">
            <v>419</v>
          </cell>
          <cell r="D438">
            <v>21</v>
          </cell>
          <cell r="E438">
            <v>19</v>
          </cell>
        </row>
        <row r="439">
          <cell r="C439">
            <v>420</v>
          </cell>
          <cell r="D439">
            <v>21</v>
          </cell>
          <cell r="E439">
            <v>20</v>
          </cell>
        </row>
        <row r="440">
          <cell r="C440">
            <v>421</v>
          </cell>
          <cell r="D440">
            <v>22</v>
          </cell>
          <cell r="E440">
            <v>1</v>
          </cell>
        </row>
        <row r="441">
          <cell r="C441">
            <v>422</v>
          </cell>
          <cell r="D441">
            <v>22</v>
          </cell>
          <cell r="E441">
            <v>2</v>
          </cell>
        </row>
        <row r="442">
          <cell r="C442">
            <v>423</v>
          </cell>
          <cell r="D442">
            <v>22</v>
          </cell>
          <cell r="E442">
            <v>3</v>
          </cell>
        </row>
        <row r="443">
          <cell r="C443">
            <v>424</v>
          </cell>
          <cell r="D443">
            <v>22</v>
          </cell>
          <cell r="E443">
            <v>4</v>
          </cell>
        </row>
        <row r="444">
          <cell r="C444">
            <v>425</v>
          </cell>
          <cell r="D444">
            <v>22</v>
          </cell>
          <cell r="E444">
            <v>5</v>
          </cell>
        </row>
        <row r="445">
          <cell r="C445">
            <v>426</v>
          </cell>
          <cell r="D445">
            <v>22</v>
          </cell>
          <cell r="E445">
            <v>6</v>
          </cell>
        </row>
        <row r="446">
          <cell r="C446">
            <v>427</v>
          </cell>
          <cell r="D446">
            <v>22</v>
          </cell>
          <cell r="E446">
            <v>7</v>
          </cell>
        </row>
        <row r="447">
          <cell r="C447">
            <v>428</v>
          </cell>
          <cell r="D447">
            <v>22</v>
          </cell>
          <cell r="E447">
            <v>8</v>
          </cell>
        </row>
        <row r="448">
          <cell r="C448">
            <v>429</v>
          </cell>
          <cell r="D448">
            <v>22</v>
          </cell>
          <cell r="E448">
            <v>9</v>
          </cell>
        </row>
        <row r="449">
          <cell r="C449">
            <v>430</v>
          </cell>
          <cell r="D449">
            <v>22</v>
          </cell>
          <cell r="E449">
            <v>10</v>
          </cell>
        </row>
        <row r="450">
          <cell r="C450">
            <v>431</v>
          </cell>
          <cell r="D450">
            <v>22</v>
          </cell>
          <cell r="E450">
            <v>11</v>
          </cell>
        </row>
        <row r="451">
          <cell r="C451">
            <v>432</v>
          </cell>
          <cell r="D451">
            <v>22</v>
          </cell>
          <cell r="E451">
            <v>12</v>
          </cell>
        </row>
        <row r="452">
          <cell r="C452">
            <v>433</v>
          </cell>
          <cell r="D452">
            <v>22</v>
          </cell>
          <cell r="E452">
            <v>13</v>
          </cell>
        </row>
        <row r="453">
          <cell r="C453">
            <v>434</v>
          </cell>
          <cell r="D453">
            <v>22</v>
          </cell>
          <cell r="E453">
            <v>14</v>
          </cell>
        </row>
        <row r="454">
          <cell r="C454">
            <v>435</v>
          </cell>
          <cell r="D454">
            <v>22</v>
          </cell>
          <cell r="E454">
            <v>15</v>
          </cell>
        </row>
        <row r="455">
          <cell r="C455">
            <v>436</v>
          </cell>
          <cell r="D455">
            <v>22</v>
          </cell>
          <cell r="E455">
            <v>16</v>
          </cell>
        </row>
        <row r="456">
          <cell r="C456">
            <v>437</v>
          </cell>
          <cell r="D456">
            <v>22</v>
          </cell>
          <cell r="E456">
            <v>17</v>
          </cell>
        </row>
        <row r="457">
          <cell r="C457">
            <v>438</v>
          </cell>
          <cell r="D457">
            <v>22</v>
          </cell>
          <cell r="E457">
            <v>18</v>
          </cell>
        </row>
        <row r="458">
          <cell r="C458">
            <v>439</v>
          </cell>
          <cell r="D458">
            <v>22</v>
          </cell>
          <cell r="E458">
            <v>19</v>
          </cell>
        </row>
        <row r="459">
          <cell r="C459">
            <v>440</v>
          </cell>
          <cell r="D459">
            <v>22</v>
          </cell>
          <cell r="E459">
            <v>20</v>
          </cell>
        </row>
        <row r="460">
          <cell r="C460">
            <v>441</v>
          </cell>
          <cell r="D460">
            <v>23</v>
          </cell>
          <cell r="E460">
            <v>1</v>
          </cell>
        </row>
        <row r="461">
          <cell r="C461">
            <v>442</v>
          </cell>
          <cell r="D461">
            <v>23</v>
          </cell>
          <cell r="E461">
            <v>2</v>
          </cell>
        </row>
        <row r="462">
          <cell r="C462">
            <v>443</v>
          </cell>
          <cell r="D462">
            <v>23</v>
          </cell>
          <cell r="E462">
            <v>3</v>
          </cell>
        </row>
        <row r="463">
          <cell r="C463">
            <v>444</v>
          </cell>
          <cell r="D463">
            <v>23</v>
          </cell>
          <cell r="E463">
            <v>4</v>
          </cell>
        </row>
        <row r="464">
          <cell r="C464">
            <v>445</v>
          </cell>
          <cell r="D464">
            <v>23</v>
          </cell>
          <cell r="E464">
            <v>5</v>
          </cell>
        </row>
        <row r="465">
          <cell r="C465">
            <v>446</v>
          </cell>
          <cell r="D465">
            <v>23</v>
          </cell>
          <cell r="E465">
            <v>6</v>
          </cell>
        </row>
        <row r="466">
          <cell r="C466">
            <v>447</v>
          </cell>
          <cell r="D466">
            <v>23</v>
          </cell>
          <cell r="E466">
            <v>7</v>
          </cell>
        </row>
        <row r="467">
          <cell r="C467">
            <v>448</v>
          </cell>
          <cell r="D467">
            <v>23</v>
          </cell>
          <cell r="E467">
            <v>8</v>
          </cell>
        </row>
        <row r="468">
          <cell r="C468">
            <v>449</v>
          </cell>
          <cell r="D468">
            <v>23</v>
          </cell>
          <cell r="E468">
            <v>9</v>
          </cell>
        </row>
        <row r="469">
          <cell r="C469">
            <v>450</v>
          </cell>
          <cell r="D469">
            <v>23</v>
          </cell>
          <cell r="E469">
            <v>10</v>
          </cell>
        </row>
        <row r="470">
          <cell r="C470">
            <v>451</v>
          </cell>
          <cell r="D470">
            <v>23</v>
          </cell>
          <cell r="E470">
            <v>11</v>
          </cell>
        </row>
        <row r="471">
          <cell r="C471">
            <v>452</v>
          </cell>
          <cell r="D471">
            <v>23</v>
          </cell>
          <cell r="E471">
            <v>12</v>
          </cell>
        </row>
        <row r="472">
          <cell r="C472">
            <v>453</v>
          </cell>
          <cell r="D472">
            <v>23</v>
          </cell>
          <cell r="E472">
            <v>13</v>
          </cell>
        </row>
        <row r="473">
          <cell r="C473">
            <v>454</v>
          </cell>
          <cell r="D473">
            <v>23</v>
          </cell>
          <cell r="E473">
            <v>14</v>
          </cell>
        </row>
        <row r="474">
          <cell r="C474">
            <v>455</v>
          </cell>
          <cell r="D474">
            <v>23</v>
          </cell>
          <cell r="E474">
            <v>15</v>
          </cell>
        </row>
        <row r="475">
          <cell r="C475">
            <v>456</v>
          </cell>
          <cell r="D475">
            <v>23</v>
          </cell>
          <cell r="E475">
            <v>16</v>
          </cell>
        </row>
        <row r="476">
          <cell r="C476">
            <v>457</v>
          </cell>
          <cell r="D476">
            <v>23</v>
          </cell>
          <cell r="E476">
            <v>17</v>
          </cell>
        </row>
        <row r="477">
          <cell r="C477">
            <v>458</v>
          </cell>
          <cell r="D477">
            <v>23</v>
          </cell>
          <cell r="E477">
            <v>18</v>
          </cell>
        </row>
        <row r="478">
          <cell r="C478">
            <v>459</v>
          </cell>
          <cell r="D478">
            <v>23</v>
          </cell>
          <cell r="E478">
            <v>19</v>
          </cell>
        </row>
        <row r="479">
          <cell r="C479">
            <v>460</v>
          </cell>
          <cell r="D479">
            <v>23</v>
          </cell>
          <cell r="E479">
            <v>20</v>
          </cell>
        </row>
        <row r="480">
          <cell r="C480">
            <v>461</v>
          </cell>
          <cell r="D480">
            <v>24</v>
          </cell>
          <cell r="E480">
            <v>1</v>
          </cell>
        </row>
        <row r="481">
          <cell r="C481">
            <v>462</v>
          </cell>
          <cell r="D481">
            <v>24</v>
          </cell>
          <cell r="E481">
            <v>2</v>
          </cell>
        </row>
        <row r="482">
          <cell r="C482">
            <v>463</v>
          </cell>
          <cell r="D482">
            <v>24</v>
          </cell>
          <cell r="E482">
            <v>3</v>
          </cell>
        </row>
        <row r="483">
          <cell r="C483">
            <v>464</v>
          </cell>
          <cell r="D483">
            <v>24</v>
          </cell>
          <cell r="E483">
            <v>4</v>
          </cell>
        </row>
        <row r="484">
          <cell r="C484">
            <v>465</v>
          </cell>
          <cell r="D484">
            <v>24</v>
          </cell>
          <cell r="E484">
            <v>5</v>
          </cell>
        </row>
        <row r="485">
          <cell r="C485">
            <v>466</v>
          </cell>
          <cell r="D485">
            <v>24</v>
          </cell>
          <cell r="E485">
            <v>6</v>
          </cell>
        </row>
        <row r="486">
          <cell r="C486">
            <v>467</v>
          </cell>
          <cell r="D486">
            <v>24</v>
          </cell>
          <cell r="E486">
            <v>7</v>
          </cell>
        </row>
        <row r="487">
          <cell r="C487">
            <v>468</v>
          </cell>
          <cell r="D487">
            <v>24</v>
          </cell>
          <cell r="E487">
            <v>8</v>
          </cell>
        </row>
        <row r="488">
          <cell r="C488">
            <v>469</v>
          </cell>
          <cell r="D488">
            <v>24</v>
          </cell>
          <cell r="E488">
            <v>9</v>
          </cell>
        </row>
        <row r="489">
          <cell r="C489">
            <v>470</v>
          </cell>
          <cell r="D489">
            <v>24</v>
          </cell>
          <cell r="E489">
            <v>10</v>
          </cell>
        </row>
        <row r="490">
          <cell r="C490">
            <v>471</v>
          </cell>
          <cell r="D490">
            <v>24</v>
          </cell>
          <cell r="E490">
            <v>11</v>
          </cell>
        </row>
        <row r="491">
          <cell r="C491">
            <v>472</v>
          </cell>
          <cell r="D491">
            <v>24</v>
          </cell>
          <cell r="E491">
            <v>12</v>
          </cell>
        </row>
        <row r="492">
          <cell r="C492">
            <v>473</v>
          </cell>
          <cell r="D492">
            <v>24</v>
          </cell>
          <cell r="E492">
            <v>13</v>
          </cell>
        </row>
        <row r="493">
          <cell r="C493">
            <v>474</v>
          </cell>
          <cell r="D493">
            <v>24</v>
          </cell>
          <cell r="E493">
            <v>14</v>
          </cell>
        </row>
        <row r="494">
          <cell r="C494">
            <v>475</v>
          </cell>
          <cell r="D494">
            <v>24</v>
          </cell>
          <cell r="E494">
            <v>15</v>
          </cell>
        </row>
        <row r="495">
          <cell r="C495">
            <v>476</v>
          </cell>
          <cell r="D495">
            <v>24</v>
          </cell>
          <cell r="E495">
            <v>16</v>
          </cell>
        </row>
        <row r="496">
          <cell r="C496">
            <v>477</v>
          </cell>
          <cell r="D496">
            <v>24</v>
          </cell>
          <cell r="E496">
            <v>17</v>
          </cell>
        </row>
        <row r="497">
          <cell r="C497">
            <v>478</v>
          </cell>
          <cell r="D497">
            <v>24</v>
          </cell>
          <cell r="E497">
            <v>18</v>
          </cell>
        </row>
        <row r="498">
          <cell r="C498">
            <v>479</v>
          </cell>
          <cell r="D498">
            <v>24</v>
          </cell>
          <cell r="E498">
            <v>19</v>
          </cell>
        </row>
        <row r="499">
          <cell r="C499">
            <v>480</v>
          </cell>
          <cell r="D499">
            <v>24</v>
          </cell>
          <cell r="E499">
            <v>20</v>
          </cell>
        </row>
        <row r="500">
          <cell r="C500">
            <v>481</v>
          </cell>
          <cell r="D500">
            <v>25</v>
          </cell>
          <cell r="E500">
            <v>1</v>
          </cell>
        </row>
        <row r="501">
          <cell r="C501">
            <v>482</v>
          </cell>
          <cell r="D501">
            <v>25</v>
          </cell>
          <cell r="E501">
            <v>2</v>
          </cell>
        </row>
        <row r="502">
          <cell r="C502">
            <v>483</v>
          </cell>
          <cell r="D502">
            <v>25</v>
          </cell>
          <cell r="E502">
            <v>3</v>
          </cell>
        </row>
        <row r="503">
          <cell r="C503">
            <v>484</v>
          </cell>
          <cell r="D503">
            <v>25</v>
          </cell>
          <cell r="E503">
            <v>4</v>
          </cell>
        </row>
        <row r="504">
          <cell r="C504">
            <v>485</v>
          </cell>
          <cell r="D504">
            <v>25</v>
          </cell>
          <cell r="E504">
            <v>5</v>
          </cell>
        </row>
        <row r="505">
          <cell r="C505">
            <v>486</v>
          </cell>
          <cell r="D505">
            <v>25</v>
          </cell>
          <cell r="E505">
            <v>6</v>
          </cell>
        </row>
        <row r="506">
          <cell r="C506">
            <v>487</v>
          </cell>
          <cell r="D506">
            <v>25</v>
          </cell>
          <cell r="E506">
            <v>7</v>
          </cell>
        </row>
        <row r="507">
          <cell r="C507">
            <v>488</v>
          </cell>
          <cell r="D507">
            <v>25</v>
          </cell>
          <cell r="E507">
            <v>8</v>
          </cell>
        </row>
        <row r="508">
          <cell r="C508">
            <v>489</v>
          </cell>
          <cell r="D508">
            <v>25</v>
          </cell>
          <cell r="E508">
            <v>9</v>
          </cell>
        </row>
        <row r="509">
          <cell r="C509">
            <v>490</v>
          </cell>
          <cell r="D509">
            <v>25</v>
          </cell>
          <cell r="E509">
            <v>10</v>
          </cell>
        </row>
        <row r="510">
          <cell r="C510">
            <v>491</v>
          </cell>
          <cell r="D510">
            <v>25</v>
          </cell>
          <cell r="E510">
            <v>11</v>
          </cell>
        </row>
        <row r="511">
          <cell r="C511">
            <v>492</v>
          </cell>
          <cell r="D511">
            <v>25</v>
          </cell>
          <cell r="E511">
            <v>12</v>
          </cell>
        </row>
        <row r="512">
          <cell r="C512">
            <v>493</v>
          </cell>
          <cell r="D512">
            <v>25</v>
          </cell>
          <cell r="E512">
            <v>13</v>
          </cell>
        </row>
        <row r="513">
          <cell r="C513">
            <v>494</v>
          </cell>
          <cell r="D513">
            <v>25</v>
          </cell>
          <cell r="E513">
            <v>14</v>
          </cell>
        </row>
        <row r="514">
          <cell r="C514">
            <v>495</v>
          </cell>
          <cell r="D514">
            <v>25</v>
          </cell>
          <cell r="E514">
            <v>15</v>
          </cell>
        </row>
        <row r="515">
          <cell r="C515">
            <v>496</v>
          </cell>
          <cell r="D515">
            <v>25</v>
          </cell>
          <cell r="E515">
            <v>16</v>
          </cell>
        </row>
        <row r="516">
          <cell r="C516">
            <v>497</v>
          </cell>
          <cell r="D516">
            <v>25</v>
          </cell>
          <cell r="E516">
            <v>17</v>
          </cell>
        </row>
        <row r="517">
          <cell r="C517">
            <v>498</v>
          </cell>
          <cell r="D517">
            <v>25</v>
          </cell>
          <cell r="E517">
            <v>18</v>
          </cell>
        </row>
        <row r="518">
          <cell r="C518">
            <v>499</v>
          </cell>
          <cell r="D518">
            <v>25</v>
          </cell>
          <cell r="E518">
            <v>19</v>
          </cell>
        </row>
        <row r="519">
          <cell r="C519">
            <v>500</v>
          </cell>
          <cell r="D519">
            <v>25</v>
          </cell>
          <cell r="E519">
            <v>20</v>
          </cell>
        </row>
        <row r="520">
          <cell r="C520">
            <v>501</v>
          </cell>
          <cell r="D520">
            <v>26</v>
          </cell>
          <cell r="E520">
            <v>1</v>
          </cell>
        </row>
        <row r="521">
          <cell r="C521">
            <v>502</v>
          </cell>
          <cell r="D521">
            <v>26</v>
          </cell>
          <cell r="E521">
            <v>2</v>
          </cell>
        </row>
        <row r="522">
          <cell r="C522">
            <v>503</v>
          </cell>
          <cell r="D522">
            <v>26</v>
          </cell>
          <cell r="E522">
            <v>3</v>
          </cell>
        </row>
        <row r="523">
          <cell r="C523">
            <v>504</v>
          </cell>
          <cell r="D523">
            <v>26</v>
          </cell>
          <cell r="E523">
            <v>4</v>
          </cell>
        </row>
        <row r="524">
          <cell r="C524">
            <v>505</v>
          </cell>
          <cell r="D524">
            <v>26</v>
          </cell>
          <cell r="E524">
            <v>5</v>
          </cell>
        </row>
        <row r="525">
          <cell r="C525">
            <v>506</v>
          </cell>
          <cell r="D525">
            <v>26</v>
          </cell>
          <cell r="E525">
            <v>6</v>
          </cell>
        </row>
        <row r="526">
          <cell r="C526">
            <v>507</v>
          </cell>
          <cell r="D526">
            <v>26</v>
          </cell>
          <cell r="E526">
            <v>7</v>
          </cell>
        </row>
        <row r="527">
          <cell r="C527">
            <v>508</v>
          </cell>
          <cell r="D527">
            <v>26</v>
          </cell>
          <cell r="E527">
            <v>8</v>
          </cell>
        </row>
        <row r="528">
          <cell r="C528">
            <v>509</v>
          </cell>
          <cell r="D528">
            <v>26</v>
          </cell>
          <cell r="E528">
            <v>9</v>
          </cell>
        </row>
        <row r="529">
          <cell r="C529">
            <v>510</v>
          </cell>
          <cell r="D529">
            <v>26</v>
          </cell>
          <cell r="E529">
            <v>10</v>
          </cell>
        </row>
        <row r="530">
          <cell r="C530">
            <v>511</v>
          </cell>
          <cell r="D530">
            <v>26</v>
          </cell>
          <cell r="E530">
            <v>11</v>
          </cell>
        </row>
        <row r="531">
          <cell r="C531">
            <v>512</v>
          </cell>
          <cell r="D531">
            <v>26</v>
          </cell>
          <cell r="E531">
            <v>12</v>
          </cell>
        </row>
        <row r="532">
          <cell r="C532">
            <v>513</v>
          </cell>
          <cell r="D532">
            <v>26</v>
          </cell>
          <cell r="E532">
            <v>13</v>
          </cell>
        </row>
        <row r="533">
          <cell r="C533">
            <v>514</v>
          </cell>
          <cell r="D533">
            <v>26</v>
          </cell>
          <cell r="E533">
            <v>14</v>
          </cell>
        </row>
        <row r="534">
          <cell r="C534">
            <v>515</v>
          </cell>
          <cell r="D534">
            <v>26</v>
          </cell>
          <cell r="E534">
            <v>15</v>
          </cell>
        </row>
        <row r="535">
          <cell r="C535">
            <v>516</v>
          </cell>
          <cell r="D535">
            <v>26</v>
          </cell>
          <cell r="E535">
            <v>16</v>
          </cell>
        </row>
        <row r="536">
          <cell r="C536">
            <v>517</v>
          </cell>
          <cell r="D536">
            <v>26</v>
          </cell>
          <cell r="E536">
            <v>17</v>
          </cell>
        </row>
        <row r="537">
          <cell r="C537">
            <v>518</v>
          </cell>
          <cell r="D537">
            <v>26</v>
          </cell>
          <cell r="E537">
            <v>18</v>
          </cell>
        </row>
        <row r="538">
          <cell r="C538">
            <v>519</v>
          </cell>
          <cell r="D538">
            <v>26</v>
          </cell>
          <cell r="E538">
            <v>19</v>
          </cell>
        </row>
        <row r="539">
          <cell r="C539">
            <v>520</v>
          </cell>
          <cell r="D539">
            <v>26</v>
          </cell>
          <cell r="E539">
            <v>20</v>
          </cell>
        </row>
        <row r="540">
          <cell r="C540">
            <v>521</v>
          </cell>
          <cell r="D540">
            <v>27</v>
          </cell>
          <cell r="E540">
            <v>1</v>
          </cell>
        </row>
        <row r="541">
          <cell r="C541">
            <v>522</v>
          </cell>
          <cell r="D541">
            <v>27</v>
          </cell>
          <cell r="E541">
            <v>2</v>
          </cell>
        </row>
        <row r="542">
          <cell r="C542">
            <v>523</v>
          </cell>
          <cell r="D542">
            <v>27</v>
          </cell>
          <cell r="E542">
            <v>3</v>
          </cell>
        </row>
        <row r="543">
          <cell r="C543">
            <v>524</v>
          </cell>
          <cell r="D543">
            <v>27</v>
          </cell>
          <cell r="E543">
            <v>4</v>
          </cell>
        </row>
        <row r="544">
          <cell r="C544">
            <v>525</v>
          </cell>
          <cell r="D544">
            <v>27</v>
          </cell>
          <cell r="E544">
            <v>5</v>
          </cell>
        </row>
        <row r="545">
          <cell r="C545">
            <v>526</v>
          </cell>
          <cell r="D545">
            <v>27</v>
          </cell>
          <cell r="E545">
            <v>6</v>
          </cell>
        </row>
        <row r="546">
          <cell r="C546">
            <v>527</v>
          </cell>
          <cell r="D546">
            <v>27</v>
          </cell>
          <cell r="E546">
            <v>7</v>
          </cell>
        </row>
        <row r="547">
          <cell r="C547">
            <v>528</v>
          </cell>
          <cell r="D547">
            <v>27</v>
          </cell>
          <cell r="E547">
            <v>8</v>
          </cell>
        </row>
        <row r="548">
          <cell r="C548">
            <v>529</v>
          </cell>
          <cell r="D548">
            <v>27</v>
          </cell>
          <cell r="E548">
            <v>9</v>
          </cell>
        </row>
        <row r="549">
          <cell r="C549">
            <v>530</v>
          </cell>
          <cell r="D549">
            <v>27</v>
          </cell>
          <cell r="E549">
            <v>10</v>
          </cell>
        </row>
        <row r="550">
          <cell r="C550">
            <v>531</v>
          </cell>
          <cell r="D550">
            <v>27</v>
          </cell>
          <cell r="E550">
            <v>11</v>
          </cell>
        </row>
        <row r="551">
          <cell r="C551">
            <v>532</v>
          </cell>
          <cell r="D551">
            <v>27</v>
          </cell>
          <cell r="E551">
            <v>12</v>
          </cell>
        </row>
        <row r="552">
          <cell r="C552">
            <v>533</v>
          </cell>
          <cell r="D552">
            <v>27</v>
          </cell>
          <cell r="E552">
            <v>13</v>
          </cell>
        </row>
        <row r="553">
          <cell r="C553">
            <v>534</v>
          </cell>
          <cell r="D553">
            <v>27</v>
          </cell>
          <cell r="E553">
            <v>14</v>
          </cell>
        </row>
        <row r="554">
          <cell r="C554">
            <v>535</v>
          </cell>
          <cell r="D554">
            <v>27</v>
          </cell>
          <cell r="E554">
            <v>15</v>
          </cell>
        </row>
        <row r="555">
          <cell r="C555">
            <v>536</v>
          </cell>
          <cell r="D555">
            <v>27</v>
          </cell>
          <cell r="E555">
            <v>16</v>
          </cell>
        </row>
        <row r="556">
          <cell r="C556">
            <v>537</v>
          </cell>
          <cell r="D556">
            <v>27</v>
          </cell>
          <cell r="E556">
            <v>17</v>
          </cell>
        </row>
        <row r="557">
          <cell r="C557">
            <v>538</v>
          </cell>
          <cell r="D557">
            <v>27</v>
          </cell>
          <cell r="E557">
            <v>18</v>
          </cell>
        </row>
        <row r="558">
          <cell r="C558">
            <v>539</v>
          </cell>
          <cell r="D558">
            <v>27</v>
          </cell>
          <cell r="E558">
            <v>19</v>
          </cell>
        </row>
        <row r="559">
          <cell r="C559">
            <v>540</v>
          </cell>
          <cell r="D559">
            <v>27</v>
          </cell>
          <cell r="E559">
            <v>20</v>
          </cell>
        </row>
        <row r="560">
          <cell r="C560">
            <v>541</v>
          </cell>
          <cell r="D560">
            <v>28</v>
          </cell>
          <cell r="E560">
            <v>1</v>
          </cell>
        </row>
        <row r="561">
          <cell r="C561">
            <v>542</v>
          </cell>
          <cell r="D561">
            <v>28</v>
          </cell>
          <cell r="E561">
            <v>2</v>
          </cell>
        </row>
        <row r="562">
          <cell r="C562">
            <v>543</v>
          </cell>
          <cell r="D562">
            <v>28</v>
          </cell>
          <cell r="E562">
            <v>3</v>
          </cell>
        </row>
        <row r="563">
          <cell r="C563">
            <v>544</v>
          </cell>
          <cell r="D563">
            <v>28</v>
          </cell>
          <cell r="E563">
            <v>4</v>
          </cell>
        </row>
        <row r="564">
          <cell r="C564">
            <v>545</v>
          </cell>
          <cell r="D564">
            <v>28</v>
          </cell>
          <cell r="E564">
            <v>5</v>
          </cell>
        </row>
        <row r="565">
          <cell r="C565">
            <v>546</v>
          </cell>
          <cell r="D565">
            <v>28</v>
          </cell>
          <cell r="E565">
            <v>6</v>
          </cell>
        </row>
        <row r="566">
          <cell r="C566">
            <v>547</v>
          </cell>
          <cell r="D566">
            <v>28</v>
          </cell>
          <cell r="E566">
            <v>7</v>
          </cell>
        </row>
        <row r="567">
          <cell r="C567">
            <v>548</v>
          </cell>
          <cell r="D567">
            <v>28</v>
          </cell>
          <cell r="E567">
            <v>8</v>
          </cell>
        </row>
        <row r="568">
          <cell r="C568">
            <v>549</v>
          </cell>
          <cell r="D568">
            <v>28</v>
          </cell>
          <cell r="E568">
            <v>9</v>
          </cell>
        </row>
        <row r="569">
          <cell r="C569">
            <v>550</v>
          </cell>
          <cell r="D569">
            <v>28</v>
          </cell>
          <cell r="E569">
            <v>10</v>
          </cell>
        </row>
        <row r="570">
          <cell r="C570">
            <v>551</v>
          </cell>
          <cell r="D570">
            <v>28</v>
          </cell>
          <cell r="E570">
            <v>11</v>
          </cell>
        </row>
        <row r="571">
          <cell r="C571">
            <v>552</v>
          </cell>
          <cell r="D571">
            <v>28</v>
          </cell>
          <cell r="E571">
            <v>12</v>
          </cell>
        </row>
        <row r="572">
          <cell r="C572">
            <v>553</v>
          </cell>
          <cell r="D572">
            <v>28</v>
          </cell>
          <cell r="E572">
            <v>13</v>
          </cell>
        </row>
        <row r="573">
          <cell r="C573">
            <v>554</v>
          </cell>
          <cell r="D573">
            <v>28</v>
          </cell>
          <cell r="E573">
            <v>14</v>
          </cell>
        </row>
        <row r="574">
          <cell r="C574">
            <v>555</v>
          </cell>
          <cell r="D574">
            <v>28</v>
          </cell>
          <cell r="E574">
            <v>15</v>
          </cell>
        </row>
        <row r="575">
          <cell r="C575">
            <v>556</v>
          </cell>
          <cell r="D575">
            <v>28</v>
          </cell>
          <cell r="E575">
            <v>16</v>
          </cell>
        </row>
        <row r="576">
          <cell r="C576">
            <v>557</v>
          </cell>
          <cell r="D576">
            <v>28</v>
          </cell>
          <cell r="E576">
            <v>17</v>
          </cell>
        </row>
        <row r="577">
          <cell r="C577">
            <v>558</v>
          </cell>
          <cell r="D577">
            <v>28</v>
          </cell>
          <cell r="E577">
            <v>18</v>
          </cell>
        </row>
        <row r="578">
          <cell r="C578">
            <v>559</v>
          </cell>
          <cell r="D578">
            <v>28</v>
          </cell>
          <cell r="E578">
            <v>19</v>
          </cell>
        </row>
        <row r="579">
          <cell r="C579">
            <v>560</v>
          </cell>
          <cell r="D579">
            <v>28</v>
          </cell>
          <cell r="E579">
            <v>20</v>
          </cell>
        </row>
        <row r="580">
          <cell r="C580">
            <v>561</v>
          </cell>
          <cell r="D580">
            <v>29</v>
          </cell>
          <cell r="E580">
            <v>1</v>
          </cell>
        </row>
        <row r="581">
          <cell r="C581">
            <v>562</v>
          </cell>
          <cell r="D581">
            <v>29</v>
          </cell>
          <cell r="E581">
            <v>2</v>
          </cell>
        </row>
        <row r="582">
          <cell r="C582">
            <v>563</v>
          </cell>
          <cell r="D582">
            <v>29</v>
          </cell>
          <cell r="E582">
            <v>3</v>
          </cell>
        </row>
        <row r="583">
          <cell r="C583">
            <v>564</v>
          </cell>
          <cell r="D583">
            <v>29</v>
          </cell>
          <cell r="E583">
            <v>4</v>
          </cell>
        </row>
        <row r="584">
          <cell r="C584">
            <v>565</v>
          </cell>
          <cell r="D584">
            <v>29</v>
          </cell>
          <cell r="E584">
            <v>5</v>
          </cell>
        </row>
        <row r="585">
          <cell r="C585">
            <v>566</v>
          </cell>
          <cell r="D585">
            <v>29</v>
          </cell>
          <cell r="E585">
            <v>6</v>
          </cell>
        </row>
        <row r="586">
          <cell r="C586">
            <v>567</v>
          </cell>
          <cell r="D586">
            <v>29</v>
          </cell>
          <cell r="E586">
            <v>7</v>
          </cell>
        </row>
        <row r="587">
          <cell r="C587">
            <v>568</v>
          </cell>
          <cell r="D587">
            <v>29</v>
          </cell>
          <cell r="E587">
            <v>8</v>
          </cell>
        </row>
        <row r="588">
          <cell r="C588">
            <v>569</v>
          </cell>
          <cell r="D588">
            <v>29</v>
          </cell>
          <cell r="E588">
            <v>9</v>
          </cell>
        </row>
        <row r="589">
          <cell r="C589">
            <v>570</v>
          </cell>
          <cell r="D589">
            <v>29</v>
          </cell>
          <cell r="E589">
            <v>10</v>
          </cell>
        </row>
        <row r="590">
          <cell r="C590">
            <v>571</v>
          </cell>
          <cell r="D590">
            <v>29</v>
          </cell>
          <cell r="E590">
            <v>11</v>
          </cell>
        </row>
        <row r="591">
          <cell r="C591">
            <v>572</v>
          </cell>
          <cell r="D591">
            <v>29</v>
          </cell>
          <cell r="E591">
            <v>12</v>
          </cell>
        </row>
        <row r="592">
          <cell r="C592">
            <v>573</v>
          </cell>
          <cell r="D592">
            <v>29</v>
          </cell>
          <cell r="E592">
            <v>13</v>
          </cell>
        </row>
        <row r="593">
          <cell r="C593">
            <v>574</v>
          </cell>
          <cell r="D593">
            <v>29</v>
          </cell>
          <cell r="E593">
            <v>14</v>
          </cell>
        </row>
        <row r="594">
          <cell r="C594">
            <v>575</v>
          </cell>
          <cell r="D594">
            <v>29</v>
          </cell>
          <cell r="E594">
            <v>15</v>
          </cell>
        </row>
        <row r="595">
          <cell r="C595">
            <v>576</v>
          </cell>
          <cell r="D595">
            <v>29</v>
          </cell>
          <cell r="E595">
            <v>16</v>
          </cell>
        </row>
        <row r="596">
          <cell r="C596">
            <v>577</v>
          </cell>
          <cell r="D596">
            <v>29</v>
          </cell>
          <cell r="E596">
            <v>17</v>
          </cell>
        </row>
        <row r="597">
          <cell r="C597">
            <v>578</v>
          </cell>
          <cell r="D597">
            <v>29</v>
          </cell>
          <cell r="E597">
            <v>18</v>
          </cell>
        </row>
        <row r="598">
          <cell r="C598">
            <v>579</v>
          </cell>
          <cell r="D598">
            <v>29</v>
          </cell>
          <cell r="E598">
            <v>19</v>
          </cell>
        </row>
        <row r="599">
          <cell r="C599">
            <v>580</v>
          </cell>
          <cell r="D599">
            <v>29</v>
          </cell>
          <cell r="E599">
            <v>20</v>
          </cell>
        </row>
        <row r="600">
          <cell r="C600">
            <v>581</v>
          </cell>
          <cell r="D600">
            <v>30</v>
          </cell>
          <cell r="E600">
            <v>1</v>
          </cell>
        </row>
        <row r="601">
          <cell r="C601">
            <v>582</v>
          </cell>
          <cell r="D601">
            <v>30</v>
          </cell>
          <cell r="E601">
            <v>2</v>
          </cell>
        </row>
        <row r="602">
          <cell r="C602">
            <v>583</v>
          </cell>
          <cell r="D602">
            <v>30</v>
          </cell>
          <cell r="E602">
            <v>3</v>
          </cell>
        </row>
        <row r="603">
          <cell r="C603">
            <v>584</v>
          </cell>
          <cell r="D603">
            <v>30</v>
          </cell>
          <cell r="E603">
            <v>4</v>
          </cell>
        </row>
        <row r="604">
          <cell r="C604">
            <v>585</v>
          </cell>
          <cell r="D604">
            <v>30</v>
          </cell>
          <cell r="E604">
            <v>5</v>
          </cell>
        </row>
        <row r="605">
          <cell r="C605">
            <v>586</v>
          </cell>
          <cell r="D605">
            <v>30</v>
          </cell>
          <cell r="E605">
            <v>6</v>
          </cell>
        </row>
        <row r="606">
          <cell r="C606">
            <v>587</v>
          </cell>
          <cell r="D606">
            <v>30</v>
          </cell>
          <cell r="E606">
            <v>7</v>
          </cell>
        </row>
        <row r="607">
          <cell r="C607">
            <v>588</v>
          </cell>
          <cell r="D607">
            <v>30</v>
          </cell>
          <cell r="E607">
            <v>8</v>
          </cell>
        </row>
        <row r="608">
          <cell r="C608">
            <v>589</v>
          </cell>
          <cell r="D608">
            <v>30</v>
          </cell>
          <cell r="E608">
            <v>9</v>
          </cell>
        </row>
        <row r="609">
          <cell r="C609">
            <v>590</v>
          </cell>
          <cell r="D609">
            <v>30</v>
          </cell>
          <cell r="E609">
            <v>10</v>
          </cell>
        </row>
        <row r="610">
          <cell r="C610">
            <v>591</v>
          </cell>
          <cell r="D610">
            <v>30</v>
          </cell>
          <cell r="E610">
            <v>11</v>
          </cell>
        </row>
        <row r="611">
          <cell r="C611">
            <v>592</v>
          </cell>
          <cell r="D611">
            <v>30</v>
          </cell>
          <cell r="E611">
            <v>12</v>
          </cell>
        </row>
        <row r="612">
          <cell r="C612">
            <v>593</v>
          </cell>
          <cell r="D612">
            <v>30</v>
          </cell>
          <cell r="E612">
            <v>13</v>
          </cell>
        </row>
        <row r="613">
          <cell r="C613">
            <v>594</v>
          </cell>
          <cell r="D613">
            <v>30</v>
          </cell>
          <cell r="E613">
            <v>14</v>
          </cell>
        </row>
        <row r="614">
          <cell r="C614">
            <v>595</v>
          </cell>
          <cell r="D614">
            <v>30</v>
          </cell>
          <cell r="E614">
            <v>15</v>
          </cell>
        </row>
        <row r="615">
          <cell r="C615">
            <v>596</v>
          </cell>
          <cell r="D615">
            <v>30</v>
          </cell>
          <cell r="E615">
            <v>16</v>
          </cell>
        </row>
        <row r="616">
          <cell r="C616">
            <v>597</v>
          </cell>
          <cell r="D616">
            <v>30</v>
          </cell>
          <cell r="E616">
            <v>17</v>
          </cell>
        </row>
        <row r="617">
          <cell r="C617">
            <v>598</v>
          </cell>
          <cell r="D617">
            <v>30</v>
          </cell>
          <cell r="E617">
            <v>18</v>
          </cell>
        </row>
        <row r="618">
          <cell r="C618">
            <v>599</v>
          </cell>
          <cell r="D618">
            <v>30</v>
          </cell>
          <cell r="E618">
            <v>19</v>
          </cell>
        </row>
        <row r="619">
          <cell r="C619">
            <v>600</v>
          </cell>
          <cell r="D619">
            <v>30</v>
          </cell>
          <cell r="E619">
            <v>20</v>
          </cell>
        </row>
        <row r="620">
          <cell r="C620">
            <v>601</v>
          </cell>
          <cell r="D620">
            <v>31</v>
          </cell>
          <cell r="E620">
            <v>1</v>
          </cell>
        </row>
        <row r="621">
          <cell r="C621">
            <v>602</v>
          </cell>
          <cell r="D621">
            <v>31</v>
          </cell>
          <cell r="E621">
            <v>2</v>
          </cell>
        </row>
        <row r="622">
          <cell r="C622">
            <v>603</v>
          </cell>
          <cell r="D622">
            <v>31</v>
          </cell>
          <cell r="E622">
            <v>3</v>
          </cell>
        </row>
        <row r="623">
          <cell r="C623">
            <v>604</v>
          </cell>
          <cell r="D623">
            <v>31</v>
          </cell>
          <cell r="E623">
            <v>4</v>
          </cell>
        </row>
        <row r="624">
          <cell r="C624">
            <v>605</v>
          </cell>
          <cell r="D624">
            <v>31</v>
          </cell>
          <cell r="E624">
            <v>5</v>
          </cell>
        </row>
        <row r="625">
          <cell r="C625">
            <v>606</v>
          </cell>
          <cell r="D625">
            <v>31</v>
          </cell>
          <cell r="E625">
            <v>6</v>
          </cell>
        </row>
        <row r="626">
          <cell r="C626">
            <v>607</v>
          </cell>
          <cell r="D626">
            <v>31</v>
          </cell>
          <cell r="E626">
            <v>7</v>
          </cell>
        </row>
        <row r="627">
          <cell r="C627">
            <v>608</v>
          </cell>
          <cell r="D627">
            <v>31</v>
          </cell>
          <cell r="E627">
            <v>8</v>
          </cell>
        </row>
        <row r="628">
          <cell r="C628">
            <v>609</v>
          </cell>
          <cell r="D628">
            <v>31</v>
          </cell>
          <cell r="E628">
            <v>9</v>
          </cell>
        </row>
        <row r="629">
          <cell r="C629">
            <v>610</v>
          </cell>
          <cell r="D629">
            <v>31</v>
          </cell>
          <cell r="E629">
            <v>10</v>
          </cell>
        </row>
        <row r="630">
          <cell r="C630">
            <v>611</v>
          </cell>
          <cell r="D630">
            <v>31</v>
          </cell>
          <cell r="E630">
            <v>11</v>
          </cell>
        </row>
        <row r="631">
          <cell r="C631">
            <v>612</v>
          </cell>
          <cell r="D631">
            <v>31</v>
          </cell>
          <cell r="E631">
            <v>12</v>
          </cell>
        </row>
        <row r="632">
          <cell r="C632">
            <v>613</v>
          </cell>
          <cell r="D632">
            <v>31</v>
          </cell>
          <cell r="E632">
            <v>13</v>
          </cell>
        </row>
        <row r="633">
          <cell r="C633">
            <v>614</v>
          </cell>
          <cell r="D633">
            <v>31</v>
          </cell>
          <cell r="E633">
            <v>14</v>
          </cell>
        </row>
        <row r="634">
          <cell r="C634">
            <v>615</v>
          </cell>
          <cell r="D634">
            <v>31</v>
          </cell>
          <cell r="E634">
            <v>15</v>
          </cell>
        </row>
        <row r="635">
          <cell r="C635">
            <v>616</v>
          </cell>
          <cell r="D635">
            <v>31</v>
          </cell>
          <cell r="E635">
            <v>16</v>
          </cell>
        </row>
        <row r="636">
          <cell r="C636">
            <v>617</v>
          </cell>
          <cell r="D636">
            <v>31</v>
          </cell>
          <cell r="E636">
            <v>17</v>
          </cell>
        </row>
        <row r="637">
          <cell r="C637">
            <v>618</v>
          </cell>
          <cell r="D637">
            <v>31</v>
          </cell>
          <cell r="E637">
            <v>18</v>
          </cell>
        </row>
        <row r="638">
          <cell r="C638">
            <v>619</v>
          </cell>
          <cell r="D638">
            <v>31</v>
          </cell>
          <cell r="E638">
            <v>19</v>
          </cell>
        </row>
        <row r="639">
          <cell r="C639">
            <v>620</v>
          </cell>
          <cell r="D639">
            <v>31</v>
          </cell>
          <cell r="E639">
            <v>20</v>
          </cell>
        </row>
        <row r="640">
          <cell r="C640">
            <v>621</v>
          </cell>
          <cell r="D640">
            <v>32</v>
          </cell>
          <cell r="E640">
            <v>1</v>
          </cell>
        </row>
        <row r="641">
          <cell r="C641">
            <v>622</v>
          </cell>
          <cell r="D641">
            <v>32</v>
          </cell>
          <cell r="E641">
            <v>2</v>
          </cell>
        </row>
        <row r="642">
          <cell r="C642">
            <v>623</v>
          </cell>
          <cell r="D642">
            <v>32</v>
          </cell>
          <cell r="E642">
            <v>3</v>
          </cell>
        </row>
        <row r="643">
          <cell r="C643">
            <v>624</v>
          </cell>
          <cell r="D643">
            <v>32</v>
          </cell>
          <cell r="E643">
            <v>4</v>
          </cell>
        </row>
        <row r="644">
          <cell r="C644">
            <v>625</v>
          </cell>
          <cell r="D644">
            <v>32</v>
          </cell>
          <cell r="E644">
            <v>5</v>
          </cell>
        </row>
        <row r="645">
          <cell r="C645">
            <v>626</v>
          </cell>
          <cell r="D645">
            <v>32</v>
          </cell>
          <cell r="E645">
            <v>6</v>
          </cell>
        </row>
        <row r="646">
          <cell r="C646">
            <v>627</v>
          </cell>
          <cell r="D646">
            <v>32</v>
          </cell>
          <cell r="E646">
            <v>7</v>
          </cell>
        </row>
        <row r="647">
          <cell r="C647">
            <v>628</v>
          </cell>
          <cell r="D647">
            <v>32</v>
          </cell>
          <cell r="E647">
            <v>8</v>
          </cell>
        </row>
        <row r="648">
          <cell r="C648">
            <v>629</v>
          </cell>
          <cell r="D648">
            <v>32</v>
          </cell>
          <cell r="E648">
            <v>9</v>
          </cell>
        </row>
        <row r="649">
          <cell r="C649">
            <v>630</v>
          </cell>
          <cell r="D649">
            <v>32</v>
          </cell>
          <cell r="E649">
            <v>10</v>
          </cell>
        </row>
        <row r="650">
          <cell r="C650">
            <v>631</v>
          </cell>
          <cell r="D650">
            <v>32</v>
          </cell>
          <cell r="E650">
            <v>11</v>
          </cell>
        </row>
        <row r="651">
          <cell r="C651">
            <v>632</v>
          </cell>
          <cell r="D651">
            <v>32</v>
          </cell>
          <cell r="E651">
            <v>12</v>
          </cell>
        </row>
        <row r="652">
          <cell r="C652">
            <v>633</v>
          </cell>
          <cell r="D652">
            <v>32</v>
          </cell>
          <cell r="E652">
            <v>13</v>
          </cell>
        </row>
        <row r="653">
          <cell r="C653">
            <v>634</v>
          </cell>
          <cell r="D653">
            <v>32</v>
          </cell>
          <cell r="E653">
            <v>14</v>
          </cell>
        </row>
        <row r="654">
          <cell r="C654">
            <v>635</v>
          </cell>
          <cell r="D654">
            <v>32</v>
          </cell>
          <cell r="E654">
            <v>15</v>
          </cell>
        </row>
        <row r="655">
          <cell r="C655">
            <v>636</v>
          </cell>
          <cell r="D655">
            <v>32</v>
          </cell>
          <cell r="E655">
            <v>16</v>
          </cell>
        </row>
        <row r="656">
          <cell r="C656">
            <v>637</v>
          </cell>
          <cell r="D656">
            <v>32</v>
          </cell>
          <cell r="E656">
            <v>17</v>
          </cell>
        </row>
        <row r="657">
          <cell r="C657">
            <v>638</v>
          </cell>
          <cell r="D657">
            <v>32</v>
          </cell>
          <cell r="E657">
            <v>18</v>
          </cell>
        </row>
        <row r="658">
          <cell r="C658">
            <v>639</v>
          </cell>
          <cell r="D658">
            <v>32</v>
          </cell>
          <cell r="E658">
            <v>19</v>
          </cell>
        </row>
        <row r="659">
          <cell r="C659">
            <v>640</v>
          </cell>
          <cell r="D659">
            <v>32</v>
          </cell>
          <cell r="E659">
            <v>20</v>
          </cell>
        </row>
        <row r="660">
          <cell r="C660">
            <v>641</v>
          </cell>
          <cell r="D660">
            <v>33</v>
          </cell>
          <cell r="E660">
            <v>1</v>
          </cell>
        </row>
        <row r="661">
          <cell r="C661">
            <v>642</v>
          </cell>
          <cell r="D661">
            <v>33</v>
          </cell>
          <cell r="E661">
            <v>2</v>
          </cell>
        </row>
        <row r="662">
          <cell r="C662">
            <v>643</v>
          </cell>
          <cell r="D662">
            <v>33</v>
          </cell>
          <cell r="E662">
            <v>3</v>
          </cell>
        </row>
        <row r="663">
          <cell r="C663">
            <v>644</v>
          </cell>
          <cell r="D663">
            <v>33</v>
          </cell>
          <cell r="E663">
            <v>4</v>
          </cell>
        </row>
        <row r="664">
          <cell r="C664">
            <v>645</v>
          </cell>
          <cell r="D664">
            <v>33</v>
          </cell>
          <cell r="E664">
            <v>5</v>
          </cell>
        </row>
        <row r="665">
          <cell r="C665">
            <v>646</v>
          </cell>
          <cell r="D665">
            <v>33</v>
          </cell>
          <cell r="E665">
            <v>6</v>
          </cell>
        </row>
        <row r="666">
          <cell r="C666">
            <v>647</v>
          </cell>
          <cell r="D666">
            <v>33</v>
          </cell>
          <cell r="E666">
            <v>7</v>
          </cell>
        </row>
        <row r="667">
          <cell r="C667">
            <v>648</v>
          </cell>
          <cell r="D667">
            <v>33</v>
          </cell>
          <cell r="E667">
            <v>8</v>
          </cell>
        </row>
        <row r="668">
          <cell r="C668">
            <v>649</v>
          </cell>
          <cell r="D668">
            <v>33</v>
          </cell>
          <cell r="E668">
            <v>9</v>
          </cell>
        </row>
        <row r="669">
          <cell r="C669">
            <v>650</v>
          </cell>
          <cell r="D669">
            <v>33</v>
          </cell>
          <cell r="E669">
            <v>10</v>
          </cell>
        </row>
        <row r="670">
          <cell r="C670">
            <v>651</v>
          </cell>
          <cell r="D670">
            <v>33</v>
          </cell>
          <cell r="E670">
            <v>11</v>
          </cell>
        </row>
        <row r="671">
          <cell r="C671">
            <v>652</v>
          </cell>
          <cell r="D671">
            <v>33</v>
          </cell>
          <cell r="E671">
            <v>12</v>
          </cell>
        </row>
        <row r="672">
          <cell r="C672">
            <v>653</v>
          </cell>
          <cell r="D672">
            <v>33</v>
          </cell>
          <cell r="E672">
            <v>13</v>
          </cell>
        </row>
        <row r="673">
          <cell r="C673">
            <v>654</v>
          </cell>
          <cell r="D673">
            <v>33</v>
          </cell>
          <cell r="E673">
            <v>14</v>
          </cell>
        </row>
        <row r="674">
          <cell r="C674">
            <v>655</v>
          </cell>
          <cell r="D674">
            <v>33</v>
          </cell>
          <cell r="E674">
            <v>15</v>
          </cell>
        </row>
        <row r="675">
          <cell r="C675">
            <v>656</v>
          </cell>
          <cell r="D675">
            <v>33</v>
          </cell>
          <cell r="E675">
            <v>16</v>
          </cell>
        </row>
        <row r="676">
          <cell r="C676">
            <v>657</v>
          </cell>
          <cell r="D676">
            <v>33</v>
          </cell>
          <cell r="E676">
            <v>17</v>
          </cell>
        </row>
        <row r="677">
          <cell r="C677">
            <v>658</v>
          </cell>
          <cell r="D677">
            <v>33</v>
          </cell>
          <cell r="E677">
            <v>18</v>
          </cell>
        </row>
        <row r="678">
          <cell r="C678">
            <v>659</v>
          </cell>
          <cell r="D678">
            <v>33</v>
          </cell>
          <cell r="E678">
            <v>19</v>
          </cell>
        </row>
        <row r="679">
          <cell r="C679">
            <v>660</v>
          </cell>
          <cell r="D679">
            <v>33</v>
          </cell>
          <cell r="E679">
            <v>20</v>
          </cell>
        </row>
        <row r="680">
          <cell r="C680">
            <v>661</v>
          </cell>
          <cell r="D680">
            <v>34</v>
          </cell>
          <cell r="E680">
            <v>1</v>
          </cell>
        </row>
        <row r="681">
          <cell r="C681">
            <v>662</v>
          </cell>
          <cell r="D681">
            <v>34</v>
          </cell>
          <cell r="E681">
            <v>2</v>
          </cell>
        </row>
        <row r="682">
          <cell r="C682">
            <v>663</v>
          </cell>
          <cell r="D682">
            <v>34</v>
          </cell>
          <cell r="E682">
            <v>3</v>
          </cell>
        </row>
        <row r="683">
          <cell r="C683">
            <v>664</v>
          </cell>
          <cell r="D683">
            <v>34</v>
          </cell>
          <cell r="E683">
            <v>4</v>
          </cell>
        </row>
        <row r="684">
          <cell r="C684">
            <v>665</v>
          </cell>
          <cell r="D684">
            <v>34</v>
          </cell>
          <cell r="E684">
            <v>5</v>
          </cell>
        </row>
        <row r="685">
          <cell r="C685">
            <v>666</v>
          </cell>
          <cell r="D685">
            <v>34</v>
          </cell>
          <cell r="E685">
            <v>6</v>
          </cell>
        </row>
        <row r="686">
          <cell r="C686">
            <v>667</v>
          </cell>
          <cell r="D686">
            <v>34</v>
          </cell>
          <cell r="E686">
            <v>7</v>
          </cell>
        </row>
        <row r="687">
          <cell r="C687">
            <v>668</v>
          </cell>
          <cell r="D687">
            <v>34</v>
          </cell>
          <cell r="E687">
            <v>8</v>
          </cell>
        </row>
        <row r="688">
          <cell r="C688">
            <v>669</v>
          </cell>
          <cell r="D688">
            <v>34</v>
          </cell>
          <cell r="E688">
            <v>9</v>
          </cell>
        </row>
        <row r="689">
          <cell r="C689">
            <v>670</v>
          </cell>
          <cell r="D689">
            <v>34</v>
          </cell>
          <cell r="E689">
            <v>10</v>
          </cell>
        </row>
        <row r="690">
          <cell r="C690">
            <v>671</v>
          </cell>
          <cell r="D690">
            <v>34</v>
          </cell>
          <cell r="E690">
            <v>11</v>
          </cell>
        </row>
        <row r="691">
          <cell r="C691">
            <v>672</v>
          </cell>
          <cell r="D691">
            <v>34</v>
          </cell>
          <cell r="E691">
            <v>12</v>
          </cell>
        </row>
        <row r="692">
          <cell r="C692">
            <v>673</v>
          </cell>
          <cell r="D692">
            <v>34</v>
          </cell>
          <cell r="E692">
            <v>13</v>
          </cell>
        </row>
        <row r="693">
          <cell r="C693">
            <v>674</v>
          </cell>
          <cell r="D693">
            <v>34</v>
          </cell>
          <cell r="E693">
            <v>14</v>
          </cell>
        </row>
        <row r="694">
          <cell r="C694">
            <v>675</v>
          </cell>
          <cell r="D694">
            <v>34</v>
          </cell>
          <cell r="E694">
            <v>15</v>
          </cell>
        </row>
        <row r="695">
          <cell r="C695">
            <v>676</v>
          </cell>
          <cell r="D695">
            <v>34</v>
          </cell>
          <cell r="E695">
            <v>16</v>
          </cell>
        </row>
        <row r="696">
          <cell r="C696">
            <v>677</v>
          </cell>
          <cell r="D696">
            <v>34</v>
          </cell>
          <cell r="E696">
            <v>17</v>
          </cell>
        </row>
        <row r="697">
          <cell r="C697">
            <v>678</v>
          </cell>
          <cell r="D697">
            <v>34</v>
          </cell>
          <cell r="E697">
            <v>18</v>
          </cell>
        </row>
        <row r="698">
          <cell r="C698">
            <v>679</v>
          </cell>
          <cell r="D698">
            <v>34</v>
          </cell>
          <cell r="E698">
            <v>19</v>
          </cell>
        </row>
        <row r="699">
          <cell r="C699">
            <v>680</v>
          </cell>
          <cell r="D699">
            <v>34</v>
          </cell>
          <cell r="E699">
            <v>20</v>
          </cell>
        </row>
        <row r="700">
          <cell r="C700">
            <v>681</v>
          </cell>
          <cell r="D700">
            <v>35</v>
          </cell>
          <cell r="E700">
            <v>1</v>
          </cell>
        </row>
        <row r="701">
          <cell r="C701">
            <v>682</v>
          </cell>
          <cell r="D701">
            <v>35</v>
          </cell>
          <cell r="E701">
            <v>2</v>
          </cell>
        </row>
        <row r="702">
          <cell r="C702">
            <v>683</v>
          </cell>
          <cell r="D702">
            <v>35</v>
          </cell>
          <cell r="E702">
            <v>3</v>
          </cell>
        </row>
        <row r="703">
          <cell r="C703">
            <v>684</v>
          </cell>
          <cell r="D703">
            <v>35</v>
          </cell>
          <cell r="E703">
            <v>4</v>
          </cell>
        </row>
        <row r="704">
          <cell r="C704">
            <v>685</v>
          </cell>
          <cell r="D704">
            <v>35</v>
          </cell>
          <cell r="E704">
            <v>5</v>
          </cell>
        </row>
        <row r="705">
          <cell r="C705">
            <v>686</v>
          </cell>
          <cell r="D705">
            <v>35</v>
          </cell>
          <cell r="E705">
            <v>6</v>
          </cell>
        </row>
        <row r="706">
          <cell r="C706">
            <v>687</v>
          </cell>
          <cell r="D706">
            <v>35</v>
          </cell>
          <cell r="E706">
            <v>7</v>
          </cell>
        </row>
        <row r="707">
          <cell r="C707">
            <v>688</v>
          </cell>
          <cell r="D707">
            <v>35</v>
          </cell>
          <cell r="E707">
            <v>8</v>
          </cell>
        </row>
        <row r="708">
          <cell r="C708">
            <v>689</v>
          </cell>
          <cell r="D708">
            <v>35</v>
          </cell>
          <cell r="E708">
            <v>9</v>
          </cell>
        </row>
        <row r="709">
          <cell r="C709">
            <v>690</v>
          </cell>
          <cell r="D709">
            <v>35</v>
          </cell>
          <cell r="E709">
            <v>10</v>
          </cell>
        </row>
        <row r="710">
          <cell r="C710">
            <v>691</v>
          </cell>
          <cell r="D710">
            <v>35</v>
          </cell>
          <cell r="E710">
            <v>11</v>
          </cell>
        </row>
        <row r="711">
          <cell r="C711">
            <v>692</v>
          </cell>
          <cell r="D711">
            <v>35</v>
          </cell>
          <cell r="E711">
            <v>12</v>
          </cell>
        </row>
        <row r="712">
          <cell r="C712">
            <v>693</v>
          </cell>
          <cell r="D712">
            <v>35</v>
          </cell>
          <cell r="E712">
            <v>13</v>
          </cell>
        </row>
        <row r="713">
          <cell r="C713">
            <v>694</v>
          </cell>
          <cell r="D713">
            <v>35</v>
          </cell>
          <cell r="E713">
            <v>14</v>
          </cell>
        </row>
        <row r="714">
          <cell r="C714">
            <v>695</v>
          </cell>
          <cell r="D714">
            <v>35</v>
          </cell>
          <cell r="E714">
            <v>15</v>
          </cell>
        </row>
        <row r="715">
          <cell r="C715">
            <v>696</v>
          </cell>
          <cell r="D715">
            <v>35</v>
          </cell>
          <cell r="E715">
            <v>16</v>
          </cell>
        </row>
        <row r="716">
          <cell r="C716">
            <v>697</v>
          </cell>
          <cell r="D716">
            <v>35</v>
          </cell>
          <cell r="E716">
            <v>17</v>
          </cell>
        </row>
        <row r="717">
          <cell r="C717">
            <v>698</v>
          </cell>
          <cell r="D717">
            <v>35</v>
          </cell>
          <cell r="E717">
            <v>18</v>
          </cell>
        </row>
        <row r="718">
          <cell r="C718">
            <v>699</v>
          </cell>
          <cell r="D718">
            <v>35</v>
          </cell>
          <cell r="E718">
            <v>19</v>
          </cell>
        </row>
        <row r="719">
          <cell r="C719">
            <v>700</v>
          </cell>
          <cell r="D719">
            <v>35</v>
          </cell>
          <cell r="E719">
            <v>20</v>
          </cell>
        </row>
        <row r="720">
          <cell r="C720">
            <v>701</v>
          </cell>
          <cell r="D720">
            <v>36</v>
          </cell>
          <cell r="E720">
            <v>1</v>
          </cell>
        </row>
        <row r="721">
          <cell r="C721">
            <v>702</v>
          </cell>
          <cell r="D721">
            <v>36</v>
          </cell>
          <cell r="E721">
            <v>2</v>
          </cell>
        </row>
        <row r="722">
          <cell r="C722">
            <v>703</v>
          </cell>
          <cell r="D722">
            <v>36</v>
          </cell>
          <cell r="E722">
            <v>3</v>
          </cell>
        </row>
        <row r="723">
          <cell r="C723">
            <v>704</v>
          </cell>
          <cell r="D723">
            <v>36</v>
          </cell>
          <cell r="E723">
            <v>4</v>
          </cell>
        </row>
        <row r="724">
          <cell r="C724">
            <v>705</v>
          </cell>
          <cell r="D724">
            <v>36</v>
          </cell>
          <cell r="E724">
            <v>5</v>
          </cell>
        </row>
        <row r="725">
          <cell r="C725">
            <v>706</v>
          </cell>
          <cell r="D725">
            <v>36</v>
          </cell>
          <cell r="E725">
            <v>6</v>
          </cell>
        </row>
        <row r="726">
          <cell r="C726">
            <v>707</v>
          </cell>
          <cell r="D726">
            <v>36</v>
          </cell>
          <cell r="E726">
            <v>7</v>
          </cell>
        </row>
        <row r="727">
          <cell r="C727">
            <v>708</v>
          </cell>
          <cell r="D727">
            <v>36</v>
          </cell>
          <cell r="E727">
            <v>8</v>
          </cell>
        </row>
        <row r="728">
          <cell r="C728">
            <v>709</v>
          </cell>
          <cell r="D728">
            <v>36</v>
          </cell>
          <cell r="E728">
            <v>9</v>
          </cell>
        </row>
        <row r="729">
          <cell r="C729">
            <v>710</v>
          </cell>
          <cell r="D729">
            <v>36</v>
          </cell>
          <cell r="E729">
            <v>10</v>
          </cell>
        </row>
        <row r="730">
          <cell r="C730">
            <v>711</v>
          </cell>
          <cell r="D730">
            <v>36</v>
          </cell>
          <cell r="E730">
            <v>11</v>
          </cell>
        </row>
        <row r="731">
          <cell r="C731">
            <v>712</v>
          </cell>
          <cell r="D731">
            <v>36</v>
          </cell>
          <cell r="E731">
            <v>12</v>
          </cell>
        </row>
        <row r="732">
          <cell r="C732">
            <v>713</v>
          </cell>
          <cell r="D732">
            <v>36</v>
          </cell>
          <cell r="E732">
            <v>13</v>
          </cell>
        </row>
        <row r="733">
          <cell r="C733">
            <v>714</v>
          </cell>
          <cell r="D733">
            <v>36</v>
          </cell>
          <cell r="E733">
            <v>14</v>
          </cell>
        </row>
        <row r="734">
          <cell r="C734">
            <v>715</v>
          </cell>
          <cell r="D734">
            <v>36</v>
          </cell>
          <cell r="E734">
            <v>15</v>
          </cell>
        </row>
        <row r="735">
          <cell r="C735">
            <v>716</v>
          </cell>
          <cell r="D735">
            <v>36</v>
          </cell>
          <cell r="E735">
            <v>16</v>
          </cell>
        </row>
        <row r="736">
          <cell r="C736">
            <v>717</v>
          </cell>
          <cell r="D736">
            <v>36</v>
          </cell>
          <cell r="E736">
            <v>17</v>
          </cell>
        </row>
        <row r="737">
          <cell r="C737">
            <v>718</v>
          </cell>
          <cell r="D737">
            <v>36</v>
          </cell>
          <cell r="E737">
            <v>18</v>
          </cell>
        </row>
        <row r="738">
          <cell r="C738">
            <v>719</v>
          </cell>
          <cell r="D738">
            <v>36</v>
          </cell>
          <cell r="E738">
            <v>19</v>
          </cell>
        </row>
        <row r="739">
          <cell r="C739">
            <v>720</v>
          </cell>
          <cell r="D739">
            <v>36</v>
          </cell>
          <cell r="E739">
            <v>20</v>
          </cell>
        </row>
        <row r="740">
          <cell r="C740">
            <v>721</v>
          </cell>
          <cell r="D740">
            <v>37</v>
          </cell>
          <cell r="E740">
            <v>1</v>
          </cell>
        </row>
        <row r="741">
          <cell r="C741">
            <v>722</v>
          </cell>
          <cell r="D741">
            <v>37</v>
          </cell>
          <cell r="E741">
            <v>2</v>
          </cell>
        </row>
        <row r="742">
          <cell r="C742">
            <v>723</v>
          </cell>
          <cell r="D742">
            <v>37</v>
          </cell>
          <cell r="E742">
            <v>3</v>
          </cell>
        </row>
        <row r="743">
          <cell r="C743">
            <v>724</v>
          </cell>
          <cell r="D743">
            <v>37</v>
          </cell>
          <cell r="E743">
            <v>4</v>
          </cell>
        </row>
        <row r="744">
          <cell r="C744">
            <v>725</v>
          </cell>
          <cell r="D744">
            <v>37</v>
          </cell>
          <cell r="E744">
            <v>5</v>
          </cell>
        </row>
        <row r="745">
          <cell r="C745">
            <v>726</v>
          </cell>
          <cell r="D745">
            <v>37</v>
          </cell>
          <cell r="E745">
            <v>6</v>
          </cell>
        </row>
        <row r="746">
          <cell r="C746">
            <v>727</v>
          </cell>
          <cell r="D746">
            <v>37</v>
          </cell>
          <cell r="E746">
            <v>7</v>
          </cell>
        </row>
        <row r="747">
          <cell r="C747">
            <v>728</v>
          </cell>
          <cell r="D747">
            <v>37</v>
          </cell>
          <cell r="E747">
            <v>8</v>
          </cell>
        </row>
        <row r="748">
          <cell r="C748">
            <v>729</v>
          </cell>
          <cell r="D748">
            <v>37</v>
          </cell>
          <cell r="E748">
            <v>9</v>
          </cell>
        </row>
        <row r="749">
          <cell r="C749">
            <v>730</v>
          </cell>
          <cell r="D749">
            <v>37</v>
          </cell>
          <cell r="E749">
            <v>10</v>
          </cell>
        </row>
        <row r="750">
          <cell r="C750">
            <v>731</v>
          </cell>
          <cell r="D750">
            <v>37</v>
          </cell>
          <cell r="E750">
            <v>11</v>
          </cell>
        </row>
        <row r="751">
          <cell r="C751">
            <v>732</v>
          </cell>
          <cell r="D751">
            <v>37</v>
          </cell>
          <cell r="E751">
            <v>12</v>
          </cell>
        </row>
        <row r="752">
          <cell r="C752">
            <v>733</v>
          </cell>
          <cell r="D752">
            <v>37</v>
          </cell>
          <cell r="E752">
            <v>13</v>
          </cell>
        </row>
        <row r="753">
          <cell r="C753">
            <v>734</v>
          </cell>
          <cell r="D753">
            <v>37</v>
          </cell>
          <cell r="E753">
            <v>14</v>
          </cell>
        </row>
        <row r="754">
          <cell r="C754">
            <v>735</v>
          </cell>
          <cell r="D754">
            <v>37</v>
          </cell>
          <cell r="E754">
            <v>15</v>
          </cell>
        </row>
        <row r="755">
          <cell r="C755">
            <v>736</v>
          </cell>
          <cell r="D755">
            <v>37</v>
          </cell>
          <cell r="E755">
            <v>16</v>
          </cell>
        </row>
        <row r="756">
          <cell r="C756">
            <v>737</v>
          </cell>
          <cell r="D756">
            <v>37</v>
          </cell>
          <cell r="E756">
            <v>17</v>
          </cell>
        </row>
        <row r="757">
          <cell r="C757">
            <v>738</v>
          </cell>
          <cell r="D757">
            <v>37</v>
          </cell>
          <cell r="E757">
            <v>18</v>
          </cell>
        </row>
        <row r="758">
          <cell r="C758">
            <v>739</v>
          </cell>
          <cell r="D758">
            <v>37</v>
          </cell>
          <cell r="E758">
            <v>19</v>
          </cell>
        </row>
        <row r="759">
          <cell r="C759">
            <v>740</v>
          </cell>
          <cell r="D759">
            <v>37</v>
          </cell>
          <cell r="E759">
            <v>20</v>
          </cell>
        </row>
        <row r="760">
          <cell r="C760">
            <v>741</v>
          </cell>
          <cell r="D760">
            <v>38</v>
          </cell>
          <cell r="E760">
            <v>1</v>
          </cell>
        </row>
        <row r="761">
          <cell r="C761">
            <v>742</v>
          </cell>
          <cell r="D761">
            <v>38</v>
          </cell>
          <cell r="E761">
            <v>2</v>
          </cell>
        </row>
        <row r="762">
          <cell r="C762">
            <v>743</v>
          </cell>
          <cell r="D762">
            <v>38</v>
          </cell>
          <cell r="E762">
            <v>3</v>
          </cell>
        </row>
        <row r="763">
          <cell r="C763">
            <v>744</v>
          </cell>
          <cell r="D763">
            <v>38</v>
          </cell>
          <cell r="E763">
            <v>4</v>
          </cell>
        </row>
        <row r="764">
          <cell r="C764">
            <v>745</v>
          </cell>
          <cell r="D764">
            <v>38</v>
          </cell>
          <cell r="E764">
            <v>5</v>
          </cell>
        </row>
        <row r="765">
          <cell r="C765">
            <v>746</v>
          </cell>
          <cell r="D765">
            <v>38</v>
          </cell>
          <cell r="E765">
            <v>6</v>
          </cell>
        </row>
        <row r="766">
          <cell r="C766">
            <v>747</v>
          </cell>
          <cell r="D766">
            <v>38</v>
          </cell>
          <cell r="E766">
            <v>7</v>
          </cell>
        </row>
        <row r="767">
          <cell r="C767">
            <v>748</v>
          </cell>
          <cell r="D767">
            <v>38</v>
          </cell>
          <cell r="E767">
            <v>8</v>
          </cell>
        </row>
        <row r="768">
          <cell r="C768">
            <v>749</v>
          </cell>
          <cell r="D768">
            <v>38</v>
          </cell>
          <cell r="E768">
            <v>9</v>
          </cell>
        </row>
        <row r="769">
          <cell r="C769">
            <v>750</v>
          </cell>
          <cell r="D769">
            <v>38</v>
          </cell>
          <cell r="E769">
            <v>10</v>
          </cell>
        </row>
        <row r="770">
          <cell r="C770">
            <v>751</v>
          </cell>
          <cell r="D770">
            <v>38</v>
          </cell>
          <cell r="E770">
            <v>11</v>
          </cell>
        </row>
        <row r="771">
          <cell r="C771">
            <v>752</v>
          </cell>
          <cell r="D771">
            <v>38</v>
          </cell>
          <cell r="E771">
            <v>12</v>
          </cell>
        </row>
        <row r="772">
          <cell r="C772">
            <v>753</v>
          </cell>
          <cell r="D772">
            <v>38</v>
          </cell>
          <cell r="E772">
            <v>13</v>
          </cell>
        </row>
        <row r="773">
          <cell r="C773">
            <v>754</v>
          </cell>
          <cell r="D773">
            <v>38</v>
          </cell>
          <cell r="E773">
            <v>14</v>
          </cell>
        </row>
        <row r="774">
          <cell r="C774">
            <v>755</v>
          </cell>
          <cell r="D774">
            <v>38</v>
          </cell>
          <cell r="E774">
            <v>15</v>
          </cell>
        </row>
        <row r="775">
          <cell r="C775">
            <v>756</v>
          </cell>
          <cell r="D775">
            <v>38</v>
          </cell>
          <cell r="E775">
            <v>16</v>
          </cell>
        </row>
        <row r="776">
          <cell r="C776">
            <v>757</v>
          </cell>
          <cell r="D776">
            <v>38</v>
          </cell>
          <cell r="E776">
            <v>17</v>
          </cell>
        </row>
        <row r="777">
          <cell r="C777">
            <v>758</v>
          </cell>
          <cell r="D777">
            <v>38</v>
          </cell>
          <cell r="E777">
            <v>18</v>
          </cell>
        </row>
        <row r="778">
          <cell r="C778">
            <v>759</v>
          </cell>
          <cell r="D778">
            <v>38</v>
          </cell>
          <cell r="E778">
            <v>19</v>
          </cell>
        </row>
        <row r="779">
          <cell r="C779">
            <v>760</v>
          </cell>
          <cell r="D779">
            <v>38</v>
          </cell>
          <cell r="E779">
            <v>20</v>
          </cell>
        </row>
        <row r="780">
          <cell r="C780">
            <v>761</v>
          </cell>
          <cell r="D780">
            <v>39</v>
          </cell>
          <cell r="E780">
            <v>1</v>
          </cell>
        </row>
        <row r="781">
          <cell r="C781">
            <v>762</v>
          </cell>
          <cell r="D781">
            <v>39</v>
          </cell>
          <cell r="E781">
            <v>2</v>
          </cell>
        </row>
        <row r="782">
          <cell r="C782">
            <v>763</v>
          </cell>
          <cell r="D782">
            <v>39</v>
          </cell>
          <cell r="E782">
            <v>3</v>
          </cell>
        </row>
        <row r="783">
          <cell r="C783">
            <v>764</v>
          </cell>
          <cell r="D783">
            <v>39</v>
          </cell>
          <cell r="E783">
            <v>4</v>
          </cell>
        </row>
        <row r="784">
          <cell r="C784">
            <v>765</v>
          </cell>
          <cell r="D784">
            <v>39</v>
          </cell>
          <cell r="E784">
            <v>5</v>
          </cell>
        </row>
        <row r="785">
          <cell r="C785">
            <v>766</v>
          </cell>
          <cell r="D785">
            <v>39</v>
          </cell>
          <cell r="E785">
            <v>6</v>
          </cell>
        </row>
        <row r="786">
          <cell r="C786">
            <v>767</v>
          </cell>
          <cell r="D786">
            <v>39</v>
          </cell>
          <cell r="E786">
            <v>7</v>
          </cell>
        </row>
        <row r="787">
          <cell r="C787">
            <v>768</v>
          </cell>
          <cell r="D787">
            <v>39</v>
          </cell>
          <cell r="E787">
            <v>8</v>
          </cell>
        </row>
        <row r="788">
          <cell r="C788">
            <v>769</v>
          </cell>
          <cell r="D788">
            <v>39</v>
          </cell>
          <cell r="E788">
            <v>9</v>
          </cell>
        </row>
        <row r="789">
          <cell r="C789">
            <v>770</v>
          </cell>
          <cell r="D789">
            <v>39</v>
          </cell>
          <cell r="E789">
            <v>10</v>
          </cell>
        </row>
        <row r="790">
          <cell r="C790">
            <v>771</v>
          </cell>
          <cell r="D790">
            <v>39</v>
          </cell>
          <cell r="E790">
            <v>11</v>
          </cell>
        </row>
        <row r="791">
          <cell r="C791">
            <v>772</v>
          </cell>
          <cell r="D791">
            <v>39</v>
          </cell>
          <cell r="E791">
            <v>12</v>
          </cell>
        </row>
        <row r="792">
          <cell r="C792">
            <v>773</v>
          </cell>
          <cell r="D792">
            <v>39</v>
          </cell>
          <cell r="E792">
            <v>13</v>
          </cell>
        </row>
        <row r="793">
          <cell r="C793">
            <v>774</v>
          </cell>
          <cell r="D793">
            <v>39</v>
          </cell>
          <cell r="E793">
            <v>14</v>
          </cell>
        </row>
        <row r="794">
          <cell r="C794">
            <v>775</v>
          </cell>
          <cell r="D794">
            <v>39</v>
          </cell>
          <cell r="E794">
            <v>15</v>
          </cell>
        </row>
        <row r="795">
          <cell r="C795">
            <v>776</v>
          </cell>
          <cell r="D795">
            <v>39</v>
          </cell>
          <cell r="E795">
            <v>16</v>
          </cell>
        </row>
        <row r="796">
          <cell r="C796">
            <v>777</v>
          </cell>
          <cell r="D796">
            <v>39</v>
          </cell>
          <cell r="E796">
            <v>17</v>
          </cell>
        </row>
        <row r="797">
          <cell r="C797">
            <v>778</v>
          </cell>
          <cell r="D797">
            <v>39</v>
          </cell>
          <cell r="E797">
            <v>18</v>
          </cell>
        </row>
        <row r="798">
          <cell r="C798">
            <v>779</v>
          </cell>
          <cell r="D798">
            <v>39</v>
          </cell>
          <cell r="E798">
            <v>19</v>
          </cell>
        </row>
        <row r="799">
          <cell r="C799">
            <v>780</v>
          </cell>
          <cell r="D799">
            <v>39</v>
          </cell>
          <cell r="E799">
            <v>20</v>
          </cell>
        </row>
        <row r="800">
          <cell r="C800">
            <v>781</v>
          </cell>
          <cell r="D800">
            <v>40</v>
          </cell>
          <cell r="E800">
            <v>1</v>
          </cell>
        </row>
        <row r="801">
          <cell r="C801">
            <v>782</v>
          </cell>
          <cell r="D801">
            <v>40</v>
          </cell>
          <cell r="E801">
            <v>2</v>
          </cell>
        </row>
        <row r="802">
          <cell r="C802">
            <v>783</v>
          </cell>
          <cell r="D802">
            <v>40</v>
          </cell>
          <cell r="E802">
            <v>3</v>
          </cell>
        </row>
        <row r="803">
          <cell r="C803">
            <v>784</v>
          </cell>
          <cell r="D803">
            <v>40</v>
          </cell>
          <cell r="E803">
            <v>4</v>
          </cell>
        </row>
        <row r="804">
          <cell r="C804">
            <v>785</v>
          </cell>
          <cell r="D804">
            <v>40</v>
          </cell>
          <cell r="E804">
            <v>5</v>
          </cell>
        </row>
        <row r="805">
          <cell r="C805">
            <v>786</v>
          </cell>
          <cell r="D805">
            <v>40</v>
          </cell>
          <cell r="E805">
            <v>6</v>
          </cell>
        </row>
        <row r="806">
          <cell r="C806">
            <v>787</v>
          </cell>
          <cell r="D806">
            <v>40</v>
          </cell>
          <cell r="E806">
            <v>7</v>
          </cell>
        </row>
        <row r="807">
          <cell r="C807">
            <v>788</v>
          </cell>
          <cell r="D807">
            <v>40</v>
          </cell>
          <cell r="E807">
            <v>8</v>
          </cell>
        </row>
        <row r="808">
          <cell r="C808">
            <v>789</v>
          </cell>
          <cell r="D808">
            <v>40</v>
          </cell>
          <cell r="E808">
            <v>9</v>
          </cell>
        </row>
        <row r="809">
          <cell r="C809">
            <v>790</v>
          </cell>
          <cell r="D809">
            <v>40</v>
          </cell>
          <cell r="E809">
            <v>10</v>
          </cell>
        </row>
        <row r="810">
          <cell r="C810">
            <v>791</v>
          </cell>
          <cell r="D810">
            <v>40</v>
          </cell>
          <cell r="E810">
            <v>11</v>
          </cell>
        </row>
        <row r="811">
          <cell r="C811">
            <v>792</v>
          </cell>
          <cell r="D811">
            <v>40</v>
          </cell>
          <cell r="E811">
            <v>12</v>
          </cell>
        </row>
        <row r="812">
          <cell r="C812">
            <v>793</v>
          </cell>
          <cell r="D812">
            <v>40</v>
          </cell>
          <cell r="E812">
            <v>13</v>
          </cell>
        </row>
        <row r="813">
          <cell r="C813">
            <v>794</v>
          </cell>
          <cell r="D813">
            <v>40</v>
          </cell>
          <cell r="E813">
            <v>14</v>
          </cell>
        </row>
        <row r="814">
          <cell r="C814">
            <v>795</v>
          </cell>
          <cell r="D814">
            <v>40</v>
          </cell>
          <cell r="E814">
            <v>15</v>
          </cell>
        </row>
        <row r="815">
          <cell r="C815">
            <v>796</v>
          </cell>
          <cell r="D815">
            <v>40</v>
          </cell>
          <cell r="E815">
            <v>16</v>
          </cell>
        </row>
        <row r="816">
          <cell r="C816">
            <v>797</v>
          </cell>
          <cell r="D816">
            <v>40</v>
          </cell>
          <cell r="E816">
            <v>17</v>
          </cell>
        </row>
        <row r="817">
          <cell r="C817">
            <v>798</v>
          </cell>
          <cell r="D817">
            <v>40</v>
          </cell>
          <cell r="E817">
            <v>18</v>
          </cell>
        </row>
        <row r="818">
          <cell r="C818">
            <v>799</v>
          </cell>
          <cell r="D818">
            <v>40</v>
          </cell>
          <cell r="E818">
            <v>19</v>
          </cell>
        </row>
        <row r="819">
          <cell r="C819">
            <v>800</v>
          </cell>
          <cell r="D819">
            <v>40</v>
          </cell>
          <cell r="E819">
            <v>20</v>
          </cell>
        </row>
      </sheetData>
      <sheetData sheetId="3">
        <row r="7">
          <cell r="BK7">
            <v>28</v>
          </cell>
          <cell r="BL7">
            <v>5</v>
          </cell>
        </row>
        <row r="8">
          <cell r="BK8">
            <v>28</v>
          </cell>
          <cell r="BL8">
            <v>5</v>
          </cell>
        </row>
      </sheetData>
      <sheetData sheetId="4" refreshError="1"/>
      <sheetData sheetId="5" refreshError="1"/>
      <sheetData sheetId="6">
        <row r="6">
          <cell r="N6">
            <v>17.007999999999999</v>
          </cell>
          <cell r="O6">
            <v>18.507000000000001</v>
          </cell>
          <cell r="P6">
            <v>18.672000000000001</v>
          </cell>
          <cell r="Q6">
            <v>15.93</v>
          </cell>
          <cell r="R6">
            <v>13.961</v>
          </cell>
          <cell r="S6">
            <v>14.462</v>
          </cell>
          <cell r="T6">
            <v>8.0190000000000001</v>
          </cell>
          <cell r="U6">
            <v>10.6</v>
          </cell>
          <cell r="V6">
            <v>8.8847000000000005</v>
          </cell>
          <cell r="W6">
            <v>7.2274000000000003</v>
          </cell>
          <cell r="X6">
            <v>6.2511000000000001</v>
          </cell>
          <cell r="Y6">
            <v>6.0061</v>
          </cell>
          <cell r="Z6">
            <v>7.1143000000000001</v>
          </cell>
          <cell r="AA6">
            <v>6.9039000000000001</v>
          </cell>
          <cell r="AB6">
            <v>6.2443</v>
          </cell>
          <cell r="AC6">
            <v>6.9450000000000003</v>
          </cell>
          <cell r="AD6">
            <v>6.9855</v>
          </cell>
          <cell r="AE6">
            <v>5.0309999999999997</v>
          </cell>
          <cell r="AF6">
            <v>4.0061</v>
          </cell>
          <cell r="AG6">
            <v>6.6584000000000003</v>
          </cell>
        </row>
        <row r="7">
          <cell r="N7">
            <v>19.126000000000001</v>
          </cell>
          <cell r="O7">
            <v>17.344999999999999</v>
          </cell>
          <cell r="P7">
            <v>18.234000000000002</v>
          </cell>
          <cell r="Q7">
            <v>13.66</v>
          </cell>
          <cell r="R7">
            <v>13.262</v>
          </cell>
          <cell r="S7">
            <v>13.922000000000001</v>
          </cell>
          <cell r="T7">
            <v>10.676</v>
          </cell>
          <cell r="U7">
            <v>9.9167000000000005</v>
          </cell>
          <cell r="V7">
            <v>11.025</v>
          </cell>
          <cell r="W7">
            <v>6.4093999999999998</v>
          </cell>
          <cell r="X7">
            <v>4.8781999999999996</v>
          </cell>
          <cell r="Y7">
            <v>5.0842999999999998</v>
          </cell>
          <cell r="Z7">
            <v>6.5320999999999998</v>
          </cell>
          <cell r="AA7">
            <v>5.1772999999999998</v>
          </cell>
          <cell r="AB7">
            <v>5.7180999999999997</v>
          </cell>
          <cell r="AC7">
            <v>4.3329000000000004</v>
          </cell>
          <cell r="AD7">
            <v>5.8867000000000003</v>
          </cell>
          <cell r="AE7">
            <v>6.4356</v>
          </cell>
          <cell r="AF7">
            <v>5.2941000000000003</v>
          </cell>
          <cell r="AG7">
            <v>6.0503</v>
          </cell>
        </row>
        <row r="8">
          <cell r="N8">
            <v>17.48</v>
          </cell>
          <cell r="O8">
            <v>18.86</v>
          </cell>
          <cell r="P8">
            <v>18.295999999999999</v>
          </cell>
          <cell r="Q8">
            <v>12.986000000000001</v>
          </cell>
          <cell r="R8">
            <v>13.738</v>
          </cell>
          <cell r="S8">
            <v>14.401</v>
          </cell>
          <cell r="T8">
            <v>9.202</v>
          </cell>
          <cell r="U8">
            <v>11.208</v>
          </cell>
          <cell r="V8">
            <v>8.3498999999999999</v>
          </cell>
          <cell r="W8">
            <v>8.5741999999999994</v>
          </cell>
          <cell r="X8">
            <v>5.9809999999999999</v>
          </cell>
          <cell r="Y8">
            <v>6.5198999999999998</v>
          </cell>
          <cell r="Z8">
            <v>6.2453000000000003</v>
          </cell>
          <cell r="AA8">
            <v>5.0065999999999997</v>
          </cell>
          <cell r="AB8">
            <v>7.1719999999999997</v>
          </cell>
          <cell r="AC8">
            <v>7.1635</v>
          </cell>
          <cell r="AD8">
            <v>4.5907999999999998</v>
          </cell>
          <cell r="AE8">
            <v>5.1325000000000003</v>
          </cell>
          <cell r="AF8">
            <v>5.0523999999999996</v>
          </cell>
          <cell r="AG8">
            <v>6.8010999999999999</v>
          </cell>
        </row>
        <row r="9">
          <cell r="N9">
            <v>17.97</v>
          </cell>
          <cell r="O9">
            <v>18.896999999999998</v>
          </cell>
          <cell r="P9">
            <v>19.312999999999999</v>
          </cell>
          <cell r="Q9">
            <v>14.862</v>
          </cell>
          <cell r="R9">
            <v>13.321</v>
          </cell>
          <cell r="S9">
            <v>15.768000000000001</v>
          </cell>
          <cell r="T9">
            <v>11.465999999999999</v>
          </cell>
          <cell r="U9">
            <v>8.7568000000000001</v>
          </cell>
          <cell r="V9">
            <v>12.327999999999999</v>
          </cell>
          <cell r="W9">
            <v>7.0549999999999997</v>
          </cell>
          <cell r="X9">
            <v>3.0590000000000002</v>
          </cell>
          <cell r="Y9">
            <v>2.8243</v>
          </cell>
          <cell r="Z9">
            <v>2.2450999999999999</v>
          </cell>
          <cell r="AA9">
            <v>2.9857999999999998</v>
          </cell>
          <cell r="AB9">
            <v>3.1909000000000001</v>
          </cell>
          <cell r="AC9">
            <v>2.2319</v>
          </cell>
          <cell r="AD9">
            <v>7.7850000000000001</v>
          </cell>
          <cell r="AE9">
            <v>4.9554999999999998</v>
          </cell>
          <cell r="AF9">
            <v>6.3388999999999998</v>
          </cell>
          <cell r="AG9">
            <v>6.4755000000000003</v>
          </cell>
        </row>
        <row r="10">
          <cell r="N10">
            <v>18.911000000000001</v>
          </cell>
          <cell r="O10">
            <v>18.045000000000002</v>
          </cell>
          <cell r="P10">
            <v>16.995000000000001</v>
          </cell>
          <cell r="Q10">
            <v>14.881</v>
          </cell>
          <cell r="R10">
            <v>15.212</v>
          </cell>
          <cell r="S10">
            <v>13.754</v>
          </cell>
          <cell r="T10">
            <v>8.6911000000000005</v>
          </cell>
          <cell r="U10">
            <v>14.635</v>
          </cell>
          <cell r="V10">
            <v>10.045</v>
          </cell>
          <cell r="W10">
            <v>4.7892999999999999</v>
          </cell>
          <cell r="X10">
            <v>3.1688000000000001</v>
          </cell>
          <cell r="Y10">
            <v>2.9762</v>
          </cell>
          <cell r="Z10">
            <v>2.5813000000000001</v>
          </cell>
          <cell r="AA10">
            <v>2.9683000000000002</v>
          </cell>
          <cell r="AB10">
            <v>2.3506999999999998</v>
          </cell>
          <cell r="AC10">
            <v>2.7027999999999999</v>
          </cell>
          <cell r="AD10">
            <v>3.5055999999999998</v>
          </cell>
          <cell r="AE10">
            <v>6.3334999999999999</v>
          </cell>
          <cell r="AF10">
            <v>4.7777000000000003</v>
          </cell>
          <cell r="AG10">
            <v>5.4066000000000001</v>
          </cell>
        </row>
        <row r="11">
          <cell r="N11">
            <v>15.999000000000001</v>
          </cell>
          <cell r="O11">
            <v>18.178000000000001</v>
          </cell>
          <cell r="P11">
            <v>16.635000000000002</v>
          </cell>
          <cell r="Q11">
            <v>13.739000000000001</v>
          </cell>
          <cell r="R11">
            <v>13.602</v>
          </cell>
          <cell r="S11">
            <v>14.805</v>
          </cell>
          <cell r="T11">
            <v>15.183999999999999</v>
          </cell>
          <cell r="U11">
            <v>12.815</v>
          </cell>
          <cell r="V11">
            <v>14.263</v>
          </cell>
          <cell r="W11">
            <v>10.673</v>
          </cell>
          <cell r="X11">
            <v>3.4014000000000002</v>
          </cell>
          <cell r="Y11">
            <v>3.3428</v>
          </cell>
          <cell r="Z11">
            <v>2.9257</v>
          </cell>
          <cell r="AA11">
            <v>3.0238</v>
          </cell>
          <cell r="AB11">
            <v>3.2361</v>
          </cell>
          <cell r="AC11">
            <v>2.6949000000000001</v>
          </cell>
          <cell r="AD11">
            <v>2.6232000000000002</v>
          </cell>
          <cell r="AE11">
            <v>3.0085000000000002</v>
          </cell>
          <cell r="AF11">
            <v>6.0560999999999998</v>
          </cell>
          <cell r="AG11">
            <v>6.5183999999999997</v>
          </cell>
        </row>
        <row r="12">
          <cell r="N12">
            <v>15.927</v>
          </cell>
          <cell r="O12">
            <v>13.242000000000001</v>
          </cell>
          <cell r="P12">
            <v>15.206</v>
          </cell>
          <cell r="Q12">
            <v>11.212999999999999</v>
          </cell>
          <cell r="R12">
            <v>14.456</v>
          </cell>
          <cell r="S12">
            <v>11.631</v>
          </cell>
          <cell r="T12">
            <v>15.134</v>
          </cell>
          <cell r="U12">
            <v>12.835000000000001</v>
          </cell>
          <cell r="V12">
            <v>14.004</v>
          </cell>
          <cell r="W12">
            <v>8.9364000000000008</v>
          </cell>
          <cell r="X12">
            <v>3.4679000000000002</v>
          </cell>
          <cell r="Y12">
            <v>3.3814000000000002</v>
          </cell>
          <cell r="Z12">
            <v>2.9236</v>
          </cell>
          <cell r="AA12">
            <v>3.4946999999999999</v>
          </cell>
          <cell r="AB12">
            <v>3.5714999999999999</v>
          </cell>
          <cell r="AC12">
            <v>3.3130999999999999</v>
          </cell>
          <cell r="AD12">
            <v>3.9369000000000001</v>
          </cell>
          <cell r="AE12">
            <v>2.7149999999999999</v>
          </cell>
          <cell r="AF12">
            <v>4.5148000000000001</v>
          </cell>
          <cell r="AG12">
            <v>5.8773999999999997</v>
          </cell>
        </row>
        <row r="13">
          <cell r="N13">
            <v>19.600000000000001</v>
          </cell>
          <cell r="O13">
            <v>14.542999999999999</v>
          </cell>
          <cell r="P13">
            <v>14.032999999999999</v>
          </cell>
          <cell r="Q13">
            <v>13.186</v>
          </cell>
          <cell r="R13">
            <v>15.343999999999999</v>
          </cell>
          <cell r="S13">
            <v>14.83</v>
          </cell>
          <cell r="T13">
            <v>14.593999999999999</v>
          </cell>
          <cell r="U13">
            <v>15.507</v>
          </cell>
          <cell r="V13">
            <v>14.888</v>
          </cell>
          <cell r="W13">
            <v>8.8194999999999997</v>
          </cell>
          <cell r="X13">
            <v>3.4632999999999998</v>
          </cell>
          <cell r="Y13">
            <v>3.3105000000000002</v>
          </cell>
          <cell r="Z13">
            <v>4.0456000000000003</v>
          </cell>
          <cell r="AA13">
            <v>2.8153000000000001</v>
          </cell>
          <cell r="AB13">
            <v>2.8529</v>
          </cell>
          <cell r="AC13">
            <v>3.1951000000000001</v>
          </cell>
          <cell r="AD13">
            <v>2.6150000000000002</v>
          </cell>
          <cell r="AE13">
            <v>4.2689000000000004</v>
          </cell>
          <cell r="AF13">
            <v>3.4224999999999999</v>
          </cell>
          <cell r="AG13">
            <v>6.7450999999999999</v>
          </cell>
        </row>
        <row r="14">
          <cell r="N14">
            <v>18.475999999999999</v>
          </cell>
          <cell r="O14">
            <v>13.433</v>
          </cell>
          <cell r="P14">
            <v>12.347</v>
          </cell>
          <cell r="Q14">
            <v>15.741</v>
          </cell>
          <cell r="R14">
            <v>0</v>
          </cell>
          <cell r="S14">
            <v>0</v>
          </cell>
          <cell r="T14">
            <v>0</v>
          </cell>
          <cell r="U14">
            <v>12.875</v>
          </cell>
          <cell r="V14">
            <v>8.8272999999999993</v>
          </cell>
          <cell r="W14">
            <v>5.1086999999999998</v>
          </cell>
          <cell r="X14">
            <v>4.1368</v>
          </cell>
          <cell r="Y14">
            <v>3.2677</v>
          </cell>
          <cell r="Z14">
            <v>2.8839000000000001</v>
          </cell>
          <cell r="AA14">
            <v>3.3258000000000001</v>
          </cell>
          <cell r="AB14">
            <v>3.4857</v>
          </cell>
          <cell r="AC14">
            <v>3.2111999999999998</v>
          </cell>
          <cell r="AD14">
            <v>3.0806</v>
          </cell>
          <cell r="AE14">
            <v>2.5045000000000002</v>
          </cell>
          <cell r="AF14">
            <v>3.5167999999999999</v>
          </cell>
          <cell r="AG14">
            <v>5.3489000000000004</v>
          </cell>
        </row>
        <row r="15">
          <cell r="N15">
            <v>19.664999999999999</v>
          </cell>
          <cell r="O15">
            <v>13.117000000000001</v>
          </cell>
          <cell r="P15">
            <v>15.528</v>
          </cell>
          <cell r="Q15">
            <v>14.131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10.391999999999999</v>
          </cell>
          <cell r="W15">
            <v>6.3651999999999997</v>
          </cell>
          <cell r="X15">
            <v>3.0670000000000002</v>
          </cell>
          <cell r="Y15">
            <v>2.661</v>
          </cell>
          <cell r="Z15">
            <v>3.0941999999999998</v>
          </cell>
          <cell r="AA15">
            <v>2.4251</v>
          </cell>
          <cell r="AB15">
            <v>3.5019</v>
          </cell>
          <cell r="AC15">
            <v>2.4367999999999999</v>
          </cell>
          <cell r="AD15">
            <v>3.3456000000000001</v>
          </cell>
          <cell r="AE15">
            <v>2.5427</v>
          </cell>
          <cell r="AF15">
            <v>3.8515000000000001</v>
          </cell>
          <cell r="AG15">
            <v>2.8273000000000001</v>
          </cell>
        </row>
        <row r="16">
          <cell r="N16">
            <v>17.513000000000002</v>
          </cell>
          <cell r="O16">
            <v>14.759</v>
          </cell>
          <cell r="P16">
            <v>13.083</v>
          </cell>
          <cell r="Q16">
            <v>15.516999999999999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10.551</v>
          </cell>
          <cell r="W16">
            <v>5.4485999999999999</v>
          </cell>
          <cell r="X16">
            <v>3.1347</v>
          </cell>
          <cell r="Y16">
            <v>3.3698000000000001</v>
          </cell>
          <cell r="Z16">
            <v>3.0613000000000001</v>
          </cell>
          <cell r="AA16">
            <v>3.0556999999999999</v>
          </cell>
          <cell r="AB16">
            <v>3.0613000000000001</v>
          </cell>
          <cell r="AC16">
            <v>2.7351000000000001</v>
          </cell>
          <cell r="AD16">
            <v>3.0226000000000002</v>
          </cell>
          <cell r="AE16">
            <v>2.8656000000000001</v>
          </cell>
          <cell r="AF16">
            <v>2.8963000000000001</v>
          </cell>
          <cell r="AG16">
            <v>3.6133999999999999</v>
          </cell>
        </row>
        <row r="17">
          <cell r="N17">
            <v>12.281000000000001</v>
          </cell>
          <cell r="O17">
            <v>13.476000000000001</v>
          </cell>
          <cell r="P17">
            <v>14.603999999999999</v>
          </cell>
          <cell r="Q17">
            <v>14.496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9.7126000000000001</v>
          </cell>
          <cell r="W17">
            <v>5.2610000000000001</v>
          </cell>
          <cell r="X17">
            <v>2.5406</v>
          </cell>
          <cell r="Y17">
            <v>4.1927000000000003</v>
          </cell>
          <cell r="Z17">
            <v>3.0722</v>
          </cell>
          <cell r="AA17">
            <v>3.1406999999999998</v>
          </cell>
          <cell r="AB17">
            <v>2.6257999999999999</v>
          </cell>
          <cell r="AC17">
            <v>3.2425999999999999</v>
          </cell>
          <cell r="AD17">
            <v>3.5333999999999999</v>
          </cell>
          <cell r="AE17">
            <v>2.8549000000000002</v>
          </cell>
          <cell r="AF17">
            <v>2.5825999999999998</v>
          </cell>
          <cell r="AG17">
            <v>3.2925</v>
          </cell>
        </row>
        <row r="18">
          <cell r="N18">
            <v>14.141999999999999</v>
          </cell>
          <cell r="O18">
            <v>11.962</v>
          </cell>
          <cell r="P18">
            <v>13.896000000000001</v>
          </cell>
          <cell r="Q18">
            <v>12.913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8.6030999999999995</v>
          </cell>
          <cell r="W18">
            <v>5.6521999999999997</v>
          </cell>
          <cell r="X18">
            <v>1.7532000000000001</v>
          </cell>
          <cell r="Y18">
            <v>1.6520999999999999</v>
          </cell>
          <cell r="Z18">
            <v>1.4932000000000001</v>
          </cell>
          <cell r="AA18">
            <v>1.7338</v>
          </cell>
          <cell r="AB18">
            <v>1.6462000000000001</v>
          </cell>
          <cell r="AC18">
            <v>1.8512999999999999</v>
          </cell>
          <cell r="AD18">
            <v>3.2896000000000001</v>
          </cell>
          <cell r="AE18">
            <v>2.6617000000000002</v>
          </cell>
          <cell r="AF18">
            <v>3.7837999999999998</v>
          </cell>
          <cell r="AG18">
            <v>3.4377</v>
          </cell>
        </row>
        <row r="19">
          <cell r="N19">
            <v>14.96</v>
          </cell>
          <cell r="O19">
            <v>13.669</v>
          </cell>
          <cell r="P19">
            <v>11.699</v>
          </cell>
          <cell r="Q19">
            <v>10.423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9.4055999999999997</v>
          </cell>
          <cell r="W19">
            <v>5.6336000000000004</v>
          </cell>
          <cell r="X19">
            <v>1.6262000000000001</v>
          </cell>
          <cell r="Y19">
            <v>1.6896</v>
          </cell>
          <cell r="Z19">
            <v>1.2846</v>
          </cell>
          <cell r="AA19">
            <v>1.5438000000000001</v>
          </cell>
          <cell r="AB19">
            <v>1.8402000000000001</v>
          </cell>
          <cell r="AC19">
            <v>1.5955999999999999</v>
          </cell>
          <cell r="AD19">
            <v>3.7103999999999999</v>
          </cell>
          <cell r="AE19">
            <v>3.1993</v>
          </cell>
          <cell r="AF19">
            <v>3.2448000000000001</v>
          </cell>
          <cell r="AG19">
            <v>2.7462</v>
          </cell>
        </row>
        <row r="20">
          <cell r="N20">
            <v>12.852</v>
          </cell>
          <cell r="O20">
            <v>13.661</v>
          </cell>
          <cell r="P20">
            <v>10.573</v>
          </cell>
          <cell r="Q20">
            <v>9.0338999999999992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9.2655999999999992</v>
          </cell>
          <cell r="W20">
            <v>6.6002999999999998</v>
          </cell>
          <cell r="X20">
            <v>1.0748</v>
          </cell>
          <cell r="Y20">
            <v>1.7295</v>
          </cell>
          <cell r="Z20">
            <v>1.4543999999999999</v>
          </cell>
          <cell r="AA20">
            <v>1.5198</v>
          </cell>
          <cell r="AB20">
            <v>1.1214</v>
          </cell>
          <cell r="AC20">
            <v>1.6756</v>
          </cell>
          <cell r="AD20">
            <v>4.3909000000000002</v>
          </cell>
          <cell r="AE20">
            <v>2.4590000000000001</v>
          </cell>
          <cell r="AF20">
            <v>2.0083000000000002</v>
          </cell>
          <cell r="AG20">
            <v>3.4205999999999999</v>
          </cell>
        </row>
        <row r="21">
          <cell r="N21">
            <v>14.403</v>
          </cell>
          <cell r="O21">
            <v>15.212999999999999</v>
          </cell>
          <cell r="P21">
            <v>10.409000000000001</v>
          </cell>
          <cell r="Q21">
            <v>9.0355000000000008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10.111000000000001</v>
          </cell>
          <cell r="W21">
            <v>3.6991999999999998</v>
          </cell>
          <cell r="X21">
            <v>1.4232</v>
          </cell>
          <cell r="Y21">
            <v>1.7499</v>
          </cell>
          <cell r="Z21">
            <v>1.6580999999999999</v>
          </cell>
          <cell r="AA21">
            <v>1.5920000000000001</v>
          </cell>
          <cell r="AB21">
            <v>1.6104000000000001</v>
          </cell>
          <cell r="AC21">
            <v>1.2725</v>
          </cell>
          <cell r="AD21">
            <v>4.1902999999999997</v>
          </cell>
          <cell r="AE21">
            <v>2.9121999999999999</v>
          </cell>
          <cell r="AF21">
            <v>3.1890999999999998</v>
          </cell>
          <cell r="AG21">
            <v>3.6998000000000002</v>
          </cell>
        </row>
        <row r="22">
          <cell r="N22">
            <v>13.191000000000001</v>
          </cell>
          <cell r="O22">
            <v>9.3046000000000006</v>
          </cell>
          <cell r="P22">
            <v>9.2241</v>
          </cell>
          <cell r="Q22">
            <v>10.177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8.0261999999999993</v>
          </cell>
          <cell r="W22">
            <v>6.2126999999999999</v>
          </cell>
          <cell r="X22">
            <v>1.3763000000000001</v>
          </cell>
          <cell r="Y22">
            <v>1.2943</v>
          </cell>
          <cell r="Z22">
            <v>1.4516</v>
          </cell>
          <cell r="AA22">
            <v>1.3079000000000001</v>
          </cell>
          <cell r="AB22">
            <v>1.1092</v>
          </cell>
          <cell r="AC22">
            <v>1.3149</v>
          </cell>
          <cell r="AD22">
            <v>2.9437000000000002</v>
          </cell>
          <cell r="AE22">
            <v>3.6516000000000002</v>
          </cell>
          <cell r="AF22">
            <v>3.2168999999999999</v>
          </cell>
          <cell r="AG22">
            <v>3.2410999999999999</v>
          </cell>
        </row>
        <row r="23">
          <cell r="N23">
            <v>13.757</v>
          </cell>
          <cell r="O23">
            <v>9.6697000000000006</v>
          </cell>
          <cell r="P23">
            <v>6.9156000000000004</v>
          </cell>
          <cell r="Q23">
            <v>10.092000000000001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10.803000000000001</v>
          </cell>
          <cell r="W23">
            <v>6.4463999999999997</v>
          </cell>
          <cell r="X23">
            <v>1.3272999999999999</v>
          </cell>
          <cell r="Y23">
            <v>1.5795999999999999</v>
          </cell>
          <cell r="Z23">
            <v>1.1218999999999999</v>
          </cell>
          <cell r="AA23">
            <v>1.2768999999999999</v>
          </cell>
          <cell r="AB23">
            <v>1.5813999999999999</v>
          </cell>
          <cell r="AC23">
            <v>1.4652000000000001</v>
          </cell>
          <cell r="AD23">
            <v>1.637</v>
          </cell>
          <cell r="AE23">
            <v>2.8828999999999998</v>
          </cell>
          <cell r="AF23">
            <v>2.403</v>
          </cell>
          <cell r="AG23">
            <v>2.3025000000000002</v>
          </cell>
        </row>
        <row r="24">
          <cell r="N24">
            <v>13.631</v>
          </cell>
          <cell r="O24">
            <v>11.051</v>
          </cell>
          <cell r="P24">
            <v>6.0632000000000001</v>
          </cell>
          <cell r="Q24">
            <v>11.089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9.6776999999999997</v>
          </cell>
          <cell r="W24">
            <v>6.2187999999999999</v>
          </cell>
          <cell r="X24">
            <v>1.7076</v>
          </cell>
          <cell r="Y24">
            <v>1.1244000000000001</v>
          </cell>
          <cell r="Z24">
            <v>1.2749999999999999</v>
          </cell>
          <cell r="AA24">
            <v>1.5545</v>
          </cell>
          <cell r="AB24">
            <v>1.4464999999999999</v>
          </cell>
          <cell r="AC24">
            <v>1.6284000000000001</v>
          </cell>
          <cell r="AD24">
            <v>1.5016</v>
          </cell>
          <cell r="AE24">
            <v>2.5398999999999998</v>
          </cell>
          <cell r="AF24">
            <v>1.7712000000000001</v>
          </cell>
          <cell r="AG24">
            <v>4.0114999999999998</v>
          </cell>
        </row>
        <row r="25">
          <cell r="N25">
            <v>14.269</v>
          </cell>
          <cell r="O25">
            <v>10.143000000000001</v>
          </cell>
          <cell r="P25">
            <v>3.9943</v>
          </cell>
          <cell r="Q25">
            <v>10.645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10.36</v>
          </cell>
          <cell r="W25">
            <v>5.3413000000000004</v>
          </cell>
          <cell r="X25">
            <v>1.1136999999999999</v>
          </cell>
          <cell r="Y25">
            <v>1.3405</v>
          </cell>
          <cell r="Z25">
            <v>1.4209000000000001</v>
          </cell>
          <cell r="AA25">
            <v>1.5649</v>
          </cell>
          <cell r="AB25">
            <v>2.2000000000000002</v>
          </cell>
          <cell r="AC25">
            <v>1.4498</v>
          </cell>
          <cell r="AD25">
            <v>1.5241</v>
          </cell>
          <cell r="AE25">
            <v>2.9436</v>
          </cell>
          <cell r="AF25">
            <v>3.1002999999999998</v>
          </cell>
          <cell r="AG25">
            <v>2.879</v>
          </cell>
        </row>
        <row r="26">
          <cell r="N26">
            <v>12.244</v>
          </cell>
          <cell r="O26">
            <v>9.7606999999999999</v>
          </cell>
          <cell r="P26">
            <v>7.8784000000000001</v>
          </cell>
          <cell r="Q26">
            <v>9.5028000000000006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8.7172999999999998</v>
          </cell>
          <cell r="W26">
            <v>3.9539</v>
          </cell>
          <cell r="X26">
            <v>1.8367</v>
          </cell>
          <cell r="Y26">
            <v>1.3385</v>
          </cell>
          <cell r="Z26">
            <v>0.93664999999999998</v>
          </cell>
          <cell r="AA26">
            <v>1.3959999999999999</v>
          </cell>
          <cell r="AB26">
            <v>1.7390000000000001</v>
          </cell>
          <cell r="AC26">
            <v>1.5907</v>
          </cell>
          <cell r="AD26">
            <v>1.5250999999999999</v>
          </cell>
          <cell r="AE26">
            <v>2.9159000000000002</v>
          </cell>
          <cell r="AF26">
            <v>3.8222999999999998</v>
          </cell>
          <cell r="AG26">
            <v>2.6267</v>
          </cell>
        </row>
        <row r="27">
          <cell r="N27">
            <v>14.718</v>
          </cell>
          <cell r="O27">
            <v>10.695</v>
          </cell>
          <cell r="P27">
            <v>4.7302999999999997</v>
          </cell>
          <cell r="Q27">
            <v>8.2806999999999995</v>
          </cell>
          <cell r="R27">
            <v>0</v>
          </cell>
          <cell r="S27">
            <v>0</v>
          </cell>
          <cell r="T27">
            <v>10.112</v>
          </cell>
          <cell r="U27">
            <v>12.156000000000001</v>
          </cell>
          <cell r="V27">
            <v>5.9684999999999997</v>
          </cell>
          <cell r="W27">
            <v>6.0099</v>
          </cell>
          <cell r="X27">
            <v>1.1577</v>
          </cell>
          <cell r="Y27">
            <v>1.6447000000000001</v>
          </cell>
          <cell r="Z27">
            <v>1.8229</v>
          </cell>
          <cell r="AA27">
            <v>1.3291999999999999</v>
          </cell>
          <cell r="AB27">
            <v>1.3365</v>
          </cell>
          <cell r="AC27">
            <v>1.8092999999999999</v>
          </cell>
          <cell r="AD27">
            <v>1.3092999999999999</v>
          </cell>
          <cell r="AE27">
            <v>1.647</v>
          </cell>
          <cell r="AF27">
            <v>2.4618000000000002</v>
          </cell>
          <cell r="AG27">
            <v>3.1562999999999999</v>
          </cell>
        </row>
        <row r="28">
          <cell r="N28">
            <v>12.023999999999999</v>
          </cell>
          <cell r="O28">
            <v>9.3289000000000009</v>
          </cell>
          <cell r="P28">
            <v>5.4725000000000001</v>
          </cell>
          <cell r="Q28">
            <v>8.6354000000000006</v>
          </cell>
          <cell r="R28">
            <v>8.4379000000000008</v>
          </cell>
          <cell r="S28">
            <v>0</v>
          </cell>
          <cell r="T28">
            <v>10.135</v>
          </cell>
          <cell r="U28">
            <v>11.927</v>
          </cell>
          <cell r="V28">
            <v>5.9916999999999998</v>
          </cell>
          <cell r="W28">
            <v>6.0853999999999999</v>
          </cell>
          <cell r="X28">
            <v>1.2830999999999999</v>
          </cell>
          <cell r="Y28">
            <v>1.8849</v>
          </cell>
          <cell r="Z28">
            <v>1.1640999999999999</v>
          </cell>
          <cell r="AA28">
            <v>2.0084</v>
          </cell>
          <cell r="AB28">
            <v>1.3688</v>
          </cell>
          <cell r="AC28">
            <v>1.3879999999999999</v>
          </cell>
          <cell r="AD28">
            <v>1.2512000000000001</v>
          </cell>
          <cell r="AE28">
            <v>1.4895</v>
          </cell>
          <cell r="AF28">
            <v>1.6991000000000001</v>
          </cell>
          <cell r="AG28">
            <v>2.9706999999999999</v>
          </cell>
        </row>
        <row r="29">
          <cell r="N29">
            <v>13.803000000000001</v>
          </cell>
          <cell r="O29">
            <v>8.9535</v>
          </cell>
          <cell r="P29">
            <v>7.1</v>
          </cell>
          <cell r="Q29">
            <v>9.3851999999999993</v>
          </cell>
          <cell r="R29">
            <v>11.012</v>
          </cell>
          <cell r="S29">
            <v>11.41</v>
          </cell>
          <cell r="T29">
            <v>10.451000000000001</v>
          </cell>
          <cell r="U29">
            <v>4.7664999999999997</v>
          </cell>
          <cell r="V29">
            <v>7.0223000000000004</v>
          </cell>
          <cell r="W29">
            <v>5.0815999999999999</v>
          </cell>
          <cell r="X29">
            <v>1.4899</v>
          </cell>
          <cell r="Y29">
            <v>1.3293999999999999</v>
          </cell>
          <cell r="Z29">
            <v>1.6026</v>
          </cell>
          <cell r="AA29">
            <v>1.1729000000000001</v>
          </cell>
          <cell r="AB29">
            <v>1.4137</v>
          </cell>
          <cell r="AC29">
            <v>1.7779</v>
          </cell>
          <cell r="AD29">
            <v>1.0661</v>
          </cell>
          <cell r="AE29">
            <v>1.4884999999999999</v>
          </cell>
          <cell r="AF29">
            <v>2.9373</v>
          </cell>
          <cell r="AG29">
            <v>3.1760000000000002</v>
          </cell>
        </row>
        <row r="30">
          <cell r="N30">
            <v>14.265000000000001</v>
          </cell>
          <cell r="O30">
            <v>9.0846999999999998</v>
          </cell>
          <cell r="P30">
            <v>5.2855999999999996</v>
          </cell>
          <cell r="Q30">
            <v>12.813000000000001</v>
          </cell>
          <cell r="R30">
            <v>11.106999999999999</v>
          </cell>
          <cell r="S30">
            <v>5.2416</v>
          </cell>
          <cell r="T30">
            <v>5.7991000000000001</v>
          </cell>
          <cell r="U30">
            <v>5.6033999999999997</v>
          </cell>
          <cell r="V30">
            <v>6.7667999999999999</v>
          </cell>
          <cell r="W30">
            <v>1.7813000000000001</v>
          </cell>
          <cell r="X30">
            <v>0.64551000000000003</v>
          </cell>
          <cell r="Y30">
            <v>0.34632000000000002</v>
          </cell>
          <cell r="Z30">
            <v>0.33456999999999998</v>
          </cell>
          <cell r="AA30">
            <v>0.61036999999999997</v>
          </cell>
          <cell r="AB30">
            <v>0.29865999999999998</v>
          </cell>
          <cell r="AC30">
            <v>0.75990000000000002</v>
          </cell>
          <cell r="AD30">
            <v>2.2484000000000002</v>
          </cell>
          <cell r="AE30">
            <v>1.4189000000000001</v>
          </cell>
          <cell r="AF30">
            <v>2.8622999999999998</v>
          </cell>
          <cell r="AG30">
            <v>2.6629</v>
          </cell>
        </row>
        <row r="31">
          <cell r="N31">
            <v>14.872</v>
          </cell>
          <cell r="O31">
            <v>10.048999999999999</v>
          </cell>
          <cell r="P31">
            <v>10.579000000000001</v>
          </cell>
          <cell r="Q31">
            <v>7.2766000000000002</v>
          </cell>
          <cell r="R31">
            <v>6.5425000000000004</v>
          </cell>
          <cell r="S31">
            <v>4.1703000000000001</v>
          </cell>
          <cell r="T31">
            <v>6.1618000000000004</v>
          </cell>
          <cell r="U31">
            <v>4.0361000000000002</v>
          </cell>
          <cell r="V31">
            <v>3.4598</v>
          </cell>
          <cell r="W31">
            <v>2.7050999999999998</v>
          </cell>
          <cell r="X31">
            <v>0.44935000000000003</v>
          </cell>
          <cell r="Y31">
            <v>0.63724999999999998</v>
          </cell>
          <cell r="Z31">
            <v>0.54417000000000004</v>
          </cell>
          <cell r="AA31">
            <v>0.56191000000000002</v>
          </cell>
          <cell r="AB31">
            <v>0.47260000000000002</v>
          </cell>
          <cell r="AC31">
            <v>0.24596999999999999</v>
          </cell>
          <cell r="AD31">
            <v>1.1445000000000001</v>
          </cell>
          <cell r="AE31">
            <v>1.5841000000000001</v>
          </cell>
          <cell r="AF31">
            <v>3.8254999999999999</v>
          </cell>
          <cell r="AG31">
            <v>3.5807000000000002</v>
          </cell>
        </row>
        <row r="32">
          <cell r="N32">
            <v>13.41</v>
          </cell>
          <cell r="O32">
            <v>10.742000000000001</v>
          </cell>
          <cell r="P32">
            <v>9.4347999999999992</v>
          </cell>
          <cell r="Q32">
            <v>10.048999999999999</v>
          </cell>
          <cell r="R32">
            <v>6.5545999999999998</v>
          </cell>
          <cell r="S32">
            <v>5.9832999999999998</v>
          </cell>
          <cell r="T32">
            <v>4.5126999999999997</v>
          </cell>
          <cell r="U32">
            <v>4.5002000000000004</v>
          </cell>
          <cell r="V32">
            <v>2.7058</v>
          </cell>
          <cell r="W32">
            <v>3.4134000000000002</v>
          </cell>
          <cell r="X32">
            <v>0.30495</v>
          </cell>
          <cell r="Y32">
            <v>0.54159000000000002</v>
          </cell>
          <cell r="Z32">
            <v>0.42426999999999998</v>
          </cell>
          <cell r="AA32">
            <v>0.46775</v>
          </cell>
          <cell r="AB32">
            <v>0.38475999999999999</v>
          </cell>
          <cell r="AC32">
            <v>0.47939999999999999</v>
          </cell>
          <cell r="AD32">
            <v>1.7216</v>
          </cell>
          <cell r="AE32">
            <v>1.6440999999999999</v>
          </cell>
          <cell r="AF32">
            <v>1.3825000000000001</v>
          </cell>
          <cell r="AG32">
            <v>3.4870999999999999</v>
          </cell>
        </row>
        <row r="33">
          <cell r="N33">
            <v>13.734999999999999</v>
          </cell>
          <cell r="O33">
            <v>12.127000000000001</v>
          </cell>
          <cell r="P33">
            <v>9.4240999999999993</v>
          </cell>
          <cell r="Q33">
            <v>10.305999999999999</v>
          </cell>
          <cell r="R33">
            <v>7.1943999999999999</v>
          </cell>
          <cell r="S33">
            <v>6.8038999999999996</v>
          </cell>
          <cell r="T33">
            <v>5.4020999999999999</v>
          </cell>
          <cell r="U33">
            <v>3.4308000000000001</v>
          </cell>
          <cell r="V33">
            <v>2.7098</v>
          </cell>
          <cell r="W33">
            <v>1.9810000000000001</v>
          </cell>
          <cell r="X33">
            <v>0.86970999999999998</v>
          </cell>
          <cell r="Y33">
            <v>0.33905999999999997</v>
          </cell>
          <cell r="Z33">
            <v>0.49519999999999997</v>
          </cell>
          <cell r="AA33">
            <v>0.18620999999999999</v>
          </cell>
          <cell r="AB33">
            <v>0.21029</v>
          </cell>
          <cell r="AC33">
            <v>0.37992999999999999</v>
          </cell>
          <cell r="AD33">
            <v>1.3946000000000001</v>
          </cell>
          <cell r="AE33">
            <v>1.5522</v>
          </cell>
          <cell r="AF33">
            <v>1.5273000000000001</v>
          </cell>
          <cell r="AG33">
            <v>2.7037</v>
          </cell>
        </row>
        <row r="34">
          <cell r="N34">
            <v>15.016999999999999</v>
          </cell>
          <cell r="O34">
            <v>10.897</v>
          </cell>
          <cell r="P34">
            <v>10.499000000000001</v>
          </cell>
          <cell r="Q34">
            <v>10.834</v>
          </cell>
          <cell r="R34">
            <v>6.6444999999999999</v>
          </cell>
          <cell r="S34">
            <v>6.4539999999999997</v>
          </cell>
          <cell r="T34">
            <v>5.4257</v>
          </cell>
          <cell r="U34">
            <v>2.4874999999999998</v>
          </cell>
          <cell r="V34">
            <v>2.6591999999999998</v>
          </cell>
          <cell r="W34">
            <v>1.8434999999999999</v>
          </cell>
          <cell r="X34">
            <v>0.18290999999999999</v>
          </cell>
          <cell r="Y34">
            <v>4.2356999999999999E-2</v>
          </cell>
          <cell r="Z34">
            <v>0.78515999999999997</v>
          </cell>
          <cell r="AA34">
            <v>0.44037999999999999</v>
          </cell>
          <cell r="AB34">
            <v>0.68955999999999995</v>
          </cell>
          <cell r="AC34">
            <v>0.84630000000000005</v>
          </cell>
          <cell r="AD34">
            <v>1.4611000000000001</v>
          </cell>
          <cell r="AE34">
            <v>1.3010999999999999</v>
          </cell>
          <cell r="AF34">
            <v>1.6247</v>
          </cell>
          <cell r="AG34">
            <v>3.5609999999999999</v>
          </cell>
        </row>
        <row r="35">
          <cell r="N35">
            <v>14.111000000000001</v>
          </cell>
          <cell r="O35">
            <v>9.8787000000000003</v>
          </cell>
          <cell r="P35">
            <v>8.0350999999999999</v>
          </cell>
          <cell r="Q35">
            <v>5.3384</v>
          </cell>
          <cell r="R35">
            <v>6.2774999999999999</v>
          </cell>
          <cell r="S35">
            <v>5.2240000000000002</v>
          </cell>
          <cell r="T35">
            <v>5.5895999999999999</v>
          </cell>
          <cell r="U35">
            <v>5.5891000000000002</v>
          </cell>
          <cell r="V35">
            <v>2.6450999999999998</v>
          </cell>
          <cell r="W35">
            <v>1.7567999999999999</v>
          </cell>
          <cell r="X35">
            <v>0.91571999999999998</v>
          </cell>
          <cell r="Y35">
            <v>0.56925999999999999</v>
          </cell>
          <cell r="Z35">
            <v>0.23438999999999999</v>
          </cell>
          <cell r="AA35">
            <v>0.44420999999999999</v>
          </cell>
          <cell r="AB35">
            <v>1.3945000000000001E-2</v>
          </cell>
          <cell r="AC35">
            <v>0.63471</v>
          </cell>
          <cell r="AD35">
            <v>0.43162</v>
          </cell>
          <cell r="AE35">
            <v>1.496</v>
          </cell>
          <cell r="AF35">
            <v>1.7119</v>
          </cell>
          <cell r="AG35">
            <v>3.4403999999999999</v>
          </cell>
        </row>
        <row r="36">
          <cell r="N36">
            <v>11.295999999999999</v>
          </cell>
          <cell r="O36">
            <v>9.6565999999999992</v>
          </cell>
          <cell r="P36">
            <v>7.7355999999999998</v>
          </cell>
          <cell r="Q36">
            <v>11.02</v>
          </cell>
          <cell r="R36">
            <v>4.5768000000000004</v>
          </cell>
          <cell r="S36">
            <v>7.2037000000000004</v>
          </cell>
          <cell r="T36">
            <v>7.3884999999999996</v>
          </cell>
          <cell r="U36">
            <v>5.2051999999999996</v>
          </cell>
          <cell r="V36">
            <v>2.7216999999999998</v>
          </cell>
          <cell r="W36">
            <v>1.3624000000000001</v>
          </cell>
          <cell r="X36">
            <v>0.33393</v>
          </cell>
          <cell r="Y36">
            <v>0.69415000000000004</v>
          </cell>
          <cell r="Z36">
            <v>0.65320999999999996</v>
          </cell>
          <cell r="AA36">
            <v>0.59192999999999996</v>
          </cell>
          <cell r="AB36">
            <v>0.41245999999999999</v>
          </cell>
          <cell r="AC36">
            <v>0.49521999999999999</v>
          </cell>
          <cell r="AD36">
            <v>0.71503000000000005</v>
          </cell>
          <cell r="AE36">
            <v>1.0985</v>
          </cell>
          <cell r="AF36">
            <v>1.6975</v>
          </cell>
          <cell r="AG36">
            <v>2.1804999999999999</v>
          </cell>
        </row>
        <row r="37">
          <cell r="N37">
            <v>12.593999999999999</v>
          </cell>
          <cell r="O37">
            <v>9.9102999999999994</v>
          </cell>
          <cell r="P37">
            <v>10.769</v>
          </cell>
          <cell r="Q37">
            <v>4.5976999999999997</v>
          </cell>
          <cell r="R37">
            <v>5.6607000000000003</v>
          </cell>
          <cell r="S37">
            <v>6.2809999999999997</v>
          </cell>
          <cell r="T37">
            <v>5.7615999999999996</v>
          </cell>
          <cell r="U37">
            <v>2.4491000000000001</v>
          </cell>
          <cell r="V37">
            <v>3.4721000000000002</v>
          </cell>
          <cell r="W37">
            <v>2.0608</v>
          </cell>
          <cell r="X37">
            <v>0.68552000000000002</v>
          </cell>
          <cell r="Y37">
            <v>0.25335999999999997</v>
          </cell>
          <cell r="Z37">
            <v>0.91440999999999995</v>
          </cell>
          <cell r="AA37">
            <v>0.54346000000000005</v>
          </cell>
          <cell r="AB37">
            <v>0.56949000000000005</v>
          </cell>
          <cell r="AC37">
            <v>0.75007999999999997</v>
          </cell>
          <cell r="AD37">
            <v>0.23777000000000001</v>
          </cell>
          <cell r="AE37">
            <v>1.2185999999999999</v>
          </cell>
          <cell r="AF37">
            <v>1.1072</v>
          </cell>
          <cell r="AG37">
            <v>3.1486999999999998</v>
          </cell>
        </row>
        <row r="38">
          <cell r="N38">
            <v>0</v>
          </cell>
          <cell r="O38">
            <v>8.8674999999999997</v>
          </cell>
          <cell r="P38">
            <v>10.936999999999999</v>
          </cell>
          <cell r="Q38">
            <v>5.9462999999999999</v>
          </cell>
          <cell r="R38">
            <v>6.7191000000000001</v>
          </cell>
          <cell r="S38">
            <v>6.5622999999999996</v>
          </cell>
          <cell r="T38">
            <v>5.4118000000000004</v>
          </cell>
          <cell r="U38">
            <v>3.4439000000000002</v>
          </cell>
          <cell r="V38">
            <v>2.3839999999999999</v>
          </cell>
          <cell r="W38">
            <v>1.9104000000000001</v>
          </cell>
          <cell r="X38">
            <v>0.50746000000000002</v>
          </cell>
          <cell r="Y38">
            <v>0.68437999999999999</v>
          </cell>
          <cell r="Z38">
            <v>0.18876999999999999</v>
          </cell>
          <cell r="AA38">
            <v>0.46540999999999999</v>
          </cell>
          <cell r="AB38">
            <v>0.71091000000000004</v>
          </cell>
          <cell r="AC38">
            <v>0.34071000000000001</v>
          </cell>
          <cell r="AD38">
            <v>0.15942000000000001</v>
          </cell>
          <cell r="AE38">
            <v>1.4753000000000001</v>
          </cell>
          <cell r="AF38">
            <v>1.0007999999999999</v>
          </cell>
          <cell r="AG38">
            <v>2.4790000000000001</v>
          </cell>
        </row>
        <row r="39">
          <cell r="N39">
            <v>0</v>
          </cell>
          <cell r="O39">
            <v>0</v>
          </cell>
          <cell r="P39">
            <v>10.951000000000001</v>
          </cell>
          <cell r="Q39">
            <v>6.1612999999999998</v>
          </cell>
          <cell r="R39">
            <v>6.3922999999999996</v>
          </cell>
          <cell r="S39">
            <v>6.7709000000000001</v>
          </cell>
          <cell r="T39">
            <v>2.9706999999999999</v>
          </cell>
          <cell r="U39">
            <v>3.0015999999999998</v>
          </cell>
          <cell r="V39">
            <v>3.1640000000000001</v>
          </cell>
          <cell r="W39">
            <v>0.92740999999999996</v>
          </cell>
          <cell r="X39">
            <v>0.16309999999999999</v>
          </cell>
          <cell r="Y39">
            <v>0.66005000000000003</v>
          </cell>
          <cell r="Z39">
            <v>0.26561000000000001</v>
          </cell>
          <cell r="AA39">
            <v>0.33311000000000002</v>
          </cell>
          <cell r="AB39">
            <v>0.69232000000000005</v>
          </cell>
          <cell r="AC39">
            <v>0.48344999999999999</v>
          </cell>
          <cell r="AD39">
            <v>0.63888</v>
          </cell>
          <cell r="AE39">
            <v>1.3736999999999999</v>
          </cell>
          <cell r="AF39">
            <v>1.6797</v>
          </cell>
          <cell r="AG39">
            <v>1.4661</v>
          </cell>
        </row>
        <row r="40">
          <cell r="N40">
            <v>0</v>
          </cell>
          <cell r="O40">
            <v>0</v>
          </cell>
          <cell r="P40">
            <v>0</v>
          </cell>
          <cell r="Q40">
            <v>7.3548</v>
          </cell>
          <cell r="R40">
            <v>5.1730999999999998</v>
          </cell>
          <cell r="S40">
            <v>4.9707999999999997</v>
          </cell>
          <cell r="T40">
            <v>5.2845000000000004</v>
          </cell>
          <cell r="U40">
            <v>6.2087000000000003</v>
          </cell>
          <cell r="V40">
            <v>3.1052</v>
          </cell>
          <cell r="W40">
            <v>1.3327</v>
          </cell>
          <cell r="X40">
            <v>0.80084</v>
          </cell>
          <cell r="Y40">
            <v>0.39921000000000001</v>
          </cell>
          <cell r="Z40">
            <v>0.47913</v>
          </cell>
          <cell r="AA40">
            <v>0.18351000000000001</v>
          </cell>
          <cell r="AB40">
            <v>0.58787999999999996</v>
          </cell>
          <cell r="AC40">
            <v>0.74343999999999999</v>
          </cell>
          <cell r="AD40">
            <v>0.85021000000000002</v>
          </cell>
          <cell r="AE40">
            <v>1.9328000000000001</v>
          </cell>
          <cell r="AF40">
            <v>1.8555999999999999</v>
          </cell>
          <cell r="AG40">
            <v>2.0022000000000002</v>
          </cell>
        </row>
        <row r="41"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4.2778999999999998</v>
          </cell>
          <cell r="S41">
            <v>4.8437999999999999</v>
          </cell>
          <cell r="T41">
            <v>5.5891999999999999</v>
          </cell>
          <cell r="U41">
            <v>5.0885999999999996</v>
          </cell>
          <cell r="V41">
            <v>3.2244999999999999</v>
          </cell>
          <cell r="W41">
            <v>1.6682999999999999</v>
          </cell>
          <cell r="X41">
            <v>0.68472</v>
          </cell>
          <cell r="Y41">
            <v>0.40312999999999999</v>
          </cell>
          <cell r="Z41">
            <v>0.51307000000000003</v>
          </cell>
          <cell r="AA41">
            <v>0.53071999999999997</v>
          </cell>
          <cell r="AB41">
            <v>0.25026999999999999</v>
          </cell>
          <cell r="AC41">
            <v>0.63302000000000003</v>
          </cell>
          <cell r="AD41">
            <v>0.68430000000000002</v>
          </cell>
          <cell r="AE41">
            <v>1.4369000000000001</v>
          </cell>
          <cell r="AF41">
            <v>1.6173999999999999</v>
          </cell>
          <cell r="AG41">
            <v>0</v>
          </cell>
        </row>
        <row r="42"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5.8925999999999998</v>
          </cell>
          <cell r="S42">
            <v>6.2474999999999996</v>
          </cell>
          <cell r="T42">
            <v>7.1631999999999998</v>
          </cell>
          <cell r="U42">
            <v>3.0387</v>
          </cell>
          <cell r="V42">
            <v>2.2536</v>
          </cell>
          <cell r="W42">
            <v>1.6464000000000001</v>
          </cell>
          <cell r="X42">
            <v>0.31075000000000003</v>
          </cell>
          <cell r="Y42">
            <v>-0.20274</v>
          </cell>
          <cell r="Z42">
            <v>0.54896</v>
          </cell>
          <cell r="AA42">
            <v>1.0779000000000001</v>
          </cell>
          <cell r="AB42">
            <v>6.4944000000000002E-2</v>
          </cell>
          <cell r="AC42">
            <v>0.42170000000000002</v>
          </cell>
          <cell r="AD42">
            <v>0.31244</v>
          </cell>
          <cell r="AE42">
            <v>1.7810999999999999</v>
          </cell>
          <cell r="AF42">
            <v>1.4466000000000001</v>
          </cell>
          <cell r="AG42">
            <v>0</v>
          </cell>
        </row>
        <row r="43"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6.5854999999999997</v>
          </cell>
          <cell r="T43">
            <v>4.7401999999999997</v>
          </cell>
          <cell r="U43">
            <v>1.7855000000000001</v>
          </cell>
          <cell r="V43">
            <v>2.9121999999999999</v>
          </cell>
          <cell r="W43">
            <v>1.6154999999999999</v>
          </cell>
          <cell r="X43">
            <v>0.70831999999999995</v>
          </cell>
          <cell r="Y43">
            <v>0.41665999999999997</v>
          </cell>
          <cell r="Z43">
            <v>0.56100000000000005</v>
          </cell>
          <cell r="AA43">
            <v>0.47438000000000002</v>
          </cell>
          <cell r="AB43">
            <v>0.37151000000000001</v>
          </cell>
          <cell r="AC43">
            <v>0.32872000000000001</v>
          </cell>
          <cell r="AD43">
            <v>0.49578</v>
          </cell>
          <cell r="AE43">
            <v>1.4285000000000001</v>
          </cell>
          <cell r="AF43">
            <v>0</v>
          </cell>
          <cell r="AG43">
            <v>0</v>
          </cell>
        </row>
        <row r="44"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5.1502999999999997</v>
          </cell>
          <cell r="T44">
            <v>5.8959999999999999</v>
          </cell>
          <cell r="U44">
            <v>2.3450000000000002</v>
          </cell>
          <cell r="V44">
            <v>2.7254</v>
          </cell>
          <cell r="W44">
            <v>1.4189000000000001</v>
          </cell>
          <cell r="X44">
            <v>0.122</v>
          </cell>
          <cell r="Y44">
            <v>0.46661000000000002</v>
          </cell>
          <cell r="Z44">
            <v>0.49436000000000002</v>
          </cell>
          <cell r="AA44">
            <v>0.16616</v>
          </cell>
          <cell r="AB44">
            <v>0.67491999999999996</v>
          </cell>
          <cell r="AC44">
            <v>0.68189999999999995</v>
          </cell>
          <cell r="AD44">
            <v>-1.6632999999999999E-3</v>
          </cell>
          <cell r="AE44">
            <v>0</v>
          </cell>
          <cell r="AF44">
            <v>0</v>
          </cell>
          <cell r="AG44">
            <v>0</v>
          </cell>
        </row>
        <row r="45"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6.9138000000000002</v>
          </cell>
          <cell r="T45">
            <v>4.5808</v>
          </cell>
          <cell r="U45">
            <v>2.5274999999999999</v>
          </cell>
          <cell r="V45">
            <v>2.6038000000000001</v>
          </cell>
          <cell r="W45">
            <v>1.4443999999999999</v>
          </cell>
          <cell r="X45">
            <v>0.53652</v>
          </cell>
          <cell r="Y45">
            <v>0.22531000000000001</v>
          </cell>
          <cell r="Z45">
            <v>0.58955999999999997</v>
          </cell>
          <cell r="AA45">
            <v>0.60785999999999996</v>
          </cell>
          <cell r="AB45">
            <v>0.50599000000000005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</row>
        <row r="49">
          <cell r="N49">
            <v>45</v>
          </cell>
          <cell r="O49">
            <v>45</v>
          </cell>
          <cell r="P49">
            <v>45</v>
          </cell>
          <cell r="Q49">
            <v>45</v>
          </cell>
          <cell r="R49">
            <v>45</v>
          </cell>
          <cell r="S49">
            <v>45</v>
          </cell>
          <cell r="T49">
            <v>45</v>
          </cell>
          <cell r="U49">
            <v>45</v>
          </cell>
          <cell r="V49">
            <v>45</v>
          </cell>
          <cell r="W49">
            <v>45</v>
          </cell>
          <cell r="X49">
            <v>45</v>
          </cell>
          <cell r="Y49">
            <v>45</v>
          </cell>
          <cell r="Z49">
            <v>45</v>
          </cell>
          <cell r="AA49">
            <v>45</v>
          </cell>
          <cell r="AB49">
            <v>45</v>
          </cell>
          <cell r="AC49">
            <v>45</v>
          </cell>
          <cell r="AD49">
            <v>45</v>
          </cell>
          <cell r="AE49">
            <v>45</v>
          </cell>
          <cell r="AF49">
            <v>45</v>
          </cell>
          <cell r="AG49">
            <v>45</v>
          </cell>
        </row>
        <row r="50">
          <cell r="N50">
            <v>45</v>
          </cell>
          <cell r="O50">
            <v>45</v>
          </cell>
          <cell r="P50">
            <v>45</v>
          </cell>
          <cell r="Q50">
            <v>45</v>
          </cell>
          <cell r="R50">
            <v>45</v>
          </cell>
          <cell r="S50">
            <v>45</v>
          </cell>
          <cell r="T50">
            <v>45</v>
          </cell>
          <cell r="U50">
            <v>45</v>
          </cell>
          <cell r="V50">
            <v>45</v>
          </cell>
          <cell r="W50">
            <v>45</v>
          </cell>
          <cell r="X50">
            <v>45</v>
          </cell>
          <cell r="Y50">
            <v>45</v>
          </cell>
          <cell r="Z50">
            <v>45</v>
          </cell>
          <cell r="AA50">
            <v>45</v>
          </cell>
          <cell r="AB50">
            <v>45</v>
          </cell>
          <cell r="AC50">
            <v>45</v>
          </cell>
          <cell r="AD50">
            <v>45</v>
          </cell>
          <cell r="AE50">
            <v>45</v>
          </cell>
          <cell r="AF50">
            <v>45</v>
          </cell>
          <cell r="AG50">
            <v>45</v>
          </cell>
        </row>
        <row r="51">
          <cell r="N51">
            <v>45</v>
          </cell>
          <cell r="O51">
            <v>45</v>
          </cell>
          <cell r="P51">
            <v>45</v>
          </cell>
          <cell r="Q51">
            <v>45</v>
          </cell>
          <cell r="R51">
            <v>45</v>
          </cell>
          <cell r="S51">
            <v>45</v>
          </cell>
          <cell r="T51">
            <v>45</v>
          </cell>
          <cell r="U51">
            <v>45</v>
          </cell>
          <cell r="V51">
            <v>45</v>
          </cell>
          <cell r="W51">
            <v>45</v>
          </cell>
          <cell r="X51">
            <v>45</v>
          </cell>
          <cell r="Y51">
            <v>45</v>
          </cell>
          <cell r="Z51">
            <v>45</v>
          </cell>
          <cell r="AA51">
            <v>45</v>
          </cell>
          <cell r="AB51">
            <v>45</v>
          </cell>
          <cell r="AC51">
            <v>45</v>
          </cell>
          <cell r="AD51">
            <v>45</v>
          </cell>
          <cell r="AE51">
            <v>45</v>
          </cell>
          <cell r="AF51">
            <v>45</v>
          </cell>
          <cell r="AG51">
            <v>45</v>
          </cell>
        </row>
        <row r="52">
          <cell r="N52">
            <v>45</v>
          </cell>
          <cell r="O52">
            <v>45</v>
          </cell>
          <cell r="P52">
            <v>45</v>
          </cell>
          <cell r="Q52">
            <v>45</v>
          </cell>
          <cell r="R52">
            <v>45</v>
          </cell>
          <cell r="S52">
            <v>45</v>
          </cell>
          <cell r="T52">
            <v>45</v>
          </cell>
          <cell r="U52">
            <v>45</v>
          </cell>
          <cell r="V52">
            <v>45</v>
          </cell>
          <cell r="W52">
            <v>45</v>
          </cell>
          <cell r="X52">
            <v>45</v>
          </cell>
          <cell r="Y52">
            <v>45</v>
          </cell>
          <cell r="Z52">
            <v>45</v>
          </cell>
          <cell r="AA52">
            <v>45</v>
          </cell>
          <cell r="AB52">
            <v>45</v>
          </cell>
          <cell r="AC52">
            <v>45</v>
          </cell>
          <cell r="AD52">
            <v>45</v>
          </cell>
          <cell r="AE52">
            <v>45</v>
          </cell>
          <cell r="AF52">
            <v>45</v>
          </cell>
          <cell r="AG52">
            <v>45</v>
          </cell>
        </row>
        <row r="53">
          <cell r="N53">
            <v>45</v>
          </cell>
          <cell r="O53">
            <v>45</v>
          </cell>
          <cell r="P53">
            <v>45</v>
          </cell>
          <cell r="Q53">
            <v>45</v>
          </cell>
          <cell r="R53">
            <v>45</v>
          </cell>
          <cell r="S53">
            <v>45</v>
          </cell>
          <cell r="T53">
            <v>45</v>
          </cell>
          <cell r="U53">
            <v>45</v>
          </cell>
          <cell r="V53">
            <v>45</v>
          </cell>
          <cell r="W53">
            <v>45</v>
          </cell>
          <cell r="X53">
            <v>45</v>
          </cell>
          <cell r="Y53">
            <v>45</v>
          </cell>
          <cell r="Z53">
            <v>45</v>
          </cell>
          <cell r="AA53">
            <v>45</v>
          </cell>
          <cell r="AB53">
            <v>45</v>
          </cell>
          <cell r="AC53">
            <v>45</v>
          </cell>
          <cell r="AD53">
            <v>45</v>
          </cell>
          <cell r="AE53">
            <v>45</v>
          </cell>
          <cell r="AF53">
            <v>45</v>
          </cell>
          <cell r="AG53">
            <v>45</v>
          </cell>
        </row>
        <row r="54">
          <cell r="N54">
            <v>45</v>
          </cell>
          <cell r="O54">
            <v>45</v>
          </cell>
          <cell r="P54">
            <v>45</v>
          </cell>
          <cell r="Q54">
            <v>45</v>
          </cell>
          <cell r="R54">
            <v>45</v>
          </cell>
          <cell r="S54">
            <v>45</v>
          </cell>
          <cell r="T54">
            <v>45</v>
          </cell>
          <cell r="U54">
            <v>45</v>
          </cell>
          <cell r="V54">
            <v>45</v>
          </cell>
          <cell r="W54">
            <v>45</v>
          </cell>
          <cell r="X54">
            <v>45</v>
          </cell>
          <cell r="Y54">
            <v>45</v>
          </cell>
          <cell r="Z54">
            <v>45</v>
          </cell>
          <cell r="AA54">
            <v>45</v>
          </cell>
          <cell r="AB54">
            <v>45</v>
          </cell>
          <cell r="AC54">
            <v>45</v>
          </cell>
          <cell r="AD54">
            <v>45</v>
          </cell>
          <cell r="AE54">
            <v>45</v>
          </cell>
          <cell r="AF54">
            <v>45</v>
          </cell>
          <cell r="AG54">
            <v>45</v>
          </cell>
        </row>
        <row r="55">
          <cell r="N55">
            <v>45</v>
          </cell>
          <cell r="O55">
            <v>45</v>
          </cell>
          <cell r="P55">
            <v>45</v>
          </cell>
          <cell r="Q55">
            <v>45</v>
          </cell>
          <cell r="R55">
            <v>45</v>
          </cell>
          <cell r="S55">
            <v>45</v>
          </cell>
          <cell r="T55">
            <v>45</v>
          </cell>
          <cell r="U55">
            <v>45</v>
          </cell>
          <cell r="V55">
            <v>45</v>
          </cell>
          <cell r="W55">
            <v>45</v>
          </cell>
          <cell r="X55">
            <v>45</v>
          </cell>
          <cell r="Y55">
            <v>45</v>
          </cell>
          <cell r="Z55">
            <v>45</v>
          </cell>
          <cell r="AA55">
            <v>45</v>
          </cell>
          <cell r="AB55">
            <v>45</v>
          </cell>
          <cell r="AC55">
            <v>45</v>
          </cell>
          <cell r="AD55">
            <v>45</v>
          </cell>
          <cell r="AE55">
            <v>45</v>
          </cell>
          <cell r="AF55">
            <v>45</v>
          </cell>
          <cell r="AG55">
            <v>45</v>
          </cell>
        </row>
        <row r="56">
          <cell r="N56">
            <v>45</v>
          </cell>
          <cell r="O56">
            <v>45</v>
          </cell>
          <cell r="P56">
            <v>45</v>
          </cell>
          <cell r="Q56">
            <v>45</v>
          </cell>
          <cell r="R56">
            <v>45</v>
          </cell>
          <cell r="S56">
            <v>45</v>
          </cell>
          <cell r="T56">
            <v>45</v>
          </cell>
          <cell r="U56">
            <v>45</v>
          </cell>
          <cell r="V56">
            <v>45</v>
          </cell>
          <cell r="W56">
            <v>45</v>
          </cell>
          <cell r="X56">
            <v>45</v>
          </cell>
          <cell r="Y56">
            <v>45</v>
          </cell>
          <cell r="Z56">
            <v>45</v>
          </cell>
          <cell r="AA56">
            <v>45</v>
          </cell>
          <cell r="AB56">
            <v>45</v>
          </cell>
          <cell r="AC56">
            <v>45</v>
          </cell>
          <cell r="AD56">
            <v>45</v>
          </cell>
          <cell r="AE56">
            <v>45</v>
          </cell>
          <cell r="AF56">
            <v>45</v>
          </cell>
          <cell r="AG56">
            <v>45</v>
          </cell>
        </row>
        <row r="57">
          <cell r="N57">
            <v>45</v>
          </cell>
          <cell r="O57">
            <v>45</v>
          </cell>
          <cell r="P57">
            <v>45</v>
          </cell>
          <cell r="Q57">
            <v>45</v>
          </cell>
          <cell r="R57">
            <v>45</v>
          </cell>
          <cell r="S57">
            <v>45</v>
          </cell>
          <cell r="T57">
            <v>45</v>
          </cell>
          <cell r="U57">
            <v>45</v>
          </cell>
          <cell r="V57">
            <v>45</v>
          </cell>
          <cell r="W57">
            <v>45</v>
          </cell>
          <cell r="X57">
            <v>45</v>
          </cell>
          <cell r="Y57">
            <v>45</v>
          </cell>
          <cell r="Z57">
            <v>45</v>
          </cell>
          <cell r="AA57">
            <v>45</v>
          </cell>
          <cell r="AB57">
            <v>45</v>
          </cell>
          <cell r="AC57">
            <v>45</v>
          </cell>
          <cell r="AD57">
            <v>45</v>
          </cell>
          <cell r="AE57">
            <v>45</v>
          </cell>
          <cell r="AF57">
            <v>45</v>
          </cell>
          <cell r="AG57">
            <v>45</v>
          </cell>
        </row>
        <row r="58">
          <cell r="N58">
            <v>45</v>
          </cell>
          <cell r="O58">
            <v>45</v>
          </cell>
          <cell r="P58">
            <v>45</v>
          </cell>
          <cell r="Q58">
            <v>45</v>
          </cell>
          <cell r="R58">
            <v>45</v>
          </cell>
          <cell r="S58">
            <v>45</v>
          </cell>
          <cell r="T58">
            <v>45</v>
          </cell>
          <cell r="U58">
            <v>45</v>
          </cell>
          <cell r="V58">
            <v>45</v>
          </cell>
          <cell r="W58">
            <v>45</v>
          </cell>
          <cell r="X58">
            <v>45</v>
          </cell>
          <cell r="Y58">
            <v>45</v>
          </cell>
          <cell r="Z58">
            <v>45</v>
          </cell>
          <cell r="AA58">
            <v>45</v>
          </cell>
          <cell r="AB58">
            <v>45</v>
          </cell>
          <cell r="AC58">
            <v>45</v>
          </cell>
          <cell r="AD58">
            <v>45</v>
          </cell>
          <cell r="AE58">
            <v>45</v>
          </cell>
          <cell r="AF58">
            <v>45</v>
          </cell>
          <cell r="AG58">
            <v>45</v>
          </cell>
        </row>
        <row r="59">
          <cell r="N59">
            <v>45</v>
          </cell>
          <cell r="O59">
            <v>45</v>
          </cell>
          <cell r="P59">
            <v>45</v>
          </cell>
          <cell r="Q59">
            <v>45</v>
          </cell>
          <cell r="R59">
            <v>45</v>
          </cell>
          <cell r="S59">
            <v>45</v>
          </cell>
          <cell r="T59">
            <v>45</v>
          </cell>
          <cell r="U59">
            <v>45</v>
          </cell>
          <cell r="V59">
            <v>45</v>
          </cell>
          <cell r="W59">
            <v>45</v>
          </cell>
          <cell r="X59">
            <v>45</v>
          </cell>
          <cell r="Y59">
            <v>45</v>
          </cell>
          <cell r="Z59">
            <v>45</v>
          </cell>
          <cell r="AA59">
            <v>45</v>
          </cell>
          <cell r="AB59">
            <v>45</v>
          </cell>
          <cell r="AC59">
            <v>45</v>
          </cell>
          <cell r="AD59">
            <v>45</v>
          </cell>
          <cell r="AE59">
            <v>45</v>
          </cell>
          <cell r="AF59">
            <v>45</v>
          </cell>
          <cell r="AG59">
            <v>45</v>
          </cell>
        </row>
        <row r="60">
          <cell r="N60">
            <v>45</v>
          </cell>
          <cell r="O60">
            <v>45</v>
          </cell>
          <cell r="P60">
            <v>45</v>
          </cell>
          <cell r="Q60">
            <v>45</v>
          </cell>
          <cell r="R60">
            <v>45</v>
          </cell>
          <cell r="S60">
            <v>45</v>
          </cell>
          <cell r="T60">
            <v>45</v>
          </cell>
          <cell r="U60">
            <v>45</v>
          </cell>
          <cell r="V60">
            <v>45</v>
          </cell>
          <cell r="W60">
            <v>45</v>
          </cell>
          <cell r="X60">
            <v>45</v>
          </cell>
          <cell r="Y60">
            <v>45</v>
          </cell>
          <cell r="Z60">
            <v>45</v>
          </cell>
          <cell r="AA60">
            <v>45</v>
          </cell>
          <cell r="AB60">
            <v>45</v>
          </cell>
          <cell r="AC60">
            <v>45</v>
          </cell>
          <cell r="AD60">
            <v>45</v>
          </cell>
          <cell r="AE60">
            <v>45</v>
          </cell>
          <cell r="AF60">
            <v>45</v>
          </cell>
          <cell r="AG60">
            <v>45</v>
          </cell>
        </row>
        <row r="61">
          <cell r="N61">
            <v>45</v>
          </cell>
          <cell r="O61">
            <v>45</v>
          </cell>
          <cell r="P61">
            <v>45</v>
          </cell>
          <cell r="Q61">
            <v>45</v>
          </cell>
          <cell r="R61">
            <v>45</v>
          </cell>
          <cell r="S61">
            <v>45</v>
          </cell>
          <cell r="T61">
            <v>45</v>
          </cell>
          <cell r="U61">
            <v>45</v>
          </cell>
          <cell r="V61">
            <v>45</v>
          </cell>
          <cell r="W61">
            <v>45</v>
          </cell>
          <cell r="X61">
            <v>45</v>
          </cell>
          <cell r="Y61">
            <v>45</v>
          </cell>
          <cell r="Z61">
            <v>45</v>
          </cell>
          <cell r="AA61">
            <v>45</v>
          </cell>
          <cell r="AB61">
            <v>45</v>
          </cell>
          <cell r="AC61">
            <v>45</v>
          </cell>
          <cell r="AD61">
            <v>45</v>
          </cell>
          <cell r="AE61">
            <v>45</v>
          </cell>
          <cell r="AF61">
            <v>45</v>
          </cell>
          <cell r="AG61">
            <v>45</v>
          </cell>
        </row>
        <row r="62">
          <cell r="N62">
            <v>45</v>
          </cell>
          <cell r="O62">
            <v>45</v>
          </cell>
          <cell r="P62">
            <v>45</v>
          </cell>
          <cell r="Q62">
            <v>45</v>
          </cell>
          <cell r="R62">
            <v>45</v>
          </cell>
          <cell r="S62">
            <v>45</v>
          </cell>
          <cell r="T62">
            <v>45</v>
          </cell>
          <cell r="U62">
            <v>45</v>
          </cell>
          <cell r="V62">
            <v>45</v>
          </cell>
          <cell r="W62">
            <v>45</v>
          </cell>
          <cell r="X62">
            <v>45</v>
          </cell>
          <cell r="Y62">
            <v>45</v>
          </cell>
          <cell r="Z62">
            <v>45</v>
          </cell>
          <cell r="AA62">
            <v>45</v>
          </cell>
          <cell r="AB62">
            <v>45</v>
          </cell>
          <cell r="AC62">
            <v>45</v>
          </cell>
          <cell r="AD62">
            <v>45</v>
          </cell>
          <cell r="AE62">
            <v>45</v>
          </cell>
          <cell r="AF62">
            <v>45</v>
          </cell>
          <cell r="AG62">
            <v>45</v>
          </cell>
        </row>
        <row r="63">
          <cell r="N63">
            <v>45</v>
          </cell>
          <cell r="O63">
            <v>45</v>
          </cell>
          <cell r="P63">
            <v>45</v>
          </cell>
          <cell r="Q63">
            <v>45</v>
          </cell>
          <cell r="R63">
            <v>45</v>
          </cell>
          <cell r="S63">
            <v>45</v>
          </cell>
          <cell r="T63">
            <v>45</v>
          </cell>
          <cell r="U63">
            <v>45</v>
          </cell>
          <cell r="V63">
            <v>45</v>
          </cell>
          <cell r="W63">
            <v>45</v>
          </cell>
          <cell r="X63">
            <v>45</v>
          </cell>
          <cell r="Y63">
            <v>45</v>
          </cell>
          <cell r="Z63">
            <v>45</v>
          </cell>
          <cell r="AA63">
            <v>45</v>
          </cell>
          <cell r="AB63">
            <v>45</v>
          </cell>
          <cell r="AC63">
            <v>45</v>
          </cell>
          <cell r="AD63">
            <v>45</v>
          </cell>
          <cell r="AE63">
            <v>45</v>
          </cell>
          <cell r="AF63">
            <v>45</v>
          </cell>
          <cell r="AG63">
            <v>45</v>
          </cell>
        </row>
        <row r="64">
          <cell r="N64">
            <v>45</v>
          </cell>
          <cell r="O64">
            <v>45</v>
          </cell>
          <cell r="P64">
            <v>45</v>
          </cell>
          <cell r="Q64">
            <v>45</v>
          </cell>
          <cell r="R64">
            <v>45</v>
          </cell>
          <cell r="S64">
            <v>45</v>
          </cell>
          <cell r="T64">
            <v>45</v>
          </cell>
          <cell r="U64">
            <v>45</v>
          </cell>
          <cell r="V64">
            <v>45</v>
          </cell>
          <cell r="W64">
            <v>45</v>
          </cell>
          <cell r="X64">
            <v>45</v>
          </cell>
          <cell r="Y64">
            <v>45</v>
          </cell>
          <cell r="Z64">
            <v>45</v>
          </cell>
          <cell r="AA64">
            <v>45</v>
          </cell>
          <cell r="AB64">
            <v>45</v>
          </cell>
          <cell r="AC64">
            <v>45</v>
          </cell>
          <cell r="AD64">
            <v>45</v>
          </cell>
          <cell r="AE64">
            <v>45</v>
          </cell>
          <cell r="AF64">
            <v>45</v>
          </cell>
          <cell r="AG64">
            <v>45</v>
          </cell>
        </row>
        <row r="65">
          <cell r="N65">
            <v>45</v>
          </cell>
          <cell r="O65">
            <v>45</v>
          </cell>
          <cell r="P65">
            <v>45</v>
          </cell>
          <cell r="Q65">
            <v>45</v>
          </cell>
          <cell r="R65">
            <v>45</v>
          </cell>
          <cell r="S65">
            <v>45</v>
          </cell>
          <cell r="T65">
            <v>45</v>
          </cell>
          <cell r="U65">
            <v>45</v>
          </cell>
          <cell r="V65">
            <v>45</v>
          </cell>
          <cell r="W65">
            <v>45</v>
          </cell>
          <cell r="X65">
            <v>45</v>
          </cell>
          <cell r="Y65">
            <v>45</v>
          </cell>
          <cell r="Z65">
            <v>45</v>
          </cell>
          <cell r="AA65">
            <v>45</v>
          </cell>
          <cell r="AB65">
            <v>45</v>
          </cell>
          <cell r="AC65">
            <v>45</v>
          </cell>
          <cell r="AD65">
            <v>45</v>
          </cell>
          <cell r="AE65">
            <v>45</v>
          </cell>
          <cell r="AF65">
            <v>45</v>
          </cell>
          <cell r="AG65">
            <v>45</v>
          </cell>
        </row>
        <row r="66">
          <cell r="N66">
            <v>45</v>
          </cell>
          <cell r="O66">
            <v>45</v>
          </cell>
          <cell r="P66">
            <v>45</v>
          </cell>
          <cell r="Q66">
            <v>45</v>
          </cell>
          <cell r="R66">
            <v>45</v>
          </cell>
          <cell r="S66">
            <v>45</v>
          </cell>
          <cell r="T66">
            <v>45</v>
          </cell>
          <cell r="U66">
            <v>45</v>
          </cell>
          <cell r="V66">
            <v>45</v>
          </cell>
          <cell r="W66">
            <v>45</v>
          </cell>
          <cell r="X66">
            <v>45</v>
          </cell>
          <cell r="Y66">
            <v>45</v>
          </cell>
          <cell r="Z66">
            <v>45</v>
          </cell>
          <cell r="AA66">
            <v>45</v>
          </cell>
          <cell r="AB66">
            <v>45</v>
          </cell>
          <cell r="AC66">
            <v>45</v>
          </cell>
          <cell r="AD66">
            <v>45</v>
          </cell>
          <cell r="AE66">
            <v>45</v>
          </cell>
          <cell r="AF66">
            <v>45</v>
          </cell>
          <cell r="AG66">
            <v>45</v>
          </cell>
        </row>
        <row r="67">
          <cell r="N67">
            <v>45</v>
          </cell>
          <cell r="O67">
            <v>45</v>
          </cell>
          <cell r="P67">
            <v>45</v>
          </cell>
          <cell r="Q67">
            <v>45</v>
          </cell>
          <cell r="R67">
            <v>45</v>
          </cell>
          <cell r="S67">
            <v>45</v>
          </cell>
          <cell r="T67">
            <v>45</v>
          </cell>
          <cell r="U67">
            <v>45</v>
          </cell>
          <cell r="V67">
            <v>45</v>
          </cell>
          <cell r="W67">
            <v>45</v>
          </cell>
          <cell r="X67">
            <v>45</v>
          </cell>
          <cell r="Y67">
            <v>45</v>
          </cell>
          <cell r="Z67">
            <v>45</v>
          </cell>
          <cell r="AA67">
            <v>45</v>
          </cell>
          <cell r="AB67">
            <v>45</v>
          </cell>
          <cell r="AC67">
            <v>45</v>
          </cell>
          <cell r="AD67">
            <v>45</v>
          </cell>
          <cell r="AE67">
            <v>45</v>
          </cell>
          <cell r="AF67">
            <v>45</v>
          </cell>
          <cell r="AG67">
            <v>45</v>
          </cell>
        </row>
        <row r="68">
          <cell r="N68">
            <v>45</v>
          </cell>
          <cell r="O68">
            <v>45</v>
          </cell>
          <cell r="P68">
            <v>45</v>
          </cell>
          <cell r="Q68">
            <v>45</v>
          </cell>
          <cell r="R68">
            <v>45</v>
          </cell>
          <cell r="S68">
            <v>45</v>
          </cell>
          <cell r="T68">
            <v>45</v>
          </cell>
          <cell r="U68">
            <v>45</v>
          </cell>
          <cell r="V68">
            <v>45</v>
          </cell>
          <cell r="W68">
            <v>45</v>
          </cell>
          <cell r="X68">
            <v>45</v>
          </cell>
          <cell r="Y68">
            <v>45</v>
          </cell>
          <cell r="Z68">
            <v>45</v>
          </cell>
          <cell r="AA68">
            <v>45</v>
          </cell>
          <cell r="AB68">
            <v>45</v>
          </cell>
          <cell r="AC68">
            <v>45</v>
          </cell>
          <cell r="AD68">
            <v>45</v>
          </cell>
          <cell r="AE68">
            <v>45</v>
          </cell>
          <cell r="AF68">
            <v>45</v>
          </cell>
          <cell r="AG68">
            <v>45</v>
          </cell>
        </row>
        <row r="69">
          <cell r="N69">
            <v>45</v>
          </cell>
          <cell r="O69">
            <v>45</v>
          </cell>
          <cell r="P69">
            <v>45</v>
          </cell>
          <cell r="Q69">
            <v>45</v>
          </cell>
          <cell r="R69">
            <v>45</v>
          </cell>
          <cell r="S69">
            <v>45</v>
          </cell>
          <cell r="T69">
            <v>45</v>
          </cell>
          <cell r="U69">
            <v>45</v>
          </cell>
          <cell r="V69">
            <v>45</v>
          </cell>
          <cell r="W69">
            <v>45</v>
          </cell>
          <cell r="X69">
            <v>45</v>
          </cell>
          <cell r="Y69">
            <v>45</v>
          </cell>
          <cell r="Z69">
            <v>45</v>
          </cell>
          <cell r="AA69">
            <v>45</v>
          </cell>
          <cell r="AB69">
            <v>45</v>
          </cell>
          <cell r="AC69">
            <v>45</v>
          </cell>
          <cell r="AD69">
            <v>45</v>
          </cell>
          <cell r="AE69">
            <v>45</v>
          </cell>
          <cell r="AF69">
            <v>45</v>
          </cell>
          <cell r="AG69">
            <v>45</v>
          </cell>
        </row>
        <row r="70">
          <cell r="N70">
            <v>45</v>
          </cell>
          <cell r="O70">
            <v>45</v>
          </cell>
          <cell r="P70">
            <v>45</v>
          </cell>
          <cell r="Q70">
            <v>45</v>
          </cell>
          <cell r="R70">
            <v>45</v>
          </cell>
          <cell r="S70">
            <v>45</v>
          </cell>
          <cell r="T70">
            <v>45</v>
          </cell>
          <cell r="U70">
            <v>45</v>
          </cell>
          <cell r="V70">
            <v>45</v>
          </cell>
          <cell r="W70">
            <v>45</v>
          </cell>
          <cell r="X70">
            <v>45</v>
          </cell>
          <cell r="Y70">
            <v>45</v>
          </cell>
          <cell r="Z70">
            <v>45</v>
          </cell>
          <cell r="AA70">
            <v>45</v>
          </cell>
          <cell r="AB70">
            <v>45</v>
          </cell>
          <cell r="AC70">
            <v>45</v>
          </cell>
          <cell r="AD70">
            <v>45</v>
          </cell>
          <cell r="AE70">
            <v>45</v>
          </cell>
          <cell r="AF70">
            <v>45</v>
          </cell>
          <cell r="AG70">
            <v>45</v>
          </cell>
        </row>
        <row r="71">
          <cell r="N71">
            <v>45</v>
          </cell>
          <cell r="O71">
            <v>45</v>
          </cell>
          <cell r="P71">
            <v>45</v>
          </cell>
          <cell r="Q71">
            <v>45</v>
          </cell>
          <cell r="R71">
            <v>45</v>
          </cell>
          <cell r="S71">
            <v>45</v>
          </cell>
          <cell r="T71">
            <v>45</v>
          </cell>
          <cell r="U71">
            <v>45</v>
          </cell>
          <cell r="V71">
            <v>45</v>
          </cell>
          <cell r="W71">
            <v>45</v>
          </cell>
          <cell r="X71">
            <v>45</v>
          </cell>
          <cell r="Y71">
            <v>45</v>
          </cell>
          <cell r="Z71">
            <v>45</v>
          </cell>
          <cell r="AA71">
            <v>45</v>
          </cell>
          <cell r="AB71">
            <v>45</v>
          </cell>
          <cell r="AC71">
            <v>45</v>
          </cell>
          <cell r="AD71">
            <v>45</v>
          </cell>
          <cell r="AE71">
            <v>45</v>
          </cell>
          <cell r="AF71">
            <v>45</v>
          </cell>
          <cell r="AG71">
            <v>45</v>
          </cell>
        </row>
        <row r="72">
          <cell r="N72">
            <v>45</v>
          </cell>
          <cell r="O72">
            <v>45</v>
          </cell>
          <cell r="P72">
            <v>45</v>
          </cell>
          <cell r="Q72">
            <v>45</v>
          </cell>
          <cell r="R72">
            <v>45</v>
          </cell>
          <cell r="S72">
            <v>45</v>
          </cell>
          <cell r="T72">
            <v>45</v>
          </cell>
          <cell r="U72">
            <v>45</v>
          </cell>
          <cell r="V72">
            <v>45</v>
          </cell>
          <cell r="W72">
            <v>45</v>
          </cell>
          <cell r="X72">
            <v>45</v>
          </cell>
          <cell r="Y72">
            <v>45</v>
          </cell>
          <cell r="Z72">
            <v>45</v>
          </cell>
          <cell r="AA72">
            <v>45</v>
          </cell>
          <cell r="AB72">
            <v>45</v>
          </cell>
          <cell r="AC72">
            <v>45</v>
          </cell>
          <cell r="AD72">
            <v>45</v>
          </cell>
          <cell r="AE72">
            <v>45</v>
          </cell>
          <cell r="AF72">
            <v>45</v>
          </cell>
          <cell r="AG72">
            <v>45</v>
          </cell>
        </row>
        <row r="73">
          <cell r="N73">
            <v>45</v>
          </cell>
          <cell r="O73">
            <v>45</v>
          </cell>
          <cell r="P73">
            <v>45</v>
          </cell>
          <cell r="Q73">
            <v>45</v>
          </cell>
          <cell r="R73">
            <v>45</v>
          </cell>
          <cell r="S73">
            <v>45</v>
          </cell>
          <cell r="T73">
            <v>45</v>
          </cell>
          <cell r="U73">
            <v>45</v>
          </cell>
          <cell r="V73">
            <v>45</v>
          </cell>
          <cell r="W73">
            <v>45</v>
          </cell>
          <cell r="X73">
            <v>45</v>
          </cell>
          <cell r="Y73">
            <v>45</v>
          </cell>
          <cell r="Z73">
            <v>45</v>
          </cell>
          <cell r="AA73">
            <v>45</v>
          </cell>
          <cell r="AB73">
            <v>45</v>
          </cell>
          <cell r="AC73">
            <v>45</v>
          </cell>
          <cell r="AD73">
            <v>45</v>
          </cell>
          <cell r="AE73">
            <v>45</v>
          </cell>
          <cell r="AF73">
            <v>45</v>
          </cell>
          <cell r="AG73">
            <v>45</v>
          </cell>
        </row>
        <row r="74">
          <cell r="N74">
            <v>45</v>
          </cell>
          <cell r="O74">
            <v>45</v>
          </cell>
          <cell r="P74">
            <v>45</v>
          </cell>
          <cell r="Q74">
            <v>45</v>
          </cell>
          <cell r="R74">
            <v>45</v>
          </cell>
          <cell r="S74">
            <v>45</v>
          </cell>
          <cell r="T74">
            <v>45</v>
          </cell>
          <cell r="U74">
            <v>45</v>
          </cell>
          <cell r="V74">
            <v>45</v>
          </cell>
          <cell r="W74">
            <v>45</v>
          </cell>
          <cell r="X74">
            <v>45</v>
          </cell>
          <cell r="Y74">
            <v>45</v>
          </cell>
          <cell r="Z74">
            <v>45</v>
          </cell>
          <cell r="AA74">
            <v>45</v>
          </cell>
          <cell r="AB74">
            <v>45</v>
          </cell>
          <cell r="AC74">
            <v>45</v>
          </cell>
          <cell r="AD74">
            <v>45</v>
          </cell>
          <cell r="AE74">
            <v>45</v>
          </cell>
          <cell r="AF74">
            <v>45</v>
          </cell>
          <cell r="AG74">
            <v>45</v>
          </cell>
        </row>
        <row r="75">
          <cell r="N75">
            <v>45</v>
          </cell>
          <cell r="O75">
            <v>45</v>
          </cell>
          <cell r="P75">
            <v>45</v>
          </cell>
          <cell r="Q75">
            <v>45</v>
          </cell>
          <cell r="R75">
            <v>45</v>
          </cell>
          <cell r="S75">
            <v>45</v>
          </cell>
          <cell r="T75">
            <v>45</v>
          </cell>
          <cell r="U75">
            <v>45</v>
          </cell>
          <cell r="V75">
            <v>45</v>
          </cell>
          <cell r="W75">
            <v>45</v>
          </cell>
          <cell r="X75">
            <v>45</v>
          </cell>
          <cell r="Y75">
            <v>45</v>
          </cell>
          <cell r="Z75">
            <v>45</v>
          </cell>
          <cell r="AA75">
            <v>45</v>
          </cell>
          <cell r="AB75">
            <v>45</v>
          </cell>
          <cell r="AC75">
            <v>45</v>
          </cell>
          <cell r="AD75">
            <v>45</v>
          </cell>
          <cell r="AE75">
            <v>45</v>
          </cell>
          <cell r="AF75">
            <v>45</v>
          </cell>
          <cell r="AG75">
            <v>45</v>
          </cell>
        </row>
        <row r="76">
          <cell r="N76">
            <v>45</v>
          </cell>
          <cell r="O76">
            <v>45</v>
          </cell>
          <cell r="P76">
            <v>45</v>
          </cell>
          <cell r="Q76">
            <v>45</v>
          </cell>
          <cell r="R76">
            <v>45</v>
          </cell>
          <cell r="S76">
            <v>45</v>
          </cell>
          <cell r="T76">
            <v>45</v>
          </cell>
          <cell r="U76">
            <v>45</v>
          </cell>
          <cell r="V76">
            <v>45</v>
          </cell>
          <cell r="W76">
            <v>45</v>
          </cell>
          <cell r="X76">
            <v>45</v>
          </cell>
          <cell r="Y76">
            <v>45</v>
          </cell>
          <cell r="Z76">
            <v>45</v>
          </cell>
          <cell r="AA76">
            <v>45</v>
          </cell>
          <cell r="AB76">
            <v>45</v>
          </cell>
          <cell r="AC76">
            <v>45</v>
          </cell>
          <cell r="AD76">
            <v>45</v>
          </cell>
          <cell r="AE76">
            <v>45</v>
          </cell>
          <cell r="AF76">
            <v>45</v>
          </cell>
          <cell r="AG76">
            <v>45</v>
          </cell>
        </row>
        <row r="77">
          <cell r="N77">
            <v>45</v>
          </cell>
          <cell r="O77">
            <v>45</v>
          </cell>
          <cell r="P77">
            <v>45</v>
          </cell>
          <cell r="Q77">
            <v>45</v>
          </cell>
          <cell r="R77">
            <v>45</v>
          </cell>
          <cell r="S77">
            <v>45</v>
          </cell>
          <cell r="T77">
            <v>45</v>
          </cell>
          <cell r="U77">
            <v>45</v>
          </cell>
          <cell r="V77">
            <v>45</v>
          </cell>
          <cell r="W77">
            <v>45</v>
          </cell>
          <cell r="X77">
            <v>45</v>
          </cell>
          <cell r="Y77">
            <v>45</v>
          </cell>
          <cell r="Z77">
            <v>45</v>
          </cell>
          <cell r="AA77">
            <v>45</v>
          </cell>
          <cell r="AB77">
            <v>45</v>
          </cell>
          <cell r="AC77">
            <v>45</v>
          </cell>
          <cell r="AD77">
            <v>45</v>
          </cell>
          <cell r="AE77">
            <v>45</v>
          </cell>
          <cell r="AF77">
            <v>45</v>
          </cell>
          <cell r="AG77">
            <v>45</v>
          </cell>
        </row>
        <row r="78">
          <cell r="N78">
            <v>45</v>
          </cell>
          <cell r="O78">
            <v>45</v>
          </cell>
          <cell r="P78">
            <v>45</v>
          </cell>
          <cell r="Q78">
            <v>45</v>
          </cell>
          <cell r="R78">
            <v>45</v>
          </cell>
          <cell r="S78">
            <v>45</v>
          </cell>
          <cell r="T78">
            <v>45</v>
          </cell>
          <cell r="U78">
            <v>45</v>
          </cell>
          <cell r="V78">
            <v>45</v>
          </cell>
          <cell r="W78">
            <v>45</v>
          </cell>
          <cell r="X78">
            <v>45</v>
          </cell>
          <cell r="Y78">
            <v>45</v>
          </cell>
          <cell r="Z78">
            <v>45</v>
          </cell>
          <cell r="AA78">
            <v>45</v>
          </cell>
          <cell r="AB78">
            <v>45</v>
          </cell>
          <cell r="AC78">
            <v>45</v>
          </cell>
          <cell r="AD78">
            <v>45</v>
          </cell>
          <cell r="AE78">
            <v>45</v>
          </cell>
          <cell r="AF78">
            <v>45</v>
          </cell>
          <cell r="AG78">
            <v>45</v>
          </cell>
        </row>
        <row r="79">
          <cell r="N79">
            <v>45</v>
          </cell>
          <cell r="O79">
            <v>45</v>
          </cell>
          <cell r="P79">
            <v>45</v>
          </cell>
          <cell r="Q79">
            <v>45</v>
          </cell>
          <cell r="R79">
            <v>45</v>
          </cell>
          <cell r="S79">
            <v>45</v>
          </cell>
          <cell r="T79">
            <v>45</v>
          </cell>
          <cell r="U79">
            <v>45</v>
          </cell>
          <cell r="V79">
            <v>45</v>
          </cell>
          <cell r="W79">
            <v>45</v>
          </cell>
          <cell r="X79">
            <v>45</v>
          </cell>
          <cell r="Y79">
            <v>45</v>
          </cell>
          <cell r="Z79">
            <v>45</v>
          </cell>
          <cell r="AA79">
            <v>45</v>
          </cell>
          <cell r="AB79">
            <v>45</v>
          </cell>
          <cell r="AC79">
            <v>45</v>
          </cell>
          <cell r="AD79">
            <v>45</v>
          </cell>
          <cell r="AE79">
            <v>45</v>
          </cell>
          <cell r="AF79">
            <v>45</v>
          </cell>
          <cell r="AG79">
            <v>45</v>
          </cell>
        </row>
        <row r="80">
          <cell r="N80">
            <v>45</v>
          </cell>
          <cell r="O80">
            <v>45</v>
          </cell>
          <cell r="P80">
            <v>45</v>
          </cell>
          <cell r="Q80">
            <v>45</v>
          </cell>
          <cell r="R80">
            <v>45</v>
          </cell>
          <cell r="S80">
            <v>45</v>
          </cell>
          <cell r="T80">
            <v>45</v>
          </cell>
          <cell r="U80">
            <v>45</v>
          </cell>
          <cell r="V80">
            <v>45</v>
          </cell>
          <cell r="W80">
            <v>45</v>
          </cell>
          <cell r="X80">
            <v>45</v>
          </cell>
          <cell r="Y80">
            <v>45</v>
          </cell>
          <cell r="Z80">
            <v>45</v>
          </cell>
          <cell r="AA80">
            <v>45</v>
          </cell>
          <cell r="AB80">
            <v>45</v>
          </cell>
          <cell r="AC80">
            <v>45</v>
          </cell>
          <cell r="AD80">
            <v>45</v>
          </cell>
          <cell r="AE80">
            <v>45</v>
          </cell>
          <cell r="AF80">
            <v>45</v>
          </cell>
          <cell r="AG80">
            <v>45</v>
          </cell>
        </row>
        <row r="81">
          <cell r="N81">
            <v>45</v>
          </cell>
          <cell r="O81">
            <v>45</v>
          </cell>
          <cell r="P81">
            <v>45</v>
          </cell>
          <cell r="Q81">
            <v>45</v>
          </cell>
          <cell r="R81">
            <v>45</v>
          </cell>
          <cell r="S81">
            <v>45</v>
          </cell>
          <cell r="T81">
            <v>45</v>
          </cell>
          <cell r="U81">
            <v>45</v>
          </cell>
          <cell r="V81">
            <v>45</v>
          </cell>
          <cell r="W81">
            <v>45</v>
          </cell>
          <cell r="X81">
            <v>45</v>
          </cell>
          <cell r="Y81">
            <v>45</v>
          </cell>
          <cell r="Z81">
            <v>45</v>
          </cell>
          <cell r="AA81">
            <v>45</v>
          </cell>
          <cell r="AB81">
            <v>45</v>
          </cell>
          <cell r="AC81">
            <v>45</v>
          </cell>
          <cell r="AD81">
            <v>45</v>
          </cell>
          <cell r="AE81">
            <v>45</v>
          </cell>
          <cell r="AF81">
            <v>45</v>
          </cell>
          <cell r="AG81">
            <v>45</v>
          </cell>
        </row>
        <row r="82">
          <cell r="N82">
            <v>45</v>
          </cell>
          <cell r="O82">
            <v>45</v>
          </cell>
          <cell r="P82">
            <v>45</v>
          </cell>
          <cell r="Q82">
            <v>45</v>
          </cell>
          <cell r="R82">
            <v>45</v>
          </cell>
          <cell r="S82">
            <v>45</v>
          </cell>
          <cell r="T82">
            <v>45</v>
          </cell>
          <cell r="U82">
            <v>45</v>
          </cell>
          <cell r="V82">
            <v>45</v>
          </cell>
          <cell r="W82">
            <v>45</v>
          </cell>
          <cell r="X82">
            <v>45</v>
          </cell>
          <cell r="Y82">
            <v>45</v>
          </cell>
          <cell r="Z82">
            <v>45</v>
          </cell>
          <cell r="AA82">
            <v>45</v>
          </cell>
          <cell r="AB82">
            <v>45</v>
          </cell>
          <cell r="AC82">
            <v>45</v>
          </cell>
          <cell r="AD82">
            <v>45</v>
          </cell>
          <cell r="AE82">
            <v>45</v>
          </cell>
          <cell r="AF82">
            <v>45</v>
          </cell>
          <cell r="AG82">
            <v>45</v>
          </cell>
        </row>
        <row r="83">
          <cell r="N83">
            <v>45</v>
          </cell>
          <cell r="O83">
            <v>45</v>
          </cell>
          <cell r="P83">
            <v>45</v>
          </cell>
          <cell r="Q83">
            <v>45</v>
          </cell>
          <cell r="R83">
            <v>45</v>
          </cell>
          <cell r="S83">
            <v>45</v>
          </cell>
          <cell r="T83">
            <v>45</v>
          </cell>
          <cell r="U83">
            <v>45</v>
          </cell>
          <cell r="V83">
            <v>45</v>
          </cell>
          <cell r="W83">
            <v>45</v>
          </cell>
          <cell r="X83">
            <v>45</v>
          </cell>
          <cell r="Y83">
            <v>45</v>
          </cell>
          <cell r="Z83">
            <v>45</v>
          </cell>
          <cell r="AA83">
            <v>45</v>
          </cell>
          <cell r="AB83">
            <v>45</v>
          </cell>
          <cell r="AC83">
            <v>45</v>
          </cell>
          <cell r="AD83">
            <v>45</v>
          </cell>
          <cell r="AE83">
            <v>45</v>
          </cell>
          <cell r="AF83">
            <v>45</v>
          </cell>
          <cell r="AG83">
            <v>45</v>
          </cell>
        </row>
        <row r="84">
          <cell r="N84">
            <v>45</v>
          </cell>
          <cell r="O84">
            <v>45</v>
          </cell>
          <cell r="P84">
            <v>45</v>
          </cell>
          <cell r="Q84">
            <v>45</v>
          </cell>
          <cell r="R84">
            <v>45</v>
          </cell>
          <cell r="S84">
            <v>45</v>
          </cell>
          <cell r="T84">
            <v>45</v>
          </cell>
          <cell r="U84">
            <v>45</v>
          </cell>
          <cell r="V84">
            <v>45</v>
          </cell>
          <cell r="W84">
            <v>45</v>
          </cell>
          <cell r="X84">
            <v>45</v>
          </cell>
          <cell r="Y84">
            <v>45</v>
          </cell>
          <cell r="Z84">
            <v>45</v>
          </cell>
          <cell r="AA84">
            <v>45</v>
          </cell>
          <cell r="AB84">
            <v>45</v>
          </cell>
          <cell r="AC84">
            <v>45</v>
          </cell>
          <cell r="AD84">
            <v>45</v>
          </cell>
          <cell r="AE84">
            <v>45</v>
          </cell>
          <cell r="AF84">
            <v>45</v>
          </cell>
          <cell r="AG84">
            <v>45</v>
          </cell>
        </row>
        <row r="85">
          <cell r="N85">
            <v>45</v>
          </cell>
          <cell r="O85">
            <v>45</v>
          </cell>
          <cell r="P85">
            <v>45</v>
          </cell>
          <cell r="Q85">
            <v>45</v>
          </cell>
          <cell r="R85">
            <v>45</v>
          </cell>
          <cell r="S85">
            <v>45</v>
          </cell>
          <cell r="T85">
            <v>45</v>
          </cell>
          <cell r="U85">
            <v>45</v>
          </cell>
          <cell r="V85">
            <v>45</v>
          </cell>
          <cell r="W85">
            <v>45</v>
          </cell>
          <cell r="X85">
            <v>45</v>
          </cell>
          <cell r="Y85">
            <v>45</v>
          </cell>
          <cell r="Z85">
            <v>45</v>
          </cell>
          <cell r="AA85">
            <v>45</v>
          </cell>
          <cell r="AB85">
            <v>45</v>
          </cell>
          <cell r="AC85">
            <v>45</v>
          </cell>
          <cell r="AD85">
            <v>45</v>
          </cell>
          <cell r="AE85">
            <v>45</v>
          </cell>
          <cell r="AF85">
            <v>45</v>
          </cell>
          <cell r="AG85">
            <v>45</v>
          </cell>
        </row>
        <row r="86">
          <cell r="N86">
            <v>45</v>
          </cell>
          <cell r="O86">
            <v>45</v>
          </cell>
          <cell r="P86">
            <v>45</v>
          </cell>
          <cell r="Q86">
            <v>45</v>
          </cell>
          <cell r="R86">
            <v>45</v>
          </cell>
          <cell r="S86">
            <v>45</v>
          </cell>
          <cell r="T86">
            <v>45</v>
          </cell>
          <cell r="U86">
            <v>45</v>
          </cell>
          <cell r="V86">
            <v>45</v>
          </cell>
          <cell r="W86">
            <v>45</v>
          </cell>
          <cell r="X86">
            <v>45</v>
          </cell>
          <cell r="Y86">
            <v>45</v>
          </cell>
          <cell r="Z86">
            <v>45</v>
          </cell>
          <cell r="AA86">
            <v>45</v>
          </cell>
          <cell r="AB86">
            <v>45</v>
          </cell>
          <cell r="AC86">
            <v>45</v>
          </cell>
          <cell r="AD86">
            <v>45</v>
          </cell>
          <cell r="AE86">
            <v>45</v>
          </cell>
          <cell r="AF86">
            <v>45</v>
          </cell>
          <cell r="AG86">
            <v>45</v>
          </cell>
        </row>
        <row r="87">
          <cell r="N87">
            <v>45</v>
          </cell>
          <cell r="O87">
            <v>45</v>
          </cell>
          <cell r="P87">
            <v>45</v>
          </cell>
          <cell r="Q87">
            <v>45</v>
          </cell>
          <cell r="R87">
            <v>45</v>
          </cell>
          <cell r="S87">
            <v>45</v>
          </cell>
          <cell r="T87">
            <v>45</v>
          </cell>
          <cell r="U87">
            <v>45</v>
          </cell>
          <cell r="V87">
            <v>45</v>
          </cell>
          <cell r="W87">
            <v>45</v>
          </cell>
          <cell r="X87">
            <v>45</v>
          </cell>
          <cell r="Y87">
            <v>45</v>
          </cell>
          <cell r="Z87">
            <v>45</v>
          </cell>
          <cell r="AA87">
            <v>45</v>
          </cell>
          <cell r="AB87">
            <v>45</v>
          </cell>
          <cell r="AC87">
            <v>45</v>
          </cell>
          <cell r="AD87">
            <v>45</v>
          </cell>
          <cell r="AE87">
            <v>45</v>
          </cell>
          <cell r="AF87">
            <v>45</v>
          </cell>
          <cell r="AG87">
            <v>45</v>
          </cell>
        </row>
        <row r="88">
          <cell r="N88">
            <v>45</v>
          </cell>
          <cell r="O88">
            <v>45</v>
          </cell>
          <cell r="P88">
            <v>45</v>
          </cell>
          <cell r="Q88">
            <v>45</v>
          </cell>
          <cell r="R88">
            <v>45</v>
          </cell>
          <cell r="S88">
            <v>16.899999999999999</v>
          </cell>
          <cell r="T88">
            <v>16.399999999999999</v>
          </cell>
          <cell r="U88">
            <v>16.100000000000001</v>
          </cell>
          <cell r="V88">
            <v>15.6</v>
          </cell>
          <cell r="W88">
            <v>15.1</v>
          </cell>
          <cell r="X88">
            <v>14</v>
          </cell>
          <cell r="Y88">
            <v>13</v>
          </cell>
          <cell r="Z88">
            <v>12.5</v>
          </cell>
          <cell r="AA88">
            <v>12</v>
          </cell>
          <cell r="AB88">
            <v>11.4</v>
          </cell>
          <cell r="AC88">
            <v>45</v>
          </cell>
          <cell r="AD88">
            <v>45</v>
          </cell>
          <cell r="AE88">
            <v>45</v>
          </cell>
          <cell r="AF88">
            <v>45</v>
          </cell>
          <cell r="AG88">
            <v>45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>
        <row r="87">
          <cell r="BZ87">
            <v>472809.51</v>
          </cell>
        </row>
      </sheetData>
      <sheetData sheetId="52"/>
      <sheetData sheetId="53" refreshError="1"/>
      <sheetData sheetId="5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C9AE-A4F7-4188-BE6F-175211AF879E}">
  <dimension ref="A1:BA39"/>
  <sheetViews>
    <sheetView tabSelected="1" workbookViewId="0">
      <selection activeCell="V3" sqref="V3"/>
    </sheetView>
  </sheetViews>
  <sheetFormatPr defaultRowHeight="15" x14ac:dyDescent="0.25"/>
  <cols>
    <col min="1" max="1" width="4.5703125" style="4" customWidth="1"/>
    <col min="2" max="2" width="3" style="4" bestFit="1" customWidth="1"/>
    <col min="3" max="3" width="5.5703125" style="4" customWidth="1"/>
    <col min="4" max="4" width="5" style="4" customWidth="1"/>
    <col min="5" max="6" width="2" style="4" bestFit="1" customWidth="1"/>
    <col min="7" max="7" width="6.28515625" style="4" customWidth="1"/>
    <col min="8" max="8" width="3" style="4" bestFit="1" customWidth="1"/>
    <col min="9" max="9" width="6" style="4" customWidth="1"/>
    <col min="10" max="10" width="5" style="4" customWidth="1"/>
    <col min="11" max="13" width="2" style="4" bestFit="1" customWidth="1"/>
    <col min="14" max="14" width="6.28515625" style="4" customWidth="1"/>
    <col min="15" max="15" width="3" style="4" bestFit="1" customWidth="1"/>
    <col min="16" max="16" width="3.85546875" style="4" customWidth="1"/>
    <col min="17" max="18" width="3" style="4" bestFit="1" customWidth="1"/>
    <col min="19" max="19" width="2.7109375" style="4" bestFit="1" customWidth="1"/>
    <col min="20" max="20" width="3.5703125" style="4" customWidth="1"/>
    <col min="21" max="21" width="3" style="4" bestFit="1" customWidth="1"/>
    <col min="22" max="22" width="3.85546875" style="4" customWidth="1"/>
    <col min="23" max="24" width="3" style="4" bestFit="1" customWidth="1"/>
    <col min="25" max="25" width="5.42578125" style="4" customWidth="1"/>
    <col min="26" max="26" width="2.7109375" style="4" customWidth="1"/>
    <col min="27" max="27" width="3.5703125" style="5" customWidth="1"/>
    <col min="28" max="28" width="4" style="5" customWidth="1"/>
    <col min="29" max="29" width="8.140625" style="5" customWidth="1"/>
    <col min="30" max="30" width="11.140625" style="4" customWidth="1"/>
    <col min="31" max="31" width="4.140625" style="5" customWidth="1"/>
    <col min="32" max="32" width="10.85546875" style="5" customWidth="1"/>
    <col min="33" max="33" width="15.140625" style="5" customWidth="1"/>
    <col min="34" max="34" width="13.42578125" style="5" customWidth="1"/>
    <col min="35" max="36" width="4.42578125" style="5" customWidth="1"/>
    <col min="37" max="37" width="3.7109375" style="5" customWidth="1"/>
    <col min="38" max="52" width="4.42578125" style="4" customWidth="1"/>
    <col min="53" max="16384" width="9.140625" style="4"/>
  </cols>
  <sheetData>
    <row r="1" spans="1:53" ht="15.75" customHeight="1" x14ac:dyDescent="0.25">
      <c r="C1" s="140" t="s">
        <v>831</v>
      </c>
      <c r="O1" s="2" t="s">
        <v>42</v>
      </c>
      <c r="P1" s="8"/>
      <c r="Q1" s="146" t="s">
        <v>830</v>
      </c>
      <c r="R1" s="146" t="s">
        <v>140</v>
      </c>
      <c r="S1" s="8"/>
      <c r="T1" s="8"/>
      <c r="U1" s="2" t="s">
        <v>833</v>
      </c>
      <c r="V1" s="2"/>
      <c r="W1" s="2"/>
      <c r="X1" s="2"/>
      <c r="Y1" s="2"/>
      <c r="Z1" s="2"/>
      <c r="AL1" s="140" t="s">
        <v>831</v>
      </c>
    </row>
    <row r="2" spans="1:53" x14ac:dyDescent="0.25">
      <c r="B2" s="8" t="s">
        <v>1</v>
      </c>
      <c r="C2" s="140"/>
      <c r="D2" s="8"/>
      <c r="E2" s="8"/>
      <c r="F2" s="22" t="s">
        <v>826</v>
      </c>
      <c r="G2" s="8"/>
      <c r="H2" s="8" t="s">
        <v>0</v>
      </c>
      <c r="I2" s="8"/>
      <c r="J2" s="8"/>
      <c r="K2" s="8"/>
      <c r="L2" s="8"/>
      <c r="M2" s="22" t="s">
        <v>827</v>
      </c>
      <c r="N2" s="8"/>
      <c r="O2" s="8"/>
      <c r="P2" s="2" t="s">
        <v>834</v>
      </c>
      <c r="Q2" s="8"/>
      <c r="R2" s="8"/>
      <c r="S2" s="8"/>
      <c r="T2" s="4" t="s">
        <v>835</v>
      </c>
      <c r="U2" s="8"/>
      <c r="V2" s="8" t="s">
        <v>841</v>
      </c>
      <c r="W2" s="8" t="s">
        <v>830</v>
      </c>
      <c r="X2" s="8" t="s">
        <v>140</v>
      </c>
      <c r="Y2" s="141" t="s">
        <v>829</v>
      </c>
      <c r="Z2" s="141"/>
      <c r="AL2" s="140">
        <v>1</v>
      </c>
    </row>
    <row r="3" spans="1:53" x14ac:dyDescent="0.25">
      <c r="A3" s="6"/>
      <c r="B3" s="8"/>
      <c r="C3" s="140">
        <v>0</v>
      </c>
      <c r="D3" s="8">
        <v>1</v>
      </c>
      <c r="E3" s="8">
        <v>2</v>
      </c>
      <c r="F3" s="8">
        <v>3</v>
      </c>
      <c r="G3" s="8"/>
      <c r="H3" s="8"/>
      <c r="I3" s="8">
        <v>0</v>
      </c>
      <c r="J3" s="8">
        <v>1</v>
      </c>
      <c r="K3" s="8">
        <v>2</v>
      </c>
      <c r="L3" s="8">
        <v>3</v>
      </c>
      <c r="M3" s="8">
        <v>4</v>
      </c>
      <c r="N3" s="8"/>
      <c r="O3" s="8"/>
      <c r="P3" s="8">
        <v>0</v>
      </c>
      <c r="Q3" s="146">
        <v>1</v>
      </c>
      <c r="R3" s="146">
        <v>2</v>
      </c>
      <c r="S3" s="8">
        <v>3</v>
      </c>
      <c r="T3" s="8"/>
      <c r="U3" s="8"/>
      <c r="V3" s="8">
        <v>0</v>
      </c>
      <c r="W3" s="8">
        <v>1</v>
      </c>
      <c r="X3" s="8">
        <v>2</v>
      </c>
      <c r="Y3" s="8">
        <v>3</v>
      </c>
      <c r="Z3" s="8">
        <v>4</v>
      </c>
      <c r="AC3" s="5" t="s">
        <v>2</v>
      </c>
      <c r="AD3" s="4">
        <v>1</v>
      </c>
      <c r="AL3" s="140">
        <v>2</v>
      </c>
    </row>
    <row r="4" spans="1:53" x14ac:dyDescent="0.25">
      <c r="A4" s="6"/>
      <c r="B4" s="8">
        <v>0</v>
      </c>
      <c r="C4" s="4">
        <v>0</v>
      </c>
      <c r="D4" s="4">
        <v>0</v>
      </c>
      <c r="E4" s="4">
        <v>0</v>
      </c>
      <c r="F4" s="4">
        <v>0</v>
      </c>
      <c r="H4" s="8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O4" s="8">
        <v>0</v>
      </c>
      <c r="P4" s="138">
        <v>2</v>
      </c>
      <c r="Q4" s="12">
        <v>4</v>
      </c>
      <c r="R4" s="12">
        <v>10</v>
      </c>
      <c r="S4" s="4">
        <v>-5</v>
      </c>
      <c r="T4" s="13" t="str">
        <f>_xlfn.CONCAT(R4,",",Q4)</f>
        <v>10,4</v>
      </c>
      <c r="U4" s="8">
        <v>0</v>
      </c>
      <c r="V4" s="138">
        <v>0</v>
      </c>
      <c r="W4" s="12">
        <v>7</v>
      </c>
      <c r="X4" s="12">
        <v>1</v>
      </c>
      <c r="Y4" s="144">
        <v>0</v>
      </c>
      <c r="Z4" s="147">
        <v>1</v>
      </c>
      <c r="AA4" s="13" t="str">
        <f>_xlfn.CONCAT(X4,",",W4)</f>
        <v>1,7</v>
      </c>
      <c r="AC4" s="7" t="s">
        <v>3</v>
      </c>
      <c r="AD4" s="8">
        <v>5</v>
      </c>
      <c r="AF4" s="8"/>
      <c r="AG4" s="8"/>
      <c r="AH4" s="8"/>
      <c r="AI4" s="8"/>
      <c r="AJ4" s="8"/>
      <c r="AK4" s="7">
        <f>AG7</f>
        <v>200</v>
      </c>
      <c r="AL4" s="8">
        <v>1</v>
      </c>
      <c r="AM4" s="8">
        <f>AL4+1</f>
        <v>2</v>
      </c>
      <c r="AN4" s="8">
        <f t="shared" ref="AN4:AZ4" si="0">AM4+1</f>
        <v>3</v>
      </c>
      <c r="AO4" s="8">
        <f t="shared" si="0"/>
        <v>4</v>
      </c>
      <c r="AP4" s="8">
        <f t="shared" si="0"/>
        <v>5</v>
      </c>
      <c r="AQ4" s="8">
        <f t="shared" si="0"/>
        <v>6</v>
      </c>
      <c r="AR4" s="8">
        <f t="shared" si="0"/>
        <v>7</v>
      </c>
      <c r="AS4" s="8">
        <f t="shared" si="0"/>
        <v>8</v>
      </c>
      <c r="AT4" s="8">
        <f t="shared" si="0"/>
        <v>9</v>
      </c>
      <c r="AU4" s="8">
        <f t="shared" si="0"/>
        <v>10</v>
      </c>
      <c r="AV4" s="8">
        <f t="shared" si="0"/>
        <v>11</v>
      </c>
      <c r="AW4" s="8">
        <f t="shared" si="0"/>
        <v>12</v>
      </c>
      <c r="AX4" s="8">
        <f t="shared" si="0"/>
        <v>13</v>
      </c>
      <c r="AY4" s="8">
        <f t="shared" si="0"/>
        <v>14</v>
      </c>
      <c r="AZ4" s="8">
        <f t="shared" si="0"/>
        <v>15</v>
      </c>
      <c r="BA4" s="5"/>
    </row>
    <row r="5" spans="1:53" x14ac:dyDescent="0.25">
      <c r="A5" s="6"/>
      <c r="B5" s="8">
        <v>1</v>
      </c>
      <c r="C5" s="4">
        <v>0</v>
      </c>
      <c r="D5" s="4">
        <v>1</v>
      </c>
      <c r="E5" s="4">
        <v>0</v>
      </c>
      <c r="F5" s="4">
        <v>0</v>
      </c>
      <c r="H5" s="8">
        <v>1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O5" s="8">
        <v>1</v>
      </c>
      <c r="P5" s="138">
        <v>1</v>
      </c>
      <c r="Q5" s="12">
        <v>3</v>
      </c>
      <c r="R5" s="12">
        <v>5</v>
      </c>
      <c r="S5" s="4">
        <v>-5</v>
      </c>
      <c r="T5" s="13" t="str">
        <f t="shared" ref="T5:T18" si="1">_xlfn.CONCAT(R5,",",Q5)</f>
        <v>5,3</v>
      </c>
      <c r="U5" s="8">
        <v>1</v>
      </c>
      <c r="V5" s="138">
        <v>0</v>
      </c>
      <c r="W5" s="12">
        <v>7</v>
      </c>
      <c r="X5" s="12">
        <v>2</v>
      </c>
      <c r="Y5" s="144">
        <v>0</v>
      </c>
      <c r="Z5" s="147">
        <v>1</v>
      </c>
      <c r="AA5" s="13" t="str">
        <f t="shared" ref="AA5:AA12" si="2">_xlfn.CONCAT(X5,",",W5)</f>
        <v>2,7</v>
      </c>
      <c r="AC5" s="7" t="s">
        <v>4</v>
      </c>
      <c r="AD5" s="8">
        <v>15</v>
      </c>
      <c r="AF5" s="7" t="s">
        <v>6</v>
      </c>
      <c r="AG5" s="8">
        <v>5000</v>
      </c>
      <c r="AH5" s="10" t="str">
        <f>_xlfn.CONCAT(AG5*0.3048/1000, "  km !")</f>
        <v>1.524  km !</v>
      </c>
      <c r="AI5" s="8"/>
      <c r="AJ5" s="8"/>
      <c r="AK5" s="8">
        <v>1</v>
      </c>
      <c r="AL5" s="142">
        <f>IF(ISNUMBER(MATCH(A!AL22,$AA$4:$AA$12,0)),"d",IF(ISNUMBER(MATCH(A!AL22,$T$4,0)),$AG$13,IF(ISNUMBER(MATCH(A!AL22,$T$5,0)),$AG$11,IF(ISNUMBER(MATCH(A!AL22,$T$6,0)),$AG$11,IF(ISNUMBER(MATCH(A!AL22,$T$4:$T$18,0)),$AG$9,$AG$13)))))</f>
        <v>-450</v>
      </c>
      <c r="AM5" s="142">
        <f>IF(ISNUMBER(MATCH(A!AM22,$AA$4:$AA$12,0)),"d",IF(ISNUMBER(MATCH(A!AM22,$T$4,0)),$AG$13,IF(ISNUMBER(MATCH(A!AM22,$T$5,0)),$AG$11,IF(ISNUMBER(MATCH(A!AM22,$T$6,0)),$AG$11,IF(ISNUMBER(MATCH(A!AM22,$T$4:$T$18,0)),$AG$9,$AG$13)))))</f>
        <v>-450</v>
      </c>
      <c r="AN5" s="142">
        <f>IF(ISNUMBER(MATCH(A!AN22,$AA$4:$AA$12,0)),"d",IF(ISNUMBER(MATCH(A!AN22,$T$4,0)),$AG$13,IF(ISNUMBER(MATCH(A!AN22,$T$5,0)),$AG$11,IF(ISNUMBER(MATCH(A!AN22,$T$6,0)),$AG$11,IF(ISNUMBER(MATCH(A!AN22,$T$4:$T$18,0)),$AG$9,$AG$13)))))</f>
        <v>-450</v>
      </c>
      <c r="AO5" s="142">
        <f>IF(ISNUMBER(MATCH(A!AO22,$AA$4:$AA$12,0)),"d",IF(ISNUMBER(MATCH(A!AO22,$T$4,0)),$AG$13,IF(ISNUMBER(MATCH(A!AO22,$T$5,0)),$AG$11,IF(ISNUMBER(MATCH(A!AO22,$T$6,0)),$AG$11,IF(ISNUMBER(MATCH(A!AO22,$T$4:$T$18,0)),$AG$9,$AG$13)))))</f>
        <v>-450</v>
      </c>
      <c r="AP5" s="142">
        <f>IF(ISNUMBER(MATCH(A!AP22,$AA$4:$AA$12,0)),"d",IF(ISNUMBER(MATCH(A!AP22,$T$4,0)),$AG$13,IF(ISNUMBER(MATCH(A!AP22,$T$5,0)),$AG$11,IF(ISNUMBER(MATCH(A!AP22,$T$6,0)),$AG$11,IF(ISNUMBER(MATCH(A!AP22,$T$4:$T$18,0)),$AG$9,$AG$13)))))</f>
        <v>-450</v>
      </c>
      <c r="AQ5" s="142">
        <f>IF(ISNUMBER(MATCH(A!AQ22,$AA$4:$AA$12,0)),"d",IF(ISNUMBER(MATCH(A!AQ22,$T$4,0)),$AG$13,IF(ISNUMBER(MATCH(A!AQ22,$T$5,0)),$AG$11,IF(ISNUMBER(MATCH(A!AQ22,$T$6,0)),$AG$11,IF(ISNUMBER(MATCH(A!AQ22,$T$4:$T$18,0)),$AG$9,$AG$13)))))</f>
        <v>-450</v>
      </c>
      <c r="AR5" s="142">
        <f>IF(ISNUMBER(MATCH(A!AR22,$AA$4:$AA$12,0)),"d",IF(ISNUMBER(MATCH(A!AR22,$T$4,0)),$AG$13,IF(ISNUMBER(MATCH(A!AR22,$T$5,0)),$AG$11,IF(ISNUMBER(MATCH(A!AR22,$T$6,0)),$AG$11,IF(ISNUMBER(MATCH(A!AR22,$T$4:$T$18,0)),$AG$9,$AG$13)))))</f>
        <v>-450</v>
      </c>
      <c r="AS5" s="142">
        <f>IF(ISNUMBER(MATCH(A!AS22,$AA$4:$AA$12,0)),"d",IF(ISNUMBER(MATCH(A!AS22,$T$4,0)),$AG$13,IF(ISNUMBER(MATCH(A!AS22,$T$5,0)),$AG$11,IF(ISNUMBER(MATCH(A!AS22,$T$6,0)),$AG$11,IF(ISNUMBER(MATCH(A!AS22,$T$4:$T$18,0)),$AG$9,$AG$13)))))</f>
        <v>-450</v>
      </c>
      <c r="AT5" s="142">
        <f>IF(ISNUMBER(MATCH(A!AT22,$AA$4:$AA$12,0)),"d",IF(ISNUMBER(MATCH(A!AT22,$T$4,0)),$AG$13,IF(ISNUMBER(MATCH(A!AT22,$T$5,0)),$AG$11,IF(ISNUMBER(MATCH(A!AT22,$T$6,0)),$AG$11,IF(ISNUMBER(MATCH(A!AT22,$T$4:$T$18,0)),$AG$9,$AG$13)))))</f>
        <v>-450</v>
      </c>
      <c r="AU5" s="142">
        <f>IF(ISNUMBER(MATCH(A!AU22,$AA$4:$AA$12,0)),"d",IF(ISNUMBER(MATCH(A!AU22,$T$4,0)),$AG$13,IF(ISNUMBER(MATCH(A!AU22,$T$5,0)),$AG$11,IF(ISNUMBER(MATCH(A!AU22,$T$6,0)),$AG$11,IF(ISNUMBER(MATCH(A!AU22,$T$4:$T$18,0)),$AG$9,$AG$13)))))</f>
        <v>-450</v>
      </c>
      <c r="AV5" s="142">
        <f>IF(ISNUMBER(MATCH(A!AV22,$AA$4:$AA$12,0)),"d",IF(ISNUMBER(MATCH(A!AV22,$T$4,0)),$AG$13,IF(ISNUMBER(MATCH(A!AV22,$T$5,0)),$AG$11,IF(ISNUMBER(MATCH(A!AV22,$T$6,0)),$AG$11,IF(ISNUMBER(MATCH(A!AV22,$T$4:$T$18,0)),$AG$9,$AG$13)))))</f>
        <v>-450</v>
      </c>
      <c r="AW5" s="142">
        <f>IF(ISNUMBER(MATCH(A!AW22,$AA$4:$AA$12,0)),"d",IF(ISNUMBER(MATCH(A!AW22,$T$4,0)),$AG$13,IF(ISNUMBER(MATCH(A!AW22,$T$5,0)),$AG$11,IF(ISNUMBER(MATCH(A!AW22,$T$6,0)),$AG$11,IF(ISNUMBER(MATCH(A!AW22,$T$4:$T$18,0)),$AG$9,$AG$13)))))</f>
        <v>-450</v>
      </c>
      <c r="AX5" s="142">
        <f>IF(ISNUMBER(MATCH(A!AX22,$AA$4:$AA$12,0)),"d",IF(ISNUMBER(MATCH(A!AX22,$T$4,0)),$AG$13,IF(ISNUMBER(MATCH(A!AX22,$T$5,0)),$AG$11,IF(ISNUMBER(MATCH(A!AX22,$T$6,0)),$AG$11,IF(ISNUMBER(MATCH(A!AX22,$T$4:$T$18,0)),$AG$9,$AG$13)))))</f>
        <v>-450</v>
      </c>
      <c r="AY5" s="142">
        <f>IF(ISNUMBER(MATCH(A!AY22,$AA$4:$AA$12,0)),"d",IF(ISNUMBER(MATCH(A!AY22,$T$4,0)),$AG$13,IF(ISNUMBER(MATCH(A!AY22,$T$5,0)),$AG$11,IF(ISNUMBER(MATCH(A!AY22,$T$6,0)),$AG$11,IF(ISNUMBER(MATCH(A!AY22,$T$4:$T$18,0)),$AG$9,$AG$13)))))</f>
        <v>-450</v>
      </c>
      <c r="AZ5" s="142">
        <f>IF(ISNUMBER(MATCH(A!AZ22,$AA$4:$AA$12,0)),"d",IF(ISNUMBER(MATCH(A!AZ22,$T$4,0)),$AG$13,IF(ISNUMBER(MATCH(A!AZ22,$T$5,0)),$AG$11,IF(ISNUMBER(MATCH(A!AZ22,$T$6,0)),$AG$11,IF(ISNUMBER(MATCH(A!AZ22,$T$4:$T$18,0)),$AG$9,$AG$13)))))</f>
        <v>-450</v>
      </c>
    </row>
    <row r="6" spans="1:53" x14ac:dyDescent="0.25">
      <c r="A6" s="6"/>
      <c r="B6" s="8">
        <v>2</v>
      </c>
      <c r="C6" s="4">
        <v>0</v>
      </c>
      <c r="D6" s="4">
        <v>2</v>
      </c>
      <c r="E6" s="4">
        <v>0</v>
      </c>
      <c r="F6" s="4">
        <v>0</v>
      </c>
      <c r="H6" s="8">
        <v>2</v>
      </c>
      <c r="I6" s="4">
        <v>0</v>
      </c>
      <c r="J6" s="4">
        <v>2</v>
      </c>
      <c r="K6" s="4">
        <v>0</v>
      </c>
      <c r="L6" s="4">
        <v>0</v>
      </c>
      <c r="M6" s="4">
        <v>0</v>
      </c>
      <c r="O6" s="8">
        <v>2</v>
      </c>
      <c r="P6" s="138">
        <v>1</v>
      </c>
      <c r="Q6" s="12">
        <v>5</v>
      </c>
      <c r="R6" s="12">
        <v>11</v>
      </c>
      <c r="S6" s="4">
        <v>-5</v>
      </c>
      <c r="T6" s="13" t="str">
        <f t="shared" si="1"/>
        <v>11,5</v>
      </c>
      <c r="U6" s="8">
        <v>2</v>
      </c>
      <c r="V6" s="138">
        <v>0</v>
      </c>
      <c r="W6" s="12">
        <v>7</v>
      </c>
      <c r="X6" s="12">
        <v>3</v>
      </c>
      <c r="Y6" s="144">
        <v>10</v>
      </c>
      <c r="Z6" s="147">
        <v>1</v>
      </c>
      <c r="AA6" s="13" t="str">
        <f t="shared" si="2"/>
        <v>3,7</v>
      </c>
      <c r="AC6" s="7" t="s">
        <v>5</v>
      </c>
      <c r="AD6" s="8">
        <v>15</v>
      </c>
      <c r="AF6" s="7" t="s">
        <v>7</v>
      </c>
      <c r="AG6" s="8">
        <v>5000</v>
      </c>
      <c r="AH6" s="143" t="str">
        <f>_xlfn.CONCAT(ROUND(AF9*0.3048/1000,0), "  km !")</f>
        <v>23  km !</v>
      </c>
      <c r="AI6" s="8"/>
      <c r="AJ6" s="8"/>
      <c r="AK6" s="8">
        <f>AK5+1</f>
        <v>2</v>
      </c>
      <c r="AL6" s="142">
        <f>IF(ISNUMBER(MATCH(A!AL23,$AA$4:$AA$12,0)),"d",IF(ISNUMBER(MATCH(A!AL23,$T$4,0)),$AG$13,IF(ISNUMBER(MATCH(A!AL23,$T$5,0)),$AG$11,IF(ISNUMBER(MATCH(A!AL23,$T$6,0)),$AG$11,IF(ISNUMBER(MATCH(A!AL23,$T$4:$T$18,0)),$AG$9,$AG$13)))))</f>
        <v>-450</v>
      </c>
      <c r="AM6" s="142">
        <f>IF(ISNUMBER(MATCH(A!AM23,$AA$4:$AA$12,0)),"d",IF(ISNUMBER(MATCH(A!AM23,$T$4,0)),$AG$13,IF(ISNUMBER(MATCH(A!AM23,$T$5,0)),$AG$11,IF(ISNUMBER(MATCH(A!AM23,$T$6,0)),$AG$11,IF(ISNUMBER(MATCH(A!AM23,$T$4:$T$18,0)),$AG$9,$AG$13)))))</f>
        <v>-450</v>
      </c>
      <c r="AN6" s="142">
        <f>IF(ISNUMBER(MATCH(A!AN23,$AA$4:$AA$12,0)),"d",IF(ISNUMBER(MATCH(A!AN23,$T$4,0)),$AG$13,IF(ISNUMBER(MATCH(A!AN23,$T$5,0)),$AG$11,IF(ISNUMBER(MATCH(A!AN23,$T$6,0)),$AG$11,IF(ISNUMBER(MATCH(A!AN23,$T$4:$T$18,0)),$AG$9,$AG$13)))))</f>
        <v>-450</v>
      </c>
      <c r="AO6" s="142">
        <f>IF(ISNUMBER(MATCH(A!AO23,$AA$4:$AA$12,0)),"d",IF(ISNUMBER(MATCH(A!AO23,$T$4,0)),$AG$13,IF(ISNUMBER(MATCH(A!AO23,$T$5,0)),$AG$11,IF(ISNUMBER(MATCH(A!AO23,$T$6,0)),$AG$11,IF(ISNUMBER(MATCH(A!AO23,$T$4:$T$18,0)),$AG$9,$AG$13)))))</f>
        <v>-450</v>
      </c>
      <c r="AP6" s="142">
        <f>IF(ISNUMBER(MATCH(A!AP23,$AA$4:$AA$12,0)),"d",IF(ISNUMBER(MATCH(A!AP23,$T$4,0)),$AG$13,IF(ISNUMBER(MATCH(A!AP23,$T$5,0)),$AG$11,IF(ISNUMBER(MATCH(A!AP23,$T$6,0)),$AG$11,IF(ISNUMBER(MATCH(A!AP23,$T$4:$T$18,0)),$AG$9,$AG$13)))))</f>
        <v>-450</v>
      </c>
      <c r="AQ6" s="142">
        <f>IF(ISNUMBER(MATCH(A!AQ23,$AA$4:$AA$12,0)),"d",IF(ISNUMBER(MATCH(A!AQ23,$T$4,0)),$AG$13,IF(ISNUMBER(MATCH(A!AQ23,$T$5,0)),$AG$11,IF(ISNUMBER(MATCH(A!AQ23,$T$6,0)),$AG$11,IF(ISNUMBER(MATCH(A!AQ23,$T$4:$T$18,0)),$AG$9,$AG$13)))))</f>
        <v>-450</v>
      </c>
      <c r="AR6" s="142">
        <f>IF(ISNUMBER(MATCH(A!AR23,$AA$4:$AA$12,0)),"d",IF(ISNUMBER(MATCH(A!AR23,$T$4,0)),$AG$13,IF(ISNUMBER(MATCH(A!AR23,$T$5,0)),$AG$11,IF(ISNUMBER(MATCH(A!AR23,$T$6,0)),$AG$11,IF(ISNUMBER(MATCH(A!AR23,$T$4:$T$18,0)),$AG$9,$AG$13)))))</f>
        <v>-450</v>
      </c>
      <c r="AS6" s="142">
        <f>IF(ISNUMBER(MATCH(A!AS23,$AA$4:$AA$12,0)),"d",IF(ISNUMBER(MATCH(A!AS23,$T$4,0)),$AG$13,IF(ISNUMBER(MATCH(A!AS23,$T$5,0)),$AG$11,IF(ISNUMBER(MATCH(A!AS23,$T$6,0)),$AG$11,IF(ISNUMBER(MATCH(A!AS23,$T$4:$T$18,0)),$AG$9,$AG$13)))))</f>
        <v>-450</v>
      </c>
      <c r="AT6" s="142">
        <f>IF(ISNUMBER(MATCH(A!AT23,$AA$4:$AA$12,0)),"d",IF(ISNUMBER(MATCH(A!AT23,$T$4,0)),$AG$13,IF(ISNUMBER(MATCH(A!AT23,$T$5,0)),$AG$11,IF(ISNUMBER(MATCH(A!AT23,$T$6,0)),$AG$11,IF(ISNUMBER(MATCH(A!AT23,$T$4:$T$18,0)),$AG$9,$AG$13)))))</f>
        <v>-450</v>
      </c>
      <c r="AU6" s="142">
        <f>IF(ISNUMBER(MATCH(A!AU23,$AA$4:$AA$12,0)),"d",IF(ISNUMBER(MATCH(A!AU23,$T$4,0)),$AG$13,IF(ISNUMBER(MATCH(A!AU23,$T$5,0)),$AG$11,IF(ISNUMBER(MATCH(A!AU23,$T$6,0)),$AG$11,IF(ISNUMBER(MATCH(A!AU23,$T$4:$T$18,0)),$AG$9,$AG$13)))))</f>
        <v>-450</v>
      </c>
      <c r="AV6" s="142">
        <f>IF(ISNUMBER(MATCH(A!AV23,$AA$4:$AA$12,0)),"d",IF(ISNUMBER(MATCH(A!AV23,$T$4,0)),$AG$13,IF(ISNUMBER(MATCH(A!AV23,$T$5,0)),$AG$11,IF(ISNUMBER(MATCH(A!AV23,$T$6,0)),$AG$11,IF(ISNUMBER(MATCH(A!AV23,$T$4:$T$18,0)),$AG$9,$AG$13)))))</f>
        <v>-450</v>
      </c>
      <c r="AW6" s="142">
        <f>IF(ISNUMBER(MATCH(A!AW23,$AA$4:$AA$12,0)),"d",IF(ISNUMBER(MATCH(A!AW23,$T$4,0)),$AG$13,IF(ISNUMBER(MATCH(A!AW23,$T$5,0)),$AG$11,IF(ISNUMBER(MATCH(A!AW23,$T$6,0)),$AG$11,IF(ISNUMBER(MATCH(A!AW23,$T$4:$T$18,0)),$AG$9,$AG$13)))))</f>
        <v>-450</v>
      </c>
      <c r="AX6" s="142">
        <f>IF(ISNUMBER(MATCH(A!AX23,$AA$4:$AA$12,0)),"d",IF(ISNUMBER(MATCH(A!AX23,$T$4,0)),$AG$13,IF(ISNUMBER(MATCH(A!AX23,$T$5,0)),$AG$11,IF(ISNUMBER(MATCH(A!AX23,$T$6,0)),$AG$11,IF(ISNUMBER(MATCH(A!AX23,$T$4:$T$18,0)),$AG$9,$AG$13)))))</f>
        <v>-450</v>
      </c>
      <c r="AY6" s="142">
        <f>IF(ISNUMBER(MATCH(A!AY23,$AA$4:$AA$12,0)),"d",IF(ISNUMBER(MATCH(A!AY23,$T$4,0)),$AG$13,IF(ISNUMBER(MATCH(A!AY23,$T$5,0)),$AG$11,IF(ISNUMBER(MATCH(A!AY23,$T$6,0)),$AG$11,IF(ISNUMBER(MATCH(A!AY23,$T$4:$T$18,0)),$AG$9,$AG$13)))))</f>
        <v>-450</v>
      </c>
      <c r="AZ6" s="142">
        <f>IF(ISNUMBER(MATCH(A!AZ23,$AA$4:$AA$12,0)),"d",IF(ISNUMBER(MATCH(A!AZ23,$T$4,0)),$AG$13,IF(ISNUMBER(MATCH(A!AZ23,$T$5,0)),$AG$11,IF(ISNUMBER(MATCH(A!AZ23,$T$6,0)),$AG$11,IF(ISNUMBER(MATCH(A!AZ23,$T$4:$T$18,0)),$AG$9,$AG$13)))))</f>
        <v>-450</v>
      </c>
    </row>
    <row r="7" spans="1:53" x14ac:dyDescent="0.25">
      <c r="A7" s="6"/>
      <c r="B7" s="8">
        <v>3</v>
      </c>
      <c r="C7" s="4">
        <v>0</v>
      </c>
      <c r="D7" s="4">
        <v>3</v>
      </c>
      <c r="E7" s="4">
        <v>0</v>
      </c>
      <c r="F7" s="4">
        <v>0</v>
      </c>
      <c r="H7" s="8">
        <v>3</v>
      </c>
      <c r="I7" s="4">
        <v>0</v>
      </c>
      <c r="J7" s="4">
        <v>3</v>
      </c>
      <c r="K7" s="4">
        <v>0</v>
      </c>
      <c r="L7" s="4">
        <v>0</v>
      </c>
      <c r="M7" s="4">
        <v>0</v>
      </c>
      <c r="O7" s="8">
        <v>3</v>
      </c>
      <c r="P7" s="138">
        <v>0</v>
      </c>
      <c r="Q7" s="12">
        <v>8</v>
      </c>
      <c r="R7" s="12">
        <v>7</v>
      </c>
      <c r="S7" s="4">
        <v>-5</v>
      </c>
      <c r="T7" s="13" t="str">
        <f t="shared" si="1"/>
        <v>7,8</v>
      </c>
      <c r="U7" s="8">
        <v>3</v>
      </c>
      <c r="V7" s="138">
        <v>0</v>
      </c>
      <c r="W7" s="12">
        <v>7</v>
      </c>
      <c r="X7" s="12">
        <v>4</v>
      </c>
      <c r="Y7" s="144">
        <v>20</v>
      </c>
      <c r="Z7" s="147">
        <v>1</v>
      </c>
      <c r="AA7" s="13" t="str">
        <f t="shared" si="2"/>
        <v>4,7</v>
      </c>
      <c r="AC7" s="11"/>
      <c r="AD7" s="9">
        <f>AD6*AD5</f>
        <v>225</v>
      </c>
      <c r="AF7" s="7" t="s">
        <v>8</v>
      </c>
      <c r="AG7" s="138">
        <v>200</v>
      </c>
      <c r="AH7" s="10" t="s">
        <v>832</v>
      </c>
      <c r="AI7" s="8"/>
      <c r="AJ7" s="8"/>
      <c r="AK7" s="8">
        <f t="shared" ref="AK7:AK19" si="3">AK6+1</f>
        <v>3</v>
      </c>
      <c r="AL7" s="142">
        <f>IF(ISNUMBER(MATCH(A!AL24,$AA$4:$AA$12,0)),"d",IF(ISNUMBER(MATCH(A!AL24,$T$4,0)),$AG$13,IF(ISNUMBER(MATCH(A!AL24,$T$5,0)),$AG$11,IF(ISNUMBER(MATCH(A!AL24,$T$6,0)),$AG$11,IF(ISNUMBER(MATCH(A!AL24,$T$4:$T$18,0)),$AG$9,$AG$13)))))</f>
        <v>-450</v>
      </c>
      <c r="AM7" s="142">
        <f>IF(ISNUMBER(MATCH(A!AM24,$AA$4:$AA$12,0)),"d",IF(ISNUMBER(MATCH(A!AM24,$T$4,0)),$AG$13,IF(ISNUMBER(MATCH(A!AM24,$T$5,0)),$AG$11,IF(ISNUMBER(MATCH(A!AM24,$T$6,0)),$AG$11,IF(ISNUMBER(MATCH(A!AM24,$T$4:$T$18,0)),$AG$9,$AG$13)))))</f>
        <v>-450</v>
      </c>
      <c r="AN7" s="142">
        <f>IF(ISNUMBER(MATCH(A!AN24,$AA$4:$AA$12,0)),"d",IF(ISNUMBER(MATCH(A!AN24,$T$4,0)),$AG$13,IF(ISNUMBER(MATCH(A!AN24,$T$5,0)),$AG$11,IF(ISNUMBER(MATCH(A!AN24,$T$6,0)),$AG$11,IF(ISNUMBER(MATCH(A!AN24,$T$4:$T$18,0)),$AG$9,$AG$13)))))</f>
        <v>-450</v>
      </c>
      <c r="AO7" s="142">
        <f>IF(ISNUMBER(MATCH(A!AO24,$AA$4:$AA$12,0)),"d",IF(ISNUMBER(MATCH(A!AO24,$T$4,0)),$AG$13,IF(ISNUMBER(MATCH(A!AO24,$T$5,0)),$AG$11,IF(ISNUMBER(MATCH(A!AO24,$T$6,0)),$AG$11,IF(ISNUMBER(MATCH(A!AO24,$T$4:$T$18,0)),$AG$9,$AG$13)))))</f>
        <v>-450</v>
      </c>
      <c r="AP7" s="142">
        <f>IF(ISNUMBER(MATCH(A!AP24,$AA$4:$AA$12,0)),"d",IF(ISNUMBER(MATCH(A!AP24,$T$4,0)),$AG$13,IF(ISNUMBER(MATCH(A!AP24,$T$5,0)),$AG$11,IF(ISNUMBER(MATCH(A!AP24,$T$6,0)),$AG$11,IF(ISNUMBER(MATCH(A!AP24,$T$4:$T$18,0)),$AG$9,$AG$13)))))</f>
        <v>-300</v>
      </c>
      <c r="AQ7" s="142">
        <f>IF(ISNUMBER(MATCH(A!AQ24,$AA$4:$AA$12,0)),"d",IF(ISNUMBER(MATCH(A!AQ24,$T$4,0)),$AG$13,IF(ISNUMBER(MATCH(A!AQ24,$T$5,0)),$AG$11,IF(ISNUMBER(MATCH(A!AQ24,$T$6,0)),$AG$11,IF(ISNUMBER(MATCH(A!AQ24,$T$4:$T$18,0)),$AG$9,$AG$13)))))</f>
        <v>-450</v>
      </c>
      <c r="AR7" s="142">
        <f>IF(ISNUMBER(MATCH(A!AR24,$AA$4:$AA$12,0)),"d",IF(ISNUMBER(MATCH(A!AR24,$T$4,0)),$AG$13,IF(ISNUMBER(MATCH(A!AR24,$T$5,0)),$AG$11,IF(ISNUMBER(MATCH(A!AR24,$T$6,0)),$AG$11,IF(ISNUMBER(MATCH(A!AR24,$T$4:$T$18,0)),$AG$9,$AG$13)))))</f>
        <v>-450</v>
      </c>
      <c r="AS7" s="142">
        <f>IF(ISNUMBER(MATCH(A!AS24,$AA$4:$AA$12,0)),"d",IF(ISNUMBER(MATCH(A!AS24,$T$4,0)),$AG$13,IF(ISNUMBER(MATCH(A!AS24,$T$5,0)),$AG$11,IF(ISNUMBER(MATCH(A!AS24,$T$6,0)),$AG$11,IF(ISNUMBER(MATCH(A!AS24,$T$4:$T$18,0)),$AG$9,$AG$13)))))</f>
        <v>-450</v>
      </c>
      <c r="AT7" s="142">
        <f>IF(ISNUMBER(MATCH(A!AT24,$AA$4:$AA$12,0)),"d",IF(ISNUMBER(MATCH(A!AT24,$T$4,0)),$AG$13,IF(ISNUMBER(MATCH(A!AT24,$T$5,0)),$AG$11,IF(ISNUMBER(MATCH(A!AT24,$T$6,0)),$AG$11,IF(ISNUMBER(MATCH(A!AT24,$T$4:$T$18,0)),$AG$9,$AG$13)))))</f>
        <v>-450</v>
      </c>
      <c r="AU7" s="142">
        <f>IF(ISNUMBER(MATCH(A!AU24,$AA$4:$AA$12,0)),"d",IF(ISNUMBER(MATCH(A!AU24,$T$4,0)),$AG$13,IF(ISNUMBER(MATCH(A!AU24,$T$5,0)),$AG$11,IF(ISNUMBER(MATCH(A!AU24,$T$6,0)),$AG$11,IF(ISNUMBER(MATCH(A!AU24,$T$4:$T$18,0)),$AG$9,$AG$13)))))</f>
        <v>-450</v>
      </c>
      <c r="AV7" s="142">
        <f>IF(ISNUMBER(MATCH(A!AV24,$AA$4:$AA$12,0)),"d",IF(ISNUMBER(MATCH(A!AV24,$T$4,0)),$AG$13,IF(ISNUMBER(MATCH(A!AV24,$T$5,0)),$AG$11,IF(ISNUMBER(MATCH(A!AV24,$T$6,0)),$AG$11,IF(ISNUMBER(MATCH(A!AV24,$T$4:$T$18,0)),$AG$9,$AG$13)))))</f>
        <v>-450</v>
      </c>
      <c r="AW7" s="142">
        <f>IF(ISNUMBER(MATCH(A!AW24,$AA$4:$AA$12,0)),"d",IF(ISNUMBER(MATCH(A!AW24,$T$4,0)),$AG$13,IF(ISNUMBER(MATCH(A!AW24,$T$5,0)),$AG$11,IF(ISNUMBER(MATCH(A!AW24,$T$6,0)),$AG$11,IF(ISNUMBER(MATCH(A!AW24,$T$4:$T$18,0)),$AG$9,$AG$13)))))</f>
        <v>-450</v>
      </c>
      <c r="AX7" s="142">
        <f>IF(ISNUMBER(MATCH(A!AX24,$AA$4:$AA$12,0)),"d",IF(ISNUMBER(MATCH(A!AX24,$T$4,0)),$AG$13,IF(ISNUMBER(MATCH(A!AX24,$T$5,0)),$AG$11,IF(ISNUMBER(MATCH(A!AX24,$T$6,0)),$AG$11,IF(ISNUMBER(MATCH(A!AX24,$T$4:$T$18,0)),$AG$9,$AG$13)))))</f>
        <v>-450</v>
      </c>
      <c r="AY7" s="142">
        <f>IF(ISNUMBER(MATCH(A!AY24,$AA$4:$AA$12,0)),"d",IF(ISNUMBER(MATCH(A!AY24,$T$4,0)),$AG$13,IF(ISNUMBER(MATCH(A!AY24,$T$5,0)),$AG$11,IF(ISNUMBER(MATCH(A!AY24,$T$6,0)),$AG$11,IF(ISNUMBER(MATCH(A!AY24,$T$4:$T$18,0)),$AG$9,$AG$13)))))</f>
        <v>-450</v>
      </c>
      <c r="AZ7" s="142">
        <f>IF(ISNUMBER(MATCH(A!AZ24,$AA$4:$AA$12,0)),"d",IF(ISNUMBER(MATCH(A!AZ24,$T$4,0)),$AG$13,IF(ISNUMBER(MATCH(A!AZ24,$T$5,0)),$AG$11,IF(ISNUMBER(MATCH(A!AZ24,$T$6,0)),$AG$11,IF(ISNUMBER(MATCH(A!AZ24,$T$4:$T$18,0)),$AG$9,$AG$13)))))</f>
        <v>-450</v>
      </c>
    </row>
    <row r="8" spans="1:53" ht="13.5" customHeight="1" x14ac:dyDescent="0.25">
      <c r="A8" s="6"/>
      <c r="B8" s="8">
        <v>4</v>
      </c>
      <c r="C8" s="4">
        <v>0</v>
      </c>
      <c r="D8" s="4">
        <v>4</v>
      </c>
      <c r="E8" s="4">
        <v>0</v>
      </c>
      <c r="F8" s="4">
        <v>0</v>
      </c>
      <c r="H8" s="8">
        <v>4</v>
      </c>
      <c r="I8" s="4">
        <v>0</v>
      </c>
      <c r="J8" s="4">
        <v>4</v>
      </c>
      <c r="K8" s="4">
        <v>0</v>
      </c>
      <c r="L8" s="4">
        <v>0</v>
      </c>
      <c r="M8" s="4">
        <v>0</v>
      </c>
      <c r="O8" s="8">
        <v>4</v>
      </c>
      <c r="P8" s="138">
        <v>0</v>
      </c>
      <c r="Q8" s="12">
        <v>8</v>
      </c>
      <c r="R8" s="12">
        <v>9</v>
      </c>
      <c r="S8" s="4">
        <v>-5</v>
      </c>
      <c r="T8" s="13" t="str">
        <f t="shared" si="1"/>
        <v>9,8</v>
      </c>
      <c r="U8" s="8">
        <v>4</v>
      </c>
      <c r="V8" s="138">
        <v>0</v>
      </c>
      <c r="W8" s="12">
        <v>7</v>
      </c>
      <c r="X8" s="12">
        <v>5</v>
      </c>
      <c r="Y8" s="144">
        <v>30</v>
      </c>
      <c r="Z8" s="147">
        <v>1</v>
      </c>
      <c r="AA8" s="13" t="str">
        <f t="shared" si="2"/>
        <v>5,7</v>
      </c>
      <c r="AC8" s="11"/>
      <c r="AD8" s="10"/>
      <c r="AE8" s="5">
        <v>0</v>
      </c>
      <c r="AF8" s="8" t="s">
        <v>11</v>
      </c>
      <c r="AG8" s="138" t="s">
        <v>12</v>
      </c>
      <c r="AH8" s="10">
        <f>AG7-AG13</f>
        <v>650</v>
      </c>
      <c r="AI8" s="8"/>
      <c r="AJ8" s="8"/>
      <c r="AK8" s="8">
        <f t="shared" si="3"/>
        <v>4</v>
      </c>
      <c r="AL8" s="142">
        <f>IF(ISNUMBER(MATCH(A!AL25,$AA$4:$AA$12,0)),"d",IF(ISNUMBER(MATCH(A!AL25,$T$4,0)),$AG$13,IF(ISNUMBER(MATCH(A!AL25,$T$5,0)),$AG$11,IF(ISNUMBER(MATCH(A!AL25,$T$6,0)),$AG$11,IF(ISNUMBER(MATCH(A!AL25,$T$4:$T$18,0)),$AG$9,$AG$13)))))</f>
        <v>-450</v>
      </c>
      <c r="AM8" s="142">
        <f>IF(ISNUMBER(MATCH(A!AM25,$AA$4:$AA$12,0)),"d",IF(ISNUMBER(MATCH(A!AM25,$T$4,0)),$AG$13,IF(ISNUMBER(MATCH(A!AM25,$T$5,0)),$AG$11,IF(ISNUMBER(MATCH(A!AM25,$T$6,0)),$AG$11,IF(ISNUMBER(MATCH(A!AM25,$T$4:$T$18,0)),$AG$9,$AG$13)))))</f>
        <v>-450</v>
      </c>
      <c r="AN8" s="142">
        <f>IF(ISNUMBER(MATCH(A!AN25,$AA$4:$AA$12,0)),"d",IF(ISNUMBER(MATCH(A!AN25,$T$4,0)),$AG$13,IF(ISNUMBER(MATCH(A!AN25,$T$5,0)),$AG$11,IF(ISNUMBER(MATCH(A!AN25,$T$6,0)),$AG$11,IF(ISNUMBER(MATCH(A!AN25,$T$4:$T$18,0)),$AG$9,$AG$13)))))</f>
        <v>-450</v>
      </c>
      <c r="AO8" s="142">
        <f>IF(ISNUMBER(MATCH(A!AO25,$AA$4:$AA$12,0)),"d",IF(ISNUMBER(MATCH(A!AO25,$T$4,0)),$AG$13,IF(ISNUMBER(MATCH(A!AO25,$T$5,0)),$AG$11,IF(ISNUMBER(MATCH(A!AO25,$T$6,0)),$AG$11,IF(ISNUMBER(MATCH(A!AO25,$T$4:$T$18,0)),$AG$9,$AG$13)))))</f>
        <v>-450</v>
      </c>
      <c r="AP8" s="142">
        <f>IF(ISNUMBER(MATCH(A!AP25,$AA$4:$AA$12,0)),"d",IF(ISNUMBER(MATCH(A!AP25,$T$4,0)),$AG$13,IF(ISNUMBER(MATCH(A!AP25,$T$5,0)),$AG$11,IF(ISNUMBER(MATCH(A!AP25,$T$6,0)),$AG$11,IF(ISNUMBER(MATCH(A!AP25,$T$4:$T$18,0)),$AG$9,$AG$13)))))</f>
        <v>-450</v>
      </c>
      <c r="AQ8" s="142">
        <f>IF(ISNUMBER(MATCH(A!AQ25,$AA$4:$AA$12,0)),"d",IF(ISNUMBER(MATCH(A!AQ25,$T$4,0)),$AG$13,IF(ISNUMBER(MATCH(A!AQ25,$T$5,0)),$AG$11,IF(ISNUMBER(MATCH(A!AQ25,$T$6,0)),$AG$11,IF(ISNUMBER(MATCH(A!AQ25,$T$4:$T$18,0)),$AG$9,$AG$13)))))</f>
        <v>-450</v>
      </c>
      <c r="AR8" s="142">
        <f>IF(ISNUMBER(MATCH(A!AR25,$AA$4:$AA$12,0)),"d",IF(ISNUMBER(MATCH(A!AR25,$T$4,0)),$AG$13,IF(ISNUMBER(MATCH(A!AR25,$T$5,0)),$AG$11,IF(ISNUMBER(MATCH(A!AR25,$T$6,0)),$AG$11,IF(ISNUMBER(MATCH(A!AR25,$T$4:$T$18,0)),$AG$9,$AG$13)))))</f>
        <v>-450</v>
      </c>
      <c r="AS8" s="142">
        <f>IF(ISNUMBER(MATCH(A!AS25,$AA$4:$AA$12,0)),"d",IF(ISNUMBER(MATCH(A!AS25,$T$4,0)),$AG$13,IF(ISNUMBER(MATCH(A!AS25,$T$5,0)),$AG$11,IF(ISNUMBER(MATCH(A!AS25,$T$6,0)),$AG$11,IF(ISNUMBER(MATCH(A!AS25,$T$4:$T$18,0)),$AG$9,$AG$13)))))</f>
        <v>-450</v>
      </c>
      <c r="AT8" s="142">
        <f>IF(ISNUMBER(MATCH(A!AT25,$AA$4:$AA$12,0)),"d",IF(ISNUMBER(MATCH(A!AT25,$T$4,0)),$AG$13,IF(ISNUMBER(MATCH(A!AT25,$T$5,0)),$AG$11,IF(ISNUMBER(MATCH(A!AT25,$T$6,0)),$AG$11,IF(ISNUMBER(MATCH(A!AT25,$T$4:$T$18,0)),$AG$9,$AG$13)))))</f>
        <v>-450</v>
      </c>
      <c r="AU8" s="142">
        <f>IF(ISNUMBER(MATCH(A!AU25,$AA$4:$AA$12,0)),"d",IF(ISNUMBER(MATCH(A!AU25,$T$4,0)),$AG$13,IF(ISNUMBER(MATCH(A!AU25,$T$5,0)),$AG$11,IF(ISNUMBER(MATCH(A!AU25,$T$6,0)),$AG$11,IF(ISNUMBER(MATCH(A!AU25,$T$4:$T$18,0)),$AG$9,$AG$13)))))</f>
        <v>-450</v>
      </c>
      <c r="AV8" s="142">
        <f>IF(ISNUMBER(MATCH(A!AV25,$AA$4:$AA$12,0)),"d",IF(ISNUMBER(MATCH(A!AV25,$T$4,0)),$AG$13,IF(ISNUMBER(MATCH(A!AV25,$T$5,0)),$AG$11,IF(ISNUMBER(MATCH(A!AV25,$T$6,0)),$AG$11,IF(ISNUMBER(MATCH(A!AV25,$T$4:$T$18,0)),$AG$9,$AG$13)))))</f>
        <v>-450</v>
      </c>
      <c r="AW8" s="142">
        <f>IF(ISNUMBER(MATCH(A!AW25,$AA$4:$AA$12,0)),"d",IF(ISNUMBER(MATCH(A!AW25,$T$4,0)),$AG$13,IF(ISNUMBER(MATCH(A!AW25,$T$5,0)),$AG$11,IF(ISNUMBER(MATCH(A!AW25,$T$6,0)),$AG$11,IF(ISNUMBER(MATCH(A!AW25,$T$4:$T$18,0)),$AG$9,$AG$13)))))</f>
        <v>-450</v>
      </c>
      <c r="AX8" s="142">
        <f>IF(ISNUMBER(MATCH(A!AX25,$AA$4:$AA$12,0)),"d",IF(ISNUMBER(MATCH(A!AX25,$T$4,0)),$AG$13,IF(ISNUMBER(MATCH(A!AX25,$T$5,0)),$AG$11,IF(ISNUMBER(MATCH(A!AX25,$T$6,0)),$AG$11,IF(ISNUMBER(MATCH(A!AX25,$T$4:$T$18,0)),$AG$9,$AG$13)))))</f>
        <v>-450</v>
      </c>
      <c r="AY8" s="142">
        <f>IF(ISNUMBER(MATCH(A!AY25,$AA$4:$AA$12,0)),"d",IF(ISNUMBER(MATCH(A!AY25,$T$4,0)),$AG$13,IF(ISNUMBER(MATCH(A!AY25,$T$5,0)),$AG$11,IF(ISNUMBER(MATCH(A!AY25,$T$6,0)),$AG$11,IF(ISNUMBER(MATCH(A!AY25,$T$4:$T$18,0)),$AG$9,$AG$13)))))</f>
        <v>-450</v>
      </c>
      <c r="AZ8" s="142">
        <f>IF(ISNUMBER(MATCH(A!AZ25,$AA$4:$AA$12,0)),"d",IF(ISNUMBER(MATCH(A!AZ25,$T$4,0)),$AG$13,IF(ISNUMBER(MATCH(A!AZ25,$T$5,0)),$AG$11,IF(ISNUMBER(MATCH(A!AZ25,$T$6,0)),$AG$11,IF(ISNUMBER(MATCH(A!AZ25,$T$4:$T$18,0)),$AG$9,$AG$13)))))</f>
        <v>-450</v>
      </c>
    </row>
    <row r="9" spans="1:53" x14ac:dyDescent="0.25">
      <c r="A9" s="6"/>
      <c r="B9" s="8">
        <v>5</v>
      </c>
      <c r="C9" s="4">
        <v>0</v>
      </c>
      <c r="D9" s="4">
        <v>5</v>
      </c>
      <c r="E9" s="4">
        <v>0</v>
      </c>
      <c r="F9" s="4">
        <v>0</v>
      </c>
      <c r="H9" s="8">
        <v>5</v>
      </c>
      <c r="I9" s="4">
        <v>0</v>
      </c>
      <c r="J9" s="4">
        <v>5</v>
      </c>
      <c r="K9" s="4">
        <v>0</v>
      </c>
      <c r="L9" s="4">
        <v>0</v>
      </c>
      <c r="M9" s="4">
        <v>0</v>
      </c>
      <c r="O9" s="8">
        <v>5</v>
      </c>
      <c r="P9" s="138">
        <v>0</v>
      </c>
      <c r="Q9" s="12">
        <v>8</v>
      </c>
      <c r="R9" s="12">
        <v>11</v>
      </c>
      <c r="S9" s="4">
        <v>-5</v>
      </c>
      <c r="T9" s="13" t="str">
        <f t="shared" si="1"/>
        <v>11,8</v>
      </c>
      <c r="U9" s="8">
        <v>5</v>
      </c>
      <c r="V9" s="138">
        <v>0</v>
      </c>
      <c r="W9" s="12">
        <v>7</v>
      </c>
      <c r="X9" s="12">
        <v>6</v>
      </c>
      <c r="Y9" s="144">
        <v>50</v>
      </c>
      <c r="Z9" s="147">
        <v>1</v>
      </c>
      <c r="AA9" s="13" t="str">
        <f t="shared" si="2"/>
        <v>6,7</v>
      </c>
      <c r="AD9" s="140">
        <v>1</v>
      </c>
      <c r="AE9" s="138">
        <f t="shared" ref="AE9:AE13" si="4">AE8+1</f>
        <v>1</v>
      </c>
      <c r="AF9" s="137">
        <f>$AG$5*$AD$5</f>
        <v>75000</v>
      </c>
      <c r="AG9" s="138">
        <v>150</v>
      </c>
      <c r="AH9" s="138" t="s">
        <v>17</v>
      </c>
      <c r="AI9" s="8"/>
      <c r="AJ9" s="8"/>
      <c r="AK9" s="8">
        <f t="shared" si="3"/>
        <v>5</v>
      </c>
      <c r="AL9" s="142">
        <f>IF(ISNUMBER(MATCH(A!AL26,$AA$4:$AA$12,0)),"d",IF(ISNUMBER(MATCH(A!AL26,$T$4,0)),$AG$13,IF(ISNUMBER(MATCH(A!AL26,$T$5,0)),$AG$11,IF(ISNUMBER(MATCH(A!AL26,$T$6,0)),$AG$11,IF(ISNUMBER(MATCH(A!AL26,$T$4:$T$18,0)),$AG$9,$AG$13)))))</f>
        <v>-450</v>
      </c>
      <c r="AM9" s="142">
        <f>IF(ISNUMBER(MATCH(A!AM26,$AA$4:$AA$12,0)),"d",IF(ISNUMBER(MATCH(A!AM26,$T$4,0)),$AG$13,IF(ISNUMBER(MATCH(A!AM26,$T$5,0)),$AG$11,IF(ISNUMBER(MATCH(A!AM26,$T$6,0)),$AG$11,IF(ISNUMBER(MATCH(A!AM26,$T$4:$T$18,0)),$AG$9,$AG$13)))))</f>
        <v>-450</v>
      </c>
      <c r="AN9" s="142">
        <f>IF(ISNUMBER(MATCH(A!AN26,$AA$4:$AA$12,0)),"d",IF(ISNUMBER(MATCH(A!AN26,$T$4,0)),$AG$13,IF(ISNUMBER(MATCH(A!AN26,$T$5,0)),$AG$11,IF(ISNUMBER(MATCH(A!AN26,$T$6,0)),$AG$11,IF(ISNUMBER(MATCH(A!AN26,$T$4:$T$18,0)),$AG$9,$AG$13)))))</f>
        <v>-450</v>
      </c>
      <c r="AO9" s="142">
        <f>IF(ISNUMBER(MATCH(A!AO26,$AA$4:$AA$12,0)),"d",IF(ISNUMBER(MATCH(A!AO26,$T$4,0)),$AG$13,IF(ISNUMBER(MATCH(A!AO26,$T$5,0)),$AG$11,IF(ISNUMBER(MATCH(A!AO26,$T$6,0)),$AG$11,IF(ISNUMBER(MATCH(A!AO26,$T$4:$T$18,0)),$AG$9,$AG$13)))))</f>
        <v>-450</v>
      </c>
      <c r="AP9" s="142">
        <f>IF(ISNUMBER(MATCH(A!AP26,$AA$4:$AA$12,0)),"d",IF(ISNUMBER(MATCH(A!AP26,$T$4,0)),$AG$13,IF(ISNUMBER(MATCH(A!AP26,$T$5,0)),$AG$11,IF(ISNUMBER(MATCH(A!AP26,$T$6,0)),$AG$11,IF(ISNUMBER(MATCH(A!AP26,$T$4:$T$18,0)),$AG$9,$AG$13)))))</f>
        <v>-450</v>
      </c>
      <c r="AQ9" s="142">
        <f>IF(ISNUMBER(MATCH(A!AQ26,$AA$4:$AA$12,0)),"d",IF(ISNUMBER(MATCH(A!AQ26,$T$4,0)),$AG$13,IF(ISNUMBER(MATCH(A!AQ26,$T$5,0)),$AG$11,IF(ISNUMBER(MATCH(A!AQ26,$T$6,0)),$AG$11,IF(ISNUMBER(MATCH(A!AQ26,$T$4:$T$18,0)),$AG$9,$AG$13)))))</f>
        <v>-450</v>
      </c>
      <c r="AR9" s="142">
        <f>IF(ISNUMBER(MATCH(A!AR26,$AA$4:$AA$12,0)),"d",IF(ISNUMBER(MATCH(A!AR26,$T$4,0)),$AG$13,IF(ISNUMBER(MATCH(A!AR26,$T$5,0)),$AG$11,IF(ISNUMBER(MATCH(A!AR26,$T$6,0)),$AG$11,IF(ISNUMBER(MATCH(A!AR26,$T$4:$T$18,0)),$AG$9,$AG$13)))))</f>
        <v>-450</v>
      </c>
      <c r="AS9" s="142">
        <f>IF(ISNUMBER(MATCH(A!AS26,$AA$4:$AA$12,0)),"d",IF(ISNUMBER(MATCH(A!AS26,$T$4,0)),$AG$13,IF(ISNUMBER(MATCH(A!AS26,$T$5,0)),$AG$11,IF(ISNUMBER(MATCH(A!AS26,$T$6,0)),$AG$11,IF(ISNUMBER(MATCH(A!AS26,$T$4:$T$18,0)),$AG$9,$AG$13)))))</f>
        <v>-450</v>
      </c>
      <c r="AT9" s="142">
        <f>IF(ISNUMBER(MATCH(A!AT26,$AA$4:$AA$12,0)),"d",IF(ISNUMBER(MATCH(A!AT26,$T$4,0)),$AG$13,IF(ISNUMBER(MATCH(A!AT26,$T$5,0)),$AG$11,IF(ISNUMBER(MATCH(A!AT26,$T$6,0)),$AG$11,IF(ISNUMBER(MATCH(A!AT26,$T$4:$T$18,0)),$AG$9,$AG$13)))))</f>
        <v>-450</v>
      </c>
      <c r="AU9" s="142">
        <f>IF(ISNUMBER(MATCH(A!AU26,$AA$4:$AA$12,0)),"d",IF(ISNUMBER(MATCH(A!AU26,$T$4,0)),$AG$13,IF(ISNUMBER(MATCH(A!AU26,$T$5,0)),$AG$11,IF(ISNUMBER(MATCH(A!AU26,$T$6,0)),$AG$11,IF(ISNUMBER(MATCH(A!AU26,$T$4:$T$18,0)),$AG$9,$AG$13)))))</f>
        <v>-450</v>
      </c>
      <c r="AV9" s="142">
        <f>IF(ISNUMBER(MATCH(A!AV26,$AA$4:$AA$12,0)),"d",IF(ISNUMBER(MATCH(A!AV26,$T$4,0)),$AG$13,IF(ISNUMBER(MATCH(A!AV26,$T$5,0)),$AG$11,IF(ISNUMBER(MATCH(A!AV26,$T$6,0)),$AG$11,IF(ISNUMBER(MATCH(A!AV26,$T$4:$T$18,0)),$AG$9,$AG$13)))))</f>
        <v>-300</v>
      </c>
      <c r="AW9" s="142">
        <f>IF(ISNUMBER(MATCH(A!AW26,$AA$4:$AA$12,0)),"d",IF(ISNUMBER(MATCH(A!AW26,$T$4,0)),$AG$13,IF(ISNUMBER(MATCH(A!AW26,$T$5,0)),$AG$11,IF(ISNUMBER(MATCH(A!AW26,$T$6,0)),$AG$11,IF(ISNUMBER(MATCH(A!AW26,$T$4:$T$18,0)),$AG$9,$AG$13)))))</f>
        <v>-450</v>
      </c>
      <c r="AX9" s="142">
        <f>IF(ISNUMBER(MATCH(A!AX26,$AA$4:$AA$12,0)),"d",IF(ISNUMBER(MATCH(A!AX26,$T$4,0)),$AG$13,IF(ISNUMBER(MATCH(A!AX26,$T$5,0)),$AG$11,IF(ISNUMBER(MATCH(A!AX26,$T$6,0)),$AG$11,IF(ISNUMBER(MATCH(A!AX26,$T$4:$T$18,0)),$AG$9,$AG$13)))))</f>
        <v>-450</v>
      </c>
      <c r="AY9" s="142">
        <f>IF(ISNUMBER(MATCH(A!AY26,$AA$4:$AA$12,0)),"d",IF(ISNUMBER(MATCH(A!AY26,$T$4,0)),$AG$13,IF(ISNUMBER(MATCH(A!AY26,$T$5,0)),$AG$11,IF(ISNUMBER(MATCH(A!AY26,$T$6,0)),$AG$11,IF(ISNUMBER(MATCH(A!AY26,$T$4:$T$18,0)),$AG$9,$AG$13)))))</f>
        <v>-450</v>
      </c>
      <c r="AZ9" s="142">
        <f>IF(ISNUMBER(MATCH(A!AZ26,$AA$4:$AA$12,0)),"d",IF(ISNUMBER(MATCH(A!AZ26,$T$4,0)),$AG$13,IF(ISNUMBER(MATCH(A!AZ26,$T$5,0)),$AG$11,IF(ISNUMBER(MATCH(A!AZ26,$T$6,0)),$AG$11,IF(ISNUMBER(MATCH(A!AZ26,$T$4:$T$18,0)),$AG$9,$AG$13)))))</f>
        <v>-450</v>
      </c>
    </row>
    <row r="10" spans="1:53" x14ac:dyDescent="0.25">
      <c r="A10" s="6"/>
      <c r="B10" s="8">
        <v>6</v>
      </c>
      <c r="C10" s="4">
        <v>0</v>
      </c>
      <c r="D10" s="4">
        <v>6</v>
      </c>
      <c r="E10" s="4">
        <v>0</v>
      </c>
      <c r="F10" s="4">
        <v>0</v>
      </c>
      <c r="H10" s="8">
        <v>6</v>
      </c>
      <c r="I10" s="4">
        <v>0</v>
      </c>
      <c r="J10" s="4">
        <v>6</v>
      </c>
      <c r="K10" s="4">
        <v>0</v>
      </c>
      <c r="L10" s="4">
        <v>0</v>
      </c>
      <c r="M10" s="4">
        <v>0</v>
      </c>
      <c r="O10" s="8">
        <v>6</v>
      </c>
      <c r="P10" s="138">
        <v>0</v>
      </c>
      <c r="Q10" s="12">
        <v>8</v>
      </c>
      <c r="R10" s="12">
        <v>13</v>
      </c>
      <c r="S10" s="4">
        <v>-5</v>
      </c>
      <c r="T10" s="13" t="str">
        <f t="shared" si="1"/>
        <v>13,8</v>
      </c>
      <c r="U10" s="8">
        <v>6</v>
      </c>
      <c r="V10" s="138">
        <v>0</v>
      </c>
      <c r="W10" s="12">
        <v>7</v>
      </c>
      <c r="X10" s="12">
        <v>7</v>
      </c>
      <c r="Y10" s="144">
        <v>70</v>
      </c>
      <c r="Z10" s="147">
        <v>1</v>
      </c>
      <c r="AA10" s="13" t="str">
        <f t="shared" si="2"/>
        <v>7,7</v>
      </c>
      <c r="AD10" s="4" t="s">
        <v>840</v>
      </c>
      <c r="AE10" s="138">
        <f t="shared" si="4"/>
        <v>2</v>
      </c>
      <c r="AF10" s="137">
        <f t="shared" ref="AF10:AF13" si="5">$AG$5*$AD$5</f>
        <v>75000</v>
      </c>
      <c r="AG10" s="138">
        <v>-200</v>
      </c>
      <c r="AH10" s="138">
        <f>AG9-AG10</f>
        <v>350</v>
      </c>
      <c r="AI10" s="8"/>
      <c r="AJ10" s="8"/>
      <c r="AK10" s="8">
        <f t="shared" si="3"/>
        <v>6</v>
      </c>
      <c r="AL10" s="142">
        <f>IF(ISNUMBER(MATCH(A!AL27,$AA$4:$AA$12,0)),"d",IF(ISNUMBER(MATCH(A!AL27,$T$4,0)),$AG$13,IF(ISNUMBER(MATCH(A!AL27,$T$5,0)),$AG$11,IF(ISNUMBER(MATCH(A!AL27,$T$6,0)),$AG$11,IF(ISNUMBER(MATCH(A!AL27,$T$4:$T$18,0)),$AG$9,$AG$13)))))</f>
        <v>-450</v>
      </c>
      <c r="AM10" s="142">
        <f>IF(ISNUMBER(MATCH(A!AM27,$AA$4:$AA$12,0)),"d",IF(ISNUMBER(MATCH(A!AM27,$T$4,0)),$AG$13,IF(ISNUMBER(MATCH(A!AM27,$T$5,0)),$AG$11,IF(ISNUMBER(MATCH(A!AM27,$T$6,0)),$AG$11,IF(ISNUMBER(MATCH(A!AM27,$T$4:$T$18,0)),$AG$9,$AG$13)))))</f>
        <v>-450</v>
      </c>
      <c r="AN10" s="142">
        <f>IF(ISNUMBER(MATCH(A!AN27,$AA$4:$AA$12,0)),"d",IF(ISNUMBER(MATCH(A!AN27,$T$4,0)),$AG$13,IF(ISNUMBER(MATCH(A!AN27,$T$5,0)),$AG$11,IF(ISNUMBER(MATCH(A!AN27,$T$6,0)),$AG$11,IF(ISNUMBER(MATCH(A!AN27,$T$4:$T$18,0)),$AG$9,$AG$13)))))</f>
        <v>-450</v>
      </c>
      <c r="AO10" s="142">
        <f>IF(ISNUMBER(MATCH(A!AO27,$AA$4:$AA$12,0)),"d",IF(ISNUMBER(MATCH(A!AO27,$T$4,0)),$AG$13,IF(ISNUMBER(MATCH(A!AO27,$T$5,0)),$AG$11,IF(ISNUMBER(MATCH(A!AO27,$T$6,0)),$AG$11,IF(ISNUMBER(MATCH(A!AO27,$T$4:$T$18,0)),$AG$9,$AG$13)))))</f>
        <v>-450</v>
      </c>
      <c r="AP10" s="142">
        <f>IF(ISNUMBER(MATCH(A!AP27,$AA$4:$AA$12,0)),"d",IF(ISNUMBER(MATCH(A!AP27,$T$4,0)),$AG$13,IF(ISNUMBER(MATCH(A!AP27,$T$5,0)),$AG$11,IF(ISNUMBER(MATCH(A!AP27,$T$6,0)),$AG$11,IF(ISNUMBER(MATCH(A!AP27,$T$4:$T$18,0)),$AG$9,$AG$13)))))</f>
        <v>-450</v>
      </c>
      <c r="AQ10" s="142">
        <f>IF(ISNUMBER(MATCH(A!AQ27,$AA$4:$AA$12,0)),"d",IF(ISNUMBER(MATCH(A!AQ27,$T$4,0)),$AG$13,IF(ISNUMBER(MATCH(A!AQ27,$T$5,0)),$AG$11,IF(ISNUMBER(MATCH(A!AQ27,$T$6,0)),$AG$11,IF(ISNUMBER(MATCH(A!AQ27,$T$4:$T$18,0)),$AG$9,$AG$13)))))</f>
        <v>-450</v>
      </c>
      <c r="AR10" s="142">
        <f>IF(ISNUMBER(MATCH(A!AR27,$AA$4:$AA$12,0)),"d",IF(ISNUMBER(MATCH(A!AR27,$T$4,0)),$AG$13,IF(ISNUMBER(MATCH(A!AR27,$T$5,0)),$AG$11,IF(ISNUMBER(MATCH(A!AR27,$T$6,0)),$AG$11,IF(ISNUMBER(MATCH(A!AR27,$T$4:$T$18,0)),$AG$9,$AG$13)))))</f>
        <v>-450</v>
      </c>
      <c r="AS10" s="142">
        <f>IF(ISNUMBER(MATCH(A!AS27,$AA$4:$AA$12,0)),"d",IF(ISNUMBER(MATCH(A!AS27,$T$4,0)),$AG$13,IF(ISNUMBER(MATCH(A!AS27,$T$5,0)),$AG$11,IF(ISNUMBER(MATCH(A!AS27,$T$6,0)),$AG$11,IF(ISNUMBER(MATCH(A!AS27,$T$4:$T$18,0)),$AG$9,$AG$13)))))</f>
        <v>-450</v>
      </c>
      <c r="AT10" s="142">
        <f>IF(ISNUMBER(MATCH(A!AT27,$AA$4:$AA$12,0)),"d",IF(ISNUMBER(MATCH(A!AT27,$T$4,0)),$AG$13,IF(ISNUMBER(MATCH(A!AT27,$T$5,0)),$AG$11,IF(ISNUMBER(MATCH(A!AT27,$T$6,0)),$AG$11,IF(ISNUMBER(MATCH(A!AT27,$T$4:$T$18,0)),$AG$9,$AG$13)))))</f>
        <v>-450</v>
      </c>
      <c r="AU10" s="142">
        <f>IF(ISNUMBER(MATCH(A!AU27,$AA$4:$AA$12,0)),"d",IF(ISNUMBER(MATCH(A!AU27,$T$4,0)),$AG$13,IF(ISNUMBER(MATCH(A!AU27,$T$5,0)),$AG$11,IF(ISNUMBER(MATCH(A!AU27,$T$6,0)),$AG$11,IF(ISNUMBER(MATCH(A!AU27,$T$4:$T$18,0)),$AG$9,$AG$13)))))</f>
        <v>-450</v>
      </c>
      <c r="AV10" s="142">
        <f>IF(ISNUMBER(MATCH(A!AV27,$AA$4:$AA$12,0)),"d",IF(ISNUMBER(MATCH(A!AV27,$T$4,0)),$AG$13,IF(ISNUMBER(MATCH(A!AV27,$T$5,0)),$AG$11,IF(ISNUMBER(MATCH(A!AV27,$T$6,0)),$AG$11,IF(ISNUMBER(MATCH(A!AV27,$T$4:$T$18,0)),$AG$9,$AG$13)))))</f>
        <v>-450</v>
      </c>
      <c r="AW10" s="142">
        <f>IF(ISNUMBER(MATCH(A!AW27,$AA$4:$AA$12,0)),"d",IF(ISNUMBER(MATCH(A!AW27,$T$4,0)),$AG$13,IF(ISNUMBER(MATCH(A!AW27,$T$5,0)),$AG$11,IF(ISNUMBER(MATCH(A!AW27,$T$6,0)),$AG$11,IF(ISNUMBER(MATCH(A!AW27,$T$4:$T$18,0)),$AG$9,$AG$13)))))</f>
        <v>-450</v>
      </c>
      <c r="AX10" s="142">
        <f>IF(ISNUMBER(MATCH(A!AX27,$AA$4:$AA$12,0)),"d",IF(ISNUMBER(MATCH(A!AX27,$T$4,0)),$AG$13,IF(ISNUMBER(MATCH(A!AX27,$T$5,0)),$AG$11,IF(ISNUMBER(MATCH(A!AX27,$T$6,0)),$AG$11,IF(ISNUMBER(MATCH(A!AX27,$T$4:$T$18,0)),$AG$9,$AG$13)))))</f>
        <v>-450</v>
      </c>
      <c r="AY10" s="142">
        <f>IF(ISNUMBER(MATCH(A!AY27,$AA$4:$AA$12,0)),"d",IF(ISNUMBER(MATCH(A!AY27,$T$4,0)),$AG$13,IF(ISNUMBER(MATCH(A!AY27,$T$5,0)),$AG$11,IF(ISNUMBER(MATCH(A!AY27,$T$6,0)),$AG$11,IF(ISNUMBER(MATCH(A!AY27,$T$4:$T$18,0)),$AG$9,$AG$13)))))</f>
        <v>-450</v>
      </c>
      <c r="AZ10" s="142">
        <f>IF(ISNUMBER(MATCH(A!AZ27,$AA$4:$AA$12,0)),"d",IF(ISNUMBER(MATCH(A!AZ27,$T$4,0)),$AG$13,IF(ISNUMBER(MATCH(A!AZ27,$T$5,0)),$AG$11,IF(ISNUMBER(MATCH(A!AZ27,$T$6,0)),$AG$11,IF(ISNUMBER(MATCH(A!AZ27,$T$4:$T$18,0)),$AG$9,$AG$13)))))</f>
        <v>-450</v>
      </c>
    </row>
    <row r="11" spans="1:53" x14ac:dyDescent="0.25">
      <c r="A11" s="6"/>
      <c r="B11" s="8">
        <v>7</v>
      </c>
      <c r="C11" s="4">
        <v>0</v>
      </c>
      <c r="D11" s="4">
        <v>7</v>
      </c>
      <c r="E11" s="4">
        <v>0</v>
      </c>
      <c r="F11" s="4">
        <v>0</v>
      </c>
      <c r="H11" s="8">
        <v>7</v>
      </c>
      <c r="I11" s="4">
        <v>0</v>
      </c>
      <c r="J11" s="4">
        <v>7</v>
      </c>
      <c r="K11" s="4">
        <v>0</v>
      </c>
      <c r="L11" s="4">
        <v>0</v>
      </c>
      <c r="M11" s="4">
        <v>0</v>
      </c>
      <c r="O11" s="8">
        <v>7</v>
      </c>
      <c r="P11" s="138">
        <v>0</v>
      </c>
      <c r="Q11" s="12">
        <v>10</v>
      </c>
      <c r="R11" s="12">
        <v>7</v>
      </c>
      <c r="S11" s="4">
        <v>-5</v>
      </c>
      <c r="T11" s="13" t="str">
        <f t="shared" si="1"/>
        <v>7,10</v>
      </c>
      <c r="U11" s="8">
        <v>7</v>
      </c>
      <c r="V11" s="138">
        <v>0</v>
      </c>
      <c r="W11" s="12">
        <v>7</v>
      </c>
      <c r="X11" s="12">
        <v>8</v>
      </c>
      <c r="Y11" s="144">
        <v>90</v>
      </c>
      <c r="Z11" s="147">
        <v>1</v>
      </c>
      <c r="AA11" s="13" t="str">
        <f t="shared" si="2"/>
        <v>8,7</v>
      </c>
      <c r="AD11" s="140">
        <v>2</v>
      </c>
      <c r="AE11" s="138">
        <f t="shared" si="4"/>
        <v>3</v>
      </c>
      <c r="AF11" s="137">
        <f t="shared" si="5"/>
        <v>75000</v>
      </c>
      <c r="AG11" s="138">
        <v>-300</v>
      </c>
      <c r="AH11" s="138">
        <f t="shared" ref="AH11:AH13" si="6">AG10-AG11</f>
        <v>100</v>
      </c>
      <c r="AI11" s="8"/>
      <c r="AJ11" s="8"/>
      <c r="AK11" s="8">
        <f t="shared" si="3"/>
        <v>7</v>
      </c>
      <c r="AL11" s="144">
        <f t="array" ref="AL11:AT11">TRANSPOSE(Y4:Y12)</f>
        <v>0</v>
      </c>
      <c r="AM11" s="144">
        <v>0</v>
      </c>
      <c r="AN11" s="144">
        <v>10</v>
      </c>
      <c r="AO11" s="144">
        <v>20</v>
      </c>
      <c r="AP11" s="144">
        <v>30</v>
      </c>
      <c r="AQ11" s="144">
        <v>50</v>
      </c>
      <c r="AR11" s="144">
        <v>70</v>
      </c>
      <c r="AS11" s="144">
        <v>90</v>
      </c>
      <c r="AT11" s="144">
        <v>100</v>
      </c>
      <c r="AU11" s="142">
        <f>IF(ISNUMBER(MATCH(A!AU28,$AA$4:$AA$12,0)),"d",IF(ISNUMBER(MATCH(A!AU28,$T$4,0)),$AG$13,IF(ISNUMBER(MATCH(A!AU28,$T$5,0)),$AG$11,IF(ISNUMBER(MATCH(A!AU28,$T$6,0)),$AG$11,IF(ISNUMBER(MATCH(A!AU28,$T$4:$T$18,0)),$AG$9,$AG$13)))))</f>
        <v>-450</v>
      </c>
      <c r="AV11" s="142">
        <f>IF(ISNUMBER(MATCH(A!AV28,$AA$4:$AA$12,0)),"d",IF(ISNUMBER(MATCH(A!AV28,$T$4,0)),$AG$13,IF(ISNUMBER(MATCH(A!AV28,$T$5,0)),$AG$11,IF(ISNUMBER(MATCH(A!AV28,$T$6,0)),$AG$11,IF(ISNUMBER(MATCH(A!AV28,$T$4:$T$18,0)),$AG$9,$AG$13)))))</f>
        <v>-450</v>
      </c>
      <c r="AW11" s="142">
        <f>IF(ISNUMBER(MATCH(A!AW28,$AA$4:$AA$12,0)),"d",IF(ISNUMBER(MATCH(A!AW28,$T$4,0)),$AG$13,IF(ISNUMBER(MATCH(A!AW28,$T$5,0)),$AG$11,IF(ISNUMBER(MATCH(A!AW28,$T$6,0)),$AG$11,IF(ISNUMBER(MATCH(A!AW28,$T$4:$T$18,0)),$AG$9,$AG$13)))))</f>
        <v>-450</v>
      </c>
      <c r="AX11" s="142">
        <f>IF(ISNUMBER(MATCH(A!AX28,$AA$4:$AA$12,0)),"d",IF(ISNUMBER(MATCH(A!AX28,$T$4,0)),$AG$13,IF(ISNUMBER(MATCH(A!AX28,$T$5,0)),$AG$11,IF(ISNUMBER(MATCH(A!AX28,$T$6,0)),$AG$11,IF(ISNUMBER(MATCH(A!AX28,$T$4:$T$18,0)),$AG$9,$AG$13)))))</f>
        <v>-450</v>
      </c>
      <c r="AY11" s="142">
        <f>IF(ISNUMBER(MATCH(A!AY28,$AA$4:$AA$12,0)),"d",IF(ISNUMBER(MATCH(A!AY28,$T$4,0)),$AG$13,IF(ISNUMBER(MATCH(A!AY28,$T$5,0)),$AG$11,IF(ISNUMBER(MATCH(A!AY28,$T$6,0)),$AG$11,IF(ISNUMBER(MATCH(A!AY28,$T$4:$T$18,0)),$AG$9,$AG$13)))))</f>
        <v>-450</v>
      </c>
      <c r="AZ11" s="142">
        <f>IF(ISNUMBER(MATCH(A!AZ28,$AA$4:$AA$12,0)),"d",IF(ISNUMBER(MATCH(A!AZ28,$T$4,0)),$AG$13,IF(ISNUMBER(MATCH(A!AZ28,$T$5,0)),$AG$11,IF(ISNUMBER(MATCH(A!AZ28,$T$6,0)),$AG$11,IF(ISNUMBER(MATCH(A!AZ28,$T$4:$T$18,0)),$AG$9,$AG$13)))))</f>
        <v>-450</v>
      </c>
    </row>
    <row r="12" spans="1:53" x14ac:dyDescent="0.25">
      <c r="A12" s="6"/>
      <c r="B12" s="8">
        <v>8</v>
      </c>
      <c r="C12" s="4">
        <v>0</v>
      </c>
      <c r="D12" s="4">
        <v>8</v>
      </c>
      <c r="E12" s="4">
        <v>0</v>
      </c>
      <c r="F12" s="4">
        <v>0</v>
      </c>
      <c r="H12" s="8">
        <v>8</v>
      </c>
      <c r="I12" s="4">
        <v>0</v>
      </c>
      <c r="J12" s="4">
        <v>8</v>
      </c>
      <c r="K12" s="4">
        <v>0</v>
      </c>
      <c r="L12" s="4">
        <v>0</v>
      </c>
      <c r="M12" s="4">
        <v>0</v>
      </c>
      <c r="O12" s="8">
        <v>8</v>
      </c>
      <c r="P12" s="138">
        <v>0</v>
      </c>
      <c r="Q12" s="12">
        <v>10</v>
      </c>
      <c r="R12" s="12">
        <v>9</v>
      </c>
      <c r="S12" s="4">
        <v>-5</v>
      </c>
      <c r="T12" s="13" t="str">
        <f t="shared" si="1"/>
        <v>9,10</v>
      </c>
      <c r="U12" s="8">
        <v>8</v>
      </c>
      <c r="V12" s="138">
        <v>0</v>
      </c>
      <c r="W12" s="12">
        <v>7</v>
      </c>
      <c r="X12" s="12">
        <v>9</v>
      </c>
      <c r="Y12" s="144">
        <v>100</v>
      </c>
      <c r="Z12" s="147">
        <v>1</v>
      </c>
      <c r="AA12" s="13" t="str">
        <f t="shared" si="2"/>
        <v>9,7</v>
      </c>
      <c r="AD12" s="4" t="s">
        <v>840</v>
      </c>
      <c r="AE12" s="138">
        <f t="shared" si="4"/>
        <v>4</v>
      </c>
      <c r="AF12" s="137">
        <f t="shared" si="5"/>
        <v>75000</v>
      </c>
      <c r="AG12" s="138">
        <v>-350</v>
      </c>
      <c r="AH12" s="138">
        <f t="shared" si="6"/>
        <v>50</v>
      </c>
      <c r="AI12" s="8"/>
      <c r="AJ12" s="8"/>
      <c r="AK12" s="8">
        <f t="shared" si="3"/>
        <v>8</v>
      </c>
      <c r="AL12" s="142">
        <f>IF(ISNUMBER(MATCH(A!AL29,$AA$4:$AA$12,0)),"d",IF(ISNUMBER(MATCH(A!AL29,$T$4,0)),$AG$13,IF(ISNUMBER(MATCH(A!AL29,$T$5,0)),$AG$11,IF(ISNUMBER(MATCH(A!AL29,$T$6,0)),$AG$11,IF(ISNUMBER(MATCH(A!AL29,$T$4:$T$18,0)),$AG$9,$AG$13)))))</f>
        <v>-450</v>
      </c>
      <c r="AM12" s="142">
        <f>IF(ISNUMBER(MATCH(A!AM29,$AA$4:$AA$12,0)),"d",IF(ISNUMBER(MATCH(A!AM29,$T$4,0)),$AG$13,IF(ISNUMBER(MATCH(A!AM29,$T$5,0)),$AG$11,IF(ISNUMBER(MATCH(A!AM29,$T$6,0)),$AG$11,IF(ISNUMBER(MATCH(A!AM29,$T$4:$T$18,0)),$AG$9,$AG$13)))))</f>
        <v>-450</v>
      </c>
      <c r="AN12" s="142">
        <f>IF(ISNUMBER(MATCH(A!AN29,$AA$4:$AA$12,0)),"d",IF(ISNUMBER(MATCH(A!AN29,$T$4,0)),$AG$13,IF(ISNUMBER(MATCH(A!AN29,$T$5,0)),$AG$11,IF(ISNUMBER(MATCH(A!AN29,$T$6,0)),$AG$11,IF(ISNUMBER(MATCH(A!AN29,$T$4:$T$18,0)),$AG$9,$AG$13)))))</f>
        <v>-450</v>
      </c>
      <c r="AO12" s="142">
        <f>IF(ISNUMBER(MATCH(A!AO29,$AA$4:$AA$12,0)),"d",IF(ISNUMBER(MATCH(A!AO29,$T$4,0)),$AG$13,IF(ISNUMBER(MATCH(A!AO29,$T$5,0)),$AG$11,IF(ISNUMBER(MATCH(A!AO29,$T$6,0)),$AG$11,IF(ISNUMBER(MATCH(A!AO29,$T$4:$T$18,0)),$AG$9,$AG$13)))))</f>
        <v>-450</v>
      </c>
      <c r="AP12" s="142">
        <f>IF(ISNUMBER(MATCH(A!AP29,$AA$4:$AA$12,0)),"d",IF(ISNUMBER(MATCH(A!AP29,$T$4,0)),$AG$13,IF(ISNUMBER(MATCH(A!AP29,$T$5,0)),$AG$11,IF(ISNUMBER(MATCH(A!AP29,$T$6,0)),$AG$11,IF(ISNUMBER(MATCH(A!AP29,$T$4:$T$18,0)),$AG$9,$AG$13)))))</f>
        <v>-450</v>
      </c>
      <c r="AQ12" s="142">
        <f>IF(ISNUMBER(MATCH(A!AQ29,$AA$4:$AA$12,0)),"d",IF(ISNUMBER(MATCH(A!AQ29,$T$4,0)),$AG$13,IF(ISNUMBER(MATCH(A!AQ29,$T$5,0)),$AG$11,IF(ISNUMBER(MATCH(A!AQ29,$T$6,0)),$AG$11,IF(ISNUMBER(MATCH(A!AQ29,$T$4:$T$18,0)),$AG$9,$AG$13)))))</f>
        <v>-450</v>
      </c>
      <c r="AR12" s="142">
        <f>IF(ISNUMBER(MATCH(A!AR29,$AA$4:$AA$12,0)),"d",IF(ISNUMBER(MATCH(A!AR29,$T$4,0)),$AG$13,IF(ISNUMBER(MATCH(A!AR29,$T$5,0)),$AG$11,IF(ISNUMBER(MATCH(A!AR29,$T$6,0)),$AG$11,IF(ISNUMBER(MATCH(A!AR29,$T$4:$T$18,0)),$AG$9,$AG$13)))))</f>
        <v>150</v>
      </c>
      <c r="AS12" s="142">
        <f>IF(ISNUMBER(MATCH(A!AS29,$AA$4:$AA$12,0)),"d",IF(ISNUMBER(MATCH(A!AS29,$T$4,0)),$AG$13,IF(ISNUMBER(MATCH(A!AS29,$T$5,0)),$AG$11,IF(ISNUMBER(MATCH(A!AS29,$T$6,0)),$AG$11,IF(ISNUMBER(MATCH(A!AS29,$T$4:$T$18,0)),$AG$9,$AG$13)))))</f>
        <v>-450</v>
      </c>
      <c r="AT12" s="142">
        <f>IF(ISNUMBER(MATCH(A!AT29,$AA$4:$AA$12,0)),"d",IF(ISNUMBER(MATCH(A!AT29,$T$4,0)),$AG$13,IF(ISNUMBER(MATCH(A!AT29,$T$5,0)),$AG$11,IF(ISNUMBER(MATCH(A!AT29,$T$6,0)),$AG$11,IF(ISNUMBER(MATCH(A!AT29,$T$4:$T$18,0)),$AG$9,$AG$13)))))</f>
        <v>150</v>
      </c>
      <c r="AU12" s="142">
        <f>IF(ISNUMBER(MATCH(A!AU29,$AA$4:$AA$12,0)),"d",IF(ISNUMBER(MATCH(A!AU29,$T$4,0)),$AG$13,IF(ISNUMBER(MATCH(A!AU29,$T$5,0)),$AG$11,IF(ISNUMBER(MATCH(A!AU29,$T$6,0)),$AG$11,IF(ISNUMBER(MATCH(A!AU29,$T$4:$T$18,0)),$AG$9,$AG$13)))))</f>
        <v>-450</v>
      </c>
      <c r="AV12" s="142">
        <f>IF(ISNUMBER(MATCH(A!AV29,$AA$4:$AA$12,0)),"d",IF(ISNUMBER(MATCH(A!AV29,$T$4,0)),$AG$13,IF(ISNUMBER(MATCH(A!AV29,$T$5,0)),$AG$11,IF(ISNUMBER(MATCH(A!AV29,$T$6,0)),$AG$11,IF(ISNUMBER(MATCH(A!AV29,$T$4:$T$18,0)),$AG$9,$AG$13)))))</f>
        <v>150</v>
      </c>
      <c r="AW12" s="142">
        <f>IF(ISNUMBER(MATCH(A!AW29,$AA$4:$AA$12,0)),"d",IF(ISNUMBER(MATCH(A!AW29,$T$4,0)),$AG$13,IF(ISNUMBER(MATCH(A!AW29,$T$5,0)),$AG$11,IF(ISNUMBER(MATCH(A!AW29,$T$6,0)),$AG$11,IF(ISNUMBER(MATCH(A!AW29,$T$4:$T$18,0)),$AG$9,$AG$13)))))</f>
        <v>-450</v>
      </c>
      <c r="AX12" s="142">
        <f>IF(ISNUMBER(MATCH(A!AX29,$AA$4:$AA$12,0)),"d",IF(ISNUMBER(MATCH(A!AX29,$T$4,0)),$AG$13,IF(ISNUMBER(MATCH(A!AX29,$T$5,0)),$AG$11,IF(ISNUMBER(MATCH(A!AX29,$T$6,0)),$AG$11,IF(ISNUMBER(MATCH(A!AX29,$T$4:$T$18,0)),$AG$9,$AG$13)))))</f>
        <v>150</v>
      </c>
      <c r="AY12" s="142">
        <f>IF(ISNUMBER(MATCH(A!AY29,$AA$4:$AA$12,0)),"d",IF(ISNUMBER(MATCH(A!AY29,$T$4,0)),$AG$13,IF(ISNUMBER(MATCH(A!AY29,$T$5,0)),$AG$11,IF(ISNUMBER(MATCH(A!AY29,$T$6,0)),$AG$11,IF(ISNUMBER(MATCH(A!AY29,$T$4:$T$18,0)),$AG$9,$AG$13)))))</f>
        <v>-450</v>
      </c>
      <c r="AZ12" s="142">
        <f>IF(ISNUMBER(MATCH(A!AZ29,$AA$4:$AA$12,0)),"d",IF(ISNUMBER(MATCH(A!AZ29,$T$4,0)),$AG$13,IF(ISNUMBER(MATCH(A!AZ29,$T$5,0)),$AG$11,IF(ISNUMBER(MATCH(A!AZ29,$T$6,0)),$AG$11,IF(ISNUMBER(MATCH(A!AZ29,$T$4:$T$18,0)),$AG$9,$AG$13)))))</f>
        <v>-450</v>
      </c>
    </row>
    <row r="13" spans="1:53" x14ac:dyDescent="0.25">
      <c r="A13" s="6"/>
      <c r="B13" s="8">
        <v>9</v>
      </c>
      <c r="C13" s="4">
        <v>0</v>
      </c>
      <c r="D13" s="4">
        <v>9</v>
      </c>
      <c r="E13" s="4">
        <v>0</v>
      </c>
      <c r="F13" s="4">
        <v>0</v>
      </c>
      <c r="H13" s="8">
        <v>9</v>
      </c>
      <c r="I13" s="4">
        <v>0</v>
      </c>
      <c r="J13" s="4">
        <v>9</v>
      </c>
      <c r="K13" s="4">
        <v>0</v>
      </c>
      <c r="L13" s="4">
        <v>0</v>
      </c>
      <c r="M13" s="4">
        <v>0</v>
      </c>
      <c r="O13" s="8">
        <v>9</v>
      </c>
      <c r="P13" s="138">
        <v>0</v>
      </c>
      <c r="Q13" s="12">
        <v>10</v>
      </c>
      <c r="R13" s="12">
        <v>11</v>
      </c>
      <c r="S13" s="4">
        <v>-5</v>
      </c>
      <c r="T13" s="13" t="str">
        <f t="shared" si="1"/>
        <v>11,10</v>
      </c>
      <c r="U13" s="8"/>
      <c r="V13" s="4" t="s">
        <v>828</v>
      </c>
      <c r="AD13" s="140">
        <v>3</v>
      </c>
      <c r="AE13" s="138">
        <f t="shared" si="4"/>
        <v>5</v>
      </c>
      <c r="AF13" s="137">
        <f t="shared" si="5"/>
        <v>75000</v>
      </c>
      <c r="AG13" s="138">
        <v>-450</v>
      </c>
      <c r="AH13" s="138">
        <f t="shared" si="6"/>
        <v>100</v>
      </c>
      <c r="AI13" s="8"/>
      <c r="AJ13" s="8"/>
      <c r="AK13" s="8">
        <f t="shared" si="3"/>
        <v>9</v>
      </c>
      <c r="AL13" s="142">
        <f>IF(ISNUMBER(MATCH(A!AL30,$AA$4:$AA$12,0)),"d",IF(ISNUMBER(MATCH(A!AL30,$T$4,0)),$AG$13,IF(ISNUMBER(MATCH(A!AL30,$T$5,0)),$AG$11,IF(ISNUMBER(MATCH(A!AL30,$T$6,0)),$AG$11,IF(ISNUMBER(MATCH(A!AL30,$T$4:$T$18,0)),$AG$9,$AG$13)))))</f>
        <v>-450</v>
      </c>
      <c r="AM13" s="142">
        <f>IF(ISNUMBER(MATCH(A!AM30,$AA$4:$AA$12,0)),"d",IF(ISNUMBER(MATCH(A!AM30,$T$4,0)),$AG$13,IF(ISNUMBER(MATCH(A!AM30,$T$5,0)),$AG$11,IF(ISNUMBER(MATCH(A!AM30,$T$6,0)),$AG$11,IF(ISNUMBER(MATCH(A!AM30,$T$4:$T$18,0)),$AG$9,$AG$13)))))</f>
        <v>-450</v>
      </c>
      <c r="AN13" s="142">
        <f>IF(ISNUMBER(MATCH(A!AN30,$AA$4:$AA$12,0)),"d",IF(ISNUMBER(MATCH(A!AN30,$T$4,0)),$AG$13,IF(ISNUMBER(MATCH(A!AN30,$T$5,0)),$AG$11,IF(ISNUMBER(MATCH(A!AN30,$T$6,0)),$AG$11,IF(ISNUMBER(MATCH(A!AN30,$T$4:$T$18,0)),$AG$9,$AG$13)))))</f>
        <v>-450</v>
      </c>
      <c r="AO13" s="142">
        <f>IF(ISNUMBER(MATCH(A!AO30,$AA$4:$AA$12,0)),"d",IF(ISNUMBER(MATCH(A!AO30,$T$4,0)),$AG$13,IF(ISNUMBER(MATCH(A!AO30,$T$5,0)),$AG$11,IF(ISNUMBER(MATCH(A!AO30,$T$6,0)),$AG$11,IF(ISNUMBER(MATCH(A!AO30,$T$4:$T$18,0)),$AG$9,$AG$13)))))</f>
        <v>-450</v>
      </c>
      <c r="AP13" s="142">
        <f>IF(ISNUMBER(MATCH(A!AP30,$AA$4:$AA$12,0)),"d",IF(ISNUMBER(MATCH(A!AP30,$T$4,0)),$AG$13,IF(ISNUMBER(MATCH(A!AP30,$T$5,0)),$AG$11,IF(ISNUMBER(MATCH(A!AP30,$T$6,0)),$AG$11,IF(ISNUMBER(MATCH(A!AP30,$T$4:$T$18,0)),$AG$9,$AG$13)))))</f>
        <v>-450</v>
      </c>
      <c r="AQ13" s="142">
        <f>IF(ISNUMBER(MATCH(A!AQ30,$AA$4:$AA$12,0)),"d",IF(ISNUMBER(MATCH(A!AQ30,$T$4,0)),$AG$13,IF(ISNUMBER(MATCH(A!AQ30,$T$5,0)),$AG$11,IF(ISNUMBER(MATCH(A!AQ30,$T$6,0)),$AG$11,IF(ISNUMBER(MATCH(A!AQ30,$T$4:$T$18,0)),$AG$9,$AG$13)))))</f>
        <v>-450</v>
      </c>
      <c r="AR13" s="142">
        <f>IF(ISNUMBER(MATCH(A!AR30,$AA$4:$AA$12,0)),"d",IF(ISNUMBER(MATCH(A!AR30,$T$4,0)),$AG$13,IF(ISNUMBER(MATCH(A!AR30,$T$5,0)),$AG$11,IF(ISNUMBER(MATCH(A!AR30,$T$6,0)),$AG$11,IF(ISNUMBER(MATCH(A!AR30,$T$4:$T$18,0)),$AG$9,$AG$13)))))</f>
        <v>-450</v>
      </c>
      <c r="AS13" s="142">
        <f>IF(ISNUMBER(MATCH(A!AS30,$AA$4:$AA$12,0)),"d",IF(ISNUMBER(MATCH(A!AS30,$T$4,0)),$AG$13,IF(ISNUMBER(MATCH(A!AS30,$T$5,0)),$AG$11,IF(ISNUMBER(MATCH(A!AS30,$T$6,0)),$AG$11,IF(ISNUMBER(MATCH(A!AS30,$T$4:$T$18,0)),$AG$9,$AG$13)))))</f>
        <v>-450</v>
      </c>
      <c r="AT13" s="142">
        <f>IF(ISNUMBER(MATCH(A!AT30,$AA$4:$AA$12,0)),"d",IF(ISNUMBER(MATCH(A!AT30,$T$4,0)),$AG$13,IF(ISNUMBER(MATCH(A!AT30,$T$5,0)),$AG$11,IF(ISNUMBER(MATCH(A!AT30,$T$6,0)),$AG$11,IF(ISNUMBER(MATCH(A!AT30,$T$4:$T$18,0)),$AG$9,$AG$13)))))</f>
        <v>-450</v>
      </c>
      <c r="AU13" s="142">
        <f>IF(ISNUMBER(MATCH(A!AU30,$AA$4:$AA$12,0)),"d",IF(ISNUMBER(MATCH(A!AU30,$T$4,0)),$AG$13,IF(ISNUMBER(MATCH(A!AU30,$T$5,0)),$AG$11,IF(ISNUMBER(MATCH(A!AU30,$T$6,0)),$AG$11,IF(ISNUMBER(MATCH(A!AU30,$T$4:$T$18,0)),$AG$9,$AG$13)))))</f>
        <v>-450</v>
      </c>
      <c r="AV13" s="142">
        <f>IF(ISNUMBER(MATCH(A!AV30,$AA$4:$AA$12,0)),"d",IF(ISNUMBER(MATCH(A!AV30,$T$4,0)),$AG$13,IF(ISNUMBER(MATCH(A!AV30,$T$5,0)),$AG$11,IF(ISNUMBER(MATCH(A!AV30,$T$6,0)),$AG$11,IF(ISNUMBER(MATCH(A!AV30,$T$4:$T$18,0)),$AG$9,$AG$13)))))</f>
        <v>-450</v>
      </c>
      <c r="AW13" s="142">
        <f>IF(ISNUMBER(MATCH(A!AW30,$AA$4:$AA$12,0)),"d",IF(ISNUMBER(MATCH(A!AW30,$T$4,0)),$AG$13,IF(ISNUMBER(MATCH(A!AW30,$T$5,0)),$AG$11,IF(ISNUMBER(MATCH(A!AW30,$T$6,0)),$AG$11,IF(ISNUMBER(MATCH(A!AW30,$T$4:$T$18,0)),$AG$9,$AG$13)))))</f>
        <v>-450</v>
      </c>
      <c r="AX13" s="142">
        <f>IF(ISNUMBER(MATCH(A!AX30,$AA$4:$AA$12,0)),"d",IF(ISNUMBER(MATCH(A!AX30,$T$4,0)),$AG$13,IF(ISNUMBER(MATCH(A!AX30,$T$5,0)),$AG$11,IF(ISNUMBER(MATCH(A!AX30,$T$6,0)),$AG$11,IF(ISNUMBER(MATCH(A!AX30,$T$4:$T$18,0)),$AG$9,$AG$13)))))</f>
        <v>-450</v>
      </c>
      <c r="AY13" s="142">
        <f>IF(ISNUMBER(MATCH(A!AY30,$AA$4:$AA$12,0)),"d",IF(ISNUMBER(MATCH(A!AY30,$T$4,0)),$AG$13,IF(ISNUMBER(MATCH(A!AY30,$T$5,0)),$AG$11,IF(ISNUMBER(MATCH(A!AY30,$T$6,0)),$AG$11,IF(ISNUMBER(MATCH(A!AY30,$T$4:$T$18,0)),$AG$9,$AG$13)))))</f>
        <v>-450</v>
      </c>
      <c r="AZ13" s="142">
        <f>IF(ISNUMBER(MATCH(A!AZ30,$AA$4:$AA$12,0)),"d",IF(ISNUMBER(MATCH(A!AZ30,$T$4,0)),$AG$13,IF(ISNUMBER(MATCH(A!AZ30,$T$5,0)),$AG$11,IF(ISNUMBER(MATCH(A!AZ30,$T$6,0)),$AG$11,IF(ISNUMBER(MATCH(A!AZ30,$T$4:$T$18,0)),$AG$9,$AG$13)))))</f>
        <v>-450</v>
      </c>
    </row>
    <row r="14" spans="1:53" x14ac:dyDescent="0.25">
      <c r="A14" s="6"/>
      <c r="B14" s="8">
        <v>10</v>
      </c>
      <c r="C14" s="4">
        <v>0</v>
      </c>
      <c r="D14" s="4">
        <v>10</v>
      </c>
      <c r="E14" s="4">
        <v>0</v>
      </c>
      <c r="F14" s="4">
        <v>0</v>
      </c>
      <c r="H14" s="8">
        <v>10</v>
      </c>
      <c r="I14" s="4">
        <v>0</v>
      </c>
      <c r="J14" s="4">
        <v>10</v>
      </c>
      <c r="K14" s="4">
        <v>0</v>
      </c>
      <c r="L14" s="4">
        <v>0</v>
      </c>
      <c r="M14" s="4">
        <v>0</v>
      </c>
      <c r="O14" s="8">
        <v>10</v>
      </c>
      <c r="P14" s="138">
        <v>0</v>
      </c>
      <c r="Q14" s="12">
        <v>10</v>
      </c>
      <c r="R14" s="12">
        <v>13</v>
      </c>
      <c r="S14" s="4">
        <v>-5</v>
      </c>
      <c r="T14" s="13" t="str">
        <f t="shared" si="1"/>
        <v>13,10</v>
      </c>
      <c r="U14" s="8"/>
      <c r="V14" s="10">
        <v>1</v>
      </c>
      <c r="W14" s="10">
        <f>W4+1</f>
        <v>8</v>
      </c>
      <c r="X14" s="10">
        <f t="shared" ref="X14:X22" si="7">X4+1</f>
        <v>2</v>
      </c>
      <c r="Y14" s="10">
        <f>Y4</f>
        <v>0</v>
      </c>
      <c r="Z14" s="147">
        <f t="shared" ref="Z14:Z22" si="8">Z4</f>
        <v>1</v>
      </c>
      <c r="AI14" s="8"/>
      <c r="AJ14" s="8"/>
      <c r="AK14" s="8">
        <f t="shared" si="3"/>
        <v>10</v>
      </c>
      <c r="AL14" s="142">
        <f>IF(ISNUMBER(MATCH(A!AL31,$AA$4:$AA$12,0)),"d",IF(ISNUMBER(MATCH(A!AL31,$T$4,0)),$AG$13,IF(ISNUMBER(MATCH(A!AL31,$T$5,0)),$AG$11,IF(ISNUMBER(MATCH(A!AL31,$T$6,0)),$AG$11,IF(ISNUMBER(MATCH(A!AL31,$T$4:$T$18,0)),$AG$9,$AG$13)))))</f>
        <v>-450</v>
      </c>
      <c r="AM14" s="142">
        <f>IF(ISNUMBER(MATCH(A!AM31,$AA$4:$AA$12,0)),"d",IF(ISNUMBER(MATCH(A!AM31,$T$4,0)),$AG$13,IF(ISNUMBER(MATCH(A!AM31,$T$5,0)),$AG$11,IF(ISNUMBER(MATCH(A!AM31,$T$6,0)),$AG$11,IF(ISNUMBER(MATCH(A!AM31,$T$4:$T$18,0)),$AG$9,$AG$13)))))</f>
        <v>-450</v>
      </c>
      <c r="AN14" s="142">
        <f>IF(ISNUMBER(MATCH(A!AN31,$AA$4:$AA$12,0)),"d",IF(ISNUMBER(MATCH(A!AN31,$T$4,0)),$AG$13,IF(ISNUMBER(MATCH(A!AN31,$T$5,0)),$AG$11,IF(ISNUMBER(MATCH(A!AN31,$T$6,0)),$AG$11,IF(ISNUMBER(MATCH(A!AN31,$T$4:$T$18,0)),$AG$9,$AG$13)))))</f>
        <v>-450</v>
      </c>
      <c r="AO14" s="142">
        <f>IF(ISNUMBER(MATCH(A!AO31,$AA$4:$AA$12,0)),"d",IF(ISNUMBER(MATCH(A!AO31,$T$4,0)),$AG$13,IF(ISNUMBER(MATCH(A!AO31,$T$5,0)),$AG$11,IF(ISNUMBER(MATCH(A!AO31,$T$6,0)),$AG$11,IF(ISNUMBER(MATCH(A!AO31,$T$4:$T$18,0)),$AG$9,$AG$13)))))</f>
        <v>-450</v>
      </c>
      <c r="AP14" s="142">
        <f>IF(ISNUMBER(MATCH(A!AP31,$AA$4:$AA$12,0)),"d",IF(ISNUMBER(MATCH(A!AP31,$T$4,0)),$AG$13,IF(ISNUMBER(MATCH(A!AP31,$T$5,0)),$AG$11,IF(ISNUMBER(MATCH(A!AP31,$T$6,0)),$AG$11,IF(ISNUMBER(MATCH(A!AP31,$T$4:$T$18,0)),$AG$9,$AG$13)))))</f>
        <v>-450</v>
      </c>
      <c r="AQ14" s="142">
        <f>IF(ISNUMBER(MATCH(A!AQ31,$AA$4:$AA$12,0)),"d",IF(ISNUMBER(MATCH(A!AQ31,$T$4,0)),$AG$13,IF(ISNUMBER(MATCH(A!AQ31,$T$5,0)),$AG$11,IF(ISNUMBER(MATCH(A!AQ31,$T$6,0)),$AG$11,IF(ISNUMBER(MATCH(A!AQ31,$T$4:$T$18,0)),$AG$9,$AG$13)))))</f>
        <v>-450</v>
      </c>
      <c r="AR14" s="142">
        <f>IF(ISNUMBER(MATCH(A!AR31,$AA$4:$AA$12,0)),"d",IF(ISNUMBER(MATCH(A!AR31,$T$4,0)),$AG$13,IF(ISNUMBER(MATCH(A!AR31,$T$5,0)),$AG$11,IF(ISNUMBER(MATCH(A!AR31,$T$6,0)),$AG$11,IF(ISNUMBER(MATCH(A!AR31,$T$4:$T$18,0)),$AG$9,$AG$13)))))</f>
        <v>150</v>
      </c>
      <c r="AS14" s="142">
        <f>IF(ISNUMBER(MATCH(A!AS31,$AA$4:$AA$12,0)),"d",IF(ISNUMBER(MATCH(A!AS31,$T$4,0)),$AG$13,IF(ISNUMBER(MATCH(A!AS31,$T$5,0)),$AG$11,IF(ISNUMBER(MATCH(A!AS31,$T$6,0)),$AG$11,IF(ISNUMBER(MATCH(A!AS31,$T$4:$T$18,0)),$AG$9,$AG$13)))))</f>
        <v>-450</v>
      </c>
      <c r="AT14" s="142">
        <f>IF(ISNUMBER(MATCH(A!AT31,$AA$4:$AA$12,0)),"d",IF(ISNUMBER(MATCH(A!AT31,$T$4,0)),$AG$13,IF(ISNUMBER(MATCH(A!AT31,$T$5,0)),$AG$11,IF(ISNUMBER(MATCH(A!AT31,$T$6,0)),$AG$11,IF(ISNUMBER(MATCH(A!AT31,$T$4:$T$18,0)),$AG$9,$AG$13)))))</f>
        <v>150</v>
      </c>
      <c r="AU14" s="142">
        <f>IF(ISNUMBER(MATCH(A!AU31,$AA$4:$AA$12,0)),"d",IF(ISNUMBER(MATCH(A!AU31,$T$4,0)),$AG$13,IF(ISNUMBER(MATCH(A!AU31,$T$5,0)),$AG$11,IF(ISNUMBER(MATCH(A!AU31,$T$6,0)),$AG$11,IF(ISNUMBER(MATCH(A!AU31,$T$4:$T$18,0)),$AG$9,$AG$13)))))</f>
        <v>-450</v>
      </c>
      <c r="AV14" s="142">
        <f>IF(ISNUMBER(MATCH(A!AV31,$AA$4:$AA$12,0)),"d",IF(ISNUMBER(MATCH(A!AV31,$T$4,0)),$AG$13,IF(ISNUMBER(MATCH(A!AV31,$T$5,0)),$AG$11,IF(ISNUMBER(MATCH(A!AV31,$T$6,0)),$AG$11,IF(ISNUMBER(MATCH(A!AV31,$T$4:$T$18,0)),$AG$9,$AG$13)))))</f>
        <v>150</v>
      </c>
      <c r="AW14" s="142">
        <f>IF(ISNUMBER(MATCH(A!AW31,$AA$4:$AA$12,0)),"d",IF(ISNUMBER(MATCH(A!AW31,$T$4,0)),$AG$13,IF(ISNUMBER(MATCH(A!AW31,$T$5,0)),$AG$11,IF(ISNUMBER(MATCH(A!AW31,$T$6,0)),$AG$11,IF(ISNUMBER(MATCH(A!AW31,$T$4:$T$18,0)),$AG$9,$AG$13)))))</f>
        <v>-450</v>
      </c>
      <c r="AX14" s="142">
        <f>IF(ISNUMBER(MATCH(A!AX31,$AA$4:$AA$12,0)),"d",IF(ISNUMBER(MATCH(A!AX31,$T$4,0)),$AG$13,IF(ISNUMBER(MATCH(A!AX31,$T$5,0)),$AG$11,IF(ISNUMBER(MATCH(A!AX31,$T$6,0)),$AG$11,IF(ISNUMBER(MATCH(A!AX31,$T$4:$T$18,0)),$AG$9,$AG$13)))))</f>
        <v>150</v>
      </c>
      <c r="AY14" s="142">
        <f>IF(ISNUMBER(MATCH(A!AY31,$AA$4:$AA$12,0)),"d",IF(ISNUMBER(MATCH(A!AY31,$T$4,0)),$AG$13,IF(ISNUMBER(MATCH(A!AY31,$T$5,0)),$AG$11,IF(ISNUMBER(MATCH(A!AY31,$T$6,0)),$AG$11,IF(ISNUMBER(MATCH(A!AY31,$T$4:$T$18,0)),$AG$9,$AG$13)))))</f>
        <v>-450</v>
      </c>
      <c r="AZ14" s="142">
        <f>IF(ISNUMBER(MATCH(A!AZ31,$AA$4:$AA$12,0)),"d",IF(ISNUMBER(MATCH(A!AZ31,$T$4,0)),$AG$13,IF(ISNUMBER(MATCH(A!AZ31,$T$5,0)),$AG$11,IF(ISNUMBER(MATCH(A!AZ31,$T$6,0)),$AG$11,IF(ISNUMBER(MATCH(A!AZ31,$T$4:$T$18,0)),$AG$9,$AG$13)))))</f>
        <v>-450</v>
      </c>
    </row>
    <row r="15" spans="1:53" x14ac:dyDescent="0.25">
      <c r="A15" s="6"/>
      <c r="B15" s="8">
        <v>11</v>
      </c>
      <c r="C15" s="4">
        <v>0</v>
      </c>
      <c r="D15" s="4">
        <v>11</v>
      </c>
      <c r="E15" s="4">
        <v>0</v>
      </c>
      <c r="F15" s="4">
        <v>0</v>
      </c>
      <c r="H15" s="8">
        <v>11</v>
      </c>
      <c r="I15" s="4">
        <v>0</v>
      </c>
      <c r="J15" s="4">
        <v>11</v>
      </c>
      <c r="K15" s="4">
        <v>0</v>
      </c>
      <c r="L15" s="4">
        <v>0</v>
      </c>
      <c r="M15" s="4">
        <v>0</v>
      </c>
      <c r="O15" s="8">
        <v>11</v>
      </c>
      <c r="P15" s="138">
        <v>0</v>
      </c>
      <c r="Q15" s="12">
        <v>12</v>
      </c>
      <c r="R15" s="12">
        <v>7</v>
      </c>
      <c r="S15" s="4">
        <v>-5</v>
      </c>
      <c r="T15" s="13" t="str">
        <f t="shared" si="1"/>
        <v>7,12</v>
      </c>
      <c r="U15" s="8"/>
      <c r="V15" s="10">
        <v>1</v>
      </c>
      <c r="W15" s="10">
        <f t="shared" ref="W15:X15" si="9">W5+1</f>
        <v>8</v>
      </c>
      <c r="X15" s="10">
        <f t="shared" si="7"/>
        <v>3</v>
      </c>
      <c r="Y15" s="10">
        <f t="shared" ref="Y15:Z15" si="10">Y5</f>
        <v>0</v>
      </c>
      <c r="Z15" s="147">
        <f t="shared" si="8"/>
        <v>1</v>
      </c>
      <c r="AI15" s="8"/>
      <c r="AJ15" s="8"/>
      <c r="AK15" s="8">
        <f t="shared" si="3"/>
        <v>11</v>
      </c>
      <c r="AL15" s="142">
        <f>IF(ISNUMBER(MATCH(A!AL32,$AA$4:$AA$12,0)),"d",IF(ISNUMBER(MATCH(A!AL32,$T$4,0)),$AG$13,IF(ISNUMBER(MATCH(A!AL32,$T$5,0)),$AG$11,IF(ISNUMBER(MATCH(A!AL32,$T$6,0)),$AG$11,IF(ISNUMBER(MATCH(A!AL32,$T$4:$T$18,0)),$AG$9,$AG$13)))))</f>
        <v>-450</v>
      </c>
      <c r="AM15" s="142">
        <f>IF(ISNUMBER(MATCH(A!AM32,$AA$4:$AA$12,0)),"d",IF(ISNUMBER(MATCH(A!AM32,$T$4,0)),$AG$13,IF(ISNUMBER(MATCH(A!AM32,$T$5,0)),$AG$11,IF(ISNUMBER(MATCH(A!AM32,$T$6,0)),$AG$11,IF(ISNUMBER(MATCH(A!AM32,$T$4:$T$18,0)),$AG$9,$AG$13)))))</f>
        <v>-450</v>
      </c>
      <c r="AN15" s="142">
        <f>IF(ISNUMBER(MATCH(A!AN32,$AA$4:$AA$12,0)),"d",IF(ISNUMBER(MATCH(A!AN32,$T$4,0)),$AG$13,IF(ISNUMBER(MATCH(A!AN32,$T$5,0)),$AG$11,IF(ISNUMBER(MATCH(A!AN32,$T$6,0)),$AG$11,IF(ISNUMBER(MATCH(A!AN32,$T$4:$T$18,0)),$AG$9,$AG$13)))))</f>
        <v>-450</v>
      </c>
      <c r="AO15" s="142">
        <f>IF(ISNUMBER(MATCH(A!AO32,$AA$4:$AA$12,0)),"d",IF(ISNUMBER(MATCH(A!AO32,$T$4,0)),$AG$13,IF(ISNUMBER(MATCH(A!AO32,$T$5,0)),$AG$11,IF(ISNUMBER(MATCH(A!AO32,$T$6,0)),$AG$11,IF(ISNUMBER(MATCH(A!AO32,$T$4:$T$18,0)),$AG$9,$AG$13)))))</f>
        <v>-450</v>
      </c>
      <c r="AP15" s="142">
        <f>IF(ISNUMBER(MATCH(A!AP32,$AA$4:$AA$12,0)),"d",IF(ISNUMBER(MATCH(A!AP32,$T$4,0)),$AG$13,IF(ISNUMBER(MATCH(A!AP32,$T$5,0)),$AG$11,IF(ISNUMBER(MATCH(A!AP32,$T$6,0)),$AG$11,IF(ISNUMBER(MATCH(A!AP32,$T$4:$T$18,0)),$AG$9,$AG$13)))))</f>
        <v>-450</v>
      </c>
      <c r="AQ15" s="142">
        <f>IF(ISNUMBER(MATCH(A!AQ32,$AA$4:$AA$12,0)),"d",IF(ISNUMBER(MATCH(A!AQ32,$T$4,0)),$AG$13,IF(ISNUMBER(MATCH(A!AQ32,$T$5,0)),$AG$11,IF(ISNUMBER(MATCH(A!AQ32,$T$6,0)),$AG$11,IF(ISNUMBER(MATCH(A!AQ32,$T$4:$T$18,0)),$AG$9,$AG$13)))))</f>
        <v>-450</v>
      </c>
      <c r="AR15" s="142">
        <f>IF(ISNUMBER(MATCH(A!AR32,$AA$4:$AA$12,0)),"d",IF(ISNUMBER(MATCH(A!AR32,$T$4,0)),$AG$13,IF(ISNUMBER(MATCH(A!AR32,$T$5,0)),$AG$11,IF(ISNUMBER(MATCH(A!AR32,$T$6,0)),$AG$11,IF(ISNUMBER(MATCH(A!AR32,$T$4:$T$18,0)),$AG$9,$AG$13)))))</f>
        <v>-450</v>
      </c>
      <c r="AS15" s="142">
        <f>IF(ISNUMBER(MATCH(A!AS32,$AA$4:$AA$12,0)),"d",IF(ISNUMBER(MATCH(A!AS32,$T$4,0)),$AG$13,IF(ISNUMBER(MATCH(A!AS32,$T$5,0)),$AG$11,IF(ISNUMBER(MATCH(A!AS32,$T$6,0)),$AG$11,IF(ISNUMBER(MATCH(A!AS32,$T$4:$T$18,0)),$AG$9,$AG$13)))))</f>
        <v>-450</v>
      </c>
      <c r="AT15" s="142">
        <f>IF(ISNUMBER(MATCH(A!AT32,$AA$4:$AA$12,0)),"d",IF(ISNUMBER(MATCH(A!AT32,$T$4,0)),$AG$13,IF(ISNUMBER(MATCH(A!AT32,$T$5,0)),$AG$11,IF(ISNUMBER(MATCH(A!AT32,$T$6,0)),$AG$11,IF(ISNUMBER(MATCH(A!AT32,$T$4:$T$18,0)),$AG$9,$AG$13)))))</f>
        <v>-450</v>
      </c>
      <c r="AU15" s="142">
        <f>IF(ISNUMBER(MATCH(A!AU32,$AA$4:$AA$12,0)),"d",IF(ISNUMBER(MATCH(A!AU32,$T$4,0)),$AG$13,IF(ISNUMBER(MATCH(A!AU32,$T$5,0)),$AG$11,IF(ISNUMBER(MATCH(A!AU32,$T$6,0)),$AG$11,IF(ISNUMBER(MATCH(A!AU32,$T$4:$T$18,0)),$AG$9,$AG$13)))))</f>
        <v>-450</v>
      </c>
      <c r="AV15" s="142">
        <f>IF(ISNUMBER(MATCH(A!AV32,$AA$4:$AA$12,0)),"d",IF(ISNUMBER(MATCH(A!AV32,$T$4,0)),$AG$13,IF(ISNUMBER(MATCH(A!AV32,$T$5,0)),$AG$11,IF(ISNUMBER(MATCH(A!AV32,$T$6,0)),$AG$11,IF(ISNUMBER(MATCH(A!AV32,$T$4:$T$18,0)),$AG$9,$AG$13)))))</f>
        <v>-450</v>
      </c>
      <c r="AW15" s="142">
        <f>IF(ISNUMBER(MATCH(A!AW32,$AA$4:$AA$12,0)),"d",IF(ISNUMBER(MATCH(A!AW32,$T$4,0)),$AG$13,IF(ISNUMBER(MATCH(A!AW32,$T$5,0)),$AG$11,IF(ISNUMBER(MATCH(A!AW32,$T$6,0)),$AG$11,IF(ISNUMBER(MATCH(A!AW32,$T$4:$T$18,0)),$AG$9,$AG$13)))))</f>
        <v>-450</v>
      </c>
      <c r="AX15" s="142">
        <f>IF(ISNUMBER(MATCH(A!AX32,$AA$4:$AA$12,0)),"d",IF(ISNUMBER(MATCH(A!AX32,$T$4,0)),$AG$13,IF(ISNUMBER(MATCH(A!AX32,$T$5,0)),$AG$11,IF(ISNUMBER(MATCH(A!AX32,$T$6,0)),$AG$11,IF(ISNUMBER(MATCH(A!AX32,$T$4:$T$18,0)),$AG$9,$AG$13)))))</f>
        <v>-450</v>
      </c>
      <c r="AY15" s="142">
        <f>IF(ISNUMBER(MATCH(A!AY32,$AA$4:$AA$12,0)),"d",IF(ISNUMBER(MATCH(A!AY32,$T$4,0)),$AG$13,IF(ISNUMBER(MATCH(A!AY32,$T$5,0)),$AG$11,IF(ISNUMBER(MATCH(A!AY32,$T$6,0)),$AG$11,IF(ISNUMBER(MATCH(A!AY32,$T$4:$T$18,0)),$AG$9,$AG$13)))))</f>
        <v>-450</v>
      </c>
      <c r="AZ15" s="142">
        <f>IF(ISNUMBER(MATCH(A!AZ32,$AA$4:$AA$12,0)),"d",IF(ISNUMBER(MATCH(A!AZ32,$T$4,0)),$AG$13,IF(ISNUMBER(MATCH(A!AZ32,$T$5,0)),$AG$11,IF(ISNUMBER(MATCH(A!AZ32,$T$6,0)),$AG$11,IF(ISNUMBER(MATCH(A!AZ32,$T$4:$T$18,0)),$AG$9,$AG$13)))))</f>
        <v>-450</v>
      </c>
    </row>
    <row r="16" spans="1:53" x14ac:dyDescent="0.25">
      <c r="A16" s="6"/>
      <c r="B16" s="8">
        <v>12</v>
      </c>
      <c r="C16" s="4">
        <v>0</v>
      </c>
      <c r="D16" s="4">
        <v>12</v>
      </c>
      <c r="E16" s="4">
        <v>0</v>
      </c>
      <c r="F16" s="4">
        <v>0</v>
      </c>
      <c r="H16" s="8">
        <v>12</v>
      </c>
      <c r="I16" s="4">
        <v>0</v>
      </c>
      <c r="J16" s="4">
        <v>12</v>
      </c>
      <c r="K16" s="4">
        <v>0</v>
      </c>
      <c r="L16" s="4">
        <v>0</v>
      </c>
      <c r="M16" s="4">
        <v>0</v>
      </c>
      <c r="O16" s="8">
        <v>12</v>
      </c>
      <c r="P16" s="138">
        <v>0</v>
      </c>
      <c r="Q16" s="12">
        <v>12</v>
      </c>
      <c r="R16" s="12">
        <v>9</v>
      </c>
      <c r="S16" s="4">
        <v>-5</v>
      </c>
      <c r="T16" s="13" t="str">
        <f t="shared" si="1"/>
        <v>9,12</v>
      </c>
      <c r="U16" s="8"/>
      <c r="V16" s="10">
        <v>1</v>
      </c>
      <c r="W16" s="10">
        <f t="shared" ref="W16:X16" si="11">W6+1</f>
        <v>8</v>
      </c>
      <c r="X16" s="10">
        <f t="shared" si="7"/>
        <v>4</v>
      </c>
      <c r="Y16" s="10">
        <f t="shared" ref="Y16:Z16" si="12">Y6</f>
        <v>10</v>
      </c>
      <c r="Z16" s="147">
        <f t="shared" si="8"/>
        <v>1</v>
      </c>
      <c r="AI16" s="8"/>
      <c r="AJ16" s="8"/>
      <c r="AK16" s="8">
        <f t="shared" si="3"/>
        <v>12</v>
      </c>
      <c r="AL16" s="142">
        <f>IF(ISNUMBER(MATCH(A!AL33,$AA$4:$AA$12,0)),"d",IF(ISNUMBER(MATCH(A!AL33,$T$4,0)),$AG$13,IF(ISNUMBER(MATCH(A!AL33,$T$5,0)),$AG$11,IF(ISNUMBER(MATCH(A!AL33,$T$6,0)),$AG$11,IF(ISNUMBER(MATCH(A!AL33,$T$4:$T$18,0)),$AG$9,$AG$13)))))</f>
        <v>-450</v>
      </c>
      <c r="AM16" s="142">
        <f>IF(ISNUMBER(MATCH(A!AM33,$AA$4:$AA$12,0)),"d",IF(ISNUMBER(MATCH(A!AM33,$T$4,0)),$AG$13,IF(ISNUMBER(MATCH(A!AM33,$T$5,0)),$AG$11,IF(ISNUMBER(MATCH(A!AM33,$T$6,0)),$AG$11,IF(ISNUMBER(MATCH(A!AM33,$T$4:$T$18,0)),$AG$9,$AG$13)))))</f>
        <v>-450</v>
      </c>
      <c r="AN16" s="142">
        <f>IF(ISNUMBER(MATCH(A!AN33,$AA$4:$AA$12,0)),"d",IF(ISNUMBER(MATCH(A!AN33,$T$4,0)),$AG$13,IF(ISNUMBER(MATCH(A!AN33,$T$5,0)),$AG$11,IF(ISNUMBER(MATCH(A!AN33,$T$6,0)),$AG$11,IF(ISNUMBER(MATCH(A!AN33,$T$4:$T$18,0)),$AG$9,$AG$13)))))</f>
        <v>-450</v>
      </c>
      <c r="AO16" s="142">
        <f>IF(ISNUMBER(MATCH(A!AO33,$AA$4:$AA$12,0)),"d",IF(ISNUMBER(MATCH(A!AO33,$T$4,0)),$AG$13,IF(ISNUMBER(MATCH(A!AO33,$T$5,0)),$AG$11,IF(ISNUMBER(MATCH(A!AO33,$T$6,0)),$AG$11,IF(ISNUMBER(MATCH(A!AO33,$T$4:$T$18,0)),$AG$9,$AG$13)))))</f>
        <v>-450</v>
      </c>
      <c r="AP16" s="142">
        <f>IF(ISNUMBER(MATCH(A!AP33,$AA$4:$AA$12,0)),"d",IF(ISNUMBER(MATCH(A!AP33,$T$4,0)),$AG$13,IF(ISNUMBER(MATCH(A!AP33,$T$5,0)),$AG$11,IF(ISNUMBER(MATCH(A!AP33,$T$6,0)),$AG$11,IF(ISNUMBER(MATCH(A!AP33,$T$4:$T$18,0)),$AG$9,$AG$13)))))</f>
        <v>-450</v>
      </c>
      <c r="AQ16" s="142">
        <f>IF(ISNUMBER(MATCH(A!AQ33,$AA$4:$AA$12,0)),"d",IF(ISNUMBER(MATCH(A!AQ33,$T$4,0)),$AG$13,IF(ISNUMBER(MATCH(A!AQ33,$T$5,0)),$AG$11,IF(ISNUMBER(MATCH(A!AQ33,$T$6,0)),$AG$11,IF(ISNUMBER(MATCH(A!AQ33,$T$4:$T$18,0)),$AG$9,$AG$13)))))</f>
        <v>-450</v>
      </c>
      <c r="AR16" s="142">
        <f>IF(ISNUMBER(MATCH(A!AR33,$AA$4:$AA$12,0)),"d",IF(ISNUMBER(MATCH(A!AR33,$T$4,0)),$AG$13,IF(ISNUMBER(MATCH(A!AR33,$T$5,0)),$AG$11,IF(ISNUMBER(MATCH(A!AR33,$T$6,0)),$AG$11,IF(ISNUMBER(MATCH(A!AR33,$T$4:$T$18,0)),$AG$9,$AG$13)))))</f>
        <v>150</v>
      </c>
      <c r="AS16" s="142">
        <f>IF(ISNUMBER(MATCH(A!AS33,$AA$4:$AA$12,0)),"d",IF(ISNUMBER(MATCH(A!AS33,$T$4,0)),$AG$13,IF(ISNUMBER(MATCH(A!AS33,$T$5,0)),$AG$11,IF(ISNUMBER(MATCH(A!AS33,$T$6,0)),$AG$11,IF(ISNUMBER(MATCH(A!AS33,$T$4:$T$18,0)),$AG$9,$AG$13)))))</f>
        <v>-450</v>
      </c>
      <c r="AT16" s="142">
        <f>IF(ISNUMBER(MATCH(A!AT33,$AA$4:$AA$12,0)),"d",IF(ISNUMBER(MATCH(A!AT33,$T$4,0)),$AG$13,IF(ISNUMBER(MATCH(A!AT33,$T$5,0)),$AG$11,IF(ISNUMBER(MATCH(A!AT33,$T$6,0)),$AG$11,IF(ISNUMBER(MATCH(A!AT33,$T$4:$T$18,0)),$AG$9,$AG$13)))))</f>
        <v>150</v>
      </c>
      <c r="AU16" s="142">
        <f>IF(ISNUMBER(MATCH(A!AU33,$AA$4:$AA$12,0)),"d",IF(ISNUMBER(MATCH(A!AU33,$T$4,0)),$AG$13,IF(ISNUMBER(MATCH(A!AU33,$T$5,0)),$AG$11,IF(ISNUMBER(MATCH(A!AU33,$T$6,0)),$AG$11,IF(ISNUMBER(MATCH(A!AU33,$T$4:$T$18,0)),$AG$9,$AG$13)))))</f>
        <v>-450</v>
      </c>
      <c r="AV16" s="142">
        <f>IF(ISNUMBER(MATCH(A!AV33,$AA$4:$AA$12,0)),"d",IF(ISNUMBER(MATCH(A!AV33,$T$4,0)),$AG$13,IF(ISNUMBER(MATCH(A!AV33,$T$5,0)),$AG$11,IF(ISNUMBER(MATCH(A!AV33,$T$6,0)),$AG$11,IF(ISNUMBER(MATCH(A!AV33,$T$4:$T$18,0)),$AG$9,$AG$13)))))</f>
        <v>150</v>
      </c>
      <c r="AW16" s="142">
        <f>IF(ISNUMBER(MATCH(A!AW33,$AA$4:$AA$12,0)),"d",IF(ISNUMBER(MATCH(A!AW33,$T$4,0)),$AG$13,IF(ISNUMBER(MATCH(A!AW33,$T$5,0)),$AG$11,IF(ISNUMBER(MATCH(A!AW33,$T$6,0)),$AG$11,IF(ISNUMBER(MATCH(A!AW33,$T$4:$T$18,0)),$AG$9,$AG$13)))))</f>
        <v>-450</v>
      </c>
      <c r="AX16" s="142">
        <f>IF(ISNUMBER(MATCH(A!AX33,$AA$4:$AA$12,0)),"d",IF(ISNUMBER(MATCH(A!AX33,$T$4,0)),$AG$13,IF(ISNUMBER(MATCH(A!AX33,$T$5,0)),$AG$11,IF(ISNUMBER(MATCH(A!AX33,$T$6,0)),$AG$11,IF(ISNUMBER(MATCH(A!AX33,$T$4:$T$18,0)),$AG$9,$AG$13)))))</f>
        <v>150</v>
      </c>
      <c r="AY16" s="142">
        <f>IF(ISNUMBER(MATCH(A!AY33,$AA$4:$AA$12,0)),"d",IF(ISNUMBER(MATCH(A!AY33,$T$4,0)),$AG$13,IF(ISNUMBER(MATCH(A!AY33,$T$5,0)),$AG$11,IF(ISNUMBER(MATCH(A!AY33,$T$6,0)),$AG$11,IF(ISNUMBER(MATCH(A!AY33,$T$4:$T$18,0)),$AG$9,$AG$13)))))</f>
        <v>-450</v>
      </c>
      <c r="AZ16" s="142">
        <f>IF(ISNUMBER(MATCH(A!AZ33,$AA$4:$AA$12,0)),"d",IF(ISNUMBER(MATCH(A!AZ33,$T$4,0)),$AG$13,IF(ISNUMBER(MATCH(A!AZ33,$T$5,0)),$AG$11,IF(ISNUMBER(MATCH(A!AZ33,$T$6,0)),$AG$11,IF(ISNUMBER(MATCH(A!AZ33,$T$4:$T$18,0)),$AG$9,$AG$13)))))</f>
        <v>-450</v>
      </c>
    </row>
    <row r="17" spans="1:52" x14ac:dyDescent="0.25">
      <c r="A17" s="6"/>
      <c r="B17" s="8">
        <v>13</v>
      </c>
      <c r="C17" s="4">
        <v>0</v>
      </c>
      <c r="D17" s="4">
        <v>13</v>
      </c>
      <c r="E17" s="4">
        <v>0</v>
      </c>
      <c r="F17" s="4">
        <v>0</v>
      </c>
      <c r="H17" s="8">
        <v>13</v>
      </c>
      <c r="I17" s="4">
        <v>0</v>
      </c>
      <c r="J17" s="4">
        <v>13</v>
      </c>
      <c r="K17" s="4">
        <v>0</v>
      </c>
      <c r="L17" s="4">
        <v>0</v>
      </c>
      <c r="M17" s="4">
        <v>0</v>
      </c>
      <c r="O17" s="8">
        <v>13</v>
      </c>
      <c r="P17" s="138">
        <v>0</v>
      </c>
      <c r="Q17" s="12">
        <v>12</v>
      </c>
      <c r="R17" s="12">
        <v>11</v>
      </c>
      <c r="S17" s="4">
        <v>-5</v>
      </c>
      <c r="T17" s="13" t="str">
        <f t="shared" si="1"/>
        <v>11,12</v>
      </c>
      <c r="U17" s="8"/>
      <c r="V17" s="10">
        <v>1</v>
      </c>
      <c r="W17" s="10">
        <f t="shared" ref="W17:X17" si="13">W7+1</f>
        <v>8</v>
      </c>
      <c r="X17" s="10">
        <f t="shared" si="7"/>
        <v>5</v>
      </c>
      <c r="Y17" s="10">
        <f t="shared" ref="Y17:Z17" si="14">Y7</f>
        <v>20</v>
      </c>
      <c r="Z17" s="147">
        <f t="shared" si="8"/>
        <v>1</v>
      </c>
      <c r="AI17" s="8"/>
      <c r="AJ17" s="8"/>
      <c r="AK17" s="8">
        <f t="shared" si="3"/>
        <v>13</v>
      </c>
      <c r="AL17" s="142">
        <f>IF(ISNUMBER(MATCH(A!AL34,$AA$4:$AA$12,0)),"d",IF(ISNUMBER(MATCH(A!AL34,$T$4,0)),$AG$13,IF(ISNUMBER(MATCH(A!AL34,$T$5,0)),$AG$11,IF(ISNUMBER(MATCH(A!AL34,$T$6,0)),$AG$11,IF(ISNUMBER(MATCH(A!AL34,$T$4:$T$18,0)),$AG$9,$AG$13)))))</f>
        <v>-450</v>
      </c>
      <c r="AM17" s="142">
        <f>IF(ISNUMBER(MATCH(A!AM34,$AA$4:$AA$12,0)),"d",IF(ISNUMBER(MATCH(A!AM34,$T$4,0)),$AG$13,IF(ISNUMBER(MATCH(A!AM34,$T$5,0)),$AG$11,IF(ISNUMBER(MATCH(A!AM34,$T$6,0)),$AG$11,IF(ISNUMBER(MATCH(A!AM34,$T$4:$T$18,0)),$AG$9,$AG$13)))))</f>
        <v>-450</v>
      </c>
      <c r="AN17" s="142">
        <f>IF(ISNUMBER(MATCH(A!AN34,$AA$4:$AA$12,0)),"d",IF(ISNUMBER(MATCH(A!AN34,$T$4,0)),$AG$13,IF(ISNUMBER(MATCH(A!AN34,$T$5,0)),$AG$11,IF(ISNUMBER(MATCH(A!AN34,$T$6,0)),$AG$11,IF(ISNUMBER(MATCH(A!AN34,$T$4:$T$18,0)),$AG$9,$AG$13)))))</f>
        <v>-450</v>
      </c>
      <c r="AO17" s="142">
        <f>IF(ISNUMBER(MATCH(A!AO34,$AA$4:$AA$12,0)),"d",IF(ISNUMBER(MATCH(A!AO34,$T$4,0)),$AG$13,IF(ISNUMBER(MATCH(A!AO34,$T$5,0)),$AG$11,IF(ISNUMBER(MATCH(A!AO34,$T$6,0)),$AG$11,IF(ISNUMBER(MATCH(A!AO34,$T$4:$T$18,0)),$AG$9,$AG$13)))))</f>
        <v>-450</v>
      </c>
      <c r="AP17" s="142">
        <f>IF(ISNUMBER(MATCH(A!AP34,$AA$4:$AA$12,0)),"d",IF(ISNUMBER(MATCH(A!AP34,$T$4,0)),$AG$13,IF(ISNUMBER(MATCH(A!AP34,$T$5,0)),$AG$11,IF(ISNUMBER(MATCH(A!AP34,$T$6,0)),$AG$11,IF(ISNUMBER(MATCH(A!AP34,$T$4:$T$18,0)),$AG$9,$AG$13)))))</f>
        <v>-450</v>
      </c>
      <c r="AQ17" s="142">
        <f>IF(ISNUMBER(MATCH(A!AQ34,$AA$4:$AA$12,0)),"d",IF(ISNUMBER(MATCH(A!AQ34,$T$4,0)),$AG$13,IF(ISNUMBER(MATCH(A!AQ34,$T$5,0)),$AG$11,IF(ISNUMBER(MATCH(A!AQ34,$T$6,0)),$AG$11,IF(ISNUMBER(MATCH(A!AQ34,$T$4:$T$18,0)),$AG$9,$AG$13)))))</f>
        <v>-450</v>
      </c>
      <c r="AR17" s="142">
        <f>IF(ISNUMBER(MATCH(A!AR34,$AA$4:$AA$12,0)),"d",IF(ISNUMBER(MATCH(A!AR34,$T$4,0)),$AG$13,IF(ISNUMBER(MATCH(A!AR34,$T$5,0)),$AG$11,IF(ISNUMBER(MATCH(A!AR34,$T$6,0)),$AG$11,IF(ISNUMBER(MATCH(A!AR34,$T$4:$T$18,0)),$AG$9,$AG$13)))))</f>
        <v>-450</v>
      </c>
      <c r="AS17" s="142">
        <f>IF(ISNUMBER(MATCH(A!AS34,$AA$4:$AA$12,0)),"d",IF(ISNUMBER(MATCH(A!AS34,$T$4,0)),$AG$13,IF(ISNUMBER(MATCH(A!AS34,$T$5,0)),$AG$11,IF(ISNUMBER(MATCH(A!AS34,$T$6,0)),$AG$11,IF(ISNUMBER(MATCH(A!AS34,$T$4:$T$18,0)),$AG$9,$AG$13)))))</f>
        <v>-450</v>
      </c>
      <c r="AT17" s="142">
        <f>IF(ISNUMBER(MATCH(A!AT34,$AA$4:$AA$12,0)),"d",IF(ISNUMBER(MATCH(A!AT34,$T$4,0)),$AG$13,IF(ISNUMBER(MATCH(A!AT34,$T$5,0)),$AG$11,IF(ISNUMBER(MATCH(A!AT34,$T$6,0)),$AG$11,IF(ISNUMBER(MATCH(A!AT34,$T$4:$T$18,0)),$AG$9,$AG$13)))))</f>
        <v>-450</v>
      </c>
      <c r="AU17" s="142">
        <f>IF(ISNUMBER(MATCH(A!AU34,$AA$4:$AA$12,0)),"d",IF(ISNUMBER(MATCH(A!AU34,$T$4,0)),$AG$13,IF(ISNUMBER(MATCH(A!AU34,$T$5,0)),$AG$11,IF(ISNUMBER(MATCH(A!AU34,$T$6,0)),$AG$11,IF(ISNUMBER(MATCH(A!AU34,$T$4:$T$18,0)),$AG$9,$AG$13)))))</f>
        <v>-450</v>
      </c>
      <c r="AV17" s="142">
        <f>IF(ISNUMBER(MATCH(A!AV34,$AA$4:$AA$12,0)),"d",IF(ISNUMBER(MATCH(A!AV34,$T$4,0)),$AG$13,IF(ISNUMBER(MATCH(A!AV34,$T$5,0)),$AG$11,IF(ISNUMBER(MATCH(A!AV34,$T$6,0)),$AG$11,IF(ISNUMBER(MATCH(A!AV34,$T$4:$T$18,0)),$AG$9,$AG$13)))))</f>
        <v>-450</v>
      </c>
      <c r="AW17" s="142">
        <f>IF(ISNUMBER(MATCH(A!AW34,$AA$4:$AA$12,0)),"d",IF(ISNUMBER(MATCH(A!AW34,$T$4,0)),$AG$13,IF(ISNUMBER(MATCH(A!AW34,$T$5,0)),$AG$11,IF(ISNUMBER(MATCH(A!AW34,$T$6,0)),$AG$11,IF(ISNUMBER(MATCH(A!AW34,$T$4:$T$18,0)),$AG$9,$AG$13)))))</f>
        <v>-450</v>
      </c>
      <c r="AX17" s="142">
        <f>IF(ISNUMBER(MATCH(A!AX34,$AA$4:$AA$12,0)),"d",IF(ISNUMBER(MATCH(A!AX34,$T$4,0)),$AG$13,IF(ISNUMBER(MATCH(A!AX34,$T$5,0)),$AG$11,IF(ISNUMBER(MATCH(A!AX34,$T$6,0)),$AG$11,IF(ISNUMBER(MATCH(A!AX34,$T$4:$T$18,0)),$AG$9,$AG$13)))))</f>
        <v>-450</v>
      </c>
      <c r="AY17" s="142">
        <f>IF(ISNUMBER(MATCH(A!AY34,$AA$4:$AA$12,0)),"d",IF(ISNUMBER(MATCH(A!AY34,$T$4,0)),$AG$13,IF(ISNUMBER(MATCH(A!AY34,$T$5,0)),$AG$11,IF(ISNUMBER(MATCH(A!AY34,$T$6,0)),$AG$11,IF(ISNUMBER(MATCH(A!AY34,$T$4:$T$18,0)),$AG$9,$AG$13)))))</f>
        <v>-450</v>
      </c>
      <c r="AZ17" s="142">
        <f>IF(ISNUMBER(MATCH(A!AZ34,$AA$4:$AA$12,0)),"d",IF(ISNUMBER(MATCH(A!AZ34,$T$4,0)),$AG$13,IF(ISNUMBER(MATCH(A!AZ34,$T$5,0)),$AG$11,IF(ISNUMBER(MATCH(A!AZ34,$T$6,0)),$AG$11,IF(ISNUMBER(MATCH(A!AZ34,$T$4:$T$18,0)),$AG$9,$AG$13)))))</f>
        <v>-450</v>
      </c>
    </row>
    <row r="18" spans="1:52" x14ac:dyDescent="0.25">
      <c r="A18" s="6"/>
      <c r="B18" s="8">
        <v>14</v>
      </c>
      <c r="C18" s="4">
        <v>0</v>
      </c>
      <c r="D18" s="4">
        <v>14</v>
      </c>
      <c r="E18" s="4">
        <v>0</v>
      </c>
      <c r="F18" s="4">
        <v>0</v>
      </c>
      <c r="H18" s="8">
        <v>14</v>
      </c>
      <c r="I18" s="4">
        <v>0</v>
      </c>
      <c r="J18" s="4">
        <v>14</v>
      </c>
      <c r="K18" s="4">
        <v>0</v>
      </c>
      <c r="L18" s="4">
        <v>0</v>
      </c>
      <c r="M18" s="4">
        <v>0</v>
      </c>
      <c r="O18" s="8">
        <v>14</v>
      </c>
      <c r="P18" s="138">
        <v>0</v>
      </c>
      <c r="Q18" s="12">
        <v>12</v>
      </c>
      <c r="R18" s="12">
        <v>13</v>
      </c>
      <c r="S18" s="4">
        <v>-5</v>
      </c>
      <c r="T18" s="13" t="str">
        <f t="shared" si="1"/>
        <v>13,12</v>
      </c>
      <c r="U18" s="8"/>
      <c r="V18" s="10">
        <v>1</v>
      </c>
      <c r="W18" s="10">
        <f t="shared" ref="W18:X18" si="15">W8+1</f>
        <v>8</v>
      </c>
      <c r="X18" s="10">
        <f t="shared" si="7"/>
        <v>6</v>
      </c>
      <c r="Y18" s="10">
        <f t="shared" ref="Y18:Z18" si="16">Y8</f>
        <v>30</v>
      </c>
      <c r="Z18" s="147">
        <f t="shared" si="8"/>
        <v>1</v>
      </c>
      <c r="AI18" s="8"/>
      <c r="AJ18" s="8"/>
      <c r="AK18" s="8">
        <f t="shared" si="3"/>
        <v>14</v>
      </c>
      <c r="AL18" s="142">
        <f>IF(ISNUMBER(MATCH(A!AL35,$AA$4:$AA$12,0)),"d",IF(ISNUMBER(MATCH(A!AL35,$T$4,0)),$AG$13,IF(ISNUMBER(MATCH(A!AL35,$T$5,0)),$AG$11,IF(ISNUMBER(MATCH(A!AL35,$T$6,0)),$AG$11,IF(ISNUMBER(MATCH(A!AL35,$T$4:$T$18,0)),$AG$9,$AG$13)))))</f>
        <v>-450</v>
      </c>
      <c r="AM18" s="142">
        <f>IF(ISNUMBER(MATCH(A!AM35,$AA$4:$AA$12,0)),"d",IF(ISNUMBER(MATCH(A!AM35,$T$4,0)),$AG$13,IF(ISNUMBER(MATCH(A!AM35,$T$5,0)),$AG$11,IF(ISNUMBER(MATCH(A!AM35,$T$6,0)),$AG$11,IF(ISNUMBER(MATCH(A!AM35,$T$4:$T$18,0)),$AG$9,$AG$13)))))</f>
        <v>-450</v>
      </c>
      <c r="AN18" s="142">
        <f>IF(ISNUMBER(MATCH(A!AN35,$AA$4:$AA$12,0)),"d",IF(ISNUMBER(MATCH(A!AN35,$T$4,0)),$AG$13,IF(ISNUMBER(MATCH(A!AN35,$T$5,0)),$AG$11,IF(ISNUMBER(MATCH(A!AN35,$T$6,0)),$AG$11,IF(ISNUMBER(MATCH(A!AN35,$T$4:$T$18,0)),$AG$9,$AG$13)))))</f>
        <v>-450</v>
      </c>
      <c r="AO18" s="142">
        <f>IF(ISNUMBER(MATCH(A!AO35,$AA$4:$AA$12,0)),"d",IF(ISNUMBER(MATCH(A!AO35,$T$4,0)),$AG$13,IF(ISNUMBER(MATCH(A!AO35,$T$5,0)),$AG$11,IF(ISNUMBER(MATCH(A!AO35,$T$6,0)),$AG$11,IF(ISNUMBER(MATCH(A!AO35,$T$4:$T$18,0)),$AG$9,$AG$13)))))</f>
        <v>-450</v>
      </c>
      <c r="AP18" s="142">
        <f>IF(ISNUMBER(MATCH(A!AP35,$AA$4:$AA$12,0)),"d",IF(ISNUMBER(MATCH(A!AP35,$T$4,0)),$AG$13,IF(ISNUMBER(MATCH(A!AP35,$T$5,0)),$AG$11,IF(ISNUMBER(MATCH(A!AP35,$T$6,0)),$AG$11,IF(ISNUMBER(MATCH(A!AP35,$T$4:$T$18,0)),$AG$9,$AG$13)))))</f>
        <v>-450</v>
      </c>
      <c r="AQ18" s="142">
        <f>IF(ISNUMBER(MATCH(A!AQ35,$AA$4:$AA$12,0)),"d",IF(ISNUMBER(MATCH(A!AQ35,$T$4,0)),$AG$13,IF(ISNUMBER(MATCH(A!AQ35,$T$5,0)),$AG$11,IF(ISNUMBER(MATCH(A!AQ35,$T$6,0)),$AG$11,IF(ISNUMBER(MATCH(A!AQ35,$T$4:$T$18,0)),$AG$9,$AG$13)))))</f>
        <v>-450</v>
      </c>
      <c r="AR18" s="142">
        <f>IF(ISNUMBER(MATCH(A!AR35,$AA$4:$AA$12,0)),"d",IF(ISNUMBER(MATCH(A!AR35,$T$4,0)),$AG$13,IF(ISNUMBER(MATCH(A!AR35,$T$5,0)),$AG$11,IF(ISNUMBER(MATCH(A!AR35,$T$6,0)),$AG$11,IF(ISNUMBER(MATCH(A!AR35,$T$4:$T$18,0)),$AG$9,$AG$13)))))</f>
        <v>-450</v>
      </c>
      <c r="AS18" s="142">
        <f>IF(ISNUMBER(MATCH(A!AS35,$AA$4:$AA$12,0)),"d",IF(ISNUMBER(MATCH(A!AS35,$T$4,0)),$AG$13,IF(ISNUMBER(MATCH(A!AS35,$T$5,0)),$AG$11,IF(ISNUMBER(MATCH(A!AS35,$T$6,0)),$AG$11,IF(ISNUMBER(MATCH(A!AS35,$T$4:$T$18,0)),$AG$9,$AG$13)))))</f>
        <v>-450</v>
      </c>
      <c r="AT18" s="142">
        <f>IF(ISNUMBER(MATCH(A!AT35,$AA$4:$AA$12,0)),"d",IF(ISNUMBER(MATCH(A!AT35,$T$4,0)),$AG$13,IF(ISNUMBER(MATCH(A!AT35,$T$5,0)),$AG$11,IF(ISNUMBER(MATCH(A!AT35,$T$6,0)),$AG$11,IF(ISNUMBER(MATCH(A!AT35,$T$4:$T$18,0)),$AG$9,$AG$13)))))</f>
        <v>-450</v>
      </c>
      <c r="AU18" s="142">
        <f>IF(ISNUMBER(MATCH(A!AU35,$AA$4:$AA$12,0)),"d",IF(ISNUMBER(MATCH(A!AU35,$T$4,0)),$AG$13,IF(ISNUMBER(MATCH(A!AU35,$T$5,0)),$AG$11,IF(ISNUMBER(MATCH(A!AU35,$T$6,0)),$AG$11,IF(ISNUMBER(MATCH(A!AU35,$T$4:$T$18,0)),$AG$9,$AG$13)))))</f>
        <v>-450</v>
      </c>
      <c r="AV18" s="142">
        <f>IF(ISNUMBER(MATCH(A!AV35,$AA$4:$AA$12,0)),"d",IF(ISNUMBER(MATCH(A!AV35,$T$4,0)),$AG$13,IF(ISNUMBER(MATCH(A!AV35,$T$5,0)),$AG$11,IF(ISNUMBER(MATCH(A!AV35,$T$6,0)),$AG$11,IF(ISNUMBER(MATCH(A!AV35,$T$4:$T$18,0)),$AG$9,$AG$13)))))</f>
        <v>-450</v>
      </c>
      <c r="AW18" s="142">
        <f>IF(ISNUMBER(MATCH(A!AW35,$AA$4:$AA$12,0)),"d",IF(ISNUMBER(MATCH(A!AW35,$T$4,0)),$AG$13,IF(ISNUMBER(MATCH(A!AW35,$T$5,0)),$AG$11,IF(ISNUMBER(MATCH(A!AW35,$T$6,0)),$AG$11,IF(ISNUMBER(MATCH(A!AW35,$T$4:$T$18,0)),$AG$9,$AG$13)))))</f>
        <v>-450</v>
      </c>
      <c r="AX18" s="142">
        <f>IF(ISNUMBER(MATCH(A!AX35,$AA$4:$AA$12,0)),"d",IF(ISNUMBER(MATCH(A!AX35,$T$4,0)),$AG$13,IF(ISNUMBER(MATCH(A!AX35,$T$5,0)),$AG$11,IF(ISNUMBER(MATCH(A!AX35,$T$6,0)),$AG$11,IF(ISNUMBER(MATCH(A!AX35,$T$4:$T$18,0)),$AG$9,$AG$13)))))</f>
        <v>-450</v>
      </c>
      <c r="AY18" s="142">
        <f>IF(ISNUMBER(MATCH(A!AY35,$AA$4:$AA$12,0)),"d",IF(ISNUMBER(MATCH(A!AY35,$T$4,0)),$AG$13,IF(ISNUMBER(MATCH(A!AY35,$T$5,0)),$AG$11,IF(ISNUMBER(MATCH(A!AY35,$T$6,0)),$AG$11,IF(ISNUMBER(MATCH(A!AY35,$T$4:$T$18,0)),$AG$9,$AG$13)))))</f>
        <v>-450</v>
      </c>
      <c r="AZ18" s="142">
        <f>IF(ISNUMBER(MATCH(A!AZ35,$AA$4:$AA$12,0)),"d",IF(ISNUMBER(MATCH(A!AZ35,$T$4,0)),$AG$13,IF(ISNUMBER(MATCH(A!AZ35,$T$5,0)),$AG$11,IF(ISNUMBER(MATCH(A!AZ35,$T$6,0)),$AG$11,IF(ISNUMBER(MATCH(A!AZ35,$T$4:$T$18,0)),$AG$9,$AG$13)))))</f>
        <v>-450</v>
      </c>
    </row>
    <row r="19" spans="1:52" x14ac:dyDescent="0.25">
      <c r="A19" s="6"/>
      <c r="B19" s="8">
        <v>15</v>
      </c>
      <c r="C19" s="4">
        <v>2</v>
      </c>
      <c r="D19" s="4">
        <v>0</v>
      </c>
      <c r="E19" s="4">
        <v>0</v>
      </c>
      <c r="F19" s="4">
        <v>0</v>
      </c>
      <c r="H19" s="8">
        <v>15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O19" s="8"/>
      <c r="Q19" s="145" t="s">
        <v>836</v>
      </c>
      <c r="R19" s="145" t="s">
        <v>837</v>
      </c>
      <c r="S19" s="145" t="s">
        <v>838</v>
      </c>
      <c r="U19" s="8"/>
      <c r="V19" s="10">
        <v>1</v>
      </c>
      <c r="W19" s="10">
        <f t="shared" ref="W19:X19" si="17">W9+1</f>
        <v>8</v>
      </c>
      <c r="X19" s="10">
        <f t="shared" si="7"/>
        <v>7</v>
      </c>
      <c r="Y19" s="10">
        <f t="shared" ref="Y19:Z19" si="18">Y9</f>
        <v>50</v>
      </c>
      <c r="Z19" s="147">
        <f t="shared" si="8"/>
        <v>1</v>
      </c>
      <c r="AI19" s="8"/>
      <c r="AJ19" s="8"/>
      <c r="AK19" s="8">
        <f t="shared" si="3"/>
        <v>15</v>
      </c>
      <c r="AL19" s="142">
        <f>IF(ISNUMBER(MATCH(A!AL36,$AA$4:$AA$12,0)),"d",IF(ISNUMBER(MATCH(A!AL36,$T$4,0)),$AG$13,IF(ISNUMBER(MATCH(A!AL36,$T$5,0)),$AG$11,IF(ISNUMBER(MATCH(A!AL36,$T$6,0)),$AG$11,IF(ISNUMBER(MATCH(A!AL36,$T$4:$T$18,0)),$AG$9,$AG$13)))))</f>
        <v>-450</v>
      </c>
      <c r="AM19" s="142">
        <f>IF(ISNUMBER(MATCH(A!AM36,$AA$4:$AA$12,0)),"d",IF(ISNUMBER(MATCH(A!AM36,$T$4,0)),$AG$13,IF(ISNUMBER(MATCH(A!AM36,$T$5,0)),$AG$11,IF(ISNUMBER(MATCH(A!AM36,$T$6,0)),$AG$11,IF(ISNUMBER(MATCH(A!AM36,$T$4:$T$18,0)),$AG$9,$AG$13)))))</f>
        <v>-450</v>
      </c>
      <c r="AN19" s="142">
        <f>IF(ISNUMBER(MATCH(A!AN36,$AA$4:$AA$12,0)),"d",IF(ISNUMBER(MATCH(A!AN36,$T$4,0)),$AG$13,IF(ISNUMBER(MATCH(A!AN36,$T$5,0)),$AG$11,IF(ISNUMBER(MATCH(A!AN36,$T$6,0)),$AG$11,IF(ISNUMBER(MATCH(A!AN36,$T$4:$T$18,0)),$AG$9,$AG$13)))))</f>
        <v>-450</v>
      </c>
      <c r="AO19" s="142">
        <f>IF(ISNUMBER(MATCH(A!AO36,$AA$4:$AA$12,0)),"d",IF(ISNUMBER(MATCH(A!AO36,$T$4,0)),$AG$13,IF(ISNUMBER(MATCH(A!AO36,$T$5,0)),$AG$11,IF(ISNUMBER(MATCH(A!AO36,$T$6,0)),$AG$11,IF(ISNUMBER(MATCH(A!AO36,$T$4:$T$18,0)),$AG$9,$AG$13)))))</f>
        <v>-450</v>
      </c>
      <c r="AP19" s="142">
        <f>IF(ISNUMBER(MATCH(A!AP36,$AA$4:$AA$12,0)),"d",IF(ISNUMBER(MATCH(A!AP36,$T$4,0)),$AG$13,IF(ISNUMBER(MATCH(A!AP36,$T$5,0)),$AG$11,IF(ISNUMBER(MATCH(A!AP36,$T$6,0)),$AG$11,IF(ISNUMBER(MATCH(A!AP36,$T$4:$T$18,0)),$AG$9,$AG$13)))))</f>
        <v>-450</v>
      </c>
      <c r="AQ19" s="142">
        <f>IF(ISNUMBER(MATCH(A!AQ36,$AA$4:$AA$12,0)),"d",IF(ISNUMBER(MATCH(A!AQ36,$T$4,0)),$AG$13,IF(ISNUMBER(MATCH(A!AQ36,$T$5,0)),$AG$11,IF(ISNUMBER(MATCH(A!AQ36,$T$6,0)),$AG$11,IF(ISNUMBER(MATCH(A!AQ36,$T$4:$T$18,0)),$AG$9,$AG$13)))))</f>
        <v>-450</v>
      </c>
      <c r="AR19" s="142">
        <f>IF(ISNUMBER(MATCH(A!AR36,$AA$4:$AA$12,0)),"d",IF(ISNUMBER(MATCH(A!AR36,$T$4,0)),$AG$13,IF(ISNUMBER(MATCH(A!AR36,$T$5,0)),$AG$11,IF(ISNUMBER(MATCH(A!AR36,$T$6,0)),$AG$11,IF(ISNUMBER(MATCH(A!AR36,$T$4:$T$18,0)),$AG$9,$AG$13)))))</f>
        <v>-450</v>
      </c>
      <c r="AS19" s="142">
        <f>IF(ISNUMBER(MATCH(A!AS36,$AA$4:$AA$12,0)),"d",IF(ISNUMBER(MATCH(A!AS36,$T$4,0)),$AG$13,IF(ISNUMBER(MATCH(A!AS36,$T$5,0)),$AG$11,IF(ISNUMBER(MATCH(A!AS36,$T$6,0)),$AG$11,IF(ISNUMBER(MATCH(A!AS36,$T$4:$T$18,0)),$AG$9,$AG$13)))))</f>
        <v>-450</v>
      </c>
      <c r="AT19" s="142">
        <f>IF(ISNUMBER(MATCH(A!AT36,$AA$4:$AA$12,0)),"d",IF(ISNUMBER(MATCH(A!AT36,$T$4,0)),$AG$13,IF(ISNUMBER(MATCH(A!AT36,$T$5,0)),$AG$11,IF(ISNUMBER(MATCH(A!AT36,$T$6,0)),$AG$11,IF(ISNUMBER(MATCH(A!AT36,$T$4:$T$18,0)),$AG$9,$AG$13)))))</f>
        <v>-450</v>
      </c>
      <c r="AU19" s="142">
        <f>IF(ISNUMBER(MATCH(A!AU36,$AA$4:$AA$12,0)),"d",IF(ISNUMBER(MATCH(A!AU36,$T$4,0)),$AG$13,IF(ISNUMBER(MATCH(A!AU36,$T$5,0)),$AG$11,IF(ISNUMBER(MATCH(A!AU36,$T$6,0)),$AG$11,IF(ISNUMBER(MATCH(A!AU36,$T$4:$T$18,0)),$AG$9,$AG$13)))))</f>
        <v>-450</v>
      </c>
      <c r="AV19" s="142">
        <f>IF(ISNUMBER(MATCH(A!AV36,$AA$4:$AA$12,0)),"d",IF(ISNUMBER(MATCH(A!AV36,$T$4,0)),$AG$13,IF(ISNUMBER(MATCH(A!AV36,$T$5,0)),$AG$11,IF(ISNUMBER(MATCH(A!AV36,$T$6,0)),$AG$11,IF(ISNUMBER(MATCH(A!AV36,$T$4:$T$18,0)),$AG$9,$AG$13)))))</f>
        <v>-450</v>
      </c>
      <c r="AW19" s="142">
        <f>IF(ISNUMBER(MATCH(A!AW36,$AA$4:$AA$12,0)),"d",IF(ISNUMBER(MATCH(A!AW36,$T$4,0)),$AG$13,IF(ISNUMBER(MATCH(A!AW36,$T$5,0)),$AG$11,IF(ISNUMBER(MATCH(A!AW36,$T$6,0)),$AG$11,IF(ISNUMBER(MATCH(A!AW36,$T$4:$T$18,0)),$AG$9,$AG$13)))))</f>
        <v>-450</v>
      </c>
      <c r="AX19" s="142">
        <f>IF(ISNUMBER(MATCH(A!AX36,$AA$4:$AA$12,0)),"d",IF(ISNUMBER(MATCH(A!AX36,$T$4,0)),$AG$13,IF(ISNUMBER(MATCH(A!AX36,$T$5,0)),$AG$11,IF(ISNUMBER(MATCH(A!AX36,$T$6,0)),$AG$11,IF(ISNUMBER(MATCH(A!AX36,$T$4:$T$18,0)),$AG$9,$AG$13)))))</f>
        <v>-450</v>
      </c>
      <c r="AY19" s="142">
        <f>IF(ISNUMBER(MATCH(A!AY36,$AA$4:$AA$12,0)),"d",IF(ISNUMBER(MATCH(A!AY36,$T$4,0)),$AG$13,IF(ISNUMBER(MATCH(A!AY36,$T$5,0)),$AG$11,IF(ISNUMBER(MATCH(A!AY36,$T$6,0)),$AG$11,IF(ISNUMBER(MATCH(A!AY36,$T$4:$T$18,0)),$AG$9,$AG$13)))))</f>
        <v>-450</v>
      </c>
      <c r="AZ19" s="142">
        <f>IF(ISNUMBER(MATCH(A!AZ36,$AA$4:$AA$12,0)),"d",IF(ISNUMBER(MATCH(A!AZ36,$T$4,0)),$AG$13,IF(ISNUMBER(MATCH(A!AZ36,$T$5,0)),$AG$11,IF(ISNUMBER(MATCH(A!AZ36,$T$6,0)),$AG$11,IF(ISNUMBER(MATCH(A!AZ36,$T$4:$T$18,0)),$AG$9,$AG$13)))))</f>
        <v>-450</v>
      </c>
    </row>
    <row r="20" spans="1:52" x14ac:dyDescent="0.25">
      <c r="A20" s="6"/>
      <c r="B20" s="8">
        <v>16</v>
      </c>
      <c r="C20" s="4">
        <v>2</v>
      </c>
      <c r="D20" s="4">
        <v>1</v>
      </c>
      <c r="E20" s="4">
        <v>0</v>
      </c>
      <c r="F20" s="4">
        <v>0</v>
      </c>
      <c r="H20" s="8">
        <v>16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O20" s="146"/>
      <c r="P20" s="8">
        <v>1</v>
      </c>
      <c r="Q20" s="146">
        <v>2</v>
      </c>
      <c r="R20" s="8">
        <v>3</v>
      </c>
      <c r="S20" s="146">
        <v>4</v>
      </c>
      <c r="U20" s="8"/>
      <c r="V20" s="10">
        <v>1</v>
      </c>
      <c r="W20" s="10">
        <f t="shared" ref="W20:X20" si="19">W10+1</f>
        <v>8</v>
      </c>
      <c r="X20" s="10">
        <f t="shared" si="7"/>
        <v>8</v>
      </c>
      <c r="Y20" s="10">
        <f t="shared" ref="Y20:Z20" si="20">Y10</f>
        <v>70</v>
      </c>
      <c r="Z20" s="147">
        <f t="shared" si="8"/>
        <v>1</v>
      </c>
      <c r="AK20" s="4"/>
    </row>
    <row r="21" spans="1:52" x14ac:dyDescent="0.25">
      <c r="A21" s="6"/>
      <c r="B21" s="8">
        <v>17</v>
      </c>
      <c r="C21" s="4">
        <v>2</v>
      </c>
      <c r="D21" s="4">
        <v>2</v>
      </c>
      <c r="E21" s="4">
        <v>0</v>
      </c>
      <c r="F21" s="4">
        <v>0</v>
      </c>
      <c r="H21" s="8">
        <v>17</v>
      </c>
      <c r="I21" s="4">
        <v>1</v>
      </c>
      <c r="J21" s="4">
        <v>2</v>
      </c>
      <c r="K21" s="4">
        <v>0</v>
      </c>
      <c r="L21" s="4">
        <v>0</v>
      </c>
      <c r="M21" s="4">
        <v>0</v>
      </c>
      <c r="O21" s="146" t="s">
        <v>839</v>
      </c>
      <c r="P21" s="138">
        <v>4</v>
      </c>
      <c r="Q21" s="12">
        <v>4</v>
      </c>
      <c r="R21" s="12">
        <v>10</v>
      </c>
      <c r="S21" s="4">
        <v>-5</v>
      </c>
      <c r="U21" s="8"/>
      <c r="V21" s="10">
        <v>1</v>
      </c>
      <c r="W21" s="10">
        <f t="shared" ref="W21:X21" si="21">W11+1</f>
        <v>8</v>
      </c>
      <c r="X21" s="10">
        <f t="shared" si="7"/>
        <v>9</v>
      </c>
      <c r="Y21" s="10">
        <f t="shared" ref="Y21:Z21" si="22">Y11</f>
        <v>90</v>
      </c>
      <c r="Z21" s="147">
        <f t="shared" si="8"/>
        <v>1</v>
      </c>
      <c r="AJ21" s="8"/>
      <c r="AK21" s="3"/>
      <c r="AL21" s="89">
        <f>ROW()</f>
        <v>21</v>
      </c>
      <c r="AM21" s="89">
        <f>ROW()</f>
        <v>21</v>
      </c>
      <c r="AN21" s="89">
        <f>ROW()</f>
        <v>21</v>
      </c>
      <c r="AO21" s="89">
        <f>ROW()</f>
        <v>21</v>
      </c>
      <c r="AP21" s="89">
        <f>ROW()</f>
        <v>21</v>
      </c>
      <c r="AQ21" s="89">
        <f>ROW()</f>
        <v>21</v>
      </c>
      <c r="AR21" s="89">
        <f>ROW()</f>
        <v>21</v>
      </c>
      <c r="AS21" s="89">
        <f>ROW()</f>
        <v>21</v>
      </c>
      <c r="AT21" s="89">
        <f>ROW()</f>
        <v>21</v>
      </c>
      <c r="AU21" s="89">
        <f>ROW()</f>
        <v>21</v>
      </c>
      <c r="AV21" s="89">
        <f>ROW()</f>
        <v>21</v>
      </c>
      <c r="AW21" s="89">
        <f>ROW()</f>
        <v>21</v>
      </c>
      <c r="AX21" s="89">
        <f>ROW()</f>
        <v>21</v>
      </c>
      <c r="AY21" s="89">
        <f>ROW()</f>
        <v>21</v>
      </c>
      <c r="AZ21" s="89">
        <f>ROW()</f>
        <v>21</v>
      </c>
    </row>
    <row r="22" spans="1:52" x14ac:dyDescent="0.25">
      <c r="A22" s="6"/>
      <c r="B22" s="8">
        <v>18</v>
      </c>
      <c r="C22" s="4">
        <v>2</v>
      </c>
      <c r="D22" s="4">
        <v>3</v>
      </c>
      <c r="E22" s="4">
        <v>0</v>
      </c>
      <c r="F22" s="4">
        <v>0</v>
      </c>
      <c r="H22" s="8">
        <v>18</v>
      </c>
      <c r="I22" s="4">
        <v>1</v>
      </c>
      <c r="J22" s="4">
        <v>3</v>
      </c>
      <c r="K22" s="4">
        <v>0</v>
      </c>
      <c r="L22" s="4">
        <v>0</v>
      </c>
      <c r="M22" s="4">
        <v>0</v>
      </c>
      <c r="O22" s="146"/>
      <c r="Q22" s="146">
        <v>1</v>
      </c>
      <c r="S22" s="146">
        <v>2</v>
      </c>
      <c r="U22" s="8"/>
      <c r="V22" s="10">
        <v>1</v>
      </c>
      <c r="W22" s="10">
        <f t="shared" ref="W22:X22" si="23">W12+1</f>
        <v>8</v>
      </c>
      <c r="X22" s="10">
        <f t="shared" si="7"/>
        <v>10</v>
      </c>
      <c r="Y22" s="10">
        <f t="shared" ref="Y22:Z22" si="24">Y12</f>
        <v>100</v>
      </c>
      <c r="Z22" s="147">
        <f t="shared" si="8"/>
        <v>1</v>
      </c>
      <c r="AJ22" s="8">
        <v>1</v>
      </c>
      <c r="AK22" s="89">
        <f>COLUMN()</f>
        <v>37</v>
      </c>
      <c r="AL22" s="56" t="str">
        <f>_xlfn.CONCAT(COLUMN()-$AK22,",",ROW()-AL$21)</f>
        <v>1,1</v>
      </c>
      <c r="AM22" s="56" t="str">
        <f>_xlfn.CONCAT(COLUMN()-$AK22,",",ROW()-AM$21)</f>
        <v>2,1</v>
      </c>
      <c r="AN22" s="56" t="str">
        <f>_xlfn.CONCAT(COLUMN()-$AK22,",",ROW()-AN$21)</f>
        <v>3,1</v>
      </c>
      <c r="AO22" s="56" t="str">
        <f>_xlfn.CONCAT(COLUMN()-$AK22,",",ROW()-AO$21)</f>
        <v>4,1</v>
      </c>
      <c r="AP22" s="56" t="str">
        <f>_xlfn.CONCAT(COLUMN()-$AK22,",",ROW()-AP$21)</f>
        <v>5,1</v>
      </c>
      <c r="AQ22" s="56" t="str">
        <f>_xlfn.CONCAT(COLUMN()-$AK22,",",ROW()-AQ$21)</f>
        <v>6,1</v>
      </c>
      <c r="AR22" s="56" t="str">
        <f>_xlfn.CONCAT(COLUMN()-$AK22,",",ROW()-AR$21)</f>
        <v>7,1</v>
      </c>
      <c r="AS22" s="56" t="str">
        <f>_xlfn.CONCAT(COLUMN()-$AK22,",",ROW()-AS$21)</f>
        <v>8,1</v>
      </c>
      <c r="AT22" s="56" t="str">
        <f>_xlfn.CONCAT(COLUMN()-$AK22,",",ROW()-AT$21)</f>
        <v>9,1</v>
      </c>
      <c r="AU22" s="56" t="str">
        <f>_xlfn.CONCAT(COLUMN()-$AK22,",",ROW()-AU$21)</f>
        <v>10,1</v>
      </c>
      <c r="AV22" s="56" t="str">
        <f>_xlfn.CONCAT(COLUMN()-$AK22,",",ROW()-AV$21)</f>
        <v>11,1</v>
      </c>
      <c r="AW22" s="56" t="str">
        <f>_xlfn.CONCAT(COLUMN()-$AK22,",",ROW()-AW$21)</f>
        <v>12,1</v>
      </c>
      <c r="AX22" s="56" t="str">
        <f>_xlfn.CONCAT(COLUMN()-$AK22,",",ROW()-AX$21)</f>
        <v>13,1</v>
      </c>
      <c r="AY22" s="56" t="str">
        <f>_xlfn.CONCAT(COLUMN()-$AK22,",",ROW()-AY$21)</f>
        <v>14,1</v>
      </c>
      <c r="AZ22" s="56" t="str">
        <f>_xlfn.CONCAT(COLUMN()-$AK22,",",ROW()-AZ$21)</f>
        <v>15,1</v>
      </c>
    </row>
    <row r="23" spans="1:52" x14ac:dyDescent="0.25">
      <c r="A23" s="6"/>
      <c r="B23" s="8">
        <v>19</v>
      </c>
      <c r="C23" s="4">
        <v>2</v>
      </c>
      <c r="D23" s="4">
        <v>4</v>
      </c>
      <c r="E23" s="4">
        <v>0</v>
      </c>
      <c r="F23" s="4">
        <v>0</v>
      </c>
      <c r="H23" s="8">
        <v>19</v>
      </c>
      <c r="I23" s="4">
        <v>1</v>
      </c>
      <c r="J23" s="4">
        <v>4</v>
      </c>
      <c r="K23" s="4">
        <v>0</v>
      </c>
      <c r="L23" s="4">
        <v>0</v>
      </c>
      <c r="M23" s="4">
        <v>0</v>
      </c>
      <c r="O23" s="146"/>
      <c r="Q23" s="146" t="s">
        <v>830</v>
      </c>
      <c r="S23" s="146" t="s">
        <v>140</v>
      </c>
      <c r="U23" s="8"/>
      <c r="AJ23" s="8">
        <f>AJ22+1</f>
        <v>2</v>
      </c>
      <c r="AK23" s="89">
        <f>COLUMN()</f>
        <v>37</v>
      </c>
      <c r="AL23" s="56" t="str">
        <f>_xlfn.CONCAT(COLUMN()-$AK23,",",ROW()-AL$21)</f>
        <v>1,2</v>
      </c>
      <c r="AM23" s="56" t="str">
        <f>_xlfn.CONCAT(COLUMN()-$AK23,",",ROW()-AM$21)</f>
        <v>2,2</v>
      </c>
      <c r="AN23" s="56" t="str">
        <f>_xlfn.CONCAT(COLUMN()-$AK23,",",ROW()-AN$21)</f>
        <v>3,2</v>
      </c>
      <c r="AO23" s="56" t="str">
        <f>_xlfn.CONCAT(COLUMN()-$AK23,",",ROW()-AO$21)</f>
        <v>4,2</v>
      </c>
      <c r="AP23" s="56" t="str">
        <f>_xlfn.CONCAT(COLUMN()-$AK23,",",ROW()-AP$21)</f>
        <v>5,2</v>
      </c>
      <c r="AQ23" s="56" t="str">
        <f>_xlfn.CONCAT(COLUMN()-$AK23,",",ROW()-AQ$21)</f>
        <v>6,2</v>
      </c>
      <c r="AR23" s="56" t="str">
        <f>_xlfn.CONCAT(COLUMN()-$AK23,",",ROW()-AR$21)</f>
        <v>7,2</v>
      </c>
      <c r="AS23" s="56" t="str">
        <f>_xlfn.CONCAT(COLUMN()-$AK23,",",ROW()-AS$21)</f>
        <v>8,2</v>
      </c>
      <c r="AT23" s="56" t="str">
        <f>_xlfn.CONCAT(COLUMN()-$AK23,",",ROW()-AT$21)</f>
        <v>9,2</v>
      </c>
      <c r="AU23" s="56" t="str">
        <f>_xlfn.CONCAT(COLUMN()-$AK23,",",ROW()-AU$21)</f>
        <v>10,2</v>
      </c>
      <c r="AV23" s="56" t="str">
        <f>_xlfn.CONCAT(COLUMN()-$AK23,",",ROW()-AV$21)</f>
        <v>11,2</v>
      </c>
      <c r="AW23" s="56" t="str">
        <f>_xlfn.CONCAT(COLUMN()-$AK23,",",ROW()-AW$21)</f>
        <v>12,2</v>
      </c>
      <c r="AX23" s="56" t="str">
        <f>_xlfn.CONCAT(COLUMN()-$AK23,",",ROW()-AX$21)</f>
        <v>13,2</v>
      </c>
      <c r="AY23" s="56" t="str">
        <f>_xlfn.CONCAT(COLUMN()-$AK23,",",ROW()-AY$21)</f>
        <v>14,2</v>
      </c>
      <c r="AZ23" s="56" t="str">
        <f>_xlfn.CONCAT(COLUMN()-$AK23,",",ROW()-AZ$21)</f>
        <v>15,2</v>
      </c>
    </row>
    <row r="24" spans="1:52" x14ac:dyDescent="0.25">
      <c r="A24" s="6"/>
      <c r="B24" s="8">
        <v>20</v>
      </c>
      <c r="C24" s="4">
        <v>2</v>
      </c>
      <c r="D24" s="4">
        <v>5</v>
      </c>
      <c r="E24" s="4">
        <v>0</v>
      </c>
      <c r="F24" s="4">
        <v>0</v>
      </c>
      <c r="H24" s="8">
        <v>20</v>
      </c>
      <c r="I24" s="4">
        <v>1</v>
      </c>
      <c r="J24" s="4">
        <v>5</v>
      </c>
      <c r="K24" s="4">
        <v>0</v>
      </c>
      <c r="L24" s="4">
        <v>0</v>
      </c>
      <c r="M24" s="4">
        <v>0</v>
      </c>
      <c r="O24" s="8"/>
      <c r="U24" s="8"/>
      <c r="V24" s="4" t="s">
        <v>828</v>
      </c>
      <c r="AJ24" s="8">
        <f t="shared" ref="AJ24:AJ36" si="25">AJ23+1</f>
        <v>3</v>
      </c>
      <c r="AK24" s="89">
        <f>COLUMN()</f>
        <v>37</v>
      </c>
      <c r="AL24" s="56" t="str">
        <f>_xlfn.CONCAT(COLUMN()-$AK24,",",ROW()-AL$21)</f>
        <v>1,3</v>
      </c>
      <c r="AM24" s="56" t="str">
        <f>_xlfn.CONCAT(COLUMN()-$AK24,",",ROW()-AM$21)</f>
        <v>2,3</v>
      </c>
      <c r="AN24" s="56" t="str">
        <f>_xlfn.CONCAT(COLUMN()-$AK24,",",ROW()-AN$21)</f>
        <v>3,3</v>
      </c>
      <c r="AO24" s="56" t="str">
        <f>_xlfn.CONCAT(COLUMN()-$AK24,",",ROW()-AO$21)</f>
        <v>4,3</v>
      </c>
      <c r="AP24" s="56" t="str">
        <f>_xlfn.CONCAT(COLUMN()-$AK24,",",ROW()-AP$21)</f>
        <v>5,3</v>
      </c>
      <c r="AQ24" s="56" t="str">
        <f>_xlfn.CONCAT(COLUMN()-$AK24,",",ROW()-AQ$21)</f>
        <v>6,3</v>
      </c>
      <c r="AR24" s="56" t="str">
        <f>_xlfn.CONCAT(COLUMN()-$AK24,",",ROW()-AR$21)</f>
        <v>7,3</v>
      </c>
      <c r="AS24" s="56" t="str">
        <f>_xlfn.CONCAT(COLUMN()-$AK24,",",ROW()-AS$21)</f>
        <v>8,3</v>
      </c>
      <c r="AT24" s="56" t="str">
        <f>_xlfn.CONCAT(COLUMN()-$AK24,",",ROW()-AT$21)</f>
        <v>9,3</v>
      </c>
      <c r="AU24" s="56" t="str">
        <f>_xlfn.CONCAT(COLUMN()-$AK24,",",ROW()-AU$21)</f>
        <v>10,3</v>
      </c>
      <c r="AV24" s="56" t="str">
        <f>_xlfn.CONCAT(COLUMN()-$AK24,",",ROW()-AV$21)</f>
        <v>11,3</v>
      </c>
      <c r="AW24" s="56" t="str">
        <f>_xlfn.CONCAT(COLUMN()-$AK24,",",ROW()-AW$21)</f>
        <v>12,3</v>
      </c>
      <c r="AX24" s="56" t="str">
        <f>_xlfn.CONCAT(COLUMN()-$AK24,",",ROW()-AX$21)</f>
        <v>13,3</v>
      </c>
      <c r="AY24" s="56" t="str">
        <f>_xlfn.CONCAT(COLUMN()-$AK24,",",ROW()-AY$21)</f>
        <v>14,3</v>
      </c>
      <c r="AZ24" s="56" t="str">
        <f>_xlfn.CONCAT(COLUMN()-$AK24,",",ROW()-AZ$21)</f>
        <v>15,3</v>
      </c>
    </row>
    <row r="25" spans="1:52" x14ac:dyDescent="0.25">
      <c r="A25" s="6"/>
      <c r="B25" s="8">
        <v>21</v>
      </c>
      <c r="C25" s="4">
        <v>2</v>
      </c>
      <c r="D25" s="4">
        <v>6</v>
      </c>
      <c r="E25" s="4">
        <v>0</v>
      </c>
      <c r="F25" s="4">
        <v>0</v>
      </c>
      <c r="H25" s="8">
        <v>21</v>
      </c>
      <c r="I25" s="4">
        <v>1</v>
      </c>
      <c r="J25" s="4">
        <v>6</v>
      </c>
      <c r="K25" s="4">
        <v>0</v>
      </c>
      <c r="L25" s="4">
        <v>0</v>
      </c>
      <c r="M25" s="4">
        <v>0</v>
      </c>
      <c r="O25" s="8"/>
      <c r="P25" s="10">
        <f>P4+1</f>
        <v>3</v>
      </c>
      <c r="Q25" s="10">
        <f>Q4+1</f>
        <v>5</v>
      </c>
      <c r="R25" s="10">
        <f>R4+1</f>
        <v>11</v>
      </c>
      <c r="S25" s="10">
        <f>S4</f>
        <v>-5</v>
      </c>
      <c r="T25" s="147"/>
      <c r="U25" s="8"/>
      <c r="V25" s="10">
        <v>2</v>
      </c>
      <c r="W25" s="10" t="s">
        <v>17</v>
      </c>
      <c r="X25" s="10" t="s">
        <v>17</v>
      </c>
      <c r="Y25" s="10" t="s">
        <v>17</v>
      </c>
      <c r="AJ25" s="8">
        <f t="shared" si="25"/>
        <v>4</v>
      </c>
      <c r="AK25" s="89">
        <f>COLUMN()</f>
        <v>37</v>
      </c>
      <c r="AL25" s="56" t="str">
        <f>_xlfn.CONCAT(COLUMN()-$AK25,",",ROW()-AL$21)</f>
        <v>1,4</v>
      </c>
      <c r="AM25" s="56" t="str">
        <f>_xlfn.CONCAT(COLUMN()-$AK25,",",ROW()-AM$21)</f>
        <v>2,4</v>
      </c>
      <c r="AN25" s="56" t="str">
        <f>_xlfn.CONCAT(COLUMN()-$AK25,",",ROW()-AN$21)</f>
        <v>3,4</v>
      </c>
      <c r="AO25" s="56" t="str">
        <f>_xlfn.CONCAT(COLUMN()-$AK25,",",ROW()-AO$21)</f>
        <v>4,4</v>
      </c>
      <c r="AP25" s="56" t="str">
        <f>_xlfn.CONCAT(COLUMN()-$AK25,",",ROW()-AP$21)</f>
        <v>5,4</v>
      </c>
      <c r="AQ25" s="56" t="str">
        <f>_xlfn.CONCAT(COLUMN()-$AK25,",",ROW()-AQ$21)</f>
        <v>6,4</v>
      </c>
      <c r="AR25" s="56" t="str">
        <f>_xlfn.CONCAT(COLUMN()-$AK25,",",ROW()-AR$21)</f>
        <v>7,4</v>
      </c>
      <c r="AS25" s="56" t="str">
        <f>_xlfn.CONCAT(COLUMN()-$AK25,",",ROW()-AS$21)</f>
        <v>8,4</v>
      </c>
      <c r="AT25" s="56" t="str">
        <f>_xlfn.CONCAT(COLUMN()-$AK25,",",ROW()-AT$21)</f>
        <v>9,4</v>
      </c>
      <c r="AU25" s="56" t="str">
        <f>_xlfn.CONCAT(COLUMN()-$AK25,",",ROW()-AU$21)</f>
        <v>10,4</v>
      </c>
      <c r="AV25" s="56" t="str">
        <f>_xlfn.CONCAT(COLUMN()-$AK25,",",ROW()-AV$21)</f>
        <v>11,4</v>
      </c>
      <c r="AW25" s="56" t="str">
        <f>_xlfn.CONCAT(COLUMN()-$AK25,",",ROW()-AW$21)</f>
        <v>12,4</v>
      </c>
      <c r="AX25" s="56" t="str">
        <f>_xlfn.CONCAT(COLUMN()-$AK25,",",ROW()-AX$21)</f>
        <v>13,4</v>
      </c>
      <c r="AY25" s="56" t="str">
        <f>_xlfn.CONCAT(COLUMN()-$AK25,",",ROW()-AY$21)</f>
        <v>14,4</v>
      </c>
      <c r="AZ25" s="56" t="str">
        <f>_xlfn.CONCAT(COLUMN()-$AK25,",",ROW()-AZ$21)</f>
        <v>15,4</v>
      </c>
    </row>
    <row r="26" spans="1:52" x14ac:dyDescent="0.25">
      <c r="A26" s="6"/>
      <c r="B26" s="8">
        <v>22</v>
      </c>
      <c r="C26" s="4">
        <v>2</v>
      </c>
      <c r="D26" s="4">
        <v>7</v>
      </c>
      <c r="E26" s="4">
        <v>0</v>
      </c>
      <c r="F26" s="4">
        <v>0</v>
      </c>
      <c r="H26" s="8">
        <v>22</v>
      </c>
      <c r="I26" s="4">
        <v>1</v>
      </c>
      <c r="J26" s="4">
        <v>7</v>
      </c>
      <c r="K26" s="4">
        <v>0</v>
      </c>
      <c r="L26" s="4">
        <v>0</v>
      </c>
      <c r="M26" s="4">
        <v>0</v>
      </c>
      <c r="O26" s="8"/>
      <c r="P26" s="10">
        <f t="shared" ref="P26:P39" si="26">P5+1</f>
        <v>2</v>
      </c>
      <c r="Q26" s="10">
        <f t="shared" ref="Q26:R26" si="27">Q5+1</f>
        <v>4</v>
      </c>
      <c r="R26" s="10">
        <f t="shared" si="27"/>
        <v>6</v>
      </c>
      <c r="S26" s="10">
        <f t="shared" ref="S26:S39" si="28">S5</f>
        <v>-5</v>
      </c>
      <c r="T26" s="147"/>
      <c r="U26" s="8"/>
      <c r="V26" s="10">
        <v>2</v>
      </c>
      <c r="W26" s="10" t="s">
        <v>17</v>
      </c>
      <c r="X26" s="10" t="s">
        <v>17</v>
      </c>
      <c r="Y26" s="10" t="s">
        <v>17</v>
      </c>
      <c r="AJ26" s="8">
        <f t="shared" si="25"/>
        <v>5</v>
      </c>
      <c r="AK26" s="89">
        <f>COLUMN()</f>
        <v>37</v>
      </c>
      <c r="AL26" s="56" t="str">
        <f>_xlfn.CONCAT(COLUMN()-$AK26,",",ROW()-AL$21)</f>
        <v>1,5</v>
      </c>
      <c r="AM26" s="56" t="str">
        <f>_xlfn.CONCAT(COLUMN()-$AK26,",",ROW()-AM$21)</f>
        <v>2,5</v>
      </c>
      <c r="AN26" s="56" t="str">
        <f>_xlfn.CONCAT(COLUMN()-$AK26,",",ROW()-AN$21)</f>
        <v>3,5</v>
      </c>
      <c r="AO26" s="56" t="str">
        <f>_xlfn.CONCAT(COLUMN()-$AK26,",",ROW()-AO$21)</f>
        <v>4,5</v>
      </c>
      <c r="AP26" s="56" t="str">
        <f>_xlfn.CONCAT(COLUMN()-$AK26,",",ROW()-AP$21)</f>
        <v>5,5</v>
      </c>
      <c r="AQ26" s="56" t="str">
        <f>_xlfn.CONCAT(COLUMN()-$AK26,",",ROW()-AQ$21)</f>
        <v>6,5</v>
      </c>
      <c r="AR26" s="56" t="str">
        <f>_xlfn.CONCAT(COLUMN()-$AK26,",",ROW()-AR$21)</f>
        <v>7,5</v>
      </c>
      <c r="AS26" s="56" t="str">
        <f>_xlfn.CONCAT(COLUMN()-$AK26,",",ROW()-AS$21)</f>
        <v>8,5</v>
      </c>
      <c r="AT26" s="56" t="str">
        <f>_xlfn.CONCAT(COLUMN()-$AK26,",",ROW()-AT$21)</f>
        <v>9,5</v>
      </c>
      <c r="AU26" s="56" t="str">
        <f>_xlfn.CONCAT(COLUMN()-$AK26,",",ROW()-AU$21)</f>
        <v>10,5</v>
      </c>
      <c r="AV26" s="56" t="str">
        <f>_xlfn.CONCAT(COLUMN()-$AK26,",",ROW()-AV$21)</f>
        <v>11,5</v>
      </c>
      <c r="AW26" s="56" t="str">
        <f>_xlfn.CONCAT(COLUMN()-$AK26,",",ROW()-AW$21)</f>
        <v>12,5</v>
      </c>
      <c r="AX26" s="56" t="str">
        <f>_xlfn.CONCAT(COLUMN()-$AK26,",",ROW()-AX$21)</f>
        <v>13,5</v>
      </c>
      <c r="AY26" s="56" t="str">
        <f>_xlfn.CONCAT(COLUMN()-$AK26,",",ROW()-AY$21)</f>
        <v>14,5</v>
      </c>
      <c r="AZ26" s="56" t="str">
        <f>_xlfn.CONCAT(COLUMN()-$AK26,",",ROW()-AZ$21)</f>
        <v>15,5</v>
      </c>
    </row>
    <row r="27" spans="1:52" x14ac:dyDescent="0.25">
      <c r="A27" s="6"/>
      <c r="B27" s="8">
        <v>23</v>
      </c>
      <c r="C27" s="4">
        <v>2</v>
      </c>
      <c r="D27" s="4">
        <v>8</v>
      </c>
      <c r="E27" s="4">
        <v>0</v>
      </c>
      <c r="F27" s="4">
        <v>0</v>
      </c>
      <c r="H27" s="8">
        <v>23</v>
      </c>
      <c r="I27" s="4">
        <v>1</v>
      </c>
      <c r="J27" s="4">
        <v>8</v>
      </c>
      <c r="K27" s="4">
        <v>0</v>
      </c>
      <c r="L27" s="4">
        <v>0</v>
      </c>
      <c r="M27" s="4">
        <v>0</v>
      </c>
      <c r="O27" s="8"/>
      <c r="P27" s="10">
        <f t="shared" si="26"/>
        <v>2</v>
      </c>
      <c r="Q27" s="10">
        <f t="shared" ref="Q27:R27" si="29">Q6+1</f>
        <v>6</v>
      </c>
      <c r="R27" s="10">
        <f t="shared" si="29"/>
        <v>12</v>
      </c>
      <c r="S27" s="10">
        <f t="shared" si="28"/>
        <v>-5</v>
      </c>
      <c r="T27" s="147"/>
      <c r="U27" s="8"/>
      <c r="V27" s="4" t="s">
        <v>828</v>
      </c>
      <c r="AJ27" s="8">
        <f t="shared" si="25"/>
        <v>6</v>
      </c>
      <c r="AK27" s="89">
        <f>COLUMN()</f>
        <v>37</v>
      </c>
      <c r="AL27" s="56" t="str">
        <f>_xlfn.CONCAT(COLUMN()-$AK27,",",ROW()-AL$21)</f>
        <v>1,6</v>
      </c>
      <c r="AM27" s="56" t="str">
        <f>_xlfn.CONCAT(COLUMN()-$AK27,",",ROW()-AM$21)</f>
        <v>2,6</v>
      </c>
      <c r="AN27" s="56" t="str">
        <f>_xlfn.CONCAT(COLUMN()-$AK27,",",ROW()-AN$21)</f>
        <v>3,6</v>
      </c>
      <c r="AO27" s="56" t="str">
        <f>_xlfn.CONCAT(COLUMN()-$AK27,",",ROW()-AO$21)</f>
        <v>4,6</v>
      </c>
      <c r="AP27" s="56" t="str">
        <f>_xlfn.CONCAT(COLUMN()-$AK27,",",ROW()-AP$21)</f>
        <v>5,6</v>
      </c>
      <c r="AQ27" s="56" t="str">
        <f>_xlfn.CONCAT(COLUMN()-$AK27,",",ROW()-AQ$21)</f>
        <v>6,6</v>
      </c>
      <c r="AR27" s="56" t="str">
        <f>_xlfn.CONCAT(COLUMN()-$AK27,",",ROW()-AR$21)</f>
        <v>7,6</v>
      </c>
      <c r="AS27" s="56" t="str">
        <f>_xlfn.CONCAT(COLUMN()-$AK27,",",ROW()-AS$21)</f>
        <v>8,6</v>
      </c>
      <c r="AT27" s="56" t="str">
        <f>_xlfn.CONCAT(COLUMN()-$AK27,",",ROW()-AT$21)</f>
        <v>9,6</v>
      </c>
      <c r="AU27" s="56" t="str">
        <f>_xlfn.CONCAT(COLUMN()-$AK27,",",ROW()-AU$21)</f>
        <v>10,6</v>
      </c>
      <c r="AV27" s="56" t="str">
        <f>_xlfn.CONCAT(COLUMN()-$AK27,",",ROW()-AV$21)</f>
        <v>11,6</v>
      </c>
      <c r="AW27" s="56" t="str">
        <f>_xlfn.CONCAT(COLUMN()-$AK27,",",ROW()-AW$21)</f>
        <v>12,6</v>
      </c>
      <c r="AX27" s="56" t="str">
        <f>_xlfn.CONCAT(COLUMN()-$AK27,",",ROW()-AX$21)</f>
        <v>13,6</v>
      </c>
      <c r="AY27" s="56" t="str">
        <f>_xlfn.CONCAT(COLUMN()-$AK27,",",ROW()-AY$21)</f>
        <v>14,6</v>
      </c>
      <c r="AZ27" s="56" t="str">
        <f>_xlfn.CONCAT(COLUMN()-$AK27,",",ROW()-AZ$21)</f>
        <v>15,6</v>
      </c>
    </row>
    <row r="28" spans="1:52" x14ac:dyDescent="0.25">
      <c r="A28" s="6"/>
      <c r="B28" s="8">
        <v>24</v>
      </c>
      <c r="C28" s="4">
        <v>2</v>
      </c>
      <c r="D28" s="4">
        <v>9</v>
      </c>
      <c r="E28" s="4">
        <v>0</v>
      </c>
      <c r="F28" s="4">
        <v>0</v>
      </c>
      <c r="H28" s="8">
        <v>24</v>
      </c>
      <c r="I28" s="4">
        <v>1</v>
      </c>
      <c r="J28" s="4">
        <v>9</v>
      </c>
      <c r="K28" s="4">
        <v>0</v>
      </c>
      <c r="L28" s="4">
        <v>0</v>
      </c>
      <c r="M28" s="4">
        <v>0</v>
      </c>
      <c r="O28" s="8"/>
      <c r="P28" s="10">
        <f t="shared" si="26"/>
        <v>1</v>
      </c>
      <c r="Q28" s="10">
        <f t="shared" ref="Q28:R28" si="30">Q7+1</f>
        <v>9</v>
      </c>
      <c r="R28" s="10">
        <f t="shared" si="30"/>
        <v>8</v>
      </c>
      <c r="S28" s="10">
        <f t="shared" si="28"/>
        <v>-5</v>
      </c>
      <c r="T28" s="147"/>
      <c r="U28" s="8"/>
      <c r="V28" s="10">
        <v>3</v>
      </c>
      <c r="W28" s="10" t="s">
        <v>17</v>
      </c>
      <c r="X28" s="10" t="s">
        <v>17</v>
      </c>
      <c r="Y28" s="10" t="s">
        <v>17</v>
      </c>
      <c r="AJ28" s="8">
        <f t="shared" si="25"/>
        <v>7</v>
      </c>
      <c r="AK28" s="89">
        <f>COLUMN()</f>
        <v>37</v>
      </c>
      <c r="AL28" s="56" t="str">
        <f>_xlfn.CONCAT(COLUMN()-$AK28,",",ROW()-AL$21)</f>
        <v>1,7</v>
      </c>
      <c r="AM28" s="56" t="str">
        <f>_xlfn.CONCAT(COLUMN()-$AK28,",",ROW()-AM$21)</f>
        <v>2,7</v>
      </c>
      <c r="AN28" s="56" t="str">
        <f>_xlfn.CONCAT(COLUMN()-$AK28,",",ROW()-AN$21)</f>
        <v>3,7</v>
      </c>
      <c r="AO28" s="56" t="str">
        <f>_xlfn.CONCAT(COLUMN()-$AK28,",",ROW()-AO$21)</f>
        <v>4,7</v>
      </c>
      <c r="AP28" s="56" t="str">
        <f>_xlfn.CONCAT(COLUMN()-$AK28,",",ROW()-AP$21)</f>
        <v>5,7</v>
      </c>
      <c r="AQ28" s="56" t="str">
        <f>_xlfn.CONCAT(COLUMN()-$AK28,",",ROW()-AQ$21)</f>
        <v>6,7</v>
      </c>
      <c r="AR28" s="56" t="str">
        <f>_xlfn.CONCAT(COLUMN()-$AK28,",",ROW()-AR$21)</f>
        <v>7,7</v>
      </c>
      <c r="AS28" s="56" t="str">
        <f>_xlfn.CONCAT(COLUMN()-$AK28,",",ROW()-AS$21)</f>
        <v>8,7</v>
      </c>
      <c r="AT28" s="56" t="str">
        <f>_xlfn.CONCAT(COLUMN()-$AK28,",",ROW()-AT$21)</f>
        <v>9,7</v>
      </c>
      <c r="AU28" s="56" t="str">
        <f>_xlfn.CONCAT(COLUMN()-$AK28,",",ROW()-AU$21)</f>
        <v>10,7</v>
      </c>
      <c r="AV28" s="56" t="str">
        <f>_xlfn.CONCAT(COLUMN()-$AK28,",",ROW()-AV$21)</f>
        <v>11,7</v>
      </c>
      <c r="AW28" s="56" t="str">
        <f>_xlfn.CONCAT(COLUMN()-$AK28,",",ROW()-AW$21)</f>
        <v>12,7</v>
      </c>
      <c r="AX28" s="56" t="str">
        <f>_xlfn.CONCAT(COLUMN()-$AK28,",",ROW()-AX$21)</f>
        <v>13,7</v>
      </c>
      <c r="AY28" s="56" t="str">
        <f>_xlfn.CONCAT(COLUMN()-$AK28,",",ROW()-AY$21)</f>
        <v>14,7</v>
      </c>
      <c r="AZ28" s="56" t="str">
        <f>_xlfn.CONCAT(COLUMN()-$AK28,",",ROW()-AZ$21)</f>
        <v>15,7</v>
      </c>
    </row>
    <row r="29" spans="1:52" x14ac:dyDescent="0.25">
      <c r="A29" s="6"/>
      <c r="B29" s="8">
        <v>25</v>
      </c>
      <c r="C29" s="4">
        <v>2</v>
      </c>
      <c r="D29" s="4">
        <v>10</v>
      </c>
      <c r="E29" s="4">
        <v>0</v>
      </c>
      <c r="F29" s="4">
        <v>0</v>
      </c>
      <c r="H29" s="8">
        <v>25</v>
      </c>
      <c r="I29" s="4">
        <v>1</v>
      </c>
      <c r="J29" s="4">
        <v>10</v>
      </c>
      <c r="K29" s="4">
        <v>0</v>
      </c>
      <c r="L29" s="4">
        <v>0</v>
      </c>
      <c r="M29" s="4">
        <v>0</v>
      </c>
      <c r="O29" s="8"/>
      <c r="P29" s="10">
        <f t="shared" si="26"/>
        <v>1</v>
      </c>
      <c r="Q29" s="10">
        <f t="shared" ref="Q29:R29" si="31">Q8+1</f>
        <v>9</v>
      </c>
      <c r="R29" s="10">
        <f t="shared" si="31"/>
        <v>10</v>
      </c>
      <c r="S29" s="10">
        <f t="shared" si="28"/>
        <v>-5</v>
      </c>
      <c r="T29" s="147"/>
      <c r="U29" s="8"/>
      <c r="V29" s="10">
        <v>3</v>
      </c>
      <c r="W29" s="10" t="s">
        <v>17</v>
      </c>
      <c r="X29" s="10" t="s">
        <v>17</v>
      </c>
      <c r="Y29" s="10" t="s">
        <v>17</v>
      </c>
      <c r="AJ29" s="8">
        <f t="shared" si="25"/>
        <v>8</v>
      </c>
      <c r="AK29" s="89">
        <f>COLUMN()</f>
        <v>37</v>
      </c>
      <c r="AL29" s="56" t="str">
        <f>_xlfn.CONCAT(COLUMN()-$AK29,",",ROW()-AL$21)</f>
        <v>1,8</v>
      </c>
      <c r="AM29" s="56" t="str">
        <f>_xlfn.CONCAT(COLUMN()-$AK29,",",ROW()-AM$21)</f>
        <v>2,8</v>
      </c>
      <c r="AN29" s="56" t="str">
        <f>_xlfn.CONCAT(COLUMN()-$AK29,",",ROW()-AN$21)</f>
        <v>3,8</v>
      </c>
      <c r="AO29" s="56" t="str">
        <f>_xlfn.CONCAT(COLUMN()-$AK29,",",ROW()-AO$21)</f>
        <v>4,8</v>
      </c>
      <c r="AP29" s="56" t="str">
        <f>_xlfn.CONCAT(COLUMN()-$AK29,",",ROW()-AP$21)</f>
        <v>5,8</v>
      </c>
      <c r="AQ29" s="56" t="str">
        <f>_xlfn.CONCAT(COLUMN()-$AK29,",",ROW()-AQ$21)</f>
        <v>6,8</v>
      </c>
      <c r="AR29" s="56" t="str">
        <f>_xlfn.CONCAT(COLUMN()-$AK29,",",ROW()-AR$21)</f>
        <v>7,8</v>
      </c>
      <c r="AS29" s="56" t="str">
        <f>_xlfn.CONCAT(COLUMN()-$AK29,",",ROW()-AS$21)</f>
        <v>8,8</v>
      </c>
      <c r="AT29" s="56" t="str">
        <f>_xlfn.CONCAT(COLUMN()-$AK29,",",ROW()-AT$21)</f>
        <v>9,8</v>
      </c>
      <c r="AU29" s="56" t="str">
        <f>_xlfn.CONCAT(COLUMN()-$AK29,",",ROW()-AU$21)</f>
        <v>10,8</v>
      </c>
      <c r="AV29" s="56" t="str">
        <f>_xlfn.CONCAT(COLUMN()-$AK29,",",ROW()-AV$21)</f>
        <v>11,8</v>
      </c>
      <c r="AW29" s="56" t="str">
        <f>_xlfn.CONCAT(COLUMN()-$AK29,",",ROW()-AW$21)</f>
        <v>12,8</v>
      </c>
      <c r="AX29" s="56" t="str">
        <f>_xlfn.CONCAT(COLUMN()-$AK29,",",ROW()-AX$21)</f>
        <v>13,8</v>
      </c>
      <c r="AY29" s="56" t="str">
        <f>_xlfn.CONCAT(COLUMN()-$AK29,",",ROW()-AY$21)</f>
        <v>14,8</v>
      </c>
      <c r="AZ29" s="56" t="str">
        <f>_xlfn.CONCAT(COLUMN()-$AK29,",",ROW()-AZ$21)</f>
        <v>15,8</v>
      </c>
    </row>
    <row r="30" spans="1:52" x14ac:dyDescent="0.25">
      <c r="A30" s="6"/>
      <c r="B30" s="8">
        <v>26</v>
      </c>
      <c r="C30" s="4">
        <v>2</v>
      </c>
      <c r="D30" s="4">
        <v>11</v>
      </c>
      <c r="E30" s="4">
        <v>0</v>
      </c>
      <c r="F30" s="4">
        <v>0</v>
      </c>
      <c r="H30" s="8">
        <v>26</v>
      </c>
      <c r="I30" s="4">
        <v>1</v>
      </c>
      <c r="J30" s="4">
        <v>11</v>
      </c>
      <c r="K30" s="4">
        <v>0</v>
      </c>
      <c r="L30" s="4">
        <v>0</v>
      </c>
      <c r="M30" s="4">
        <v>0</v>
      </c>
      <c r="O30" s="8"/>
      <c r="P30" s="10">
        <f t="shared" si="26"/>
        <v>1</v>
      </c>
      <c r="Q30" s="10">
        <f t="shared" ref="Q30:R30" si="32">Q9+1</f>
        <v>9</v>
      </c>
      <c r="R30" s="10">
        <f t="shared" si="32"/>
        <v>12</v>
      </c>
      <c r="S30" s="10">
        <f t="shared" si="28"/>
        <v>-5</v>
      </c>
      <c r="T30" s="147"/>
      <c r="U30" s="8"/>
      <c r="AJ30" s="8">
        <f t="shared" si="25"/>
        <v>9</v>
      </c>
      <c r="AK30" s="89">
        <f>COLUMN()</f>
        <v>37</v>
      </c>
      <c r="AL30" s="56" t="str">
        <f>_xlfn.CONCAT(COLUMN()-$AK30,",",ROW()-AL$21)</f>
        <v>1,9</v>
      </c>
      <c r="AM30" s="56" t="str">
        <f>_xlfn.CONCAT(COLUMN()-$AK30,",",ROW()-AM$21)</f>
        <v>2,9</v>
      </c>
      <c r="AN30" s="56" t="str">
        <f>_xlfn.CONCAT(COLUMN()-$AK30,",",ROW()-AN$21)</f>
        <v>3,9</v>
      </c>
      <c r="AO30" s="56" t="str">
        <f>_xlfn.CONCAT(COLUMN()-$AK30,",",ROW()-AO$21)</f>
        <v>4,9</v>
      </c>
      <c r="AP30" s="56" t="str">
        <f>_xlfn.CONCAT(COLUMN()-$AK30,",",ROW()-AP$21)</f>
        <v>5,9</v>
      </c>
      <c r="AQ30" s="56" t="str">
        <f>_xlfn.CONCAT(COLUMN()-$AK30,",",ROW()-AQ$21)</f>
        <v>6,9</v>
      </c>
      <c r="AR30" s="56" t="str">
        <f>_xlfn.CONCAT(COLUMN()-$AK30,",",ROW()-AR$21)</f>
        <v>7,9</v>
      </c>
      <c r="AS30" s="56" t="str">
        <f>_xlfn.CONCAT(COLUMN()-$AK30,",",ROW()-AS$21)</f>
        <v>8,9</v>
      </c>
      <c r="AT30" s="56" t="str">
        <f>_xlfn.CONCAT(COLUMN()-$AK30,",",ROW()-AT$21)</f>
        <v>9,9</v>
      </c>
      <c r="AU30" s="56" t="str">
        <f>_xlfn.CONCAT(COLUMN()-$AK30,",",ROW()-AU$21)</f>
        <v>10,9</v>
      </c>
      <c r="AV30" s="56" t="str">
        <f>_xlfn.CONCAT(COLUMN()-$AK30,",",ROW()-AV$21)</f>
        <v>11,9</v>
      </c>
      <c r="AW30" s="56" t="str">
        <f>_xlfn.CONCAT(COLUMN()-$AK30,",",ROW()-AW$21)</f>
        <v>12,9</v>
      </c>
      <c r="AX30" s="56" t="str">
        <f>_xlfn.CONCAT(COLUMN()-$AK30,",",ROW()-AX$21)</f>
        <v>13,9</v>
      </c>
      <c r="AY30" s="56" t="str">
        <f>_xlfn.CONCAT(COLUMN()-$AK30,",",ROW()-AY$21)</f>
        <v>14,9</v>
      </c>
      <c r="AZ30" s="56" t="str">
        <f>_xlfn.CONCAT(COLUMN()-$AK30,",",ROW()-AZ$21)</f>
        <v>15,9</v>
      </c>
    </row>
    <row r="31" spans="1:52" x14ac:dyDescent="0.25">
      <c r="A31" s="6"/>
      <c r="B31" s="8">
        <v>27</v>
      </c>
      <c r="C31" s="4">
        <v>2</v>
      </c>
      <c r="D31" s="4">
        <v>12</v>
      </c>
      <c r="E31" s="4">
        <v>0</v>
      </c>
      <c r="F31" s="4">
        <v>0</v>
      </c>
      <c r="H31" s="8">
        <v>27</v>
      </c>
      <c r="I31" s="4">
        <v>1</v>
      </c>
      <c r="J31" s="4">
        <v>12</v>
      </c>
      <c r="K31" s="4">
        <v>0</v>
      </c>
      <c r="L31" s="4">
        <v>0</v>
      </c>
      <c r="M31" s="4">
        <v>0</v>
      </c>
      <c r="O31" s="8"/>
      <c r="P31" s="10">
        <f t="shared" si="26"/>
        <v>1</v>
      </c>
      <c r="Q31" s="10">
        <f t="shared" ref="Q31:R31" si="33">Q10+1</f>
        <v>9</v>
      </c>
      <c r="R31" s="10">
        <f t="shared" si="33"/>
        <v>14</v>
      </c>
      <c r="S31" s="10">
        <f t="shared" si="28"/>
        <v>-5</v>
      </c>
      <c r="T31" s="147"/>
      <c r="U31" s="8"/>
      <c r="AJ31" s="8">
        <f t="shared" si="25"/>
        <v>10</v>
      </c>
      <c r="AK31" s="89">
        <f>COLUMN()</f>
        <v>37</v>
      </c>
      <c r="AL31" s="56" t="str">
        <f>_xlfn.CONCAT(COLUMN()-$AK31,",",ROW()-AL$21)</f>
        <v>1,10</v>
      </c>
      <c r="AM31" s="56" t="str">
        <f>_xlfn.CONCAT(COLUMN()-$AK31,",",ROW()-AM$21)</f>
        <v>2,10</v>
      </c>
      <c r="AN31" s="56" t="str">
        <f>_xlfn.CONCAT(COLUMN()-$AK31,",",ROW()-AN$21)</f>
        <v>3,10</v>
      </c>
      <c r="AO31" s="56" t="str">
        <f>_xlfn.CONCAT(COLUMN()-$AK31,",",ROW()-AO$21)</f>
        <v>4,10</v>
      </c>
      <c r="AP31" s="56" t="str">
        <f>_xlfn.CONCAT(COLUMN()-$AK31,",",ROW()-AP$21)</f>
        <v>5,10</v>
      </c>
      <c r="AQ31" s="56" t="str">
        <f>_xlfn.CONCAT(COLUMN()-$AK31,",",ROW()-AQ$21)</f>
        <v>6,10</v>
      </c>
      <c r="AR31" s="56" t="str">
        <f>_xlfn.CONCAT(COLUMN()-$AK31,",",ROW()-AR$21)</f>
        <v>7,10</v>
      </c>
      <c r="AS31" s="56" t="str">
        <f>_xlfn.CONCAT(COLUMN()-$AK31,",",ROW()-AS$21)</f>
        <v>8,10</v>
      </c>
      <c r="AT31" s="56" t="str">
        <f>_xlfn.CONCAT(COLUMN()-$AK31,",",ROW()-AT$21)</f>
        <v>9,10</v>
      </c>
      <c r="AU31" s="56" t="str">
        <f>_xlfn.CONCAT(COLUMN()-$AK31,",",ROW()-AU$21)</f>
        <v>10,10</v>
      </c>
      <c r="AV31" s="56" t="str">
        <f>_xlfn.CONCAT(COLUMN()-$AK31,",",ROW()-AV$21)</f>
        <v>11,10</v>
      </c>
      <c r="AW31" s="56" t="str">
        <f>_xlfn.CONCAT(COLUMN()-$AK31,",",ROW()-AW$21)</f>
        <v>12,10</v>
      </c>
      <c r="AX31" s="56" t="str">
        <f>_xlfn.CONCAT(COLUMN()-$AK31,",",ROW()-AX$21)</f>
        <v>13,10</v>
      </c>
      <c r="AY31" s="56" t="str">
        <f>_xlfn.CONCAT(COLUMN()-$AK31,",",ROW()-AY$21)</f>
        <v>14,10</v>
      </c>
      <c r="AZ31" s="56" t="str">
        <f>_xlfn.CONCAT(COLUMN()-$AK31,",",ROW()-AZ$21)</f>
        <v>15,10</v>
      </c>
    </row>
    <row r="32" spans="1:52" x14ac:dyDescent="0.25">
      <c r="A32" s="6"/>
      <c r="B32" s="8">
        <v>28</v>
      </c>
      <c r="C32" s="4">
        <v>2</v>
      </c>
      <c r="D32" s="4">
        <v>13</v>
      </c>
      <c r="E32" s="4">
        <v>0</v>
      </c>
      <c r="F32" s="4">
        <v>0</v>
      </c>
      <c r="H32" s="8">
        <v>28</v>
      </c>
      <c r="I32" s="4">
        <v>1</v>
      </c>
      <c r="J32" s="4">
        <v>13</v>
      </c>
      <c r="K32" s="4">
        <v>0</v>
      </c>
      <c r="L32" s="4">
        <v>0</v>
      </c>
      <c r="M32" s="4">
        <v>0</v>
      </c>
      <c r="O32" s="8"/>
      <c r="P32" s="10">
        <f t="shared" si="26"/>
        <v>1</v>
      </c>
      <c r="Q32" s="10">
        <f t="shared" ref="Q32:R32" si="34">Q11+1</f>
        <v>11</v>
      </c>
      <c r="R32" s="10">
        <f t="shared" si="34"/>
        <v>8</v>
      </c>
      <c r="S32" s="10">
        <f t="shared" si="28"/>
        <v>-5</v>
      </c>
      <c r="T32" s="147"/>
      <c r="U32" s="8"/>
      <c r="AJ32" s="8">
        <f t="shared" si="25"/>
        <v>11</v>
      </c>
      <c r="AK32" s="89">
        <f>COLUMN()</f>
        <v>37</v>
      </c>
      <c r="AL32" s="56" t="str">
        <f>_xlfn.CONCAT(COLUMN()-$AK32,",",ROW()-AL$21)</f>
        <v>1,11</v>
      </c>
      <c r="AM32" s="56" t="str">
        <f>_xlfn.CONCAT(COLUMN()-$AK32,",",ROW()-AM$21)</f>
        <v>2,11</v>
      </c>
      <c r="AN32" s="56" t="str">
        <f>_xlfn.CONCAT(COLUMN()-$AK32,",",ROW()-AN$21)</f>
        <v>3,11</v>
      </c>
      <c r="AO32" s="56" t="str">
        <f>_xlfn.CONCAT(COLUMN()-$AK32,",",ROW()-AO$21)</f>
        <v>4,11</v>
      </c>
      <c r="AP32" s="56" t="str">
        <f>_xlfn.CONCAT(COLUMN()-$AK32,",",ROW()-AP$21)</f>
        <v>5,11</v>
      </c>
      <c r="AQ32" s="56" t="str">
        <f>_xlfn.CONCAT(COLUMN()-$AK32,",",ROW()-AQ$21)</f>
        <v>6,11</v>
      </c>
      <c r="AR32" s="56" t="str">
        <f>_xlfn.CONCAT(COLUMN()-$AK32,",",ROW()-AR$21)</f>
        <v>7,11</v>
      </c>
      <c r="AS32" s="56" t="str">
        <f>_xlfn.CONCAT(COLUMN()-$AK32,",",ROW()-AS$21)</f>
        <v>8,11</v>
      </c>
      <c r="AT32" s="56" t="str">
        <f>_xlfn.CONCAT(COLUMN()-$AK32,",",ROW()-AT$21)</f>
        <v>9,11</v>
      </c>
      <c r="AU32" s="56" t="str">
        <f>_xlfn.CONCAT(COLUMN()-$AK32,",",ROW()-AU$21)</f>
        <v>10,11</v>
      </c>
      <c r="AV32" s="56" t="str">
        <f>_xlfn.CONCAT(COLUMN()-$AK32,",",ROW()-AV$21)</f>
        <v>11,11</v>
      </c>
      <c r="AW32" s="56" t="str">
        <f>_xlfn.CONCAT(COLUMN()-$AK32,",",ROW()-AW$21)</f>
        <v>12,11</v>
      </c>
      <c r="AX32" s="56" t="str">
        <f>_xlfn.CONCAT(COLUMN()-$AK32,",",ROW()-AX$21)</f>
        <v>13,11</v>
      </c>
      <c r="AY32" s="56" t="str">
        <f>_xlfn.CONCAT(COLUMN()-$AK32,",",ROW()-AY$21)</f>
        <v>14,11</v>
      </c>
      <c r="AZ32" s="56" t="str">
        <f>_xlfn.CONCAT(COLUMN()-$AK32,",",ROW()-AZ$21)</f>
        <v>15,11</v>
      </c>
    </row>
    <row r="33" spans="2:52" x14ac:dyDescent="0.25">
      <c r="B33" s="8">
        <v>29</v>
      </c>
      <c r="C33" s="4">
        <v>2</v>
      </c>
      <c r="D33" s="4">
        <v>14</v>
      </c>
      <c r="E33" s="4">
        <v>0</v>
      </c>
      <c r="F33" s="4">
        <v>0</v>
      </c>
      <c r="H33" s="8">
        <v>29</v>
      </c>
      <c r="I33" s="4">
        <v>1</v>
      </c>
      <c r="J33" s="4">
        <v>14</v>
      </c>
      <c r="K33" s="4">
        <v>0</v>
      </c>
      <c r="L33" s="4">
        <v>0</v>
      </c>
      <c r="M33" s="4">
        <v>0</v>
      </c>
      <c r="O33" s="8"/>
      <c r="P33" s="10">
        <f t="shared" si="26"/>
        <v>1</v>
      </c>
      <c r="Q33" s="10">
        <f t="shared" ref="Q33:R33" si="35">Q12+1</f>
        <v>11</v>
      </c>
      <c r="R33" s="10">
        <f t="shared" si="35"/>
        <v>10</v>
      </c>
      <c r="S33" s="10">
        <f t="shared" si="28"/>
        <v>-5</v>
      </c>
      <c r="T33" s="147"/>
      <c r="U33" s="8"/>
      <c r="AJ33" s="8">
        <f t="shared" si="25"/>
        <v>12</v>
      </c>
      <c r="AK33" s="89">
        <f>COLUMN()</f>
        <v>37</v>
      </c>
      <c r="AL33" s="56" t="str">
        <f>_xlfn.CONCAT(COLUMN()-$AK33,",",ROW()-AL$21)</f>
        <v>1,12</v>
      </c>
      <c r="AM33" s="56" t="str">
        <f>_xlfn.CONCAT(COLUMN()-$AK33,",",ROW()-AM$21)</f>
        <v>2,12</v>
      </c>
      <c r="AN33" s="56" t="str">
        <f>_xlfn.CONCAT(COLUMN()-$AK33,",",ROW()-AN$21)</f>
        <v>3,12</v>
      </c>
      <c r="AO33" s="56" t="str">
        <f>_xlfn.CONCAT(COLUMN()-$AK33,",",ROW()-AO$21)</f>
        <v>4,12</v>
      </c>
      <c r="AP33" s="56" t="str">
        <f>_xlfn.CONCAT(COLUMN()-$AK33,",",ROW()-AP$21)</f>
        <v>5,12</v>
      </c>
      <c r="AQ33" s="56" t="str">
        <f>_xlfn.CONCAT(COLUMN()-$AK33,",",ROW()-AQ$21)</f>
        <v>6,12</v>
      </c>
      <c r="AR33" s="56" t="str">
        <f>_xlfn.CONCAT(COLUMN()-$AK33,",",ROW()-AR$21)</f>
        <v>7,12</v>
      </c>
      <c r="AS33" s="56" t="str">
        <f>_xlfn.CONCAT(COLUMN()-$AK33,",",ROW()-AS$21)</f>
        <v>8,12</v>
      </c>
      <c r="AT33" s="56" t="str">
        <f>_xlfn.CONCAT(COLUMN()-$AK33,",",ROW()-AT$21)</f>
        <v>9,12</v>
      </c>
      <c r="AU33" s="56" t="str">
        <f>_xlfn.CONCAT(COLUMN()-$AK33,",",ROW()-AU$21)</f>
        <v>10,12</v>
      </c>
      <c r="AV33" s="56" t="str">
        <f>_xlfn.CONCAT(COLUMN()-$AK33,",",ROW()-AV$21)</f>
        <v>11,12</v>
      </c>
      <c r="AW33" s="56" t="str">
        <f>_xlfn.CONCAT(COLUMN()-$AK33,",",ROW()-AW$21)</f>
        <v>12,12</v>
      </c>
      <c r="AX33" s="56" t="str">
        <f>_xlfn.CONCAT(COLUMN()-$AK33,",",ROW()-AX$21)</f>
        <v>13,12</v>
      </c>
      <c r="AY33" s="56" t="str">
        <f>_xlfn.CONCAT(COLUMN()-$AK33,",",ROW()-AY$21)</f>
        <v>14,12</v>
      </c>
      <c r="AZ33" s="56" t="str">
        <f>_xlfn.CONCAT(COLUMN()-$AK33,",",ROW()-AZ$21)</f>
        <v>15,12</v>
      </c>
    </row>
    <row r="34" spans="2:52" x14ac:dyDescent="0.25">
      <c r="P34" s="10">
        <f t="shared" si="26"/>
        <v>1</v>
      </c>
      <c r="Q34" s="10">
        <f t="shared" ref="Q34:R34" si="36">Q13+1</f>
        <v>11</v>
      </c>
      <c r="R34" s="10">
        <f t="shared" si="36"/>
        <v>12</v>
      </c>
      <c r="S34" s="10">
        <f t="shared" si="28"/>
        <v>-5</v>
      </c>
      <c r="T34" s="147"/>
      <c r="AJ34" s="8">
        <f t="shared" si="25"/>
        <v>13</v>
      </c>
      <c r="AK34" s="89">
        <f>COLUMN()</f>
        <v>37</v>
      </c>
      <c r="AL34" s="56" t="str">
        <f>_xlfn.CONCAT(COLUMN()-$AK34,",",ROW()-AL$21)</f>
        <v>1,13</v>
      </c>
      <c r="AM34" s="56" t="str">
        <f>_xlfn.CONCAT(COLUMN()-$AK34,",",ROW()-AM$21)</f>
        <v>2,13</v>
      </c>
      <c r="AN34" s="56" t="str">
        <f>_xlfn.CONCAT(COLUMN()-$AK34,",",ROW()-AN$21)</f>
        <v>3,13</v>
      </c>
      <c r="AO34" s="56" t="str">
        <f>_xlfn.CONCAT(COLUMN()-$AK34,",",ROW()-AO$21)</f>
        <v>4,13</v>
      </c>
      <c r="AP34" s="56" t="str">
        <f>_xlfn.CONCAT(COLUMN()-$AK34,",",ROW()-AP$21)</f>
        <v>5,13</v>
      </c>
      <c r="AQ34" s="56" t="str">
        <f>_xlfn.CONCAT(COLUMN()-$AK34,",",ROW()-AQ$21)</f>
        <v>6,13</v>
      </c>
      <c r="AR34" s="56" t="str">
        <f>_xlfn.CONCAT(COLUMN()-$AK34,",",ROW()-AR$21)</f>
        <v>7,13</v>
      </c>
      <c r="AS34" s="56" t="str">
        <f>_xlfn.CONCAT(COLUMN()-$AK34,",",ROW()-AS$21)</f>
        <v>8,13</v>
      </c>
      <c r="AT34" s="56" t="str">
        <f>_xlfn.CONCAT(COLUMN()-$AK34,",",ROW()-AT$21)</f>
        <v>9,13</v>
      </c>
      <c r="AU34" s="56" t="str">
        <f>_xlfn.CONCAT(COLUMN()-$AK34,",",ROW()-AU$21)</f>
        <v>10,13</v>
      </c>
      <c r="AV34" s="56" t="str">
        <f>_xlfn.CONCAT(COLUMN()-$AK34,",",ROW()-AV$21)</f>
        <v>11,13</v>
      </c>
      <c r="AW34" s="56" t="str">
        <f>_xlfn.CONCAT(COLUMN()-$AK34,",",ROW()-AW$21)</f>
        <v>12,13</v>
      </c>
      <c r="AX34" s="56" t="str">
        <f>_xlfn.CONCAT(COLUMN()-$AK34,",",ROW()-AX$21)</f>
        <v>13,13</v>
      </c>
      <c r="AY34" s="56" t="str">
        <f>_xlfn.CONCAT(COLUMN()-$AK34,",",ROW()-AY$21)</f>
        <v>14,13</v>
      </c>
      <c r="AZ34" s="56" t="str">
        <f>_xlfn.CONCAT(COLUMN()-$AK34,",",ROW()-AZ$21)</f>
        <v>15,13</v>
      </c>
    </row>
    <row r="35" spans="2:52" ht="15.75" x14ac:dyDescent="0.25">
      <c r="G35" s="139"/>
      <c r="H35" s="139"/>
      <c r="I35" s="139"/>
      <c r="J35" s="139"/>
      <c r="K35" s="139"/>
      <c r="L35" s="139"/>
      <c r="M35" s="139"/>
      <c r="N35" s="139"/>
      <c r="O35" s="139"/>
      <c r="P35" s="10">
        <f t="shared" si="26"/>
        <v>1</v>
      </c>
      <c r="Q35" s="10">
        <f t="shared" ref="Q35:R35" si="37">Q14+1</f>
        <v>11</v>
      </c>
      <c r="R35" s="10">
        <f t="shared" si="37"/>
        <v>14</v>
      </c>
      <c r="S35" s="10">
        <f t="shared" si="28"/>
        <v>-5</v>
      </c>
      <c r="T35" s="147"/>
      <c r="AJ35" s="8">
        <f t="shared" si="25"/>
        <v>14</v>
      </c>
      <c r="AK35" s="89">
        <f>COLUMN()</f>
        <v>37</v>
      </c>
      <c r="AL35" s="56" t="str">
        <f>_xlfn.CONCAT(COLUMN()-$AK35,",",ROW()-AL$21)</f>
        <v>1,14</v>
      </c>
      <c r="AM35" s="56" t="str">
        <f>_xlfn.CONCAT(COLUMN()-$AK35,",",ROW()-AM$21)</f>
        <v>2,14</v>
      </c>
      <c r="AN35" s="56" t="str">
        <f>_xlfn.CONCAT(COLUMN()-$AK35,",",ROW()-AN$21)</f>
        <v>3,14</v>
      </c>
      <c r="AO35" s="56" t="str">
        <f>_xlfn.CONCAT(COLUMN()-$AK35,",",ROW()-AO$21)</f>
        <v>4,14</v>
      </c>
      <c r="AP35" s="56" t="str">
        <f>_xlfn.CONCAT(COLUMN()-$AK35,",",ROW()-AP$21)</f>
        <v>5,14</v>
      </c>
      <c r="AQ35" s="56" t="str">
        <f>_xlfn.CONCAT(COLUMN()-$AK35,",",ROW()-AQ$21)</f>
        <v>6,14</v>
      </c>
      <c r="AR35" s="56" t="str">
        <f>_xlfn.CONCAT(COLUMN()-$AK35,",",ROW()-AR$21)</f>
        <v>7,14</v>
      </c>
      <c r="AS35" s="56" t="str">
        <f>_xlfn.CONCAT(COLUMN()-$AK35,",",ROW()-AS$21)</f>
        <v>8,14</v>
      </c>
      <c r="AT35" s="56" t="str">
        <f>_xlfn.CONCAT(COLUMN()-$AK35,",",ROW()-AT$21)</f>
        <v>9,14</v>
      </c>
      <c r="AU35" s="56" t="str">
        <f>_xlfn.CONCAT(COLUMN()-$AK35,",",ROW()-AU$21)</f>
        <v>10,14</v>
      </c>
      <c r="AV35" s="56" t="str">
        <f>_xlfn.CONCAT(COLUMN()-$AK35,",",ROW()-AV$21)</f>
        <v>11,14</v>
      </c>
      <c r="AW35" s="56" t="str">
        <f>_xlfn.CONCAT(COLUMN()-$AK35,",",ROW()-AW$21)</f>
        <v>12,14</v>
      </c>
      <c r="AX35" s="56" t="str">
        <f>_xlfn.CONCAT(COLUMN()-$AK35,",",ROW()-AX$21)</f>
        <v>13,14</v>
      </c>
      <c r="AY35" s="56" t="str">
        <f>_xlfn.CONCAT(COLUMN()-$AK35,",",ROW()-AY$21)</f>
        <v>14,14</v>
      </c>
      <c r="AZ35" s="56" t="str">
        <f>_xlfn.CONCAT(COLUMN()-$AK35,",",ROW()-AZ$21)</f>
        <v>15,14</v>
      </c>
    </row>
    <row r="36" spans="2:52" ht="15.75" x14ac:dyDescent="0.25">
      <c r="G36" s="139"/>
      <c r="H36" s="139"/>
      <c r="I36" s="139"/>
      <c r="J36" s="139"/>
      <c r="K36" s="139"/>
      <c r="L36" s="139"/>
      <c r="M36" s="139"/>
      <c r="N36" s="139"/>
      <c r="O36" s="139"/>
      <c r="P36" s="10">
        <f t="shared" si="26"/>
        <v>1</v>
      </c>
      <c r="Q36" s="10">
        <f t="shared" ref="Q36:R36" si="38">Q15+1</f>
        <v>13</v>
      </c>
      <c r="R36" s="10">
        <f t="shared" si="38"/>
        <v>8</v>
      </c>
      <c r="S36" s="10">
        <f t="shared" si="28"/>
        <v>-5</v>
      </c>
      <c r="T36" s="147"/>
      <c r="AJ36" s="8">
        <f t="shared" si="25"/>
        <v>15</v>
      </c>
      <c r="AK36" s="89">
        <f>COLUMN()</f>
        <v>37</v>
      </c>
      <c r="AL36" s="56" t="str">
        <f>_xlfn.CONCAT(COLUMN()-$AK36,",",ROW()-AL$21)</f>
        <v>1,15</v>
      </c>
      <c r="AM36" s="56" t="str">
        <f>_xlfn.CONCAT(COLUMN()-$AK36,",",ROW()-AM$21)</f>
        <v>2,15</v>
      </c>
      <c r="AN36" s="56" t="str">
        <f>_xlfn.CONCAT(COLUMN()-$AK36,",",ROW()-AN$21)</f>
        <v>3,15</v>
      </c>
      <c r="AO36" s="56" t="str">
        <f>_xlfn.CONCAT(COLUMN()-$AK36,",",ROW()-AO$21)</f>
        <v>4,15</v>
      </c>
      <c r="AP36" s="56" t="str">
        <f>_xlfn.CONCAT(COLUMN()-$AK36,",",ROW()-AP$21)</f>
        <v>5,15</v>
      </c>
      <c r="AQ36" s="56" t="str">
        <f>_xlfn.CONCAT(COLUMN()-$AK36,",",ROW()-AQ$21)</f>
        <v>6,15</v>
      </c>
      <c r="AR36" s="56" t="str">
        <f>_xlfn.CONCAT(COLUMN()-$AK36,",",ROW()-AR$21)</f>
        <v>7,15</v>
      </c>
      <c r="AS36" s="56" t="str">
        <f>_xlfn.CONCAT(COLUMN()-$AK36,",",ROW()-AS$21)</f>
        <v>8,15</v>
      </c>
      <c r="AT36" s="56" t="str">
        <f>_xlfn.CONCAT(COLUMN()-$AK36,",",ROW()-AT$21)</f>
        <v>9,15</v>
      </c>
      <c r="AU36" s="56" t="str">
        <f>_xlfn.CONCAT(COLUMN()-$AK36,",",ROW()-AU$21)</f>
        <v>10,15</v>
      </c>
      <c r="AV36" s="56" t="str">
        <f>_xlfn.CONCAT(COLUMN()-$AK36,",",ROW()-AV$21)</f>
        <v>11,15</v>
      </c>
      <c r="AW36" s="56" t="str">
        <f>_xlfn.CONCAT(COLUMN()-$AK36,",",ROW()-AW$21)</f>
        <v>12,15</v>
      </c>
      <c r="AX36" s="56" t="str">
        <f>_xlfn.CONCAT(COLUMN()-$AK36,",",ROW()-AX$21)</f>
        <v>13,15</v>
      </c>
      <c r="AY36" s="56" t="str">
        <f>_xlfn.CONCAT(COLUMN()-$AK36,",",ROW()-AY$21)</f>
        <v>14,15</v>
      </c>
      <c r="AZ36" s="56" t="str">
        <f>_xlfn.CONCAT(COLUMN()-$AK36,",",ROW()-AZ$21)</f>
        <v>15,15</v>
      </c>
    </row>
    <row r="37" spans="2:52" ht="15.75" x14ac:dyDescent="0.25">
      <c r="G37" s="139"/>
      <c r="H37" s="139"/>
      <c r="I37" s="139"/>
      <c r="J37" s="139"/>
      <c r="K37" s="139"/>
      <c r="L37" s="139"/>
      <c r="M37" s="139"/>
      <c r="N37" s="139"/>
      <c r="O37" s="139"/>
      <c r="P37" s="10">
        <f t="shared" si="26"/>
        <v>1</v>
      </c>
      <c r="Q37" s="10">
        <f t="shared" ref="Q37:R37" si="39">Q16+1</f>
        <v>13</v>
      </c>
      <c r="R37" s="10">
        <f t="shared" si="39"/>
        <v>10</v>
      </c>
      <c r="S37" s="10">
        <f t="shared" si="28"/>
        <v>-5</v>
      </c>
      <c r="T37" s="147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2:52" x14ac:dyDescent="0.25">
      <c r="P38" s="10">
        <f t="shared" si="26"/>
        <v>1</v>
      </c>
      <c r="Q38" s="10">
        <f t="shared" ref="Q38:R38" si="40">Q17+1</f>
        <v>13</v>
      </c>
      <c r="R38" s="10">
        <f t="shared" si="40"/>
        <v>12</v>
      </c>
      <c r="S38" s="10">
        <f t="shared" si="28"/>
        <v>-5</v>
      </c>
      <c r="T38" s="147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2:52" x14ac:dyDescent="0.25">
      <c r="P39" s="10">
        <f t="shared" si="26"/>
        <v>1</v>
      </c>
      <c r="Q39" s="10">
        <f t="shared" ref="Q39:R39" si="41">Q18+1</f>
        <v>13</v>
      </c>
      <c r="R39" s="10">
        <f t="shared" si="41"/>
        <v>14</v>
      </c>
      <c r="S39" s="10">
        <f t="shared" si="28"/>
        <v>-5</v>
      </c>
      <c r="T39" s="147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</sheetData>
  <conditionalFormatting sqref="AL22:AZ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N23 AM22:AN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5:AZ10 AL12:AZ19 AU11:AZ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33 I4:I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33 J4:J3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L5:AZ10 AK4 AL12:AZ19 AU11:AZ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9F8D-7509-48D3-A97C-5DD1C8CC6FCE}">
  <sheetPr>
    <tabColor rgb="FF00B0F0"/>
  </sheetPr>
  <dimension ref="A1:FW1412"/>
  <sheetViews>
    <sheetView zoomScale="115" zoomScaleNormal="115" workbookViewId="0">
      <selection activeCell="B4" sqref="B4"/>
    </sheetView>
  </sheetViews>
  <sheetFormatPr defaultRowHeight="15" x14ac:dyDescent="0.25"/>
  <cols>
    <col min="1" max="1" width="5.42578125" style="1" customWidth="1"/>
    <col min="2" max="5" width="1.140625" style="130" customWidth="1"/>
    <col min="6" max="16" width="1.5703125" style="130" customWidth="1"/>
    <col min="17" max="17" width="2.42578125" style="130" customWidth="1"/>
    <col min="18" max="18" width="1.5703125" style="130" customWidth="1"/>
    <col min="19" max="21" width="1.140625" style="130" customWidth="1"/>
    <col min="22" max="22" width="3" style="130" customWidth="1"/>
    <col min="23" max="23" width="4" style="1" customWidth="1"/>
    <col min="24" max="41" width="1.140625" style="1" customWidth="1"/>
    <col min="42" max="42" width="1.85546875" style="1" customWidth="1"/>
    <col min="43" max="43" width="2.42578125" style="1" customWidth="1"/>
    <col min="44" max="46" width="3" style="1" customWidth="1"/>
    <col min="47" max="60" width="0.5703125" style="1" customWidth="1"/>
    <col min="61" max="61" width="3.85546875" style="1" customWidth="1"/>
    <col min="62" max="62" width="3.28515625" style="1" customWidth="1"/>
    <col min="63" max="63" width="3" style="1" customWidth="1"/>
    <col min="64" max="64" width="2.42578125" style="1" hidden="1" customWidth="1"/>
    <col min="65" max="105" width="0.42578125" style="1" hidden="1" customWidth="1"/>
    <col min="106" max="106" width="1.42578125" style="1" customWidth="1"/>
    <col min="107" max="109" width="3" style="1" customWidth="1"/>
    <col min="110" max="123" width="0.5703125" style="1" customWidth="1"/>
    <col min="124" max="124" width="3.85546875" style="1" customWidth="1"/>
    <col min="125" max="125" width="3.28515625" style="1" customWidth="1"/>
    <col min="126" max="126" width="3" style="1" customWidth="1"/>
    <col min="127" max="127" width="1.140625" style="1" customWidth="1"/>
    <col min="128" max="128" width="2.42578125" style="130" bestFit="1" customWidth="1"/>
    <col min="129" max="131" width="3.140625" style="130" customWidth="1"/>
    <col min="132" max="132" width="5.28515625" style="130" customWidth="1"/>
    <col min="133" max="133" width="3.140625" style="130" customWidth="1"/>
    <col min="134" max="134" width="3.85546875" style="130" customWidth="1"/>
    <col min="135" max="135" width="5" style="130" customWidth="1"/>
    <col min="136" max="137" width="3.85546875" style="130" customWidth="1"/>
    <col min="138" max="141" width="3.85546875" style="1" customWidth="1"/>
    <col min="142" max="142" width="3.85546875" style="133" customWidth="1"/>
    <col min="143" max="143" width="2.42578125" style="1" customWidth="1"/>
    <col min="144" max="144" width="1.5703125" style="1" customWidth="1"/>
    <col min="145" max="145" width="2.28515625" style="1" customWidth="1"/>
    <col min="146" max="146" width="6.140625" style="1" customWidth="1"/>
    <col min="147" max="147" width="0.7109375" style="1" customWidth="1"/>
    <col min="148" max="148" width="6.140625" style="1" customWidth="1"/>
    <col min="149" max="149" width="3" style="1" customWidth="1"/>
    <col min="150" max="150" width="4.28515625" style="134" customWidth="1"/>
    <col min="151" max="151" width="4.28515625" style="128" customWidth="1"/>
    <col min="152" max="152" width="4.28515625" style="1" hidden="1" customWidth="1"/>
    <col min="153" max="153" width="6.7109375" style="135" hidden="1" customWidth="1"/>
    <col min="154" max="154" width="4.28515625" style="128" customWidth="1"/>
    <col min="155" max="155" width="4.28515625" style="134" customWidth="1"/>
    <col min="156" max="156" width="4.28515625" style="134" hidden="1" customWidth="1"/>
    <col min="157" max="157" width="5.7109375" style="136" hidden="1" customWidth="1"/>
    <col min="158" max="162" width="4.28515625" style="128" customWidth="1"/>
    <col min="163" max="168" width="4.28515625" style="1" customWidth="1"/>
    <col min="169" max="179" width="4.5703125" style="1" customWidth="1"/>
    <col min="180" max="16384" width="9.140625" style="1"/>
  </cols>
  <sheetData>
    <row r="1" spans="1:179" s="32" customFormat="1" ht="12" customHeight="1" x14ac:dyDescent="0.2">
      <c r="A1" s="14"/>
      <c r="B1" s="15">
        <v>1</v>
      </c>
      <c r="C1" s="15">
        <f>B1+1</f>
        <v>2</v>
      </c>
      <c r="D1" s="15">
        <f t="shared" ref="D1:S2" si="0">C1+1</f>
        <v>3</v>
      </c>
      <c r="E1" s="15">
        <f t="shared" si="0"/>
        <v>4</v>
      </c>
      <c r="F1" s="15">
        <f t="shared" si="0"/>
        <v>5</v>
      </c>
      <c r="G1" s="15">
        <f t="shared" si="0"/>
        <v>6</v>
      </c>
      <c r="H1" s="15">
        <f t="shared" si="0"/>
        <v>7</v>
      </c>
      <c r="I1" s="15">
        <f t="shared" si="0"/>
        <v>8</v>
      </c>
      <c r="J1" s="15">
        <f t="shared" si="0"/>
        <v>9</v>
      </c>
      <c r="K1" s="15">
        <f t="shared" si="0"/>
        <v>10</v>
      </c>
      <c r="L1" s="15">
        <f t="shared" si="0"/>
        <v>11</v>
      </c>
      <c r="M1" s="15">
        <f t="shared" si="0"/>
        <v>12</v>
      </c>
      <c r="N1" s="15">
        <f t="shared" si="0"/>
        <v>13</v>
      </c>
      <c r="O1" s="15">
        <f t="shared" si="0"/>
        <v>14</v>
      </c>
      <c r="P1" s="15">
        <f t="shared" si="0"/>
        <v>15</v>
      </c>
      <c r="Q1" s="15">
        <f t="shared" si="0"/>
        <v>16</v>
      </c>
      <c r="R1" s="15">
        <f t="shared" si="0"/>
        <v>17</v>
      </c>
      <c r="S1" s="15">
        <f t="shared" si="0"/>
        <v>18</v>
      </c>
      <c r="T1" s="15">
        <f t="shared" ref="T1:AI2" si="1">S1+1</f>
        <v>19</v>
      </c>
      <c r="U1" s="15">
        <f t="shared" si="1"/>
        <v>20</v>
      </c>
      <c r="V1" s="14"/>
      <c r="W1" s="16">
        <f>AD33</f>
        <v>36.948799999999999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17">
        <f>COLUMN()</f>
        <v>63</v>
      </c>
      <c r="BL1" s="18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18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17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17">
        <f>COLUMN()</f>
        <v>126</v>
      </c>
      <c r="DW1" s="3"/>
      <c r="DX1" s="19"/>
      <c r="DY1" s="19"/>
      <c r="DZ1" s="20" t="s">
        <v>13</v>
      </c>
      <c r="EA1" s="20"/>
      <c r="EB1" s="21">
        <v>9.999999999999989E-7</v>
      </c>
      <c r="EC1" s="19"/>
      <c r="ED1" s="19"/>
      <c r="EE1" s="19"/>
      <c r="EF1" s="19"/>
      <c r="EG1" s="19"/>
      <c r="EH1" s="3" t="s">
        <v>14</v>
      </c>
      <c r="EI1" s="3"/>
      <c r="EJ1" s="3"/>
      <c r="EK1" s="3"/>
      <c r="EL1" s="22"/>
      <c r="EM1" s="3"/>
      <c r="EN1" s="23" t="s">
        <v>15</v>
      </c>
      <c r="EO1" s="24"/>
      <c r="EP1" s="25"/>
      <c r="EQ1" s="25"/>
      <c r="ER1" s="25"/>
      <c r="ES1" s="25"/>
      <c r="ET1" s="26"/>
      <c r="EU1" s="17">
        <f>COUNT(W46:AP85)</f>
        <v>800</v>
      </c>
      <c r="EV1" s="3"/>
      <c r="EW1" s="27"/>
      <c r="EX1" s="17">
        <f>COUNTIF(W46:AP85,"&lt;&gt;0")</f>
        <v>706</v>
      </c>
      <c r="EY1" s="28"/>
      <c r="EZ1" s="28"/>
      <c r="FA1" s="29"/>
      <c r="FB1" s="17">
        <f>MAX(W130:AP169)</f>
        <v>32</v>
      </c>
      <c r="FC1" s="30">
        <f>BJ45</f>
        <v>1</v>
      </c>
      <c r="FD1" s="30">
        <f>BK45</f>
        <v>0</v>
      </c>
      <c r="FE1" s="17"/>
      <c r="FF1" s="17"/>
      <c r="FG1" s="3"/>
      <c r="FH1" s="31" t="s">
        <v>16</v>
      </c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</row>
    <row r="2" spans="1:179" s="32" customFormat="1" ht="12" customHeight="1" x14ac:dyDescent="0.2">
      <c r="A2" s="14"/>
      <c r="B2" s="33">
        <v>1</v>
      </c>
      <c r="C2" s="33">
        <f>B2+1</f>
        <v>2</v>
      </c>
      <c r="D2" s="33">
        <f t="shared" si="0"/>
        <v>3</v>
      </c>
      <c r="E2" s="33">
        <f t="shared" si="0"/>
        <v>4</v>
      </c>
      <c r="F2" s="34">
        <f t="shared" si="0"/>
        <v>5</v>
      </c>
      <c r="G2" s="33">
        <f t="shared" si="0"/>
        <v>6</v>
      </c>
      <c r="H2" s="33">
        <f t="shared" si="0"/>
        <v>7</v>
      </c>
      <c r="I2" s="33">
        <f t="shared" si="0"/>
        <v>8</v>
      </c>
      <c r="J2" s="33">
        <f t="shared" si="0"/>
        <v>9</v>
      </c>
      <c r="K2" s="33">
        <f t="shared" si="0"/>
        <v>10</v>
      </c>
      <c r="L2" s="33">
        <f t="shared" si="0"/>
        <v>11</v>
      </c>
      <c r="M2" s="33">
        <f t="shared" si="0"/>
        <v>12</v>
      </c>
      <c r="N2" s="33">
        <f t="shared" si="0"/>
        <v>13</v>
      </c>
      <c r="O2" s="33">
        <f t="shared" si="0"/>
        <v>14</v>
      </c>
      <c r="P2" s="33">
        <f t="shared" si="0"/>
        <v>15</v>
      </c>
      <c r="Q2" s="33">
        <f t="shared" si="0"/>
        <v>16</v>
      </c>
      <c r="R2" s="33">
        <f t="shared" si="0"/>
        <v>17</v>
      </c>
      <c r="S2" s="33">
        <f t="shared" si="0"/>
        <v>18</v>
      </c>
      <c r="T2" s="33">
        <f t="shared" si="1"/>
        <v>19</v>
      </c>
      <c r="U2" s="33">
        <f t="shared" si="1"/>
        <v>20</v>
      </c>
      <c r="V2" s="33">
        <f t="shared" si="1"/>
        <v>21</v>
      </c>
      <c r="W2" s="33">
        <f t="shared" si="1"/>
        <v>22</v>
      </c>
      <c r="X2" s="33">
        <f t="shared" si="1"/>
        <v>23</v>
      </c>
      <c r="Y2" s="33">
        <f t="shared" si="1"/>
        <v>24</v>
      </c>
      <c r="Z2" s="33">
        <f t="shared" si="1"/>
        <v>25</v>
      </c>
      <c r="AA2" s="33">
        <f t="shared" si="1"/>
        <v>26</v>
      </c>
      <c r="AB2" s="33">
        <f t="shared" si="1"/>
        <v>27</v>
      </c>
      <c r="AC2" s="33">
        <f t="shared" si="1"/>
        <v>28</v>
      </c>
      <c r="AD2" s="33">
        <f t="shared" si="1"/>
        <v>29</v>
      </c>
      <c r="AE2" s="33">
        <f t="shared" si="1"/>
        <v>30</v>
      </c>
      <c r="AF2" s="33">
        <f t="shared" si="1"/>
        <v>31</v>
      </c>
      <c r="AG2" s="33">
        <f t="shared" si="1"/>
        <v>32</v>
      </c>
      <c r="AH2" s="33">
        <f t="shared" si="1"/>
        <v>33</v>
      </c>
      <c r="AI2" s="33">
        <f t="shared" si="1"/>
        <v>34</v>
      </c>
      <c r="AJ2" s="33">
        <f t="shared" ref="AJ2:AO2" si="2">AI2+1</f>
        <v>35</v>
      </c>
      <c r="AK2" s="33">
        <f t="shared" si="2"/>
        <v>36</v>
      </c>
      <c r="AL2" s="33">
        <f t="shared" si="2"/>
        <v>37</v>
      </c>
      <c r="AM2" s="33">
        <f t="shared" si="2"/>
        <v>38</v>
      </c>
      <c r="AN2" s="33">
        <f t="shared" si="2"/>
        <v>39</v>
      </c>
      <c r="AO2" s="33">
        <f t="shared" si="2"/>
        <v>40</v>
      </c>
      <c r="AP2" s="35">
        <f>AO43</f>
        <v>-999</v>
      </c>
      <c r="AQ2" s="14"/>
      <c r="AR2" s="36">
        <v>1</v>
      </c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 t="s">
        <v>17</v>
      </c>
      <c r="BL2" s="18"/>
      <c r="BM2" s="36">
        <v>2</v>
      </c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 t="s">
        <v>17</v>
      </c>
      <c r="CG2" s="18"/>
      <c r="CH2" s="36">
        <v>3</v>
      </c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 t="s">
        <v>17</v>
      </c>
      <c r="DB2" s="17"/>
      <c r="DC2" s="37">
        <f>DC46/DC4</f>
        <v>1.9151744809756668</v>
      </c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19"/>
      <c r="DY2" s="19"/>
      <c r="DZ2" s="20" t="s">
        <v>18</v>
      </c>
      <c r="EA2" s="20"/>
      <c r="EB2" s="21">
        <v>0.01</v>
      </c>
      <c r="EC2" s="19"/>
      <c r="ED2" s="17"/>
      <c r="EE2" s="17"/>
      <c r="EF2" s="17"/>
      <c r="EG2" s="17"/>
      <c r="EH2" s="17"/>
      <c r="EI2" s="17"/>
      <c r="EJ2" s="17"/>
      <c r="EK2" s="17"/>
      <c r="EL2" s="38" t="s">
        <v>19</v>
      </c>
      <c r="EM2" s="17"/>
      <c r="EN2" s="17"/>
      <c r="EO2" s="3">
        <f>MAX(EU3:EU1412)</f>
        <v>705</v>
      </c>
      <c r="EP2" s="3">
        <f>ROW()</f>
        <v>2</v>
      </c>
      <c r="EQ2" s="3"/>
      <c r="ER2" s="3">
        <f>COUNT(ER3:ER1412)</f>
        <v>1410</v>
      </c>
      <c r="ES2" s="39" t="s">
        <v>20</v>
      </c>
      <c r="ET2" s="26">
        <v>0</v>
      </c>
      <c r="EU2" s="17">
        <f>MAX(ET3:ET1412)</f>
        <v>705</v>
      </c>
      <c r="EV2" s="27" t="s">
        <v>21</v>
      </c>
      <c r="EW2" s="27" t="s">
        <v>21</v>
      </c>
      <c r="EX2" s="40" t="s">
        <v>22</v>
      </c>
      <c r="EY2" s="26">
        <v>0</v>
      </c>
      <c r="EZ2" s="27" t="s">
        <v>21</v>
      </c>
      <c r="FA2" s="27" t="s">
        <v>21</v>
      </c>
      <c r="FB2" s="40" t="s">
        <v>23</v>
      </c>
      <c r="FC2" s="17" t="s">
        <v>24</v>
      </c>
      <c r="FD2" s="17" t="s">
        <v>24</v>
      </c>
      <c r="FE2" s="17"/>
      <c r="FF2" s="3">
        <f>MAX(FH3:FH802)</f>
        <v>706</v>
      </c>
      <c r="FG2" s="41" t="s">
        <v>25</v>
      </c>
      <c r="FH2" s="3">
        <v>0</v>
      </c>
      <c r="FI2" s="3"/>
      <c r="FJ2" s="3"/>
      <c r="FK2" s="3"/>
      <c r="FL2" s="3">
        <v>1</v>
      </c>
      <c r="FM2" s="3">
        <v>2</v>
      </c>
      <c r="FN2" s="3"/>
      <c r="FO2" s="3"/>
      <c r="FP2" s="3"/>
      <c r="FQ2" s="3"/>
      <c r="FR2" s="3"/>
      <c r="FS2" s="3"/>
      <c r="FT2" s="3"/>
      <c r="FU2" s="3"/>
      <c r="FV2" s="3"/>
      <c r="FW2" s="3"/>
    </row>
    <row r="3" spans="1:179" s="32" customFormat="1" ht="12" customHeight="1" x14ac:dyDescent="0.2">
      <c r="A3" s="14"/>
      <c r="B3" s="36"/>
      <c r="C3" s="36"/>
      <c r="D3" s="36"/>
      <c r="E3" s="36"/>
      <c r="F3" s="42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4"/>
      <c r="W3" s="43" t="s">
        <v>10</v>
      </c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14"/>
      <c r="AR3" s="36" t="s">
        <v>26</v>
      </c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 t="s">
        <v>17</v>
      </c>
      <c r="BL3" s="18"/>
      <c r="BM3" s="36" t="s">
        <v>27</v>
      </c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 t="s">
        <v>17</v>
      </c>
      <c r="CG3" s="18"/>
      <c r="CH3" s="36" t="s">
        <v>28</v>
      </c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 t="s">
        <v>17</v>
      </c>
      <c r="DB3" s="17"/>
      <c r="DC3" s="43" t="s">
        <v>29</v>
      </c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5" t="s">
        <v>30</v>
      </c>
      <c r="DW3" s="14"/>
      <c r="DX3" s="19"/>
      <c r="DY3" s="19"/>
      <c r="DZ3" s="46" t="s">
        <v>31</v>
      </c>
      <c r="EA3" s="46"/>
      <c r="EB3" s="21">
        <v>0</v>
      </c>
      <c r="EC3" s="19"/>
      <c r="ED3" s="47" t="s">
        <v>32</v>
      </c>
      <c r="EE3" s="48" t="s">
        <v>33</v>
      </c>
      <c r="EF3" s="48"/>
      <c r="EG3" s="49"/>
      <c r="EH3" s="49"/>
      <c r="EI3" s="49"/>
      <c r="EJ3" s="49"/>
      <c r="EK3" s="49"/>
      <c r="EL3" s="50"/>
      <c r="EM3" s="17"/>
      <c r="EN3" s="17">
        <v>1</v>
      </c>
      <c r="EO3" s="17" t="s">
        <v>34</v>
      </c>
      <c r="EP3" s="51">
        <v>42036</v>
      </c>
      <c r="EQ3" s="52">
        <v>0</v>
      </c>
      <c r="ER3" s="53">
        <v>29.450769999999999</v>
      </c>
      <c r="ES3" s="40"/>
      <c r="ET3" s="26">
        <f>IF(EO3=EO4,MAX(ET$2:ET2)+1,0)</f>
        <v>1</v>
      </c>
      <c r="EU3" s="17">
        <f>IF(ROW()-$EP$2&lt;=$EU$2,ROW()-$EP$2,"")</f>
        <v>1</v>
      </c>
      <c r="EV3" s="54">
        <f>IF(ISNUMBER(EU3),INDEX($EN$3:$EN$1412,MATCH(EU3,$ET$3:$ET$1412,0),1),"")</f>
        <v>1</v>
      </c>
      <c r="EW3" s="55">
        <f>IF(ISNUMBER(EU3),INDEX($EP$3:$EP$1412,MATCH(EU3,$ET$3:$ET$1412,0),1),"")</f>
        <v>42036</v>
      </c>
      <c r="EX3" s="18">
        <f>IF(ISNUMBER(EU3),INDEX($ER$3:$ER$1412,MATCH(EU3,$ET$3:$ET$1412,0),1),"")</f>
        <v>29.450769999999999</v>
      </c>
      <c r="EY3" s="26">
        <f>IF(EO3=EO4,0,MAX(EY$2:EY2)+1)</f>
        <v>0</v>
      </c>
      <c r="EZ3" s="54">
        <f>IF(ISNUMBER(EU3),INDEX($EN$3:$EN$1412,MATCH(EU3,$EY$3:$EY$1412,0),1),"")</f>
        <v>2</v>
      </c>
      <c r="FA3" s="55">
        <f>IF(ISNUMBER(EU3),INDEX($EP$3:$EP$1412,MATCH(EU3,$EY$3:$EY$1412,0),1),"")</f>
        <v>43831</v>
      </c>
      <c r="FB3" s="18">
        <f>IF(ISNUMBER(EU3),INDEX($ER$3:$ER$1412,MATCH(EU3,$EY$3:$EY$1412,0),1),"")</f>
        <v>26.215</v>
      </c>
      <c r="FC3" s="56">
        <f>[2]DIS!C20</f>
        <v>1</v>
      </c>
      <c r="FD3" s="56">
        <f>[2]DIS!D20</f>
        <v>1</v>
      </c>
      <c r="FE3" s="56">
        <f>[2]DIS!E20</f>
        <v>1</v>
      </c>
      <c r="FF3" s="56" t="str">
        <f>_xlfn.CONCAT(FD3,",",FE3)</f>
        <v>1,1</v>
      </c>
      <c r="FG3" s="57" t="str">
        <f t="shared" ref="FG3:FG66" si="3">INDEX($AR$88:$BK$127,FD3,FE3)</f>
        <v>1,1</v>
      </c>
      <c r="FH3" s="58">
        <f>IF(ISNUMBER(FG3),0,MAX(FH$2:FH2)+1)</f>
        <v>1</v>
      </c>
      <c r="FI3" s="58">
        <f t="shared" ref="FI3:FI66" si="4">IF(FH3&gt;0,INDEX(IF($BJ$45=0,$EU$3:$EU$1412,IF($BK$45=0,$EX$3:$EX$1412,$FB$3:$FB$1412)),FH3,1),0)</f>
        <v>29.450769999999999</v>
      </c>
      <c r="FJ3" s="58">
        <f>IF(FH3&gt;0,INDEX(IF($BJ$45=0,$EU$3:$EU$1412,IF($BK$45=1,$EX$3:$EX$1412,$FB$3:$FB$1412)),FH3,1),0)</f>
        <v>26.215</v>
      </c>
      <c r="FK3" s="17" t="str">
        <f t="shared" ref="FK3:FK14" si="5">EB127</f>
        <v>11,4</v>
      </c>
      <c r="FL3" s="19">
        <f>INDEX($FI$3:$FJ$1412,MATCH($FK3,$FG$3:$FG$802,0),FL$2)</f>
        <v>23.008600000000001</v>
      </c>
      <c r="FM3" s="19">
        <f t="shared" ref="FM3:FM15" si="6">INDEX($FI$3:$FJ$1412,MATCH($FK3,$FG$3:$FG$802,0),FM$2)</f>
        <v>21.39968</v>
      </c>
      <c r="FN3" s="3"/>
      <c r="FO3" s="3"/>
      <c r="FP3" s="3"/>
      <c r="FQ3" s="3"/>
      <c r="FR3" s="3"/>
      <c r="FS3" s="3"/>
      <c r="FT3" s="3"/>
      <c r="FU3" s="3"/>
      <c r="FV3" s="3"/>
      <c r="FW3" s="3"/>
    </row>
    <row r="4" spans="1:179" ht="10.5" customHeight="1" x14ac:dyDescent="0.25">
      <c r="A4" s="59">
        <v>1</v>
      </c>
      <c r="B4" s="60" t="str">
        <f>IF(W4=$X$41,0,IF(ISNUMBER(MATCH(A!AL22,$EB$7:$EB$12,0)),$V$87,IF(ISNUMBER(MATCH(A!AL22,$EB$31:$EB$70,0)),$V$88,IF(ISNUMBER(MATCH(A!AL22,$EB$84:$EB$93,0)),$V$89,IF(ISNUMBER(MATCH(A!AL22,$EB$127:$EB$157,0)),$V$90,IF(ISNUMBER(MATCH(A!AL22,$EB$14:$EB$19,0)),$DX$14,""))))))</f>
        <v/>
      </c>
      <c r="C4" s="60" t="str">
        <f>IF(X4=$X$41,0,IF(ISNUMBER(MATCH(A!AM22,$EB$7:$EB$12,0)),$V$87,IF(ISNUMBER(MATCH(A!AM22,$EB$31:$EB$70,0)),$V$88,IF(ISNUMBER(MATCH(A!AM22,$EB$84:$EB$93,0)),$V$89,IF(ISNUMBER(MATCH(A!AM22,$EB$127:$EB$157,0)),$V$90,IF(ISNUMBER(MATCH(A!AM22,$EB$14:$EB$19,0)),$DX$14,""))))))</f>
        <v/>
      </c>
      <c r="D4" s="60" t="str">
        <f>IF(Y4=$X$41,0,IF(ISNUMBER(MATCH(A!AN22,$EB$7:$EB$12,0)),$V$87,IF(ISNUMBER(MATCH(A!AN22,$EB$31:$EB$70,0)),$V$88,IF(ISNUMBER(MATCH(A!AN22,$EB$84:$EB$93,0)),$V$89,IF(ISNUMBER(MATCH(A!AN22,$EB$127:$EB$157,0)),$V$90,IF(ISNUMBER(MATCH(A!AN22,$EB$14:$EB$19,0)),$DX$14,""))))))</f>
        <v/>
      </c>
      <c r="E4" s="60" t="str">
        <f>IF(Z4=$X$41,0,IF(ISNUMBER(MATCH(E46,$EB$7:$EB$12,0)),$V$87,IF(ISNUMBER(MATCH(E46,$EB$31:$EB$70,0)),$V$88,IF(ISNUMBER(MATCH(E46,$EB$84:$EB$93,0)),$V$89,IF(ISNUMBER(MATCH(E46,$EB$127:$EB$157,0)),$V$90,IF(ISNUMBER(MATCH(E46,$EB$14:$EB$19,0)),$DX$14,""))))))</f>
        <v/>
      </c>
      <c r="F4" s="60" t="str">
        <f>IF(AA4=$X$41,0,IF(ISNUMBER(MATCH(F46,$EB$7:$EB$12,0)),$V$87,IF(ISNUMBER(MATCH(F46,$EB$31:$EB$70,0)),$V$88,IF(ISNUMBER(MATCH(F46,$EB$84:$EB$93,0)),$V$89,IF(ISNUMBER(MATCH(F46,$EB$127:$EB$157,0)),$V$90,IF(ISNUMBER(MATCH(F46,$EB$14:$EB$19,0)),$DX$14,""))))))</f>
        <v/>
      </c>
      <c r="G4" s="60" t="str">
        <f>IF(AB4=$X$41,0,IF(ISNUMBER(MATCH(G46,$EB$7:$EB$12,0)),$V$87,IF(ISNUMBER(MATCH(G46,$EB$31:$EB$70,0)),$V$88,IF(ISNUMBER(MATCH(G46,$EB$84:$EB$93,0)),$V$89,IF(ISNUMBER(MATCH(G46,$EB$127:$EB$157,0)),$V$90,IF(ISNUMBER(MATCH(G46,$EB$14:$EB$19,0)),$DX$14,""))))))</f>
        <v/>
      </c>
      <c r="H4" s="60" t="str">
        <f>IF(AC4=$X$41,0,IF(ISNUMBER(MATCH(H46,$EB$7:$EB$12,0)),$V$87,IF(ISNUMBER(MATCH(H46,$EB$31:$EB$70,0)),$V$88,IF(ISNUMBER(MATCH(H46,$EB$84:$EB$93,0)),$V$89,IF(ISNUMBER(MATCH(H46,$EB$127:$EB$157,0)),$V$90,IF(ISNUMBER(MATCH(H46,$EB$14:$EB$19,0)),$DX$14,""))))))</f>
        <v/>
      </c>
      <c r="I4" s="60" t="str">
        <f>IF(AD4=$X$41,0,IF(ISNUMBER(MATCH(I46,$EB$7:$EB$12,0)),$V$87,IF(ISNUMBER(MATCH(I46,$EB$31:$EB$70,0)),$V$88,IF(ISNUMBER(MATCH(I46,$EB$84:$EB$93,0)),$V$89,IF(ISNUMBER(MATCH(I46,$EB$127:$EB$157,0)),$V$90,IF(ISNUMBER(MATCH(I46,$EB$14:$EB$19,0)),$DX$14,""))))))</f>
        <v/>
      </c>
      <c r="J4" s="60" t="str">
        <f>IF(AE4=$X$41,0,IF(ISNUMBER(MATCH(J46,$EB$7:$EB$12,0)),$V$87,IF(ISNUMBER(MATCH(J46,$EB$31:$EB$70,0)),$V$88,IF(ISNUMBER(MATCH(J46,$EB$84:$EB$93,0)),$V$89,IF(ISNUMBER(MATCH(J46,$EB$127:$EB$157,0)),$V$90,IF(ISNUMBER(MATCH(J46,$EB$14:$EB$19,0)),$DX$14,""))))))</f>
        <v/>
      </c>
      <c r="K4" s="60" t="str">
        <f>IF(AF4=$X$41,0,IF(ISNUMBER(MATCH(K46,$EB$7:$EB$12,0)),$V$87,IF(ISNUMBER(MATCH(K46,$EB$31:$EB$70,0)),$V$88,IF(ISNUMBER(MATCH(K46,$EB$84:$EB$93,0)),$V$89,IF(ISNUMBER(MATCH(K46,$EB$127:$EB$157,0)),$V$90,IF(ISNUMBER(MATCH(K46,$EB$14:$EB$19,0)),$DX$14,""))))))</f>
        <v/>
      </c>
      <c r="L4" s="60" t="str">
        <f>IF(AG4=$X$41,0,IF(ISNUMBER(MATCH(L46,$EB$7:$EB$12,0)),$V$87,IF(ISNUMBER(MATCH(L46,$EB$31:$EB$70,0)),$V$88,IF(ISNUMBER(MATCH(L46,$EB$84:$EB$93,0)),$V$89,IF(ISNUMBER(MATCH(L46,$EB$127:$EB$157,0)),$V$90,IF(ISNUMBER(MATCH(L46,$EB$14:$EB$19,0)),$DX$14,""))))))</f>
        <v/>
      </c>
      <c r="M4" s="60" t="str">
        <f>IF(AH4=$X$41,0,IF(ISNUMBER(MATCH(M46,$EB$7:$EB$12,0)),$V$87,IF(ISNUMBER(MATCH(M46,$EB$31:$EB$70,0)),$V$88,IF(ISNUMBER(MATCH(M46,$EB$84:$EB$93,0)),$V$89,IF(ISNUMBER(MATCH(M46,$EB$127:$EB$157,0)),$V$90,IF(ISNUMBER(MATCH(M46,$EB$14:$EB$19,0)),$DX$14,""))))))</f>
        <v/>
      </c>
      <c r="N4" s="60" t="str">
        <f>IF(AI4=$X$41,0,IF(ISNUMBER(MATCH(N46,$EB$7:$EB$12,0)),$V$87,IF(ISNUMBER(MATCH(N46,$EB$31:$EB$70,0)),$V$88,IF(ISNUMBER(MATCH(N46,$EB$84:$EB$93,0)),$V$89,IF(ISNUMBER(MATCH(N46,$EB$127:$EB$157,0)),$V$90,IF(ISNUMBER(MATCH(N46,$EB$14:$EB$19,0)),$DX$14,""))))))</f>
        <v/>
      </c>
      <c r="O4" s="60" t="str">
        <f>IF(AJ4=$X$41,0,IF(ISNUMBER(MATCH(O46,$EB$7:$EB$12,0)),$V$87,IF(ISNUMBER(MATCH(O46,$EB$31:$EB$70,0)),$V$88,IF(ISNUMBER(MATCH(O46,$EB$84:$EB$93,0)),$V$89,IF(ISNUMBER(MATCH(O46,$EB$127:$EB$157,0)),$V$90,IF(ISNUMBER(MATCH(O46,$EB$14:$EB$19,0)),$DX$14,""))))))</f>
        <v/>
      </c>
      <c r="P4" s="60" t="str">
        <f>IF(AK4=$X$41,0,IF(ISNUMBER(MATCH(P46,$EB$7:$EB$12,0)),$V$87,IF(ISNUMBER(MATCH(P46,$EB$31:$EB$70,0)),$V$88,IF(ISNUMBER(MATCH(P46,$EB$84:$EB$93,0)),$V$89,IF(ISNUMBER(MATCH(P46,$EB$127:$EB$157,0)),$V$90,IF(ISNUMBER(MATCH(P46,$EB$14:$EB$19,0)),$DX$14,""))))))</f>
        <v/>
      </c>
      <c r="Q4" s="60" t="str">
        <f>IF(AL4=$X$41,0,IF(ISNUMBER(MATCH(Q46,$EB$7:$EB$12,0)),$V$87,IF(ISNUMBER(MATCH(Q46,$EB$31:$EB$70,0)),$V$88,IF(ISNUMBER(MATCH(Q46,$EB$84:$EB$93,0)),$V$89,IF(ISNUMBER(MATCH(Q46,$EB$127:$EB$157,0)),$V$90,IF(ISNUMBER(MATCH(Q46,$EB$14:$EB$19,0)),$DX$14,""))))))</f>
        <v/>
      </c>
      <c r="R4" s="60" t="str">
        <f>IF(AM4=$X$41,0,IF(ISNUMBER(MATCH(R46,$EB$7:$EB$12,0)),$V$87,IF(ISNUMBER(MATCH(R46,$EB$31:$EB$70,0)),$V$88,IF(ISNUMBER(MATCH(R46,$EB$84:$EB$93,0)),$V$89,IF(ISNUMBER(MATCH(R46,$EB$127:$EB$157,0)),$V$90,IF(ISNUMBER(MATCH(R46,$EB$14:$EB$19,0)),$DX$14,""))))))</f>
        <v/>
      </c>
      <c r="S4" s="60" t="str">
        <f>IF(AN4=$X$41,0,IF(ISNUMBER(MATCH(S46,$EB$7:$EB$12,0)),$V$87,IF(ISNUMBER(MATCH(S46,$EB$31:$EB$70,0)),$V$88,IF(ISNUMBER(MATCH(S46,$EB$84:$EB$93,0)),$V$89,IF(ISNUMBER(MATCH(S46,$EB$127:$EB$157,0)),$V$90,IF(ISNUMBER(MATCH(S46,$EB$14:$EB$19,0)),$DX$14,""))))))</f>
        <v/>
      </c>
      <c r="T4" s="60" t="str">
        <f>IF(AO4=$X$41,0,IF(ISNUMBER(MATCH(T46,$EB$7:$EB$12,0)),$V$87,IF(ISNUMBER(MATCH(T46,$EB$31:$EB$70,0)),$V$88,IF(ISNUMBER(MATCH(T46,$EB$84:$EB$93,0)),$V$89,IF(ISNUMBER(MATCH(T46,$EB$127:$EB$157,0)),$V$90,IF(ISNUMBER(MATCH(T46,$EB$14:$EB$19,0)),$DX$14,""))))))</f>
        <v/>
      </c>
      <c r="U4" s="60" t="str">
        <f>IF(AP4=$X$41,0,IF(ISNUMBER(MATCH(U46,$EB$7:$EB$12,0)),$V$87,IF(ISNUMBER(MATCH(U46,$EB$31:$EB$70,0)),$V$88,IF(ISNUMBER(MATCH(U46,$EB$84:$EB$93,0)),$V$89,IF(ISNUMBER(MATCH(U46,$EB$127:$EB$157,0)),$V$90,IF(ISNUMBER(MATCH(U46,$EB$14:$EB$19,0)),$DX$14,""))))))</f>
        <v/>
      </c>
      <c r="V4" s="19"/>
      <c r="W4" s="61">
        <v>41.4024</v>
      </c>
      <c r="X4" s="61">
        <v>41.33081</v>
      </c>
      <c r="Y4" s="61">
        <v>41.179989999999997</v>
      </c>
      <c r="Z4" s="61">
        <v>40.954320000000003</v>
      </c>
      <c r="AA4" s="61">
        <v>40.709310000000002</v>
      </c>
      <c r="AB4" s="61">
        <v>40.43085</v>
      </c>
      <c r="AC4" s="61">
        <v>40.09084</v>
      </c>
      <c r="AD4" s="61">
        <v>39.79636</v>
      </c>
      <c r="AE4" s="61">
        <v>39.444110000000002</v>
      </c>
      <c r="AF4" s="61">
        <v>39.086869999999998</v>
      </c>
      <c r="AG4" s="61">
        <v>38.743679999999998</v>
      </c>
      <c r="AH4" s="61">
        <v>38.40399</v>
      </c>
      <c r="AI4" s="61">
        <v>38.053640000000001</v>
      </c>
      <c r="AJ4" s="61">
        <v>37.672110000000004</v>
      </c>
      <c r="AK4" s="61">
        <v>37.275590000000001</v>
      </c>
      <c r="AL4" s="61">
        <v>36.813720000000004</v>
      </c>
      <c r="AM4" s="61">
        <v>36.964970000000001</v>
      </c>
      <c r="AN4" s="61">
        <v>37.039369999999998</v>
      </c>
      <c r="AO4" s="61">
        <v>37.086930000000002</v>
      </c>
      <c r="AP4" s="61">
        <v>37.112789999999997</v>
      </c>
      <c r="AQ4" s="18"/>
      <c r="AR4" s="62">
        <v>0.17900240000000001</v>
      </c>
      <c r="AS4" s="62">
        <v>0.216503</v>
      </c>
      <c r="AT4" s="62">
        <v>0.20711740000000001</v>
      </c>
      <c r="AU4" s="62">
        <v>0.169184</v>
      </c>
      <c r="AV4" s="62">
        <v>0.20271839999999999</v>
      </c>
      <c r="AW4" s="62">
        <v>0.1718382</v>
      </c>
      <c r="AX4" s="62">
        <v>0.16865920000000001</v>
      </c>
      <c r="AY4" s="62">
        <v>8.5335159999999993E-2</v>
      </c>
      <c r="AZ4" s="62">
        <v>0.1260386</v>
      </c>
      <c r="BA4" s="62">
        <v>0.21262800000000001</v>
      </c>
      <c r="BB4" s="62">
        <v>0.15411910000000001</v>
      </c>
      <c r="BC4" s="62">
        <v>0.10719389999999999</v>
      </c>
      <c r="BD4" s="62">
        <v>0.15777640000000001</v>
      </c>
      <c r="BE4" s="62">
        <v>0.2479971</v>
      </c>
      <c r="BF4" s="62">
        <v>0.21256520000000001</v>
      </c>
      <c r="BG4" s="62">
        <v>0.30888979999999999</v>
      </c>
      <c r="BH4" s="62">
        <v>0.39256799999999997</v>
      </c>
      <c r="BI4" s="62">
        <v>0.22699649999999999</v>
      </c>
      <c r="BJ4" s="62">
        <v>0.10558339999999999</v>
      </c>
      <c r="BK4" s="62">
        <v>0.1561816</v>
      </c>
      <c r="BL4" s="18"/>
      <c r="BM4" s="62">
        <v>7.3263560000000005E-2</v>
      </c>
      <c r="BN4" s="62">
        <v>9.6575159999999993E-2</v>
      </c>
      <c r="BO4" s="62">
        <v>0.1032657</v>
      </c>
      <c r="BP4" s="62">
        <v>7.9683680000000007E-2</v>
      </c>
      <c r="BQ4" s="62">
        <v>0.115227</v>
      </c>
      <c r="BR4" s="62">
        <v>0.14799190000000001</v>
      </c>
      <c r="BS4" s="62">
        <v>0.13982739999999999</v>
      </c>
      <c r="BT4" s="62">
        <v>0.1336995</v>
      </c>
      <c r="BU4" s="62">
        <v>0.17407700000000001</v>
      </c>
      <c r="BV4" s="62">
        <v>0.13144120000000001</v>
      </c>
      <c r="BW4" s="62">
        <v>0.19370470000000001</v>
      </c>
      <c r="BX4" s="62">
        <v>0.29559800000000003</v>
      </c>
      <c r="BY4" s="62">
        <v>0.16559689999999999</v>
      </c>
      <c r="BZ4" s="62">
        <v>0.2014416</v>
      </c>
      <c r="CA4" s="62">
        <v>0.16608519999999999</v>
      </c>
      <c r="CB4" s="62">
        <v>0.126947</v>
      </c>
      <c r="CC4" s="62">
        <v>0.13540779999999999</v>
      </c>
      <c r="CD4" s="62">
        <v>0.13517850000000001</v>
      </c>
      <c r="CE4" s="62">
        <v>8.0163120000000004E-2</v>
      </c>
      <c r="CF4" s="62">
        <v>5.4933999999999997E-2</v>
      </c>
      <c r="CG4" s="18"/>
      <c r="CH4" s="62">
        <v>0.1341774</v>
      </c>
      <c r="CI4" s="62">
        <v>0.30187380000000003</v>
      </c>
      <c r="CJ4" s="62">
        <v>0.4</v>
      </c>
      <c r="CK4" s="62">
        <v>0.39792949999999999</v>
      </c>
      <c r="CL4" s="62">
        <v>0.1985982</v>
      </c>
      <c r="CM4" s="62">
        <v>0.20080970000000001</v>
      </c>
      <c r="CN4" s="62">
        <v>0.4</v>
      </c>
      <c r="CO4" s="62">
        <v>0.33698299999999998</v>
      </c>
      <c r="CP4" s="62">
        <v>0.4</v>
      </c>
      <c r="CQ4" s="62">
        <v>0.23235049999999999</v>
      </c>
      <c r="CR4" s="62">
        <v>0.17842930000000001</v>
      </c>
      <c r="CS4" s="62">
        <v>0.16402420000000001</v>
      </c>
      <c r="CT4" s="62">
        <v>0.1690837</v>
      </c>
      <c r="CU4" s="62">
        <v>0.14339440000000001</v>
      </c>
      <c r="CV4" s="62">
        <v>0.19006429999999999</v>
      </c>
      <c r="CW4" s="62">
        <v>0.21853239999999999</v>
      </c>
      <c r="CX4" s="62">
        <v>0.30595539999999999</v>
      </c>
      <c r="CY4" s="62">
        <v>0.36595100000000003</v>
      </c>
      <c r="CZ4" s="62">
        <v>0.2248376</v>
      </c>
      <c r="DA4" s="62">
        <v>0.1018915</v>
      </c>
      <c r="DB4" s="17"/>
      <c r="DC4" s="62">
        <v>8.8806530000000006</v>
      </c>
      <c r="DD4" s="62">
        <v>8.6558580000000003</v>
      </c>
      <c r="DE4" s="62">
        <v>8.3708399999999994</v>
      </c>
      <c r="DF4" s="62">
        <v>8.0245809999999995</v>
      </c>
      <c r="DG4" s="62">
        <v>7.6181580000000002</v>
      </c>
      <c r="DH4" s="62">
        <v>7.1545949999999996</v>
      </c>
      <c r="DI4" s="62">
        <v>6.6392949999999997</v>
      </c>
      <c r="DJ4" s="62">
        <v>6.083348</v>
      </c>
      <c r="DK4" s="62">
        <v>5.5142540000000002</v>
      </c>
      <c r="DL4" s="62">
        <v>4.995374</v>
      </c>
      <c r="DM4" s="62">
        <v>4.5917529999999998</v>
      </c>
      <c r="DN4" s="62">
        <v>4.4552139999999998</v>
      </c>
      <c r="DO4" s="62">
        <v>4.5299120000000004</v>
      </c>
      <c r="DP4" s="62">
        <v>4.7470160000000003</v>
      </c>
      <c r="DQ4" s="62">
        <v>5.0154480000000001</v>
      </c>
      <c r="DR4" s="62">
        <v>5.2741210000000001</v>
      </c>
      <c r="DS4" s="62">
        <v>5.4634809999999998</v>
      </c>
      <c r="DT4" s="62">
        <v>5.5520069999999997</v>
      </c>
      <c r="DU4" s="62">
        <v>5.5528649999999997</v>
      </c>
      <c r="DV4" s="62">
        <v>5.5013040000000002</v>
      </c>
      <c r="DW4" s="3"/>
      <c r="DX4" s="19"/>
      <c r="DY4" s="19"/>
      <c r="DZ4" s="19"/>
      <c r="EA4" s="19"/>
      <c r="EB4" s="63"/>
      <c r="EC4" s="19"/>
      <c r="ED4" s="64" t="s">
        <v>9</v>
      </c>
      <c r="EE4" s="33" t="s">
        <v>35</v>
      </c>
      <c r="EF4" s="65" t="s">
        <v>36</v>
      </c>
      <c r="EG4" s="17" t="s">
        <v>37</v>
      </c>
      <c r="EH4" s="17" t="s">
        <v>38</v>
      </c>
      <c r="EI4" s="17" t="s">
        <v>39</v>
      </c>
      <c r="EJ4" s="17" t="s">
        <v>40</v>
      </c>
      <c r="EK4" s="17" t="s">
        <v>41</v>
      </c>
      <c r="EL4" s="66"/>
      <c r="EM4" s="17"/>
      <c r="EN4" s="17">
        <f>EN3+1</f>
        <v>2</v>
      </c>
      <c r="EO4" s="17" t="s">
        <v>34</v>
      </c>
      <c r="EP4" s="51">
        <v>43831</v>
      </c>
      <c r="EQ4" s="52">
        <v>0</v>
      </c>
      <c r="ER4" s="53">
        <v>26.215</v>
      </c>
      <c r="ES4" s="40"/>
      <c r="ET4" s="26">
        <f>IF(EO4=EO5,MAX(ET$2:ET3)+1,0)</f>
        <v>0</v>
      </c>
      <c r="EU4" s="17">
        <f t="shared" ref="EU4:EU67" si="7">IF(ROW()-$EP$2&lt;=$EU$2,ROW()-$EP$2,"")</f>
        <v>2</v>
      </c>
      <c r="EV4" s="54">
        <f t="shared" ref="EV4:EV67" si="8">IF(ISNUMBER(EU4),INDEX($EN$3:$EN$1412,MATCH(EU4,$ET$3:$ET$1412,0),1),"")</f>
        <v>3</v>
      </c>
      <c r="EW4" s="55">
        <f t="shared" ref="EW4:EW67" si="9">IF(ISNUMBER(EU4),INDEX($EP$3:$EP$1412,MATCH(EU4,$ET$3:$ET$1412,0),1),"")</f>
        <v>42036</v>
      </c>
      <c r="EX4" s="18">
        <f t="shared" ref="EX4:EX67" si="10">IF(ISNUMBER(EU4),INDEX($ER$3:$ER$1412,MATCH(EU4,$ET$3:$ET$1412,0),1),"")</f>
        <v>29.306480000000001</v>
      </c>
      <c r="EY4" s="26">
        <f>IF(EO4=EO5,0,MAX(EY$2:EY3)+1)</f>
        <v>1</v>
      </c>
      <c r="EZ4" s="54">
        <f t="shared" ref="EZ4:EZ67" si="11">IF(ISNUMBER(EU4),INDEX($EN$3:$EN$1412,MATCH(EU4,$EY$3:$EY$1412,0),1),"")</f>
        <v>4</v>
      </c>
      <c r="FA4" s="55">
        <f t="shared" ref="FA4:FA67" si="12">IF(ISNUMBER(EU4),INDEX($EP$3:$EP$1412,MATCH(EU4,$EY$3:$EY$1412,0),1),"")</f>
        <v>43831</v>
      </c>
      <c r="FB4" s="18">
        <f t="shared" ref="FB4:FB67" si="13">IF(ISNUMBER(EU4),INDEX($ER$3:$ER$1412,MATCH(EU4,$EY$3:$EY$1412,0),1),"")</f>
        <v>26.09639</v>
      </c>
      <c r="FC4" s="56">
        <f>[2]DIS!C21</f>
        <v>2</v>
      </c>
      <c r="FD4" s="56">
        <f>[2]DIS!D21</f>
        <v>1</v>
      </c>
      <c r="FE4" s="56">
        <f>[2]DIS!E21</f>
        <v>2</v>
      </c>
      <c r="FF4" s="56" t="str">
        <f t="shared" ref="FF4:FF67" si="14">_xlfn.CONCAT(FD4,",",FE4)</f>
        <v>1,2</v>
      </c>
      <c r="FG4" s="57" t="str">
        <f t="shared" si="3"/>
        <v>2,1</v>
      </c>
      <c r="FH4" s="58">
        <f>IF(ISNUMBER(FG4),0,MAX(FH$2:FH3)+1)</f>
        <v>2</v>
      </c>
      <c r="FI4" s="58">
        <f t="shared" si="4"/>
        <v>29.306480000000001</v>
      </c>
      <c r="FJ4" s="58">
        <f t="shared" ref="FJ4:FJ67" si="15">IF(FH4&gt;0,INDEX(IF($BJ$45=0,$EU$3:$EU$1412,IF($BK$45=1,$EX$3:$EX$1412,$FB$3:$FB$1412)),FH4,1),0)</f>
        <v>26.09639</v>
      </c>
      <c r="FK4" s="17" t="str">
        <f t="shared" si="5"/>
        <v>17,4</v>
      </c>
      <c r="FL4" s="19">
        <f t="shared" ref="FL4:FL15" si="16">INDEX($FI$3:$FJ$1412,MATCH($FK4,$FG$3:$FG$802,0),FL$2)</f>
        <v>19.905660000000001</v>
      </c>
      <c r="FM4" s="19">
        <f t="shared" si="6"/>
        <v>19.433160000000001</v>
      </c>
      <c r="FN4" s="3"/>
      <c r="FO4" s="3"/>
      <c r="FP4" s="3"/>
      <c r="FQ4" s="3"/>
      <c r="FR4" s="3"/>
      <c r="FS4" s="3"/>
      <c r="FT4" s="3"/>
      <c r="FU4" s="3"/>
      <c r="FV4" s="3"/>
      <c r="FW4" s="3"/>
    </row>
    <row r="5" spans="1:179" ht="10.5" customHeight="1" x14ac:dyDescent="0.25">
      <c r="A5" s="59">
        <f>A4+1</f>
        <v>2</v>
      </c>
      <c r="B5" s="60" t="str">
        <f>IF(W5=$X$41,0,IF(ISNUMBER(MATCH(A!AL23,$EB$7:$EB$12,0)),$V$87,IF(ISNUMBER(MATCH(A!AL23,$EB$31:$EB$70,0)),$V$88,IF(ISNUMBER(MATCH(A!AL23,$EB$84:$EB$93,0)),$V$89,IF(ISNUMBER(MATCH(A!AL23,$EB$127:$EB$157,0)),$V$90,IF(ISNUMBER(MATCH(A!AL23,$EB$14:$EB$19,0)),$DX$14,""))))))</f>
        <v/>
      </c>
      <c r="C5" s="60" t="str">
        <f>IF(X5=$X$41,0,IF(ISNUMBER(MATCH(A!AM23,$EB$7:$EB$12,0)),$V$87,IF(ISNUMBER(MATCH(A!AM23,$EB$31:$EB$70,0)),$V$88,IF(ISNUMBER(MATCH(A!AM23,$EB$84:$EB$93,0)),$V$89,IF(ISNUMBER(MATCH(A!AM23,$EB$127:$EB$157,0)),$V$90,IF(ISNUMBER(MATCH(A!AM23,$EB$14:$EB$19,0)),$DX$14,""))))))</f>
        <v/>
      </c>
      <c r="D5" s="60" t="str">
        <f>IF(Y5=$X$41,0,IF(ISNUMBER(MATCH(A!AN23,$EB$7:$EB$12,0)),$V$87,IF(ISNUMBER(MATCH(A!AN23,$EB$31:$EB$70,0)),$V$88,IF(ISNUMBER(MATCH(A!AN23,$EB$84:$EB$93,0)),$V$89,IF(ISNUMBER(MATCH(A!AN23,$EB$127:$EB$157,0)),$V$90,IF(ISNUMBER(MATCH(A!AN23,$EB$14:$EB$19,0)),$DX$14,""))))))</f>
        <v/>
      </c>
      <c r="E5" s="60" t="str">
        <f>IF(Z5=$X$41,0,IF(ISNUMBER(MATCH(E47,$EB$7:$EB$12,0)),$V$87,IF(ISNUMBER(MATCH(E47,$EB$31:$EB$70,0)),$V$88,IF(ISNUMBER(MATCH(E47,$EB$84:$EB$93,0)),$V$89,IF(ISNUMBER(MATCH(E47,$EB$127:$EB$157,0)),$V$90,IF(ISNUMBER(MATCH(E47,$EB$14:$EB$19,0)),$DX$14,""))))))</f>
        <v/>
      </c>
      <c r="F5" s="60" t="str">
        <f>IF(AA5=$X$41,0,IF(ISNUMBER(MATCH(F47,$EB$7:$EB$12,0)),$V$87,IF(ISNUMBER(MATCH(F47,$EB$31:$EB$70,0)),$V$88,IF(ISNUMBER(MATCH(F47,$EB$84:$EB$93,0)),$V$89,IF(ISNUMBER(MATCH(F47,$EB$127:$EB$157,0)),$V$90,IF(ISNUMBER(MATCH(F47,$EB$14:$EB$19,0)),$DX$14,""))))))</f>
        <v/>
      </c>
      <c r="G5" s="60" t="str">
        <f>IF(AB5=$X$41,0,IF(ISNUMBER(MATCH(G47,$EB$7:$EB$12,0)),$V$87,IF(ISNUMBER(MATCH(G47,$EB$31:$EB$70,0)),$V$88,IF(ISNUMBER(MATCH(G47,$EB$84:$EB$93,0)),$V$89,IF(ISNUMBER(MATCH(G47,$EB$127:$EB$157,0)),$V$90,IF(ISNUMBER(MATCH(G47,$EB$14:$EB$19,0)),$DX$14,""))))))</f>
        <v/>
      </c>
      <c r="H5" s="60" t="str">
        <f>IF(AC5=$X$41,0,IF(ISNUMBER(MATCH(H47,$EB$7:$EB$12,0)),$V$87,IF(ISNUMBER(MATCH(H47,$EB$31:$EB$70,0)),$V$88,IF(ISNUMBER(MATCH(H47,$EB$84:$EB$93,0)),$V$89,IF(ISNUMBER(MATCH(H47,$EB$127:$EB$157,0)),$V$90,IF(ISNUMBER(MATCH(H47,$EB$14:$EB$19,0)),$DX$14,""))))))</f>
        <v/>
      </c>
      <c r="I5" s="60" t="str">
        <f>IF(AD5=$X$41,0,IF(ISNUMBER(MATCH(I47,$EB$7:$EB$12,0)),$V$87,IF(ISNUMBER(MATCH(I47,$EB$31:$EB$70,0)),$V$88,IF(ISNUMBER(MATCH(I47,$EB$84:$EB$93,0)),$V$89,IF(ISNUMBER(MATCH(I47,$EB$127:$EB$157,0)),$V$90,IF(ISNUMBER(MATCH(I47,$EB$14:$EB$19,0)),$DX$14,""))))))</f>
        <v/>
      </c>
      <c r="J5" s="60" t="str">
        <f>IF(AE5=$X$41,0,IF(ISNUMBER(MATCH(J47,$EB$7:$EB$12,0)),$V$87,IF(ISNUMBER(MATCH(J47,$EB$31:$EB$70,0)),$V$88,IF(ISNUMBER(MATCH(J47,$EB$84:$EB$93,0)),$V$89,IF(ISNUMBER(MATCH(J47,$EB$127:$EB$157,0)),$V$90,IF(ISNUMBER(MATCH(J47,$EB$14:$EB$19,0)),$DX$14,""))))))</f>
        <v/>
      </c>
      <c r="K5" s="60" t="str">
        <f>IF(AF5=$X$41,0,IF(ISNUMBER(MATCH(K47,$EB$7:$EB$12,0)),$V$87,IF(ISNUMBER(MATCH(K47,$EB$31:$EB$70,0)),$V$88,IF(ISNUMBER(MATCH(K47,$EB$84:$EB$93,0)),$V$89,IF(ISNUMBER(MATCH(K47,$EB$127:$EB$157,0)),$V$90,IF(ISNUMBER(MATCH(K47,$EB$14:$EB$19,0)),$DX$14,""))))))</f>
        <v/>
      </c>
      <c r="L5" s="60" t="str">
        <f>IF(AG5=$X$41,0,IF(ISNUMBER(MATCH(L47,$EB$7:$EB$12,0)),$V$87,IF(ISNUMBER(MATCH(L47,$EB$31:$EB$70,0)),$V$88,IF(ISNUMBER(MATCH(L47,$EB$84:$EB$93,0)),$V$89,IF(ISNUMBER(MATCH(L47,$EB$127:$EB$157,0)),$V$90,IF(ISNUMBER(MATCH(L47,$EB$14:$EB$19,0)),$DX$14,""))))))</f>
        <v/>
      </c>
      <c r="M5" s="60" t="str">
        <f>IF(AH5=$X$41,0,IF(ISNUMBER(MATCH(M47,$EB$7:$EB$12,0)),$V$87,IF(ISNUMBER(MATCH(M47,$EB$31:$EB$70,0)),$V$88,IF(ISNUMBER(MATCH(M47,$EB$84:$EB$93,0)),$V$89,IF(ISNUMBER(MATCH(M47,$EB$127:$EB$157,0)),$V$90,IF(ISNUMBER(MATCH(M47,$EB$14:$EB$19,0)),$DX$14,""))))))</f>
        <v/>
      </c>
      <c r="N5" s="60" t="str">
        <f>IF(AI5=$X$41,0,IF(ISNUMBER(MATCH(N47,$EB$7:$EB$12,0)),$V$87,IF(ISNUMBER(MATCH(N47,$EB$31:$EB$70,0)),$V$88,IF(ISNUMBER(MATCH(N47,$EB$84:$EB$93,0)),$V$89,IF(ISNUMBER(MATCH(N47,$EB$127:$EB$157,0)),$V$90,IF(ISNUMBER(MATCH(N47,$EB$14:$EB$19,0)),$DX$14,""))))))</f>
        <v/>
      </c>
      <c r="O5" s="60" t="str">
        <f>IF(AJ5=$X$41,0,IF(ISNUMBER(MATCH(O47,$EB$7:$EB$12,0)),$V$87,IF(ISNUMBER(MATCH(O47,$EB$31:$EB$70,0)),$V$88,IF(ISNUMBER(MATCH(O47,$EB$84:$EB$93,0)),$V$89,IF(ISNUMBER(MATCH(O47,$EB$127:$EB$157,0)),$V$90,IF(ISNUMBER(MATCH(O47,$EB$14:$EB$19,0)),$DX$14,""))))))</f>
        <v/>
      </c>
      <c r="P5" s="60" t="str">
        <f>IF(AK5=$X$41,0,IF(ISNUMBER(MATCH(P47,$EB$7:$EB$12,0)),$V$87,IF(ISNUMBER(MATCH(P47,$EB$31:$EB$70,0)),$V$88,IF(ISNUMBER(MATCH(P47,$EB$84:$EB$93,0)),$V$89,IF(ISNUMBER(MATCH(P47,$EB$127:$EB$157,0)),$V$90,IF(ISNUMBER(MATCH(P47,$EB$14:$EB$19,0)),$DX$14,""))))))</f>
        <v/>
      </c>
      <c r="Q5" s="60" t="str">
        <f>IF(AL5=$X$41,0,IF(ISNUMBER(MATCH(Q47,$EB$7:$EB$12,0)),$V$87,IF(ISNUMBER(MATCH(Q47,$EB$31:$EB$70,0)),$V$88,IF(ISNUMBER(MATCH(Q47,$EB$84:$EB$93,0)),$V$89,IF(ISNUMBER(MATCH(Q47,$EB$127:$EB$157,0)),$V$90,IF(ISNUMBER(MATCH(Q47,$EB$14:$EB$19,0)),$DX$14,""))))))</f>
        <v/>
      </c>
      <c r="R5" s="60" t="str">
        <f>IF(AM5=$X$41,0,IF(ISNUMBER(MATCH(R47,$EB$7:$EB$12,0)),$V$87,IF(ISNUMBER(MATCH(R47,$EB$31:$EB$70,0)),$V$88,IF(ISNUMBER(MATCH(R47,$EB$84:$EB$93,0)),$V$89,IF(ISNUMBER(MATCH(R47,$EB$127:$EB$157,0)),$V$90,IF(ISNUMBER(MATCH(R47,$EB$14:$EB$19,0)),$DX$14,""))))))</f>
        <v/>
      </c>
      <c r="S5" s="60" t="str">
        <f>IF(AN5=$X$41,0,IF(ISNUMBER(MATCH(S47,$EB$7:$EB$12,0)),$V$87,IF(ISNUMBER(MATCH(S47,$EB$31:$EB$70,0)),$V$88,IF(ISNUMBER(MATCH(S47,$EB$84:$EB$93,0)),$V$89,IF(ISNUMBER(MATCH(S47,$EB$127:$EB$157,0)),$V$90,IF(ISNUMBER(MATCH(S47,$EB$14:$EB$19,0)),$DX$14,""))))))</f>
        <v/>
      </c>
      <c r="T5" s="60" t="str">
        <f>IF(AO5=$X$41,0,IF(ISNUMBER(MATCH(T47,$EB$7:$EB$12,0)),$V$87,IF(ISNUMBER(MATCH(T47,$EB$31:$EB$70,0)),$V$88,IF(ISNUMBER(MATCH(T47,$EB$84:$EB$93,0)),$V$89,IF(ISNUMBER(MATCH(T47,$EB$127:$EB$157,0)),$V$90,IF(ISNUMBER(MATCH(T47,$EB$14:$EB$19,0)),$DX$14,""))))))</f>
        <v/>
      </c>
      <c r="U5" s="60" t="str">
        <f>IF(AP5=$X$41,0,IF(ISNUMBER(MATCH(U47,$EB$7:$EB$12,0)),$V$87,IF(ISNUMBER(MATCH(U47,$EB$31:$EB$70,0)),$V$88,IF(ISNUMBER(MATCH(U47,$EB$84:$EB$93,0)),$V$89,IF(ISNUMBER(MATCH(U47,$EB$127:$EB$157,0)),$V$90,IF(ISNUMBER(MATCH(U47,$EB$14:$EB$19,0)),$DX$14,""))))))</f>
        <v/>
      </c>
      <c r="V5" s="19"/>
      <c r="W5" s="61">
        <v>41.417529999999999</v>
      </c>
      <c r="X5" s="61">
        <v>41.337870000000002</v>
      </c>
      <c r="Y5" s="61">
        <v>41.188029999999998</v>
      </c>
      <c r="Z5" s="61">
        <v>40.95626</v>
      </c>
      <c r="AA5" s="61">
        <v>40.719250000000002</v>
      </c>
      <c r="AB5" s="61">
        <v>40.436059999999998</v>
      </c>
      <c r="AC5" s="61">
        <v>40.095640000000003</v>
      </c>
      <c r="AD5" s="61">
        <v>39.780700000000003</v>
      </c>
      <c r="AE5" s="61">
        <v>39.435450000000003</v>
      </c>
      <c r="AF5" s="61">
        <v>39.060760000000002</v>
      </c>
      <c r="AG5" s="61">
        <v>38.718609999999998</v>
      </c>
      <c r="AH5" s="61">
        <v>38.38353</v>
      </c>
      <c r="AI5" s="61">
        <v>38.034370000000003</v>
      </c>
      <c r="AJ5" s="61">
        <v>37.654670000000003</v>
      </c>
      <c r="AK5" s="61">
        <v>37.270209999999999</v>
      </c>
      <c r="AL5" s="61">
        <v>36.805599999999998</v>
      </c>
      <c r="AM5" s="61">
        <v>36.955370000000002</v>
      </c>
      <c r="AN5" s="61">
        <v>37.030909999999999</v>
      </c>
      <c r="AO5" s="61">
        <v>37.078859999999999</v>
      </c>
      <c r="AP5" s="61">
        <v>37.103870000000001</v>
      </c>
      <c r="AQ5" s="18"/>
      <c r="AR5" s="62">
        <v>0.1843882</v>
      </c>
      <c r="AS5" s="62">
        <v>0.1696067</v>
      </c>
      <c r="AT5" s="62">
        <v>0.20540059999999999</v>
      </c>
      <c r="AU5" s="62">
        <v>0.21306549999999999</v>
      </c>
      <c r="AV5" s="62">
        <v>0.20700779999999999</v>
      </c>
      <c r="AW5" s="62">
        <v>0.1757648</v>
      </c>
      <c r="AX5" s="62">
        <v>0.14317160000000001</v>
      </c>
      <c r="AY5" s="62">
        <v>8.545635E-2</v>
      </c>
      <c r="AZ5" s="62">
        <v>0.1192081</v>
      </c>
      <c r="BA5" s="62">
        <v>0.1022585</v>
      </c>
      <c r="BB5" s="62">
        <v>0.13638140000000001</v>
      </c>
      <c r="BC5" s="62">
        <v>0.20555119999999999</v>
      </c>
      <c r="BD5" s="62">
        <v>0.22477330000000001</v>
      </c>
      <c r="BE5" s="62">
        <v>0.1813274</v>
      </c>
      <c r="BF5" s="62">
        <v>0.18520239999999999</v>
      </c>
      <c r="BG5" s="62">
        <v>0.25728889999999999</v>
      </c>
      <c r="BH5" s="62">
        <v>0.29552469999999997</v>
      </c>
      <c r="BI5" s="62">
        <v>0.246641</v>
      </c>
      <c r="BJ5" s="62">
        <v>0.2581098</v>
      </c>
      <c r="BK5" s="62">
        <v>0.22363169999999999</v>
      </c>
      <c r="BL5" s="18"/>
      <c r="BM5" s="62">
        <v>7.7771019999999996E-2</v>
      </c>
      <c r="BN5" s="62">
        <v>8.0802949999999998E-2</v>
      </c>
      <c r="BO5" s="62">
        <v>9.9202520000000002E-2</v>
      </c>
      <c r="BP5" s="62">
        <v>0.1004155</v>
      </c>
      <c r="BQ5" s="62">
        <v>0.11839280000000001</v>
      </c>
      <c r="BR5" s="62">
        <v>0.1199972</v>
      </c>
      <c r="BS5" s="62">
        <v>7.7723559999999997E-2</v>
      </c>
      <c r="BT5" s="62">
        <v>0.1032238</v>
      </c>
      <c r="BU5" s="62">
        <v>0.15888469999999999</v>
      </c>
      <c r="BV5" s="62">
        <v>0.11269079999999999</v>
      </c>
      <c r="BW5" s="62">
        <v>0.14447180000000001</v>
      </c>
      <c r="BX5" s="62">
        <v>0.24537629999999999</v>
      </c>
      <c r="BY5" s="62">
        <v>0.1779982</v>
      </c>
      <c r="BZ5" s="62">
        <v>0.15574779999999999</v>
      </c>
      <c r="CA5" s="62">
        <v>0.15368119999999999</v>
      </c>
      <c r="CB5" s="62">
        <v>9.9140279999999997E-2</v>
      </c>
      <c r="CC5" s="62">
        <v>0.12883710000000001</v>
      </c>
      <c r="CD5" s="62">
        <v>0.15813430000000001</v>
      </c>
      <c r="CE5" s="62">
        <v>0.11455899999999999</v>
      </c>
      <c r="CF5" s="62">
        <v>9.5798019999999998E-2</v>
      </c>
      <c r="CG5" s="18"/>
      <c r="CH5" s="62">
        <v>0.13424739999999999</v>
      </c>
      <c r="CI5" s="62">
        <v>0.3297718</v>
      </c>
      <c r="CJ5" s="62">
        <v>0.36242609999999997</v>
      </c>
      <c r="CK5" s="62">
        <v>0.25199139999999998</v>
      </c>
      <c r="CL5" s="62">
        <v>0.16870940000000001</v>
      </c>
      <c r="CM5" s="62">
        <v>0.1935682</v>
      </c>
      <c r="CN5" s="62">
        <v>0.22221150000000001</v>
      </c>
      <c r="CO5" s="62">
        <v>0.4</v>
      </c>
      <c r="CP5" s="62">
        <v>0.30105530000000003</v>
      </c>
      <c r="CQ5" s="62">
        <v>0.29689959999999999</v>
      </c>
      <c r="CR5" s="62">
        <v>0.14973590000000001</v>
      </c>
      <c r="CS5" s="62">
        <v>0.29040250000000001</v>
      </c>
      <c r="CT5" s="62">
        <v>0.21038689999999999</v>
      </c>
      <c r="CU5" s="62">
        <v>0.18823029999999999</v>
      </c>
      <c r="CV5" s="62">
        <v>0.25506719999999999</v>
      </c>
      <c r="CW5" s="62">
        <v>0.2319793</v>
      </c>
      <c r="CX5" s="62">
        <v>0.23661019999999999</v>
      </c>
      <c r="CY5" s="62">
        <v>0.20662759999999999</v>
      </c>
      <c r="CZ5" s="62">
        <v>0.26795229999999998</v>
      </c>
      <c r="DA5" s="62">
        <v>0.18538260000000001</v>
      </c>
      <c r="DB5" s="17"/>
      <c r="DC5" s="62">
        <v>9.2292159999999992</v>
      </c>
      <c r="DD5" s="62">
        <v>9.0025279999999999</v>
      </c>
      <c r="DE5" s="62">
        <v>8.7058789999999995</v>
      </c>
      <c r="DF5" s="62">
        <v>8.3375240000000002</v>
      </c>
      <c r="DG5" s="62">
        <v>7.8981750000000002</v>
      </c>
      <c r="DH5" s="62">
        <v>7.3897370000000002</v>
      </c>
      <c r="DI5" s="62">
        <v>6.8132060000000001</v>
      </c>
      <c r="DJ5" s="62">
        <v>6.1675959999999996</v>
      </c>
      <c r="DK5" s="62">
        <v>5.459219</v>
      </c>
      <c r="DL5" s="62">
        <v>4.7491110000000001</v>
      </c>
      <c r="DM5" s="62">
        <v>4.2065210000000004</v>
      </c>
      <c r="DN5" s="62">
        <v>4.0727880000000001</v>
      </c>
      <c r="DO5" s="62">
        <v>4.2493650000000001</v>
      </c>
      <c r="DP5" s="62">
        <v>4.5815429999999999</v>
      </c>
      <c r="DQ5" s="62">
        <v>4.9639939999999996</v>
      </c>
      <c r="DR5" s="62">
        <v>5.3272740000000001</v>
      </c>
      <c r="DS5" s="62">
        <v>5.5780599999999998</v>
      </c>
      <c r="DT5" s="62">
        <v>5.6542570000000003</v>
      </c>
      <c r="DU5" s="62">
        <v>5.605575</v>
      </c>
      <c r="DV5" s="62">
        <v>5.5081990000000003</v>
      </c>
      <c r="DW5" s="3"/>
      <c r="DX5" s="19"/>
      <c r="DY5" s="46" t="s">
        <v>42</v>
      </c>
      <c r="DZ5" s="67"/>
      <c r="EA5" s="68"/>
      <c r="EB5" s="69" t="s">
        <v>43</v>
      </c>
      <c r="EC5" s="19"/>
      <c r="ED5" s="70"/>
      <c r="EE5" s="17">
        <v>6</v>
      </c>
      <c r="EF5" s="17">
        <v>0</v>
      </c>
      <c r="EG5" s="17"/>
      <c r="EH5" s="17"/>
      <c r="EI5" s="17"/>
      <c r="EJ5" s="17"/>
      <c r="EK5" s="17"/>
      <c r="EL5" s="66"/>
      <c r="EM5" s="17"/>
      <c r="EN5" s="17">
        <f t="shared" ref="EN5:EN68" si="17">EN4+1</f>
        <v>3</v>
      </c>
      <c r="EO5" s="17" t="s">
        <v>44</v>
      </c>
      <c r="EP5" s="51">
        <v>42036</v>
      </c>
      <c r="EQ5" s="52">
        <v>0</v>
      </c>
      <c r="ER5" s="53">
        <v>29.306480000000001</v>
      </c>
      <c r="ES5" s="40"/>
      <c r="ET5" s="26">
        <f>IF(EO5=EO6,MAX(ET$2:ET4)+1,0)</f>
        <v>2</v>
      </c>
      <c r="EU5" s="17">
        <f t="shared" si="7"/>
        <v>3</v>
      </c>
      <c r="EV5" s="54">
        <f t="shared" si="8"/>
        <v>5</v>
      </c>
      <c r="EW5" s="55">
        <f t="shared" si="9"/>
        <v>42036</v>
      </c>
      <c r="EX5" s="18">
        <f t="shared" si="10"/>
        <v>28.99269</v>
      </c>
      <c r="EY5" s="26">
        <f>IF(EO5=EO6,0,MAX(EY$2:EY4)+1)</f>
        <v>0</v>
      </c>
      <c r="EZ5" s="54">
        <f t="shared" si="11"/>
        <v>6</v>
      </c>
      <c r="FA5" s="55">
        <f t="shared" si="12"/>
        <v>43831</v>
      </c>
      <c r="FB5" s="18">
        <f t="shared" si="13"/>
        <v>25.830649999999999</v>
      </c>
      <c r="FC5" s="56">
        <f>[2]DIS!C22</f>
        <v>3</v>
      </c>
      <c r="FD5" s="56">
        <f>[2]DIS!D22</f>
        <v>1</v>
      </c>
      <c r="FE5" s="56">
        <f>[2]DIS!E22</f>
        <v>3</v>
      </c>
      <c r="FF5" s="56" t="str">
        <f t="shared" si="14"/>
        <v>1,3</v>
      </c>
      <c r="FG5" s="57" t="str">
        <f t="shared" si="3"/>
        <v>3,1</v>
      </c>
      <c r="FH5" s="58">
        <f>IF(ISNUMBER(FG5),0,MAX(FH$2:FH4)+1)</f>
        <v>3</v>
      </c>
      <c r="FI5" s="58">
        <f t="shared" si="4"/>
        <v>28.99269</v>
      </c>
      <c r="FJ5" s="58">
        <f t="shared" si="15"/>
        <v>25.830649999999999</v>
      </c>
      <c r="FK5" s="17" t="str">
        <f t="shared" si="5"/>
        <v>10,5</v>
      </c>
      <c r="FL5" s="19">
        <f t="shared" si="16"/>
        <v>23.633579999999998</v>
      </c>
      <c r="FM5" s="19">
        <f t="shared" si="6"/>
        <v>21.74297</v>
      </c>
      <c r="FN5" s="3"/>
      <c r="FO5" s="3"/>
      <c r="FP5" s="3"/>
      <c r="FQ5" s="3"/>
      <c r="FR5" s="3"/>
      <c r="FS5" s="3"/>
      <c r="FT5" s="3"/>
      <c r="FU5" s="3"/>
      <c r="FV5" s="3"/>
      <c r="FW5" s="3"/>
    </row>
    <row r="6" spans="1:179" ht="10.5" customHeight="1" x14ac:dyDescent="0.25">
      <c r="A6" s="59">
        <f t="shared" ref="A6:A43" si="18">A5+1</f>
        <v>3</v>
      </c>
      <c r="B6" s="60" t="str">
        <f>IF(W6=$X$41,0,IF(ISNUMBER(MATCH(B48,$EB$7:$EB$12,0)),$V$87,IF(ISNUMBER(MATCH(B48,$EB$31:$EB$70,0)),$V$88,IF(ISNUMBER(MATCH(B48,$EB$84:$EB$93,0)),$V$89,IF(ISNUMBER(MATCH(B48,$EB$127:$EB$157,0)),$V$90,IF(ISNUMBER(MATCH(B48,$EB$14:$EB$19,0)),$DX$14,""))))))</f>
        <v/>
      </c>
      <c r="C6" s="60" t="str">
        <f>IF(X6=$X$41,0,IF(ISNUMBER(MATCH(C48,$EB$7:$EB$12,0)),$V$87,IF(ISNUMBER(MATCH(C48,$EB$31:$EB$70,0)),$V$88,IF(ISNUMBER(MATCH(C48,$EB$84:$EB$93,0)),$V$89,IF(ISNUMBER(MATCH(C48,$EB$127:$EB$157,0)),$V$90,IF(ISNUMBER(MATCH(C48,$EB$14:$EB$19,0)),$DX$14,""))))))</f>
        <v/>
      </c>
      <c r="D6" s="60" t="str">
        <f>IF(Y6=$X$41,0,IF(ISNUMBER(MATCH(D48,$EB$7:$EB$12,0)),$V$87,IF(ISNUMBER(MATCH(D48,$EB$31:$EB$70,0)),$V$88,IF(ISNUMBER(MATCH(D48,$EB$84:$EB$93,0)),$V$89,IF(ISNUMBER(MATCH(D48,$EB$127:$EB$157,0)),$V$90,IF(ISNUMBER(MATCH(D48,$EB$14:$EB$19,0)),$DX$14,""))))))</f>
        <v/>
      </c>
      <c r="E6" s="60" t="str">
        <f>IF(Z6=$X$41,0,IF(ISNUMBER(MATCH(E48,$EB$7:$EB$12,0)),$V$87,IF(ISNUMBER(MATCH(E48,$EB$31:$EB$70,0)),$V$88,IF(ISNUMBER(MATCH(E48,$EB$84:$EB$93,0)),$V$89,IF(ISNUMBER(MATCH(E48,$EB$127:$EB$157,0)),$V$90,IF(ISNUMBER(MATCH(E48,$EB$14:$EB$19,0)),$DX$14,""))))))</f>
        <v/>
      </c>
      <c r="F6" s="60" t="str">
        <f>IF(AA6=$X$41,0,IF(ISNUMBER(MATCH(F48,$EB$7:$EB$12,0)),$V$87,IF(ISNUMBER(MATCH(F48,$EB$31:$EB$70,0)),$V$88,IF(ISNUMBER(MATCH(F48,$EB$84:$EB$93,0)),$V$89,IF(ISNUMBER(MATCH(F48,$EB$127:$EB$157,0)),$V$90,IF(ISNUMBER(MATCH(F48,$EB$14:$EB$19,0)),$DX$14,""))))))</f>
        <v/>
      </c>
      <c r="G6" s="60" t="str">
        <f>IF(AB6=$X$41,0,IF(ISNUMBER(MATCH(G48,$EB$7:$EB$12,0)),$V$87,IF(ISNUMBER(MATCH(G48,$EB$31:$EB$70,0)),$V$88,IF(ISNUMBER(MATCH(G48,$EB$84:$EB$93,0)),$V$89,IF(ISNUMBER(MATCH(G48,$EB$127:$EB$157,0)),$V$90,IF(ISNUMBER(MATCH(G48,$EB$14:$EB$19,0)),$DX$14,""))))))</f>
        <v/>
      </c>
      <c r="H6" s="60" t="str">
        <f>IF(AC6=$X$41,0,IF(ISNUMBER(MATCH(H48,$EB$7:$EB$12,0)),$V$87,IF(ISNUMBER(MATCH(H48,$EB$31:$EB$70,0)),$V$88,IF(ISNUMBER(MATCH(H48,$EB$84:$EB$93,0)),$V$89,IF(ISNUMBER(MATCH(H48,$EB$127:$EB$157,0)),$V$90,IF(ISNUMBER(MATCH(H48,$EB$14:$EB$19,0)),$DX$14,""))))))</f>
        <v/>
      </c>
      <c r="I6" s="60" t="str">
        <f>IF(AD6=$X$41,0,IF(ISNUMBER(MATCH(I48,$EB$7:$EB$12,0)),$V$87,IF(ISNUMBER(MATCH(I48,$EB$31:$EB$70,0)),$V$88,IF(ISNUMBER(MATCH(I48,$EB$84:$EB$93,0)),$V$89,IF(ISNUMBER(MATCH(I48,$EB$127:$EB$157,0)),$V$90,IF(ISNUMBER(MATCH(I48,$EB$14:$EB$19,0)),$DX$14,""))))))</f>
        <v/>
      </c>
      <c r="J6" s="60" t="str">
        <f>IF(AE6=$X$41,0,IF(ISNUMBER(MATCH(J48,$EB$7:$EB$12,0)),$V$87,IF(ISNUMBER(MATCH(J48,$EB$31:$EB$70,0)),$V$88,IF(ISNUMBER(MATCH(J48,$EB$84:$EB$93,0)),$V$89,IF(ISNUMBER(MATCH(J48,$EB$127:$EB$157,0)),$V$90,IF(ISNUMBER(MATCH(J48,$EB$14:$EB$19,0)),$DX$14,""))))))</f>
        <v/>
      </c>
      <c r="K6" s="60" t="str">
        <f>IF(AF6=$X$41,0,IF(ISNUMBER(MATCH(K48,$EB$7:$EB$12,0)),$V$87,IF(ISNUMBER(MATCH(K48,$EB$31:$EB$70,0)),$V$88,IF(ISNUMBER(MATCH(K48,$EB$84:$EB$93,0)),$V$89,IF(ISNUMBER(MATCH(K48,$EB$127:$EB$157,0)),$V$90,IF(ISNUMBER(MATCH(K48,$EB$14:$EB$19,0)),$DX$14,""))))))</f>
        <v/>
      </c>
      <c r="L6" s="60" t="str">
        <f>IF(AG6=$X$41,0,IF(ISNUMBER(MATCH(L48,$EB$7:$EB$12,0)),$V$87,IF(ISNUMBER(MATCH(L48,$EB$31:$EB$70,0)),$V$88,IF(ISNUMBER(MATCH(L48,$EB$84:$EB$93,0)),$V$89,IF(ISNUMBER(MATCH(L48,$EB$127:$EB$157,0)),$V$90,IF(ISNUMBER(MATCH(L48,$EB$14:$EB$19,0)),$DX$14,""))))))</f>
        <v/>
      </c>
      <c r="M6" s="60" t="str">
        <f>IF(AH6=$X$41,0,IF(ISNUMBER(MATCH(M48,$EB$7:$EB$12,0)),$V$87,IF(ISNUMBER(MATCH(M48,$EB$31:$EB$70,0)),$V$88,IF(ISNUMBER(MATCH(M48,$EB$84:$EB$93,0)),$V$89,IF(ISNUMBER(MATCH(M48,$EB$127:$EB$157,0)),$V$90,IF(ISNUMBER(MATCH(M48,$EB$14:$EB$19,0)),$DX$14,""))))))</f>
        <v/>
      </c>
      <c r="N6" s="60" t="str">
        <f>IF(AI6=$X$41,0,IF(ISNUMBER(MATCH(N48,$EB$7:$EB$12,0)),$V$87,IF(ISNUMBER(MATCH(N48,$EB$31:$EB$70,0)),$V$88,IF(ISNUMBER(MATCH(N48,$EB$84:$EB$93,0)),$V$89,IF(ISNUMBER(MATCH(N48,$EB$127:$EB$157,0)),$V$90,IF(ISNUMBER(MATCH(N48,$EB$14:$EB$19,0)),$DX$14,""))))))</f>
        <v/>
      </c>
      <c r="O6" s="60" t="str">
        <f>IF(AJ6=$X$41,0,IF(ISNUMBER(MATCH(O48,$EB$7:$EB$12,0)),$V$87,IF(ISNUMBER(MATCH(O48,$EB$31:$EB$70,0)),$V$88,IF(ISNUMBER(MATCH(O48,$EB$84:$EB$93,0)),$V$89,IF(ISNUMBER(MATCH(O48,$EB$127:$EB$157,0)),$V$90,IF(ISNUMBER(MATCH(O48,$EB$14:$EB$19,0)),$DX$14,""))))))</f>
        <v/>
      </c>
      <c r="P6" s="60" t="str">
        <f>IF(AK6=$X$41,0,IF(ISNUMBER(MATCH(P48,$EB$7:$EB$12,0)),$V$87,IF(ISNUMBER(MATCH(P48,$EB$31:$EB$70,0)),$V$88,IF(ISNUMBER(MATCH(P48,$EB$84:$EB$93,0)),$V$89,IF(ISNUMBER(MATCH(P48,$EB$127:$EB$157,0)),$V$90,IF(ISNUMBER(MATCH(P48,$EB$14:$EB$19,0)),$DX$14,""))))))</f>
        <v/>
      </c>
      <c r="Q6" s="60">
        <f>IF(AL6=$X$41,0,IF(ISNUMBER(MATCH(Q48,$EB$7:$EB$12,0)),$V$87,IF(ISNUMBER(MATCH(Q48,$EB$31:$EB$70,0)),$V$88,IF(ISNUMBER(MATCH(Q48,$EB$84:$EB$93,0)),$V$89,IF(ISNUMBER(MATCH(Q48,$EB$127:$EB$157,0)),$V$90,IF(ISNUMBER(MATCH(Q48,$EB$14:$EB$19,0)),$DX$14,""))))))</f>
        <v>1</v>
      </c>
      <c r="R6" s="60" t="str">
        <f>IF(AM6=$X$41,0,IF(ISNUMBER(MATCH(R48,$EB$7:$EB$12,0)),$V$87,IF(ISNUMBER(MATCH(R48,$EB$31:$EB$70,0)),$V$88,IF(ISNUMBER(MATCH(R48,$EB$84:$EB$93,0)),$V$89,IF(ISNUMBER(MATCH(R48,$EB$127:$EB$157,0)),$V$90,IF(ISNUMBER(MATCH(R48,$EB$14:$EB$19,0)),$DX$14,""))))))</f>
        <v/>
      </c>
      <c r="S6" s="60" t="str">
        <f>IF(AN6=$X$41,0,IF(ISNUMBER(MATCH(S48,$EB$7:$EB$12,0)),$V$87,IF(ISNUMBER(MATCH(S48,$EB$31:$EB$70,0)),$V$88,IF(ISNUMBER(MATCH(S48,$EB$84:$EB$93,0)),$V$89,IF(ISNUMBER(MATCH(S48,$EB$127:$EB$157,0)),$V$90,IF(ISNUMBER(MATCH(S48,$EB$14:$EB$19,0)),$DX$14,""))))))</f>
        <v/>
      </c>
      <c r="T6" s="60" t="str">
        <f>IF(AO6=$X$41,0,IF(ISNUMBER(MATCH(T48,$EB$7:$EB$12,0)),$V$87,IF(ISNUMBER(MATCH(T48,$EB$31:$EB$70,0)),$V$88,IF(ISNUMBER(MATCH(T48,$EB$84:$EB$93,0)),$V$89,IF(ISNUMBER(MATCH(T48,$EB$127:$EB$157,0)),$V$90,IF(ISNUMBER(MATCH(T48,$EB$14:$EB$19,0)),$DX$14,""))))))</f>
        <v/>
      </c>
      <c r="U6" s="60" t="str">
        <f>IF(AP6=$X$41,0,IF(ISNUMBER(MATCH(U48,$EB$7:$EB$12,0)),$V$87,IF(ISNUMBER(MATCH(U48,$EB$31:$EB$70,0)),$V$88,IF(ISNUMBER(MATCH(U48,$EB$84:$EB$93,0)),$V$89,IF(ISNUMBER(MATCH(U48,$EB$127:$EB$157,0)),$V$90,IF(ISNUMBER(MATCH(U48,$EB$14:$EB$19,0)),$DX$14,""))))))</f>
        <v/>
      </c>
      <c r="V6" s="19"/>
      <c r="W6" s="61">
        <v>41.442450000000001</v>
      </c>
      <c r="X6" s="61">
        <v>41.367019999999997</v>
      </c>
      <c r="Y6" s="61">
        <v>41.206710000000001</v>
      </c>
      <c r="Z6" s="61">
        <v>40.97007</v>
      </c>
      <c r="AA6" s="61">
        <v>40.733890000000002</v>
      </c>
      <c r="AB6" s="61">
        <v>40.440869999999997</v>
      </c>
      <c r="AC6" s="61">
        <v>40.084119999999999</v>
      </c>
      <c r="AD6" s="61">
        <v>39.765569999999997</v>
      </c>
      <c r="AE6" s="61">
        <v>39.39819</v>
      </c>
      <c r="AF6" s="61">
        <v>39.032089999999997</v>
      </c>
      <c r="AG6" s="61">
        <v>38.673850000000002</v>
      </c>
      <c r="AH6" s="61">
        <v>38.342149999999997</v>
      </c>
      <c r="AI6" s="61">
        <v>37.99277</v>
      </c>
      <c r="AJ6" s="61">
        <v>37.62735</v>
      </c>
      <c r="AK6" s="61">
        <v>37.255360000000003</v>
      </c>
      <c r="AL6" s="61">
        <v>36.792679999999997</v>
      </c>
      <c r="AM6" s="61">
        <v>36.939450000000001</v>
      </c>
      <c r="AN6" s="61">
        <v>37.012740000000001</v>
      </c>
      <c r="AO6" s="61">
        <v>37.06073</v>
      </c>
      <c r="AP6" s="61">
        <v>37.085909999999998</v>
      </c>
      <c r="AQ6" s="18"/>
      <c r="AR6" s="62">
        <v>0.13347349999999999</v>
      </c>
      <c r="AS6" s="62">
        <v>0.14233399999999999</v>
      </c>
      <c r="AT6" s="62">
        <v>0.2253124</v>
      </c>
      <c r="AU6" s="62">
        <v>0.226297</v>
      </c>
      <c r="AV6" s="62">
        <v>0.1744713</v>
      </c>
      <c r="AW6" s="62">
        <v>0.1699977</v>
      </c>
      <c r="AX6" s="62">
        <v>0.16037599999999999</v>
      </c>
      <c r="AY6" s="62">
        <v>8.8208229999999999E-2</v>
      </c>
      <c r="AZ6" s="62">
        <v>6.0048200000000003E-2</v>
      </c>
      <c r="BA6" s="62">
        <v>8.2018519999999998E-2</v>
      </c>
      <c r="BB6" s="62">
        <v>0.1309903</v>
      </c>
      <c r="BC6" s="62">
        <v>0.13615060000000001</v>
      </c>
      <c r="BD6" s="62">
        <v>0.21503079999999999</v>
      </c>
      <c r="BE6" s="62">
        <v>0.21136489999999999</v>
      </c>
      <c r="BF6" s="62">
        <v>0.1916031</v>
      </c>
      <c r="BG6" s="62">
        <v>0.22499559999999999</v>
      </c>
      <c r="BH6" s="62">
        <v>0.25879669999999999</v>
      </c>
      <c r="BI6" s="62">
        <v>0.2655402</v>
      </c>
      <c r="BJ6" s="62">
        <v>0.20176759999999999</v>
      </c>
      <c r="BK6" s="62">
        <v>0.16931109999999999</v>
      </c>
      <c r="BL6" s="18"/>
      <c r="BM6" s="62">
        <v>7.6011579999999995E-2</v>
      </c>
      <c r="BN6" s="62">
        <v>6.4352049999999994E-2</v>
      </c>
      <c r="BO6" s="62">
        <v>8.6068809999999996E-2</v>
      </c>
      <c r="BP6" s="62">
        <v>9.0675560000000002E-2</v>
      </c>
      <c r="BQ6" s="62">
        <v>4.8783300000000002E-2</v>
      </c>
      <c r="BR6" s="62">
        <v>6.7880540000000003E-2</v>
      </c>
      <c r="BS6" s="62">
        <v>5.7611059999999999E-2</v>
      </c>
      <c r="BT6" s="62">
        <v>4.8952750000000003E-2</v>
      </c>
      <c r="BU6" s="62">
        <v>0.1028136</v>
      </c>
      <c r="BV6" s="62">
        <v>0.10888639999999999</v>
      </c>
      <c r="BW6" s="62">
        <v>0.1660798</v>
      </c>
      <c r="BX6" s="62">
        <v>0.29372199999999998</v>
      </c>
      <c r="BY6" s="62">
        <v>0.21012230000000001</v>
      </c>
      <c r="BZ6" s="62">
        <v>0.16788020000000001</v>
      </c>
      <c r="CA6" s="62">
        <v>0.1230038</v>
      </c>
      <c r="CB6" s="62">
        <v>0.16835410000000001</v>
      </c>
      <c r="CC6" s="62">
        <v>0.2267922</v>
      </c>
      <c r="CD6" s="62">
        <v>0.15688379999999999</v>
      </c>
      <c r="CE6" s="62">
        <v>0.11145720000000001</v>
      </c>
      <c r="CF6" s="62">
        <v>9.7237680000000007E-2</v>
      </c>
      <c r="CG6" s="18"/>
      <c r="CH6" s="62">
        <v>9.3092279999999999E-2</v>
      </c>
      <c r="CI6" s="62">
        <v>0.1888126</v>
      </c>
      <c r="CJ6" s="62">
        <v>0.2313848</v>
      </c>
      <c r="CK6" s="62">
        <v>0.13219810000000001</v>
      </c>
      <c r="CL6" s="62">
        <v>8.0504000000000006E-2</v>
      </c>
      <c r="CM6" s="62">
        <v>0.1092564</v>
      </c>
      <c r="CN6" s="62">
        <v>0.2023055</v>
      </c>
      <c r="CO6" s="62">
        <v>0.21157229999999999</v>
      </c>
      <c r="CP6" s="62">
        <v>0.21113100000000001</v>
      </c>
      <c r="CQ6" s="62">
        <v>0.25403310000000001</v>
      </c>
      <c r="CR6" s="62">
        <v>0.20036619999999999</v>
      </c>
      <c r="CS6" s="62">
        <v>0.23304749999999999</v>
      </c>
      <c r="CT6" s="62">
        <v>0.2802711</v>
      </c>
      <c r="CU6" s="62">
        <v>0.30470459999999999</v>
      </c>
      <c r="CV6" s="62">
        <v>0.1808766</v>
      </c>
      <c r="CW6" s="62">
        <v>0.20107739999999999</v>
      </c>
      <c r="CX6" s="62">
        <v>0.20750299999999999</v>
      </c>
      <c r="CY6" s="62">
        <v>0.21027889999999999</v>
      </c>
      <c r="CZ6" s="62">
        <v>0.19475700000000001</v>
      </c>
      <c r="DA6" s="62">
        <v>0.1961521</v>
      </c>
      <c r="DB6" s="17"/>
      <c r="DC6" s="62">
        <v>9.6173509999999993</v>
      </c>
      <c r="DD6" s="62">
        <v>9.3944650000000003</v>
      </c>
      <c r="DE6" s="62">
        <v>9.0907370000000007</v>
      </c>
      <c r="DF6" s="62">
        <v>8.7042950000000001</v>
      </c>
      <c r="DG6" s="62">
        <v>8.2373080000000005</v>
      </c>
      <c r="DH6" s="62">
        <v>7.694</v>
      </c>
      <c r="DI6" s="62">
        <v>7.0759169999999996</v>
      </c>
      <c r="DJ6" s="62">
        <v>6.3724290000000003</v>
      </c>
      <c r="DK6" s="62">
        <v>5.5454429999999997</v>
      </c>
      <c r="DL6" s="62">
        <v>4.5568359999999997</v>
      </c>
      <c r="DM6" s="62">
        <v>3.6997749999999998</v>
      </c>
      <c r="DN6" s="62">
        <v>3.6436899999999999</v>
      </c>
      <c r="DO6" s="62">
        <v>3.9870139999999998</v>
      </c>
      <c r="DP6" s="62">
        <v>4.4302479999999997</v>
      </c>
      <c r="DQ6" s="62">
        <v>4.9143059999999998</v>
      </c>
      <c r="DR6" s="62">
        <v>5.4042079999999997</v>
      </c>
      <c r="DS6" s="62">
        <v>5.7543860000000002</v>
      </c>
      <c r="DT6" s="62">
        <v>5.7600670000000003</v>
      </c>
      <c r="DU6" s="62">
        <v>5.6181710000000002</v>
      </c>
      <c r="DV6" s="62">
        <v>5.4673780000000001</v>
      </c>
      <c r="DW6" s="3"/>
      <c r="DX6" s="19"/>
      <c r="DY6" s="46"/>
      <c r="DZ6" s="67"/>
      <c r="EA6" s="68"/>
      <c r="EB6" s="13"/>
      <c r="EC6" s="19"/>
      <c r="ED6" s="70"/>
      <c r="EE6" s="17">
        <v>6</v>
      </c>
      <c r="EF6" s="17">
        <v>0</v>
      </c>
      <c r="EG6" s="17" t="s">
        <v>9</v>
      </c>
      <c r="EH6" s="17" t="s">
        <v>45</v>
      </c>
      <c r="EI6" s="17" t="s">
        <v>46</v>
      </c>
      <c r="EJ6" s="17">
        <v>0</v>
      </c>
      <c r="EK6" s="17"/>
      <c r="EL6" s="66"/>
      <c r="EM6" s="17"/>
      <c r="EN6" s="17">
        <f t="shared" si="17"/>
        <v>4</v>
      </c>
      <c r="EO6" s="17" t="s">
        <v>44</v>
      </c>
      <c r="EP6" s="51">
        <v>43831</v>
      </c>
      <c r="EQ6" s="52">
        <v>0</v>
      </c>
      <c r="ER6" s="53">
        <v>26.09639</v>
      </c>
      <c r="ES6" s="40"/>
      <c r="ET6" s="26">
        <f>IF(EO6=EO7,MAX(ET$2:ET5)+1,0)</f>
        <v>0</v>
      </c>
      <c r="EU6" s="17">
        <f t="shared" si="7"/>
        <v>4</v>
      </c>
      <c r="EV6" s="54">
        <f t="shared" si="8"/>
        <v>7</v>
      </c>
      <c r="EW6" s="55">
        <f t="shared" si="9"/>
        <v>42036</v>
      </c>
      <c r="EX6" s="18">
        <f t="shared" si="10"/>
        <v>28.506409999999999</v>
      </c>
      <c r="EY6" s="26">
        <f>IF(EO6=EO7,0,MAX(EY$2:EY5)+1)</f>
        <v>2</v>
      </c>
      <c r="EZ6" s="54">
        <f t="shared" si="11"/>
        <v>8</v>
      </c>
      <c r="FA6" s="55">
        <f t="shared" si="12"/>
        <v>43831</v>
      </c>
      <c r="FB6" s="18">
        <f t="shared" si="13"/>
        <v>25.4131</v>
      </c>
      <c r="FC6" s="56">
        <f>[2]DIS!C23</f>
        <v>4</v>
      </c>
      <c r="FD6" s="56">
        <f>[2]DIS!D23</f>
        <v>1</v>
      </c>
      <c r="FE6" s="56">
        <f>[2]DIS!E23</f>
        <v>4</v>
      </c>
      <c r="FF6" s="56" t="str">
        <f t="shared" si="14"/>
        <v>1,4</v>
      </c>
      <c r="FG6" s="57" t="str">
        <f t="shared" si="3"/>
        <v>-32,1</v>
      </c>
      <c r="FH6" s="58">
        <f>IF(ISNUMBER(FG6),0,MAX(FH$2:FH5)+1)</f>
        <v>4</v>
      </c>
      <c r="FI6" s="58">
        <f t="shared" si="4"/>
        <v>28.506409999999999</v>
      </c>
      <c r="FJ6" s="58">
        <f t="shared" si="15"/>
        <v>25.4131</v>
      </c>
      <c r="FK6" s="17" t="str">
        <f t="shared" si="5"/>
        <v>12,15</v>
      </c>
      <c r="FL6" s="19">
        <f t="shared" si="16"/>
        <v>18.40878</v>
      </c>
      <c r="FM6" s="19">
        <f t="shared" si="6"/>
        <v>17.465440000000001</v>
      </c>
      <c r="FN6" s="3"/>
      <c r="FO6" s="3"/>
      <c r="FP6" s="3"/>
      <c r="FQ6" s="3"/>
      <c r="FR6" s="3"/>
      <c r="FS6" s="3"/>
      <c r="FT6" s="3"/>
      <c r="FU6" s="3"/>
      <c r="FV6" s="3"/>
      <c r="FW6" s="3"/>
    </row>
    <row r="7" spans="1:179" ht="10.5" customHeight="1" x14ac:dyDescent="0.25">
      <c r="A7" s="59">
        <f t="shared" si="18"/>
        <v>4</v>
      </c>
      <c r="B7" s="60" t="str">
        <f>IF(W7=$X$41,0,IF(ISNUMBER(MATCH(B49,$EB$7:$EB$12,0)),$V$87,IF(ISNUMBER(MATCH(B49,$EB$31:$EB$70,0)),$V$88,IF(ISNUMBER(MATCH(B49,$EB$84:$EB$93,0)),$V$89,IF(ISNUMBER(MATCH(B49,$EB$127:$EB$157,0)),$V$90,IF(ISNUMBER(MATCH(B49,$EB$14:$EB$19,0)),$DX$14,""))))))</f>
        <v/>
      </c>
      <c r="C7" s="60" t="str">
        <f>IF(X7=$X$41,0,IF(ISNUMBER(MATCH(C49,$EB$7:$EB$12,0)),$V$87,IF(ISNUMBER(MATCH(C49,$EB$31:$EB$70,0)),$V$88,IF(ISNUMBER(MATCH(C49,$EB$84:$EB$93,0)),$V$89,IF(ISNUMBER(MATCH(C49,$EB$127:$EB$157,0)),$V$90,IF(ISNUMBER(MATCH(C49,$EB$14:$EB$19,0)),$DX$14,""))))))</f>
        <v/>
      </c>
      <c r="D7" s="60" t="str">
        <f>IF(Y7=$X$41,0,IF(ISNUMBER(MATCH(D49,$EB$7:$EB$12,0)),$V$87,IF(ISNUMBER(MATCH(D49,$EB$31:$EB$70,0)),$V$88,IF(ISNUMBER(MATCH(D49,$EB$84:$EB$93,0)),$V$89,IF(ISNUMBER(MATCH(D49,$EB$127:$EB$157,0)),$V$90,IF(ISNUMBER(MATCH(D49,$EB$14:$EB$19,0)),$DX$14,""))))))</f>
        <v/>
      </c>
      <c r="E7" s="60" t="str">
        <f>IF(Z7=$X$41,0,IF(ISNUMBER(MATCH(E49,$EB$7:$EB$12,0)),$V$87,IF(ISNUMBER(MATCH(E49,$EB$31:$EB$70,0)),$V$88,IF(ISNUMBER(MATCH(E49,$EB$84:$EB$93,0)),$V$89,IF(ISNUMBER(MATCH(E49,$EB$127:$EB$157,0)),$V$90,IF(ISNUMBER(MATCH(E49,$EB$14:$EB$19,0)),$DX$14,""))))))</f>
        <v/>
      </c>
      <c r="F7" s="60" t="str">
        <f>IF(AA7=$X$41,0,IF(ISNUMBER(MATCH(F49,$EB$7:$EB$12,0)),$V$87,IF(ISNUMBER(MATCH(F49,$EB$31:$EB$70,0)),$V$88,IF(ISNUMBER(MATCH(F49,$EB$84:$EB$93,0)),$V$89,IF(ISNUMBER(MATCH(F49,$EB$127:$EB$157,0)),$V$90,IF(ISNUMBER(MATCH(F49,$EB$14:$EB$19,0)),$DX$14,""))))))</f>
        <v/>
      </c>
      <c r="G7" s="60" t="str">
        <f>IF(AB7=$X$41,0,IF(ISNUMBER(MATCH(G49,$EB$7:$EB$12,0)),$V$87,IF(ISNUMBER(MATCH(G49,$EB$31:$EB$70,0)),$V$88,IF(ISNUMBER(MATCH(G49,$EB$84:$EB$93,0)),$V$89,IF(ISNUMBER(MATCH(G49,$EB$127:$EB$157,0)),$V$90,IF(ISNUMBER(MATCH(G49,$EB$14:$EB$19,0)),$DX$14,""))))))</f>
        <v/>
      </c>
      <c r="H7" s="60" t="str">
        <f>IF(AC7=$X$41,0,IF(ISNUMBER(MATCH(H49,$EB$7:$EB$12,0)),$V$87,IF(ISNUMBER(MATCH(H49,$EB$31:$EB$70,0)),$V$88,IF(ISNUMBER(MATCH(H49,$EB$84:$EB$93,0)),$V$89,IF(ISNUMBER(MATCH(H49,$EB$127:$EB$157,0)),$V$90,IF(ISNUMBER(MATCH(H49,$EB$14:$EB$19,0)),$DX$14,""))))))</f>
        <v/>
      </c>
      <c r="I7" s="60" t="str">
        <f>IF(AD7=$X$41,0,IF(ISNUMBER(MATCH(I49,$EB$7:$EB$12,0)),$V$87,IF(ISNUMBER(MATCH(I49,$EB$31:$EB$70,0)),$V$88,IF(ISNUMBER(MATCH(I49,$EB$84:$EB$93,0)),$V$89,IF(ISNUMBER(MATCH(I49,$EB$127:$EB$157,0)),$V$90,IF(ISNUMBER(MATCH(I49,$EB$14:$EB$19,0)),$DX$14,""))))))</f>
        <v/>
      </c>
      <c r="J7" s="60" t="str">
        <f>IF(AE7=$X$41,0,IF(ISNUMBER(MATCH(J49,$EB$7:$EB$12,0)),$V$87,IF(ISNUMBER(MATCH(J49,$EB$31:$EB$70,0)),$V$88,IF(ISNUMBER(MATCH(J49,$EB$84:$EB$93,0)),$V$89,IF(ISNUMBER(MATCH(J49,$EB$127:$EB$157,0)),$V$90,IF(ISNUMBER(MATCH(J49,$EB$14:$EB$19,0)),$DX$14,""))))))</f>
        <v/>
      </c>
      <c r="K7" s="60" t="str">
        <f>IF(AF7=$X$41,0,IF(ISNUMBER(MATCH(K49,$EB$7:$EB$12,0)),$V$87,IF(ISNUMBER(MATCH(K49,$EB$31:$EB$70,0)),$V$88,IF(ISNUMBER(MATCH(K49,$EB$84:$EB$93,0)),$V$89,IF(ISNUMBER(MATCH(K49,$EB$127:$EB$157,0)),$V$90,IF(ISNUMBER(MATCH(K49,$EB$14:$EB$19,0)),$DX$14,""))))))</f>
        <v/>
      </c>
      <c r="L7" s="60">
        <f>IF(AG7=$X$41,0,IF(ISNUMBER(MATCH(L49,$EB$7:$EB$12,0)),$V$87,IF(ISNUMBER(MATCH(L49,$EB$31:$EB$70,0)),$V$88,IF(ISNUMBER(MATCH(L49,$EB$84:$EB$93,0)),$V$89,IF(ISNUMBER(MATCH(L49,$EB$127:$EB$157,0)),$V$90,IF(ISNUMBER(MATCH(L49,$EB$14:$EB$19,0)),$DX$14,""))))))</f>
        <v>3</v>
      </c>
      <c r="M7" s="60" t="str">
        <f>IF(AH7=$X$41,0,IF(ISNUMBER(MATCH(M49,$EB$7:$EB$12,0)),$V$87,IF(ISNUMBER(MATCH(M49,$EB$31:$EB$70,0)),$V$88,IF(ISNUMBER(MATCH(M49,$EB$84:$EB$93,0)),$V$89,IF(ISNUMBER(MATCH(M49,$EB$127:$EB$157,0)),$V$90,IF(ISNUMBER(MATCH(M49,$EB$14:$EB$19,0)),$DX$14,""))))))</f>
        <v/>
      </c>
      <c r="N7" s="60" t="str">
        <f>IF(AI7=$X$41,0,IF(ISNUMBER(MATCH(N49,$EB$7:$EB$12,0)),$V$87,IF(ISNUMBER(MATCH(N49,$EB$31:$EB$70,0)),$V$88,IF(ISNUMBER(MATCH(N49,$EB$84:$EB$93,0)),$V$89,IF(ISNUMBER(MATCH(N49,$EB$127:$EB$157,0)),$V$90,IF(ISNUMBER(MATCH(N49,$EB$14:$EB$19,0)),$DX$14,""))))))</f>
        <v/>
      </c>
      <c r="O7" s="60" t="str">
        <f>IF(AJ7=$X$41,0,IF(ISNUMBER(MATCH(O49,$EB$7:$EB$12,0)),$V$87,IF(ISNUMBER(MATCH(O49,$EB$31:$EB$70,0)),$V$88,IF(ISNUMBER(MATCH(O49,$EB$84:$EB$93,0)),$V$89,IF(ISNUMBER(MATCH(O49,$EB$127:$EB$157,0)),$V$90,IF(ISNUMBER(MATCH(O49,$EB$14:$EB$19,0)),$DX$14,""))))))</f>
        <v/>
      </c>
      <c r="P7" s="60" t="str">
        <f>IF(AK7=$X$41,0,IF(ISNUMBER(MATCH(P49,$EB$7:$EB$12,0)),$V$87,IF(ISNUMBER(MATCH(P49,$EB$31:$EB$70,0)),$V$88,IF(ISNUMBER(MATCH(P49,$EB$84:$EB$93,0)),$V$89,IF(ISNUMBER(MATCH(P49,$EB$127:$EB$157,0)),$V$90,IF(ISNUMBER(MATCH(P49,$EB$14:$EB$19,0)),$DX$14,""))))))</f>
        <v/>
      </c>
      <c r="Q7" s="60">
        <f>IF(AL7=$X$41,0,IF(ISNUMBER(MATCH(Q49,$EB$7:$EB$12,0)),$V$87,IF(ISNUMBER(MATCH(Q49,$EB$31:$EB$70,0)),$V$88,IF(ISNUMBER(MATCH(Q49,$EB$84:$EB$93,0)),$V$89,IF(ISNUMBER(MATCH(Q49,$EB$127:$EB$157,0)),$V$90,IF(ISNUMBER(MATCH(Q49,$EB$14:$EB$19,0)),$DX$14,""))))))</f>
        <v>1</v>
      </c>
      <c r="R7" s="60">
        <f>IF(AM7=$X$41,0,IF(ISNUMBER(MATCH(R49,$EB$7:$EB$12,0)),$V$87,IF(ISNUMBER(MATCH(R49,$EB$31:$EB$70,0)),$V$88,IF(ISNUMBER(MATCH(R49,$EB$84:$EB$93,0)),$V$89,IF(ISNUMBER(MATCH(R49,$EB$127:$EB$157,0)),$V$90,IF(ISNUMBER(MATCH(R49,$EB$14:$EB$19,0)),$DX$14,""))))))</f>
        <v>3</v>
      </c>
      <c r="S7" s="60" t="str">
        <f>IF(AN7=$X$41,0,IF(ISNUMBER(MATCH(S49,$EB$7:$EB$12,0)),$V$87,IF(ISNUMBER(MATCH(S49,$EB$31:$EB$70,0)),$V$88,IF(ISNUMBER(MATCH(S49,$EB$84:$EB$93,0)),$V$89,IF(ISNUMBER(MATCH(S49,$EB$127:$EB$157,0)),$V$90,IF(ISNUMBER(MATCH(S49,$EB$14:$EB$19,0)),$DX$14,""))))))</f>
        <v/>
      </c>
      <c r="T7" s="60" t="str">
        <f>IF(AO7=$X$41,0,IF(ISNUMBER(MATCH(T49,$EB$7:$EB$12,0)),$V$87,IF(ISNUMBER(MATCH(T49,$EB$31:$EB$70,0)),$V$88,IF(ISNUMBER(MATCH(T49,$EB$84:$EB$93,0)),$V$89,IF(ISNUMBER(MATCH(T49,$EB$127:$EB$157,0)),$V$90,IF(ISNUMBER(MATCH(T49,$EB$14:$EB$19,0)),$DX$14,""))))))</f>
        <v/>
      </c>
      <c r="U7" s="60" t="str">
        <f>IF(AP7=$X$41,0,IF(ISNUMBER(MATCH(U49,$EB$7:$EB$12,0)),$V$87,IF(ISNUMBER(MATCH(U49,$EB$31:$EB$70,0)),$V$88,IF(ISNUMBER(MATCH(U49,$EB$84:$EB$93,0)),$V$89,IF(ISNUMBER(MATCH(U49,$EB$127:$EB$157,0)),$V$90,IF(ISNUMBER(MATCH(U49,$EB$14:$EB$19,0)),$DX$14,""))))))</f>
        <v/>
      </c>
      <c r="V7" s="19"/>
      <c r="W7" s="61">
        <v>41.483800000000002</v>
      </c>
      <c r="X7" s="61">
        <v>41.40802</v>
      </c>
      <c r="Y7" s="61">
        <v>41.247920000000001</v>
      </c>
      <c r="Z7" s="61">
        <v>41.003070000000001</v>
      </c>
      <c r="AA7" s="61">
        <v>40.748539999999998</v>
      </c>
      <c r="AB7" s="61">
        <v>40.450479999999999</v>
      </c>
      <c r="AC7" s="61">
        <v>40.07338</v>
      </c>
      <c r="AD7" s="61">
        <v>39.729179999999999</v>
      </c>
      <c r="AE7" s="61">
        <v>39.366759999999999</v>
      </c>
      <c r="AF7" s="61">
        <v>38.954560000000001</v>
      </c>
      <c r="AG7" s="61">
        <v>38.601120000000002</v>
      </c>
      <c r="AH7" s="61">
        <v>38.275669999999998</v>
      </c>
      <c r="AI7" s="61">
        <v>37.937100000000001</v>
      </c>
      <c r="AJ7" s="61">
        <v>37.589030000000001</v>
      </c>
      <c r="AK7" s="61">
        <v>37.219099999999997</v>
      </c>
      <c r="AL7" s="61">
        <v>36.776539999999997</v>
      </c>
      <c r="AM7" s="61">
        <v>36.920070000000003</v>
      </c>
      <c r="AN7" s="61">
        <v>36.987050000000004</v>
      </c>
      <c r="AO7" s="61">
        <v>37.03389</v>
      </c>
      <c r="AP7" s="61">
        <v>37.05762</v>
      </c>
      <c r="AQ7" s="18"/>
      <c r="AR7" s="62">
        <v>0.1638976</v>
      </c>
      <c r="AS7" s="62">
        <v>0.15158949999999999</v>
      </c>
      <c r="AT7" s="62">
        <v>0.1484105</v>
      </c>
      <c r="AU7" s="62">
        <v>0.1489559</v>
      </c>
      <c r="AV7" s="62">
        <v>0.26078800000000002</v>
      </c>
      <c r="AW7" s="62">
        <v>0.1934844</v>
      </c>
      <c r="AX7" s="62">
        <v>0.14557110000000001</v>
      </c>
      <c r="AY7" s="62">
        <v>7.7531359999999994E-2</v>
      </c>
      <c r="AZ7" s="62">
        <v>9.7334660000000003E-2</v>
      </c>
      <c r="BA7" s="62">
        <v>0.13207940000000001</v>
      </c>
      <c r="BB7" s="62">
        <v>0.1346465</v>
      </c>
      <c r="BC7" s="62">
        <v>0.14122699999999999</v>
      </c>
      <c r="BD7" s="62">
        <v>0.1302334</v>
      </c>
      <c r="BE7" s="62">
        <v>0.1199051</v>
      </c>
      <c r="BF7" s="62">
        <v>0.13477980000000001</v>
      </c>
      <c r="BG7" s="62">
        <v>0.1103307</v>
      </c>
      <c r="BH7" s="62">
        <v>0.2304204</v>
      </c>
      <c r="BI7" s="62">
        <v>0.28513060000000001</v>
      </c>
      <c r="BJ7" s="62">
        <v>0.12844120000000001</v>
      </c>
      <c r="BK7" s="62">
        <v>0.1020683</v>
      </c>
      <c r="BL7" s="18"/>
      <c r="BM7" s="62">
        <v>8.1382109999999994E-2</v>
      </c>
      <c r="BN7" s="62">
        <v>6.3762929999999995E-2</v>
      </c>
      <c r="BO7" s="62">
        <v>7.8150800000000006E-2</v>
      </c>
      <c r="BP7" s="62">
        <v>6.323376E-2</v>
      </c>
      <c r="BQ7" s="62">
        <v>6.1447790000000002E-2</v>
      </c>
      <c r="BR7" s="62">
        <v>5.7773779999999997E-2</v>
      </c>
      <c r="BS7" s="62">
        <v>4.9207029999999999E-2</v>
      </c>
      <c r="BT7" s="62">
        <v>6.850183E-2</v>
      </c>
      <c r="BU7" s="62">
        <v>0.1022367</v>
      </c>
      <c r="BV7" s="62">
        <v>0.1169611</v>
      </c>
      <c r="BW7" s="62">
        <v>0.1193969</v>
      </c>
      <c r="BX7" s="62">
        <v>0.18196190000000001</v>
      </c>
      <c r="BY7" s="62">
        <v>0.15201049999999999</v>
      </c>
      <c r="BZ7" s="62">
        <v>0.225824</v>
      </c>
      <c r="CA7" s="62">
        <v>0.15107889999999999</v>
      </c>
      <c r="CB7" s="62">
        <v>0.13104540000000001</v>
      </c>
      <c r="CC7" s="62">
        <v>0.17419270000000001</v>
      </c>
      <c r="CD7" s="62">
        <v>0.11037180000000001</v>
      </c>
      <c r="CE7" s="62">
        <v>7.3473579999999997E-2</v>
      </c>
      <c r="CF7" s="62">
        <v>8.9941919999999995E-2</v>
      </c>
      <c r="CG7" s="18"/>
      <c r="CH7" s="62">
        <v>6.787427E-2</v>
      </c>
      <c r="CI7" s="62">
        <v>0.14603740000000001</v>
      </c>
      <c r="CJ7" s="62">
        <v>0.1046633</v>
      </c>
      <c r="CK7" s="62">
        <v>7.5712360000000006E-2</v>
      </c>
      <c r="CL7" s="62">
        <v>0.10134029999999999</v>
      </c>
      <c r="CM7" s="62">
        <v>9.797778E-2</v>
      </c>
      <c r="CN7" s="62">
        <v>0.1266263</v>
      </c>
      <c r="CO7" s="62">
        <v>0.1879142</v>
      </c>
      <c r="CP7" s="62">
        <v>0.2066347</v>
      </c>
      <c r="CQ7" s="62">
        <v>0.1905404</v>
      </c>
      <c r="CR7" s="62">
        <v>0.18705579999999999</v>
      </c>
      <c r="CS7" s="62">
        <v>0.1906456</v>
      </c>
      <c r="CT7" s="62">
        <v>0.1731374</v>
      </c>
      <c r="CU7" s="62">
        <v>0.34328730000000002</v>
      </c>
      <c r="CV7" s="62">
        <v>0.2550887</v>
      </c>
      <c r="CW7" s="62">
        <v>0.1251275</v>
      </c>
      <c r="CX7" s="62">
        <v>0.1549536</v>
      </c>
      <c r="CY7" s="62">
        <v>0.1491256</v>
      </c>
      <c r="CZ7" s="62">
        <v>0.1272452</v>
      </c>
      <c r="DA7" s="62">
        <v>0.15774779999999999</v>
      </c>
      <c r="DB7" s="17"/>
      <c r="DC7" s="62">
        <v>10.04494</v>
      </c>
      <c r="DD7" s="62">
        <v>9.8324130000000007</v>
      </c>
      <c r="DE7" s="62">
        <v>9.5258369999999992</v>
      </c>
      <c r="DF7" s="62">
        <v>9.1234979999999997</v>
      </c>
      <c r="DG7" s="62">
        <v>8.6311509999999991</v>
      </c>
      <c r="DH7" s="62">
        <v>8.0602750000000007</v>
      </c>
      <c r="DI7" s="62">
        <v>7.4235319999999998</v>
      </c>
      <c r="DJ7" s="62">
        <v>6.725085</v>
      </c>
      <c r="DK7" s="62">
        <v>5.9270500000000004</v>
      </c>
      <c r="DL7" s="62">
        <v>4.796462</v>
      </c>
      <c r="DM7" s="62">
        <v>3</v>
      </c>
      <c r="DN7" s="62">
        <v>3.4576519999999999</v>
      </c>
      <c r="DO7" s="62">
        <v>3.873329</v>
      </c>
      <c r="DP7" s="62">
        <v>4.3168040000000003</v>
      </c>
      <c r="DQ7" s="62">
        <v>4.8125530000000003</v>
      </c>
      <c r="DR7" s="62">
        <v>5.372484</v>
      </c>
      <c r="DS7" s="62">
        <v>6</v>
      </c>
      <c r="DT7" s="62">
        <v>5.7288240000000004</v>
      </c>
      <c r="DU7" s="62">
        <v>5.5127810000000004</v>
      </c>
      <c r="DV7" s="62">
        <v>5.3413170000000001</v>
      </c>
      <c r="DW7" s="3"/>
      <c r="DX7" s="71">
        <v>1</v>
      </c>
      <c r="DY7" s="72">
        <f>EE7</f>
        <v>1</v>
      </c>
      <c r="DZ7" s="72">
        <f t="shared" ref="DZ7:DZ12" si="19">EF7</f>
        <v>9</v>
      </c>
      <c r="EA7" s="72">
        <f>EG7+DX7</f>
        <v>17</v>
      </c>
      <c r="EB7" s="13" t="str">
        <f t="shared" ref="EB7:EB23" si="20">_xlfn.CONCAT(EA7,",",DZ7)</f>
        <v>17,9</v>
      </c>
      <c r="EC7" s="19">
        <v>1</v>
      </c>
      <c r="ED7" s="70"/>
      <c r="EE7" s="17">
        <v>1</v>
      </c>
      <c r="EF7" s="17">
        <v>9</v>
      </c>
      <c r="EG7" s="17">
        <v>16</v>
      </c>
      <c r="EH7" s="17">
        <v>-708.48</v>
      </c>
      <c r="EI7" s="17">
        <v>0</v>
      </c>
      <c r="EJ7" s="17"/>
      <c r="EK7" s="17"/>
      <c r="EL7" s="73">
        <f>EH14/EH7</f>
        <v>1.25</v>
      </c>
      <c r="EM7" s="17"/>
      <c r="EN7" s="17">
        <f t="shared" si="17"/>
        <v>5</v>
      </c>
      <c r="EO7" s="17" t="s">
        <v>47</v>
      </c>
      <c r="EP7" s="51">
        <v>42036</v>
      </c>
      <c r="EQ7" s="52">
        <v>0</v>
      </c>
      <c r="ER7" s="53">
        <v>28.99269</v>
      </c>
      <c r="ES7" s="40"/>
      <c r="ET7" s="26">
        <f>IF(EO7=EO8,MAX(ET$2:ET6)+1,0)</f>
        <v>3</v>
      </c>
      <c r="EU7" s="17">
        <f t="shared" si="7"/>
        <v>5</v>
      </c>
      <c r="EV7" s="54">
        <f t="shared" si="8"/>
        <v>9</v>
      </c>
      <c r="EW7" s="55">
        <f t="shared" si="9"/>
        <v>42036</v>
      </c>
      <c r="EX7" s="18">
        <f t="shared" si="10"/>
        <v>27.98949</v>
      </c>
      <c r="EY7" s="26">
        <f>IF(EO7=EO8,0,MAX(EY$2:EY6)+1)</f>
        <v>0</v>
      </c>
      <c r="EZ7" s="54">
        <f t="shared" si="11"/>
        <v>10</v>
      </c>
      <c r="FA7" s="55">
        <f t="shared" si="12"/>
        <v>43831</v>
      </c>
      <c r="FB7" s="18">
        <f t="shared" si="13"/>
        <v>25.007429999999999</v>
      </c>
      <c r="FC7" s="56">
        <f>[2]DIS!C24</f>
        <v>5</v>
      </c>
      <c r="FD7" s="56">
        <f>[2]DIS!D24</f>
        <v>1</v>
      </c>
      <c r="FE7" s="56">
        <f>[2]DIS!E24</f>
        <v>5</v>
      </c>
      <c r="FF7" s="56" t="str">
        <f t="shared" si="14"/>
        <v>1,5</v>
      </c>
      <c r="FG7" s="57" t="str">
        <f t="shared" si="3"/>
        <v>-31,1</v>
      </c>
      <c r="FH7" s="58">
        <f>IF(ISNUMBER(FG7),0,MAX(FH$2:FH6)+1)</f>
        <v>5</v>
      </c>
      <c r="FI7" s="58">
        <f t="shared" si="4"/>
        <v>27.98949</v>
      </c>
      <c r="FJ7" s="58">
        <f t="shared" si="15"/>
        <v>25.007429999999999</v>
      </c>
      <c r="FK7" s="17" t="str">
        <f t="shared" si="5"/>
        <v>18,17</v>
      </c>
      <c r="FL7" s="19">
        <f t="shared" si="16"/>
        <v>17.581669999999999</v>
      </c>
      <c r="FM7" s="19">
        <f t="shared" si="6"/>
        <v>16.995909999999999</v>
      </c>
      <c r="FN7" s="3"/>
      <c r="FO7" s="3"/>
      <c r="FP7" s="3"/>
      <c r="FQ7" s="3"/>
      <c r="FR7" s="3"/>
      <c r="FS7" s="3"/>
      <c r="FT7" s="3"/>
      <c r="FU7" s="3"/>
      <c r="FV7" s="3"/>
      <c r="FW7" s="3"/>
    </row>
    <row r="8" spans="1:179" ht="10.5" customHeight="1" x14ac:dyDescent="0.25">
      <c r="A8" s="59">
        <f t="shared" si="18"/>
        <v>5</v>
      </c>
      <c r="B8" s="60" t="str">
        <f>IF(W8=$X$41,0,IF(ISNUMBER(MATCH(B50,$EB$7:$EB$12,0)),$V$87,IF(ISNUMBER(MATCH(B50,$EB$31:$EB$70,0)),$V$88,IF(ISNUMBER(MATCH(B50,$EB$84:$EB$93,0)),$V$89,IF(ISNUMBER(MATCH(B50,$EB$127:$EB$157,0)),$V$90,IF(ISNUMBER(MATCH(B50,$EB$14:$EB$19,0)),$DX$14,""))))))</f>
        <v/>
      </c>
      <c r="C8" s="60" t="str">
        <f>IF(X8=$X$41,0,IF(ISNUMBER(MATCH(C50,$EB$7:$EB$12,0)),$V$87,IF(ISNUMBER(MATCH(C50,$EB$31:$EB$70,0)),$V$88,IF(ISNUMBER(MATCH(C50,$EB$84:$EB$93,0)),$V$89,IF(ISNUMBER(MATCH(C50,$EB$127:$EB$157,0)),$V$90,IF(ISNUMBER(MATCH(C50,$EB$14:$EB$19,0)),$DX$14,""))))))</f>
        <v/>
      </c>
      <c r="D8" s="60" t="str">
        <f>IF(Y8=$X$41,0,IF(ISNUMBER(MATCH(D50,$EB$7:$EB$12,0)),$V$87,IF(ISNUMBER(MATCH(D50,$EB$31:$EB$70,0)),$V$88,IF(ISNUMBER(MATCH(D50,$EB$84:$EB$93,0)),$V$89,IF(ISNUMBER(MATCH(D50,$EB$127:$EB$157,0)),$V$90,IF(ISNUMBER(MATCH(D50,$EB$14:$EB$19,0)),$DX$14,""))))))</f>
        <v/>
      </c>
      <c r="E8" s="60" t="str">
        <f>IF(Z8=$X$41,0,IF(ISNUMBER(MATCH(E50,$EB$7:$EB$12,0)),$V$87,IF(ISNUMBER(MATCH(E50,$EB$31:$EB$70,0)),$V$88,IF(ISNUMBER(MATCH(E50,$EB$84:$EB$93,0)),$V$89,IF(ISNUMBER(MATCH(E50,$EB$127:$EB$157,0)),$V$90,IF(ISNUMBER(MATCH(E50,$EB$14:$EB$19,0)),$DX$14,""))))))</f>
        <v/>
      </c>
      <c r="F8" s="60" t="str">
        <f>IF(AA8=$X$41,0,IF(ISNUMBER(MATCH(F50,$EB$7:$EB$12,0)),$V$87,IF(ISNUMBER(MATCH(F50,$EB$31:$EB$70,0)),$V$88,IF(ISNUMBER(MATCH(F50,$EB$84:$EB$93,0)),$V$89,IF(ISNUMBER(MATCH(F50,$EB$127:$EB$157,0)),$V$90,IF(ISNUMBER(MATCH(F50,$EB$14:$EB$19,0)),$DX$14,""))))))</f>
        <v/>
      </c>
      <c r="G8" s="60" t="str">
        <f>IF(AB8=$X$41,0,IF(ISNUMBER(MATCH(G50,$EB$7:$EB$12,0)),$V$87,IF(ISNUMBER(MATCH(G50,$EB$31:$EB$70,0)),$V$88,IF(ISNUMBER(MATCH(G50,$EB$84:$EB$93,0)),$V$89,IF(ISNUMBER(MATCH(G50,$EB$127:$EB$157,0)),$V$90,IF(ISNUMBER(MATCH(G50,$EB$14:$EB$19,0)),$DX$14,""))))))</f>
        <v/>
      </c>
      <c r="H8" s="60" t="str">
        <f>IF(AC8=$X$41,0,IF(ISNUMBER(MATCH(H50,$EB$7:$EB$12,0)),$V$87,IF(ISNUMBER(MATCH(H50,$EB$31:$EB$70,0)),$V$88,IF(ISNUMBER(MATCH(H50,$EB$84:$EB$93,0)),$V$89,IF(ISNUMBER(MATCH(H50,$EB$127:$EB$157,0)),$V$90,IF(ISNUMBER(MATCH(H50,$EB$14:$EB$19,0)),$DX$14,""))))))</f>
        <v/>
      </c>
      <c r="I8" s="60" t="str">
        <f>IF(AD8=$X$41,0,IF(ISNUMBER(MATCH(I50,$EB$7:$EB$12,0)),$V$87,IF(ISNUMBER(MATCH(I50,$EB$31:$EB$70,0)),$V$88,IF(ISNUMBER(MATCH(I50,$EB$84:$EB$93,0)),$V$89,IF(ISNUMBER(MATCH(I50,$EB$127:$EB$157,0)),$V$90,IF(ISNUMBER(MATCH(I50,$EB$14:$EB$19,0)),$DX$14,""))))))</f>
        <v/>
      </c>
      <c r="J8" s="60" t="str">
        <f>IF(AE8=$X$41,0,IF(ISNUMBER(MATCH(J50,$EB$7:$EB$12,0)),$V$87,IF(ISNUMBER(MATCH(J50,$EB$31:$EB$70,0)),$V$88,IF(ISNUMBER(MATCH(J50,$EB$84:$EB$93,0)),$V$89,IF(ISNUMBER(MATCH(J50,$EB$127:$EB$157,0)),$V$90,IF(ISNUMBER(MATCH(J50,$EB$14:$EB$19,0)),$DX$14,""))))))</f>
        <v/>
      </c>
      <c r="K8" s="60">
        <f>IF(AF8=$X$41,0,IF(ISNUMBER(MATCH(K50,$EB$7:$EB$12,0)),$V$87,IF(ISNUMBER(MATCH(K50,$EB$31:$EB$70,0)),$V$88,IF(ISNUMBER(MATCH(K50,$EB$84:$EB$93,0)),$V$89,IF(ISNUMBER(MATCH(K50,$EB$127:$EB$157,0)),$V$90,IF(ISNUMBER(MATCH(K50,$EB$14:$EB$19,0)),$DX$14,""))))))</f>
        <v>3</v>
      </c>
      <c r="L8" s="60" t="str">
        <f>IF(AG8=$X$41,0,IF(ISNUMBER(MATCH(L50,$EB$7:$EB$12,0)),$V$87,IF(ISNUMBER(MATCH(L50,$EB$31:$EB$70,0)),$V$88,IF(ISNUMBER(MATCH(L50,$EB$84:$EB$93,0)),$V$89,IF(ISNUMBER(MATCH(L50,$EB$127:$EB$157,0)),$V$90,IF(ISNUMBER(MATCH(L50,$EB$14:$EB$19,0)),$DX$14,""))))))</f>
        <v/>
      </c>
      <c r="M8" s="60" t="str">
        <f>IF(AH8=$X$41,0,IF(ISNUMBER(MATCH(M50,$EB$7:$EB$12,0)),$V$87,IF(ISNUMBER(MATCH(M50,$EB$31:$EB$70,0)),$V$88,IF(ISNUMBER(MATCH(M50,$EB$84:$EB$93,0)),$V$89,IF(ISNUMBER(MATCH(M50,$EB$127:$EB$157,0)),$V$90,IF(ISNUMBER(MATCH(M50,$EB$14:$EB$19,0)),$DX$14,""))))))</f>
        <v/>
      </c>
      <c r="N8" s="60" t="str">
        <f>IF(AI8=$X$41,0,IF(ISNUMBER(MATCH(N50,$EB$7:$EB$12,0)),$V$87,IF(ISNUMBER(MATCH(N50,$EB$31:$EB$70,0)),$V$88,IF(ISNUMBER(MATCH(N50,$EB$84:$EB$93,0)),$V$89,IF(ISNUMBER(MATCH(N50,$EB$127:$EB$157,0)),$V$90,IF(ISNUMBER(MATCH(N50,$EB$14:$EB$19,0)),$DX$14,""))))))</f>
        <v/>
      </c>
      <c r="O8" s="60" t="str">
        <f>IF(AJ8=$X$41,0,IF(ISNUMBER(MATCH(O50,$EB$7:$EB$12,0)),$V$87,IF(ISNUMBER(MATCH(O50,$EB$31:$EB$70,0)),$V$88,IF(ISNUMBER(MATCH(O50,$EB$84:$EB$93,0)),$V$89,IF(ISNUMBER(MATCH(O50,$EB$127:$EB$157,0)),$V$90,IF(ISNUMBER(MATCH(O50,$EB$14:$EB$19,0)),$DX$14,""))))))</f>
        <v/>
      </c>
      <c r="P8" s="60" t="str">
        <f>IF(AK8=$X$41,0,IF(ISNUMBER(MATCH(P50,$EB$7:$EB$12,0)),$V$87,IF(ISNUMBER(MATCH(P50,$EB$31:$EB$70,0)),$V$88,IF(ISNUMBER(MATCH(P50,$EB$84:$EB$93,0)),$V$89,IF(ISNUMBER(MATCH(P50,$EB$127:$EB$157,0)),$V$90,IF(ISNUMBER(MATCH(P50,$EB$14:$EB$19,0)),$DX$14,""))))))</f>
        <v/>
      </c>
      <c r="Q8" s="60">
        <f>IF(AL8=$X$41,0,IF(ISNUMBER(MATCH(Q50,$EB$7:$EB$12,0)),$V$87,IF(ISNUMBER(MATCH(Q50,$EB$31:$EB$70,0)),$V$88,IF(ISNUMBER(MATCH(Q50,$EB$84:$EB$93,0)),$V$89,IF(ISNUMBER(MATCH(Q50,$EB$127:$EB$157,0)),$V$90,IF(ISNUMBER(MATCH(Q50,$EB$14:$EB$19,0)),$DX$14,""))))))</f>
        <v>1</v>
      </c>
      <c r="R8" s="60" t="str">
        <f>IF(AM8=$X$41,0,IF(ISNUMBER(MATCH(R50,$EB$7:$EB$12,0)),$V$87,IF(ISNUMBER(MATCH(R50,$EB$31:$EB$70,0)),$V$88,IF(ISNUMBER(MATCH(R50,$EB$84:$EB$93,0)),$V$89,IF(ISNUMBER(MATCH(R50,$EB$127:$EB$157,0)),$V$90,IF(ISNUMBER(MATCH(R50,$EB$14:$EB$19,0)),$DX$14,""))))))</f>
        <v/>
      </c>
      <c r="S8" s="60" t="str">
        <f>IF(AN8=$X$41,0,IF(ISNUMBER(MATCH(S50,$EB$7:$EB$12,0)),$V$87,IF(ISNUMBER(MATCH(S50,$EB$31:$EB$70,0)),$V$88,IF(ISNUMBER(MATCH(S50,$EB$84:$EB$93,0)),$V$89,IF(ISNUMBER(MATCH(S50,$EB$127:$EB$157,0)),$V$90,IF(ISNUMBER(MATCH(S50,$EB$14:$EB$19,0)),$DX$14,""))))))</f>
        <v/>
      </c>
      <c r="T8" s="60" t="str">
        <f>IF(AO8=$X$41,0,IF(ISNUMBER(MATCH(T50,$EB$7:$EB$12,0)),$V$87,IF(ISNUMBER(MATCH(T50,$EB$31:$EB$70,0)),$V$88,IF(ISNUMBER(MATCH(T50,$EB$84:$EB$93,0)),$V$89,IF(ISNUMBER(MATCH(T50,$EB$127:$EB$157,0)),$V$90,IF(ISNUMBER(MATCH(T50,$EB$14:$EB$19,0)),$DX$14,""))))))</f>
        <v/>
      </c>
      <c r="U8" s="60" t="str">
        <f>IF(AP8=$X$41,0,IF(ISNUMBER(MATCH(U50,$EB$7:$EB$12,0)),$V$87,IF(ISNUMBER(MATCH(U50,$EB$31:$EB$70,0)),$V$88,IF(ISNUMBER(MATCH(U50,$EB$84:$EB$93,0)),$V$89,IF(ISNUMBER(MATCH(U50,$EB$127:$EB$157,0)),$V$90,IF(ISNUMBER(MATCH(U50,$EB$14:$EB$19,0)),$DX$14,""))))))</f>
        <v/>
      </c>
      <c r="V8" s="19"/>
      <c r="W8" s="61">
        <v>41.542389999999997</v>
      </c>
      <c r="X8" s="61">
        <v>41.459009999999999</v>
      </c>
      <c r="Y8" s="61">
        <v>41.293909999999997</v>
      </c>
      <c r="Z8" s="61">
        <v>41.055419999999998</v>
      </c>
      <c r="AA8" s="61">
        <v>40.782310000000003</v>
      </c>
      <c r="AB8" s="61">
        <v>40.444679999999998</v>
      </c>
      <c r="AC8" s="61">
        <v>40.062109999999997</v>
      </c>
      <c r="AD8" s="61">
        <v>39.71255</v>
      </c>
      <c r="AE8" s="61">
        <v>39.276069999999997</v>
      </c>
      <c r="AF8" s="61">
        <v>38.87059</v>
      </c>
      <c r="AG8" s="61">
        <v>38.523620000000001</v>
      </c>
      <c r="AH8" s="61">
        <v>38.202680000000001</v>
      </c>
      <c r="AI8" s="61">
        <v>37.874079999999999</v>
      </c>
      <c r="AJ8" s="61">
        <v>37.535719999999998</v>
      </c>
      <c r="AK8" s="61">
        <v>37.176110000000001</v>
      </c>
      <c r="AL8" s="61">
        <v>36.753410000000002</v>
      </c>
      <c r="AM8" s="61">
        <v>36.882420000000003</v>
      </c>
      <c r="AN8" s="61">
        <v>36.95008</v>
      </c>
      <c r="AO8" s="61">
        <v>36.994770000000003</v>
      </c>
      <c r="AP8" s="61">
        <v>37.018689999999999</v>
      </c>
      <c r="AQ8" s="18"/>
      <c r="AR8" s="62">
        <v>0.1110812</v>
      </c>
      <c r="AS8" s="62">
        <v>0.1160373</v>
      </c>
      <c r="AT8" s="62">
        <v>0.1480001</v>
      </c>
      <c r="AU8" s="62">
        <v>8.2910460000000005E-2</v>
      </c>
      <c r="AV8" s="62">
        <v>0.1672033</v>
      </c>
      <c r="AW8" s="62">
        <v>0.21968889999999999</v>
      </c>
      <c r="AX8" s="62">
        <v>0.12502550000000001</v>
      </c>
      <c r="AY8" s="62">
        <v>8.1454769999999996E-2</v>
      </c>
      <c r="AZ8" s="62">
        <v>8.3238160000000005E-2</v>
      </c>
      <c r="BA8" s="62">
        <v>0.1144623</v>
      </c>
      <c r="BB8" s="62">
        <v>0.12655060000000001</v>
      </c>
      <c r="BC8" s="62">
        <v>0.13161590000000001</v>
      </c>
      <c r="BD8" s="62">
        <v>0.18929670000000001</v>
      </c>
      <c r="BE8" s="62">
        <v>0.22784450000000001</v>
      </c>
      <c r="BF8" s="62">
        <v>0.14061219999999999</v>
      </c>
      <c r="BG8" s="62">
        <v>0.12662280000000001</v>
      </c>
      <c r="BH8" s="62">
        <v>0.24941920000000001</v>
      </c>
      <c r="BI8" s="62">
        <v>0.18939690000000001</v>
      </c>
      <c r="BJ8" s="62">
        <v>0.10943650000000001</v>
      </c>
      <c r="BK8" s="62">
        <v>6.9582779999999997E-2</v>
      </c>
      <c r="BL8" s="18"/>
      <c r="BM8" s="62">
        <v>0.1186048</v>
      </c>
      <c r="BN8" s="62">
        <v>0.13738639999999999</v>
      </c>
      <c r="BO8" s="62">
        <v>0.1901323</v>
      </c>
      <c r="BP8" s="62">
        <v>0.1012986</v>
      </c>
      <c r="BQ8" s="62">
        <v>0.13789299999999999</v>
      </c>
      <c r="BR8" s="62">
        <v>8.766264E-2</v>
      </c>
      <c r="BS8" s="62">
        <v>6.8216120000000005E-2</v>
      </c>
      <c r="BT8" s="62">
        <v>7.2130050000000001E-2</v>
      </c>
      <c r="BU8" s="62">
        <v>0.1354891</v>
      </c>
      <c r="BV8" s="62">
        <v>9.0714669999999997E-2</v>
      </c>
      <c r="BW8" s="62">
        <v>9.9064550000000001E-2</v>
      </c>
      <c r="BX8" s="62">
        <v>0.1426395</v>
      </c>
      <c r="BY8" s="62">
        <v>0.1345268</v>
      </c>
      <c r="BZ8" s="62">
        <v>0.18200250000000001</v>
      </c>
      <c r="CA8" s="62">
        <v>0.2079897</v>
      </c>
      <c r="CB8" s="62">
        <v>0.1749058</v>
      </c>
      <c r="CC8" s="62">
        <v>0.1232524</v>
      </c>
      <c r="CD8" s="62">
        <v>7.0602659999999998E-2</v>
      </c>
      <c r="CE8" s="62">
        <v>9.6069879999999996E-2</v>
      </c>
      <c r="CF8" s="62">
        <v>0.1238788</v>
      </c>
      <c r="CG8" s="18"/>
      <c r="CH8" s="62">
        <v>8.6891969999999999E-2</v>
      </c>
      <c r="CI8" s="62">
        <v>0.1249547</v>
      </c>
      <c r="CJ8" s="62">
        <v>0.1167274</v>
      </c>
      <c r="CK8" s="62">
        <v>0.1001961</v>
      </c>
      <c r="CL8" s="62">
        <v>9.0834499999999999E-2</v>
      </c>
      <c r="CM8" s="62">
        <v>0.14457999999999999</v>
      </c>
      <c r="CN8" s="62">
        <v>0.1351494</v>
      </c>
      <c r="CO8" s="62">
        <v>9.0509129999999993E-2</v>
      </c>
      <c r="CP8" s="62">
        <v>0.14627799999999999</v>
      </c>
      <c r="CQ8" s="62">
        <v>0.1311156</v>
      </c>
      <c r="CR8" s="62">
        <v>0.1800263</v>
      </c>
      <c r="CS8" s="62">
        <v>0.14521129999999999</v>
      </c>
      <c r="CT8" s="62">
        <v>0.1215748</v>
      </c>
      <c r="CU8" s="62">
        <v>0.21651699999999999</v>
      </c>
      <c r="CV8" s="62">
        <v>0.2436325</v>
      </c>
      <c r="CW8" s="62">
        <v>0.11638850000000001</v>
      </c>
      <c r="CX8" s="62">
        <v>0.13436400000000001</v>
      </c>
      <c r="CY8" s="62">
        <v>0.17231579999999999</v>
      </c>
      <c r="CZ8" s="62">
        <v>0.1677216</v>
      </c>
      <c r="DA8" s="62">
        <v>0.1218601</v>
      </c>
      <c r="DB8" s="17"/>
      <c r="DC8" s="62">
        <v>10.510249999999999</v>
      </c>
      <c r="DD8" s="62">
        <v>10.31592</v>
      </c>
      <c r="DE8" s="62">
        <v>10.009930000000001</v>
      </c>
      <c r="DF8" s="62">
        <v>9.5899830000000001</v>
      </c>
      <c r="DG8" s="62">
        <v>9.0667980000000004</v>
      </c>
      <c r="DH8" s="62">
        <v>8.462434</v>
      </c>
      <c r="DI8" s="62">
        <v>7.8065030000000002</v>
      </c>
      <c r="DJ8" s="62">
        <v>7.1345239999999999</v>
      </c>
      <c r="DK8" s="62">
        <v>6.4956269999999998</v>
      </c>
      <c r="DL8" s="62">
        <v>6</v>
      </c>
      <c r="DM8" s="62">
        <v>4.4014329999999999</v>
      </c>
      <c r="DN8" s="62">
        <v>3.9000949999999999</v>
      </c>
      <c r="DO8" s="62">
        <v>3.9702480000000002</v>
      </c>
      <c r="DP8" s="62">
        <v>4.2330810000000003</v>
      </c>
      <c r="DQ8" s="62">
        <v>4.6024320000000003</v>
      </c>
      <c r="DR8" s="62">
        <v>5.0264990000000003</v>
      </c>
      <c r="DS8" s="62">
        <v>5.3503299999999996</v>
      </c>
      <c r="DT8" s="62">
        <v>5.3583069999999999</v>
      </c>
      <c r="DU8" s="62">
        <v>5.2358010000000004</v>
      </c>
      <c r="DV8" s="62">
        <v>5.1122449999999997</v>
      </c>
      <c r="DW8" s="3"/>
      <c r="DX8" s="71">
        <v>0</v>
      </c>
      <c r="DY8" s="72">
        <f t="shared" ref="DY8:DY12" si="21">EE8</f>
        <v>1</v>
      </c>
      <c r="DZ8" s="72">
        <f t="shared" si="19"/>
        <v>11</v>
      </c>
      <c r="EA8" s="72">
        <f t="shared" ref="EA8:EA12" si="22">EG8+DX8</f>
        <v>13</v>
      </c>
      <c r="EB8" s="13" t="str">
        <f t="shared" si="20"/>
        <v>13,11</v>
      </c>
      <c r="EC8" s="19">
        <v>2</v>
      </c>
      <c r="ED8" s="70"/>
      <c r="EE8" s="17">
        <v>1</v>
      </c>
      <c r="EF8" s="17">
        <v>11</v>
      </c>
      <c r="EG8" s="17">
        <v>13</v>
      </c>
      <c r="EH8" s="17">
        <v>-354.24</v>
      </c>
      <c r="EI8" s="17">
        <v>0</v>
      </c>
      <c r="EJ8" s="17"/>
      <c r="EK8" s="17"/>
      <c r="EL8" s="73">
        <f t="shared" ref="EL8:EL11" si="23">EH15/EH8</f>
        <v>1.25</v>
      </c>
      <c r="EM8" s="17"/>
      <c r="EN8" s="17">
        <f t="shared" si="17"/>
        <v>6</v>
      </c>
      <c r="EO8" s="17" t="s">
        <v>47</v>
      </c>
      <c r="EP8" s="51">
        <v>43831</v>
      </c>
      <c r="EQ8" s="52">
        <v>0</v>
      </c>
      <c r="ER8" s="53">
        <v>25.830649999999999</v>
      </c>
      <c r="ES8" s="40"/>
      <c r="ET8" s="26">
        <f>IF(EO8=EO9,MAX(ET$2:ET7)+1,0)</f>
        <v>0</v>
      </c>
      <c r="EU8" s="17">
        <f t="shared" si="7"/>
        <v>6</v>
      </c>
      <c r="EV8" s="54">
        <f t="shared" si="8"/>
        <v>11</v>
      </c>
      <c r="EW8" s="55">
        <f t="shared" si="9"/>
        <v>42036</v>
      </c>
      <c r="EX8" s="18">
        <f t="shared" si="10"/>
        <v>27.394259999999999</v>
      </c>
      <c r="EY8" s="26">
        <f>IF(EO8=EO9,0,MAX(EY$2:EY7)+1)</f>
        <v>3</v>
      </c>
      <c r="EZ8" s="54">
        <f t="shared" si="11"/>
        <v>12</v>
      </c>
      <c r="FA8" s="55">
        <f t="shared" si="12"/>
        <v>43831</v>
      </c>
      <c r="FB8" s="18">
        <f t="shared" si="13"/>
        <v>24.554960000000001</v>
      </c>
      <c r="FC8" s="56">
        <f>[2]DIS!C25</f>
        <v>6</v>
      </c>
      <c r="FD8" s="56">
        <f>[2]DIS!D25</f>
        <v>1</v>
      </c>
      <c r="FE8" s="56">
        <f>[2]DIS!E25</f>
        <v>6</v>
      </c>
      <c r="FF8" s="56" t="str">
        <f t="shared" si="14"/>
        <v>1,6</v>
      </c>
      <c r="FG8" s="57" t="str">
        <f t="shared" si="3"/>
        <v>-30,1</v>
      </c>
      <c r="FH8" s="58">
        <f>IF(ISNUMBER(FG8),0,MAX(FH$2:FH7)+1)</f>
        <v>6</v>
      </c>
      <c r="FI8" s="58">
        <f t="shared" si="4"/>
        <v>27.394259999999999</v>
      </c>
      <c r="FJ8" s="58">
        <f t="shared" si="15"/>
        <v>24.554960000000001</v>
      </c>
      <c r="FK8" s="17" t="str">
        <f t="shared" si="5"/>
        <v>12,23</v>
      </c>
      <c r="FL8" s="19">
        <f t="shared" si="16"/>
        <v>17.469909999999999</v>
      </c>
      <c r="FM8" s="19">
        <f t="shared" si="6"/>
        <v>16.23076</v>
      </c>
      <c r="FN8" s="3"/>
      <c r="FO8" s="3"/>
      <c r="FP8" s="3"/>
      <c r="FQ8" s="3"/>
      <c r="FR8" s="3"/>
      <c r="FS8" s="3"/>
      <c r="FT8" s="3"/>
      <c r="FU8" s="3"/>
      <c r="FV8" s="3"/>
      <c r="FW8" s="3"/>
    </row>
    <row r="9" spans="1:179" ht="10.5" customHeight="1" x14ac:dyDescent="0.25">
      <c r="A9" s="59">
        <f t="shared" si="18"/>
        <v>6</v>
      </c>
      <c r="B9" s="60" t="str">
        <f>IF(W9=$X$41,0,IF(ISNUMBER(MATCH(B51,$EB$7:$EB$12,0)),$V$87,IF(ISNUMBER(MATCH(B51,$EB$31:$EB$70,0)),$V$88,IF(ISNUMBER(MATCH(B51,$EB$84:$EB$93,0)),$V$89,IF(ISNUMBER(MATCH(B51,$EB$127:$EB$157,0)),$V$90,IF(ISNUMBER(MATCH(B51,$EB$14:$EB$19,0)),$DX$14,""))))))</f>
        <v/>
      </c>
      <c r="C9" s="60" t="str">
        <f>IF(X9=$X$41,0,IF(ISNUMBER(MATCH(C51,$EB$7:$EB$12,0)),$V$87,IF(ISNUMBER(MATCH(C51,$EB$31:$EB$70,0)),$V$88,IF(ISNUMBER(MATCH(C51,$EB$84:$EB$93,0)),$V$89,IF(ISNUMBER(MATCH(C51,$EB$127:$EB$157,0)),$V$90,IF(ISNUMBER(MATCH(C51,$EB$14:$EB$19,0)),$DX$14,""))))))</f>
        <v/>
      </c>
      <c r="D9" s="60" t="str">
        <f>IF(Y9=$X$41,0,IF(ISNUMBER(MATCH(D51,$EB$7:$EB$12,0)),$V$87,IF(ISNUMBER(MATCH(D51,$EB$31:$EB$70,0)),$V$88,IF(ISNUMBER(MATCH(D51,$EB$84:$EB$93,0)),$V$89,IF(ISNUMBER(MATCH(D51,$EB$127:$EB$157,0)),$V$90,IF(ISNUMBER(MATCH(D51,$EB$14:$EB$19,0)),$DX$14,""))))))</f>
        <v/>
      </c>
      <c r="E9" s="60" t="str">
        <f>IF(Z9=$X$41,0,IF(ISNUMBER(MATCH(E51,$EB$7:$EB$12,0)),$V$87,IF(ISNUMBER(MATCH(E51,$EB$31:$EB$70,0)),$V$88,IF(ISNUMBER(MATCH(E51,$EB$84:$EB$93,0)),$V$89,IF(ISNUMBER(MATCH(E51,$EB$127:$EB$157,0)),$V$90,IF(ISNUMBER(MATCH(E51,$EB$14:$EB$19,0)),$DX$14,""))))))</f>
        <v/>
      </c>
      <c r="F9" s="60" t="str">
        <f>IF(AA9=$X$41,0,IF(ISNUMBER(MATCH(F51,$EB$7:$EB$12,0)),$V$87,IF(ISNUMBER(MATCH(F51,$EB$31:$EB$70,0)),$V$88,IF(ISNUMBER(MATCH(F51,$EB$84:$EB$93,0)),$V$89,IF(ISNUMBER(MATCH(F51,$EB$127:$EB$157,0)),$V$90,IF(ISNUMBER(MATCH(F51,$EB$14:$EB$19,0)),$DX$14,""))))))</f>
        <v/>
      </c>
      <c r="G9" s="60" t="str">
        <f>IF(AB9=$X$41,0,IF(ISNUMBER(MATCH(G51,$EB$7:$EB$12,0)),$V$87,IF(ISNUMBER(MATCH(G51,$EB$31:$EB$70,0)),$V$88,IF(ISNUMBER(MATCH(G51,$EB$84:$EB$93,0)),$V$89,IF(ISNUMBER(MATCH(G51,$EB$127:$EB$157,0)),$V$90,IF(ISNUMBER(MATCH(G51,$EB$14:$EB$19,0)),$DX$14,""))))))</f>
        <v/>
      </c>
      <c r="H9" s="60" t="str">
        <f>IF(AC9=$X$41,0,IF(ISNUMBER(MATCH(H51,$EB$7:$EB$12,0)),$V$87,IF(ISNUMBER(MATCH(H51,$EB$31:$EB$70,0)),$V$88,IF(ISNUMBER(MATCH(H51,$EB$84:$EB$93,0)),$V$89,IF(ISNUMBER(MATCH(H51,$EB$127:$EB$157,0)),$V$90,IF(ISNUMBER(MATCH(H51,$EB$14:$EB$19,0)),$DX$14,""))))))</f>
        <v/>
      </c>
      <c r="I9" s="60" t="str">
        <f>IF(AD9=$X$41,0,IF(ISNUMBER(MATCH(I51,$EB$7:$EB$12,0)),$V$87,IF(ISNUMBER(MATCH(I51,$EB$31:$EB$70,0)),$V$88,IF(ISNUMBER(MATCH(I51,$EB$84:$EB$93,0)),$V$89,IF(ISNUMBER(MATCH(I51,$EB$127:$EB$157,0)),$V$90,IF(ISNUMBER(MATCH(I51,$EB$14:$EB$19,0)),$DX$14,""))))))</f>
        <v/>
      </c>
      <c r="J9" s="60" t="str">
        <f>IF(AE9=$X$41,0,IF(ISNUMBER(MATCH(J51,$EB$7:$EB$12,0)),$V$87,IF(ISNUMBER(MATCH(J51,$EB$31:$EB$70,0)),$V$88,IF(ISNUMBER(MATCH(J51,$EB$84:$EB$93,0)),$V$89,IF(ISNUMBER(MATCH(J51,$EB$127:$EB$157,0)),$V$90,IF(ISNUMBER(MATCH(J51,$EB$14:$EB$19,0)),$DX$14,""))))))</f>
        <v/>
      </c>
      <c r="K9" s="60" t="str">
        <f>IF(AF9=$X$41,0,IF(ISNUMBER(MATCH(K51,$EB$7:$EB$12,0)),$V$87,IF(ISNUMBER(MATCH(K51,$EB$31:$EB$70,0)),$V$88,IF(ISNUMBER(MATCH(K51,$EB$84:$EB$93,0)),$V$89,IF(ISNUMBER(MATCH(K51,$EB$127:$EB$157,0)),$V$90,IF(ISNUMBER(MATCH(K51,$EB$14:$EB$19,0)),$DX$14,""))))))</f>
        <v/>
      </c>
      <c r="L9" s="60" t="str">
        <f>IF(AG9=$X$41,0,IF(ISNUMBER(MATCH(L51,$EB$7:$EB$12,0)),$V$87,IF(ISNUMBER(MATCH(L51,$EB$31:$EB$70,0)),$V$88,IF(ISNUMBER(MATCH(L51,$EB$84:$EB$93,0)),$V$89,IF(ISNUMBER(MATCH(L51,$EB$127:$EB$157,0)),$V$90,IF(ISNUMBER(MATCH(L51,$EB$14:$EB$19,0)),$DX$14,""))))))</f>
        <v/>
      </c>
      <c r="M9" s="60" t="str">
        <f>IF(AH9=$X$41,0,IF(ISNUMBER(MATCH(M51,$EB$7:$EB$12,0)),$V$87,IF(ISNUMBER(MATCH(M51,$EB$31:$EB$70,0)),$V$88,IF(ISNUMBER(MATCH(M51,$EB$84:$EB$93,0)),$V$89,IF(ISNUMBER(MATCH(M51,$EB$127:$EB$157,0)),$V$90,IF(ISNUMBER(MATCH(M51,$EB$14:$EB$19,0)),$DX$14,""))))))</f>
        <v/>
      </c>
      <c r="N9" s="60" t="str">
        <f>IF(AI9=$X$41,0,IF(ISNUMBER(MATCH(N51,$EB$7:$EB$12,0)),$V$87,IF(ISNUMBER(MATCH(N51,$EB$31:$EB$70,0)),$V$88,IF(ISNUMBER(MATCH(N51,$EB$84:$EB$93,0)),$V$89,IF(ISNUMBER(MATCH(N51,$EB$127:$EB$157,0)),$V$90,IF(ISNUMBER(MATCH(N51,$EB$14:$EB$19,0)),$DX$14,""))))))</f>
        <v/>
      </c>
      <c r="O9" s="60" t="str">
        <f>IF(AJ9=$X$41,0,IF(ISNUMBER(MATCH(O51,$EB$7:$EB$12,0)),$V$87,IF(ISNUMBER(MATCH(O51,$EB$31:$EB$70,0)),$V$88,IF(ISNUMBER(MATCH(O51,$EB$84:$EB$93,0)),$V$89,IF(ISNUMBER(MATCH(O51,$EB$127:$EB$157,0)),$V$90,IF(ISNUMBER(MATCH(O51,$EB$14:$EB$19,0)),$DX$14,""))))))</f>
        <v/>
      </c>
      <c r="P9" s="60" t="str">
        <f>IF(AK9=$X$41,0,IF(ISNUMBER(MATCH(P51,$EB$7:$EB$12,0)),$V$87,IF(ISNUMBER(MATCH(P51,$EB$31:$EB$70,0)),$V$88,IF(ISNUMBER(MATCH(P51,$EB$84:$EB$93,0)),$V$89,IF(ISNUMBER(MATCH(P51,$EB$127:$EB$157,0)),$V$90,IF(ISNUMBER(MATCH(P51,$EB$14:$EB$19,0)),$DX$14,""))))))</f>
        <v/>
      </c>
      <c r="Q9" s="60">
        <f>IF(AL9=$X$41,0,IF(ISNUMBER(MATCH(Q51,$EB$7:$EB$12,0)),$V$87,IF(ISNUMBER(MATCH(Q51,$EB$31:$EB$70,0)),$V$88,IF(ISNUMBER(MATCH(Q51,$EB$84:$EB$93,0)),$V$89,IF(ISNUMBER(MATCH(Q51,$EB$127:$EB$157,0)),$V$90,IF(ISNUMBER(MATCH(Q51,$EB$14:$EB$19,0)),$DX$14,""))))))</f>
        <v>1</v>
      </c>
      <c r="R9" s="60" t="str">
        <f>IF(AM9=$X$41,0,IF(ISNUMBER(MATCH(R51,$EB$7:$EB$12,0)),$V$87,IF(ISNUMBER(MATCH(R51,$EB$31:$EB$70,0)),$V$88,IF(ISNUMBER(MATCH(R51,$EB$84:$EB$93,0)),$V$89,IF(ISNUMBER(MATCH(R51,$EB$127:$EB$157,0)),$V$90,IF(ISNUMBER(MATCH(R51,$EB$14:$EB$19,0)),$DX$14,""))))))</f>
        <v/>
      </c>
      <c r="S9" s="60" t="str">
        <f>IF(AN9=$X$41,0,IF(ISNUMBER(MATCH(S51,$EB$7:$EB$12,0)),$V$87,IF(ISNUMBER(MATCH(S51,$EB$31:$EB$70,0)),$V$88,IF(ISNUMBER(MATCH(S51,$EB$84:$EB$93,0)),$V$89,IF(ISNUMBER(MATCH(S51,$EB$127:$EB$157,0)),$V$90,IF(ISNUMBER(MATCH(S51,$EB$14:$EB$19,0)),$DX$14,""))))))</f>
        <v/>
      </c>
      <c r="T9" s="60" t="str">
        <f>IF(AO9=$X$41,0,IF(ISNUMBER(MATCH(T51,$EB$7:$EB$12,0)),$V$87,IF(ISNUMBER(MATCH(T51,$EB$31:$EB$70,0)),$V$88,IF(ISNUMBER(MATCH(T51,$EB$84:$EB$93,0)),$V$89,IF(ISNUMBER(MATCH(T51,$EB$127:$EB$157,0)),$V$90,IF(ISNUMBER(MATCH(T51,$EB$14:$EB$19,0)),$DX$14,""))))))</f>
        <v/>
      </c>
      <c r="U9" s="60" t="str">
        <f>IF(AP9=$X$41,0,IF(ISNUMBER(MATCH(U51,$EB$7:$EB$12,0)),$V$87,IF(ISNUMBER(MATCH(U51,$EB$31:$EB$70,0)),$V$88,IF(ISNUMBER(MATCH(U51,$EB$84:$EB$93,0)),$V$89,IF(ISNUMBER(MATCH(U51,$EB$127:$EB$157,0)),$V$90,IF(ISNUMBER(MATCH(U51,$EB$14:$EB$19,0)),$DX$14,""))))))</f>
        <v/>
      </c>
      <c r="V9" s="19"/>
      <c r="W9" s="61">
        <v>41.605339999999998</v>
      </c>
      <c r="X9" s="61">
        <v>41.534550000000003</v>
      </c>
      <c r="Y9" s="61">
        <v>41.364530000000002</v>
      </c>
      <c r="Z9" s="61">
        <v>41.115729999999999</v>
      </c>
      <c r="AA9" s="61">
        <v>40.820880000000002</v>
      </c>
      <c r="AB9" s="61">
        <v>40.463009999999997</v>
      </c>
      <c r="AC9" s="61">
        <v>40.05827</v>
      </c>
      <c r="AD9" s="61">
        <v>39.619140000000002</v>
      </c>
      <c r="AE9" s="61">
        <v>39.208410000000001</v>
      </c>
      <c r="AF9" s="61">
        <v>38.7774</v>
      </c>
      <c r="AG9" s="61">
        <v>38.409439999999996</v>
      </c>
      <c r="AH9" s="61">
        <v>38.108719999999998</v>
      </c>
      <c r="AI9" s="61">
        <v>37.794159999999998</v>
      </c>
      <c r="AJ9" s="61">
        <v>37.468409999999999</v>
      </c>
      <c r="AK9" s="61">
        <v>37.124720000000003</v>
      </c>
      <c r="AL9" s="61">
        <v>36.715850000000003</v>
      </c>
      <c r="AM9" s="61">
        <v>36.836889999999997</v>
      </c>
      <c r="AN9" s="61">
        <v>36.897480000000002</v>
      </c>
      <c r="AO9" s="61">
        <v>36.946040000000004</v>
      </c>
      <c r="AP9" s="61">
        <v>36.971640000000001</v>
      </c>
      <c r="AQ9" s="18"/>
      <c r="AR9" s="62">
        <v>0.1585927</v>
      </c>
      <c r="AS9" s="62">
        <v>0.1133002</v>
      </c>
      <c r="AT9" s="62">
        <v>0.1212385</v>
      </c>
      <c r="AU9" s="62">
        <v>0.1046187</v>
      </c>
      <c r="AV9" s="62">
        <v>0.15766920000000001</v>
      </c>
      <c r="AW9" s="62">
        <v>9.3040629999999999E-2</v>
      </c>
      <c r="AX9" s="62">
        <v>0.14968809999999999</v>
      </c>
      <c r="AY9" s="62">
        <v>0.12726879999999999</v>
      </c>
      <c r="AZ9" s="62">
        <v>6.3686699999999999E-2</v>
      </c>
      <c r="BA9" s="62">
        <v>9.9336659999999993E-2</v>
      </c>
      <c r="BB9" s="62">
        <v>0.116711</v>
      </c>
      <c r="BC9" s="62">
        <v>0.10347530000000001</v>
      </c>
      <c r="BD9" s="62">
        <v>0.14477119999999999</v>
      </c>
      <c r="BE9" s="62">
        <v>0.16350629999999999</v>
      </c>
      <c r="BF9" s="62">
        <v>0.1523545</v>
      </c>
      <c r="BG9" s="62">
        <v>0.14978520000000001</v>
      </c>
      <c r="BH9" s="62">
        <v>0.12957579999999999</v>
      </c>
      <c r="BI9" s="62">
        <v>0.14045769999999999</v>
      </c>
      <c r="BJ9" s="62">
        <v>0.18899569999999999</v>
      </c>
      <c r="BK9" s="62">
        <v>0.2113601</v>
      </c>
      <c r="BL9" s="18"/>
      <c r="BM9" s="62">
        <v>0.13613430000000001</v>
      </c>
      <c r="BN9" s="62">
        <v>0.13615959999999999</v>
      </c>
      <c r="BO9" s="62">
        <v>0.13131979999999999</v>
      </c>
      <c r="BP9" s="62">
        <v>0.1221512</v>
      </c>
      <c r="BQ9" s="62">
        <v>0.1298463</v>
      </c>
      <c r="BR9" s="62">
        <v>0.10557229999999999</v>
      </c>
      <c r="BS9" s="62">
        <v>9.7844269999999997E-2</v>
      </c>
      <c r="BT9" s="62">
        <v>0.1135805</v>
      </c>
      <c r="BU9" s="62">
        <v>6.5877030000000003E-2</v>
      </c>
      <c r="BV9" s="62">
        <v>8.2802879999999995E-2</v>
      </c>
      <c r="BW9" s="62">
        <v>9.3653459999999994E-2</v>
      </c>
      <c r="BX9" s="62">
        <v>0.2441477</v>
      </c>
      <c r="BY9" s="62">
        <v>0.1617951</v>
      </c>
      <c r="BZ9" s="62">
        <v>0.22015580000000001</v>
      </c>
      <c r="CA9" s="62">
        <v>0.12964210000000001</v>
      </c>
      <c r="CB9" s="62">
        <v>0.17021020000000001</v>
      </c>
      <c r="CC9" s="62">
        <v>7.8464699999999998E-2</v>
      </c>
      <c r="CD9" s="62">
        <v>6.8598599999999996E-2</v>
      </c>
      <c r="CE9" s="62">
        <v>7.3090020000000006E-2</v>
      </c>
      <c r="CF9" s="62">
        <v>0.1104885</v>
      </c>
      <c r="CG9" s="18"/>
      <c r="CH9" s="62">
        <v>8.9143410000000006E-2</v>
      </c>
      <c r="CI9" s="62">
        <v>0.1406867</v>
      </c>
      <c r="CJ9" s="62">
        <v>8.453252E-2</v>
      </c>
      <c r="CK9" s="62">
        <v>5.3851169999999997E-2</v>
      </c>
      <c r="CL9" s="62">
        <v>7.6525419999999997E-2</v>
      </c>
      <c r="CM9" s="62">
        <v>0.1420217</v>
      </c>
      <c r="CN9" s="62">
        <v>7.6596739999999996E-2</v>
      </c>
      <c r="CO9" s="62">
        <v>4.8460650000000001E-2</v>
      </c>
      <c r="CP9" s="62">
        <v>9.6715239999999994E-2</v>
      </c>
      <c r="CQ9" s="62">
        <v>0.12175950000000001</v>
      </c>
      <c r="CR9" s="62">
        <v>0.11146440000000001</v>
      </c>
      <c r="CS9" s="62">
        <v>0.13672980000000001</v>
      </c>
      <c r="CT9" s="62">
        <v>0.19064590000000001</v>
      </c>
      <c r="CU9" s="62">
        <v>0.21478829999999999</v>
      </c>
      <c r="CV9" s="62">
        <v>0.156666</v>
      </c>
      <c r="CW9" s="62">
        <v>0.11579</v>
      </c>
      <c r="CX9" s="62">
        <v>0.147761</v>
      </c>
      <c r="CY9" s="62">
        <v>0.145924</v>
      </c>
      <c r="CZ9" s="62">
        <v>0.13619390000000001</v>
      </c>
      <c r="DA9" s="62">
        <v>0.1224353</v>
      </c>
      <c r="DB9" s="17"/>
      <c r="DC9" s="62">
        <v>11.00943</v>
      </c>
      <c r="DD9" s="62">
        <v>10.843830000000001</v>
      </c>
      <c r="DE9" s="62">
        <v>10.54161</v>
      </c>
      <c r="DF9" s="62">
        <v>10.097429999999999</v>
      </c>
      <c r="DG9" s="62">
        <v>9.527844</v>
      </c>
      <c r="DH9" s="62">
        <v>8.8671220000000002</v>
      </c>
      <c r="DI9" s="62">
        <v>8.1580200000000005</v>
      </c>
      <c r="DJ9" s="62">
        <v>7.4438440000000003</v>
      </c>
      <c r="DK9" s="62">
        <v>6.7504790000000003</v>
      </c>
      <c r="DL9" s="62">
        <v>5.9719170000000004</v>
      </c>
      <c r="DM9" s="62">
        <v>5.0022760000000002</v>
      </c>
      <c r="DN9" s="62">
        <v>4.3409069999999996</v>
      </c>
      <c r="DO9" s="62">
        <v>4.1018230000000004</v>
      </c>
      <c r="DP9" s="62">
        <v>4.1256469999999998</v>
      </c>
      <c r="DQ9" s="62">
        <v>4.3018200000000002</v>
      </c>
      <c r="DR9" s="62">
        <v>4.5466199999999999</v>
      </c>
      <c r="DS9" s="62">
        <v>4.7562530000000001</v>
      </c>
      <c r="DT9" s="62">
        <v>4.8470500000000003</v>
      </c>
      <c r="DU9" s="62">
        <v>4.8436490000000001</v>
      </c>
      <c r="DV9" s="62">
        <v>4.8038040000000004</v>
      </c>
      <c r="DW9" s="3"/>
      <c r="DX9" s="71">
        <v>0</v>
      </c>
      <c r="DY9" s="72">
        <f t="shared" si="21"/>
        <v>1</v>
      </c>
      <c r="DZ9" s="72">
        <f t="shared" si="19"/>
        <v>20</v>
      </c>
      <c r="EA9" s="72">
        <f t="shared" si="22"/>
        <v>14</v>
      </c>
      <c r="EB9" s="13" t="str">
        <f t="shared" si="20"/>
        <v>14,20</v>
      </c>
      <c r="EC9" s="19">
        <v>3</v>
      </c>
      <c r="ED9" s="70"/>
      <c r="EE9" s="17">
        <v>1</v>
      </c>
      <c r="EF9" s="17">
        <v>20</v>
      </c>
      <c r="EG9" s="17">
        <v>14</v>
      </c>
      <c r="EH9" s="17">
        <v>-336.96</v>
      </c>
      <c r="EI9" s="17">
        <v>0</v>
      </c>
      <c r="EJ9" s="17"/>
      <c r="EK9" s="17"/>
      <c r="EL9" s="73">
        <f t="shared" si="23"/>
        <v>1.25</v>
      </c>
      <c r="EM9" s="17"/>
      <c r="EN9" s="17">
        <f t="shared" si="17"/>
        <v>7</v>
      </c>
      <c r="EO9" s="17" t="s">
        <v>48</v>
      </c>
      <c r="EP9" s="51">
        <v>42036</v>
      </c>
      <c r="EQ9" s="52">
        <v>0</v>
      </c>
      <c r="ER9" s="53">
        <v>28.506409999999999</v>
      </c>
      <c r="ES9" s="40"/>
      <c r="ET9" s="26">
        <f>IF(EO9=EO10,MAX(ET$2:ET8)+1,0)</f>
        <v>4</v>
      </c>
      <c r="EU9" s="17">
        <f t="shared" si="7"/>
        <v>7</v>
      </c>
      <c r="EV9" s="54">
        <f t="shared" si="8"/>
        <v>13</v>
      </c>
      <c r="EW9" s="55">
        <f t="shared" si="9"/>
        <v>42036</v>
      </c>
      <c r="EX9" s="18">
        <f t="shared" si="10"/>
        <v>26.618950000000002</v>
      </c>
      <c r="EY9" s="26">
        <f>IF(EO9=EO10,0,MAX(EY$2:EY8)+1)</f>
        <v>0</v>
      </c>
      <c r="EZ9" s="54">
        <f t="shared" si="11"/>
        <v>14</v>
      </c>
      <c r="FA9" s="55">
        <f t="shared" si="12"/>
        <v>43831</v>
      </c>
      <c r="FB9" s="18">
        <f t="shared" si="13"/>
        <v>23.958760000000002</v>
      </c>
      <c r="FC9" s="56">
        <f>[2]DIS!C26</f>
        <v>7</v>
      </c>
      <c r="FD9" s="56">
        <f>[2]DIS!D26</f>
        <v>1</v>
      </c>
      <c r="FE9" s="56">
        <f>[2]DIS!E26</f>
        <v>7</v>
      </c>
      <c r="FF9" s="56" t="str">
        <f t="shared" si="14"/>
        <v>1,7</v>
      </c>
      <c r="FG9" s="57" t="str">
        <f t="shared" si="3"/>
        <v>-29,1</v>
      </c>
      <c r="FH9" s="58">
        <f>IF(ISNUMBER(FG9),0,MAX(FH$2:FH8)+1)</f>
        <v>7</v>
      </c>
      <c r="FI9" s="58">
        <f t="shared" si="4"/>
        <v>26.618950000000002</v>
      </c>
      <c r="FJ9" s="58">
        <f t="shared" si="15"/>
        <v>23.958760000000002</v>
      </c>
      <c r="FK9" s="17" t="str">
        <f t="shared" si="5"/>
        <v>18,24</v>
      </c>
      <c r="FL9" s="19">
        <f t="shared" si="16"/>
        <v>16.1401</v>
      </c>
      <c r="FM9" s="19">
        <f t="shared" si="6"/>
        <v>15.5632</v>
      </c>
      <c r="FN9" s="3"/>
      <c r="FO9" s="3"/>
      <c r="FP9" s="3"/>
      <c r="FQ9" s="3"/>
      <c r="FR9" s="3"/>
      <c r="FS9" s="3"/>
      <c r="FT9" s="3"/>
      <c r="FU9" s="3"/>
      <c r="FV9" s="3"/>
      <c r="FW9" s="3"/>
    </row>
    <row r="10" spans="1:179" ht="10.5" customHeight="1" x14ac:dyDescent="0.25">
      <c r="A10" s="59">
        <f t="shared" si="18"/>
        <v>7</v>
      </c>
      <c r="B10" s="60" t="str">
        <f>IF(W10=$X$41,0,IF(ISNUMBER(MATCH(B52,$EB$7:$EB$12,0)),$V$87,IF(ISNUMBER(MATCH(B52,$EB$31:$EB$70,0)),$V$88,IF(ISNUMBER(MATCH(B52,$EB$84:$EB$93,0)),$V$89,IF(ISNUMBER(MATCH(B52,$EB$127:$EB$157,0)),$V$90,IF(ISNUMBER(MATCH(B52,$EB$14:$EB$19,0)),$DX$14,""))))))</f>
        <v/>
      </c>
      <c r="C10" s="60" t="str">
        <f>IF(X10=$X$41,0,IF(ISNUMBER(MATCH(C52,$EB$7:$EB$12,0)),$V$87,IF(ISNUMBER(MATCH(C52,$EB$31:$EB$70,0)),$V$88,IF(ISNUMBER(MATCH(C52,$EB$84:$EB$93,0)),$V$89,IF(ISNUMBER(MATCH(C52,$EB$127:$EB$157,0)),$V$90,IF(ISNUMBER(MATCH(C52,$EB$14:$EB$19,0)),$DX$14,""))))))</f>
        <v/>
      </c>
      <c r="D10" s="60" t="str">
        <f>IF(Y10=$X$41,0,IF(ISNUMBER(MATCH(D52,$EB$7:$EB$12,0)),$V$87,IF(ISNUMBER(MATCH(D52,$EB$31:$EB$70,0)),$V$88,IF(ISNUMBER(MATCH(D52,$EB$84:$EB$93,0)),$V$89,IF(ISNUMBER(MATCH(D52,$EB$127:$EB$157,0)),$V$90,IF(ISNUMBER(MATCH(D52,$EB$14:$EB$19,0)),$DX$14,""))))))</f>
        <v/>
      </c>
      <c r="E10" s="60" t="str">
        <f>IF(Z10=$X$41,0,IF(ISNUMBER(MATCH(E52,$EB$7:$EB$12,0)),$V$87,IF(ISNUMBER(MATCH(E52,$EB$31:$EB$70,0)),$V$88,IF(ISNUMBER(MATCH(E52,$EB$84:$EB$93,0)),$V$89,IF(ISNUMBER(MATCH(E52,$EB$127:$EB$157,0)),$V$90,IF(ISNUMBER(MATCH(E52,$EB$14:$EB$19,0)),$DX$14,""))))))</f>
        <v/>
      </c>
      <c r="F10" s="60" t="str">
        <f>IF(AA10=$X$41,0,IF(ISNUMBER(MATCH(F52,$EB$7:$EB$12,0)),$V$87,IF(ISNUMBER(MATCH(F52,$EB$31:$EB$70,0)),$V$88,IF(ISNUMBER(MATCH(F52,$EB$84:$EB$93,0)),$V$89,IF(ISNUMBER(MATCH(F52,$EB$127:$EB$157,0)),$V$90,IF(ISNUMBER(MATCH(F52,$EB$14:$EB$19,0)),$DX$14,""))))))</f>
        <v/>
      </c>
      <c r="G10" s="60" t="str">
        <f>IF(AB10=$X$41,0,IF(ISNUMBER(MATCH(G52,$EB$7:$EB$12,0)),$V$87,IF(ISNUMBER(MATCH(G52,$EB$31:$EB$70,0)),$V$88,IF(ISNUMBER(MATCH(G52,$EB$84:$EB$93,0)),$V$89,IF(ISNUMBER(MATCH(G52,$EB$127:$EB$157,0)),$V$90,IF(ISNUMBER(MATCH(G52,$EB$14:$EB$19,0)),$DX$14,""))))))</f>
        <v/>
      </c>
      <c r="H10" s="60" t="str">
        <f>IF(AC10=$X$41,0,IF(ISNUMBER(MATCH(H52,$EB$7:$EB$12,0)),$V$87,IF(ISNUMBER(MATCH(H52,$EB$31:$EB$70,0)),$V$88,IF(ISNUMBER(MATCH(H52,$EB$84:$EB$93,0)),$V$89,IF(ISNUMBER(MATCH(H52,$EB$127:$EB$157,0)),$V$90,IF(ISNUMBER(MATCH(H52,$EB$14:$EB$19,0)),$DX$14,""))))))</f>
        <v/>
      </c>
      <c r="I10" s="60" t="str">
        <f>IF(AD10=$X$41,0,IF(ISNUMBER(MATCH(I52,$EB$7:$EB$12,0)),$V$87,IF(ISNUMBER(MATCH(I52,$EB$31:$EB$70,0)),$V$88,IF(ISNUMBER(MATCH(I52,$EB$84:$EB$93,0)),$V$89,IF(ISNUMBER(MATCH(I52,$EB$127:$EB$157,0)),$V$90,IF(ISNUMBER(MATCH(I52,$EB$14:$EB$19,0)),$DX$14,""))))))</f>
        <v/>
      </c>
      <c r="J10" s="60" t="str">
        <f>IF(AE10=$X$41,0,IF(ISNUMBER(MATCH(J52,$EB$7:$EB$12,0)),$V$87,IF(ISNUMBER(MATCH(J52,$EB$31:$EB$70,0)),$V$88,IF(ISNUMBER(MATCH(J52,$EB$84:$EB$93,0)),$V$89,IF(ISNUMBER(MATCH(J52,$EB$127:$EB$157,0)),$V$90,IF(ISNUMBER(MATCH(J52,$EB$14:$EB$19,0)),$DX$14,""))))))</f>
        <v/>
      </c>
      <c r="K10" s="60" t="str">
        <f>IF(AF10=$X$41,0,IF(ISNUMBER(MATCH(K52,$EB$7:$EB$12,0)),$V$87,IF(ISNUMBER(MATCH(K52,$EB$31:$EB$70,0)),$V$88,IF(ISNUMBER(MATCH(K52,$EB$84:$EB$93,0)),$V$89,IF(ISNUMBER(MATCH(K52,$EB$127:$EB$157,0)),$V$90,IF(ISNUMBER(MATCH(K52,$EB$14:$EB$19,0)),$DX$14,""))))))</f>
        <v/>
      </c>
      <c r="L10" s="60" t="str">
        <f>IF(AG10=$X$41,0,IF(ISNUMBER(MATCH(L52,$EB$7:$EB$12,0)),$V$87,IF(ISNUMBER(MATCH(L52,$EB$31:$EB$70,0)),$V$88,IF(ISNUMBER(MATCH(L52,$EB$84:$EB$93,0)),$V$89,IF(ISNUMBER(MATCH(L52,$EB$127:$EB$157,0)),$V$90,IF(ISNUMBER(MATCH(L52,$EB$14:$EB$19,0)),$DX$14,""))))))</f>
        <v/>
      </c>
      <c r="M10" s="60" t="str">
        <f>IF(AH10=$X$41,0,IF(ISNUMBER(MATCH(M52,$EB$7:$EB$12,0)),$V$87,IF(ISNUMBER(MATCH(M52,$EB$31:$EB$70,0)),$V$88,IF(ISNUMBER(MATCH(M52,$EB$84:$EB$93,0)),$V$89,IF(ISNUMBER(MATCH(M52,$EB$127:$EB$157,0)),$V$90,IF(ISNUMBER(MATCH(M52,$EB$14:$EB$19,0)),$DX$14,""))))))</f>
        <v/>
      </c>
      <c r="N10" s="60" t="str">
        <f>IF(AI10=$X$41,0,IF(ISNUMBER(MATCH(N52,$EB$7:$EB$12,0)),$V$87,IF(ISNUMBER(MATCH(N52,$EB$31:$EB$70,0)),$V$88,IF(ISNUMBER(MATCH(N52,$EB$84:$EB$93,0)),$V$89,IF(ISNUMBER(MATCH(N52,$EB$127:$EB$157,0)),$V$90,IF(ISNUMBER(MATCH(N52,$EB$14:$EB$19,0)),$DX$14,""))))))</f>
        <v/>
      </c>
      <c r="O10" s="60" t="str">
        <f>IF(AJ10=$X$41,0,IF(ISNUMBER(MATCH(O52,$EB$7:$EB$12,0)),$V$87,IF(ISNUMBER(MATCH(O52,$EB$31:$EB$70,0)),$V$88,IF(ISNUMBER(MATCH(O52,$EB$84:$EB$93,0)),$V$89,IF(ISNUMBER(MATCH(O52,$EB$127:$EB$157,0)),$V$90,IF(ISNUMBER(MATCH(O52,$EB$14:$EB$19,0)),$DX$14,""))))))</f>
        <v/>
      </c>
      <c r="P10" s="60" t="str">
        <f>IF(AK10=$X$41,0,IF(ISNUMBER(MATCH(P52,$EB$7:$EB$12,0)),$V$87,IF(ISNUMBER(MATCH(P52,$EB$31:$EB$70,0)),$V$88,IF(ISNUMBER(MATCH(P52,$EB$84:$EB$93,0)),$V$89,IF(ISNUMBER(MATCH(P52,$EB$127:$EB$157,0)),$V$90,IF(ISNUMBER(MATCH(P52,$EB$14:$EB$19,0)),$DX$14,""))))))</f>
        <v/>
      </c>
      <c r="Q10" s="60">
        <f>IF(AL10=$X$41,0,IF(ISNUMBER(MATCH(Q52,$EB$7:$EB$12,0)),$V$87,IF(ISNUMBER(MATCH(Q52,$EB$31:$EB$70,0)),$V$88,IF(ISNUMBER(MATCH(Q52,$EB$84:$EB$93,0)),$V$89,IF(ISNUMBER(MATCH(Q52,$EB$127:$EB$157,0)),$V$90,IF(ISNUMBER(MATCH(Q52,$EB$14:$EB$19,0)),$DX$14,""))))))</f>
        <v>1</v>
      </c>
      <c r="R10" s="60" t="str">
        <f>IF(AM10=$X$41,0,IF(ISNUMBER(MATCH(R52,$EB$7:$EB$12,0)),$V$87,IF(ISNUMBER(MATCH(R52,$EB$31:$EB$70,0)),$V$88,IF(ISNUMBER(MATCH(R52,$EB$84:$EB$93,0)),$V$89,IF(ISNUMBER(MATCH(R52,$EB$127:$EB$157,0)),$V$90,IF(ISNUMBER(MATCH(R52,$EB$14:$EB$19,0)),$DX$14,""))))))</f>
        <v/>
      </c>
      <c r="S10" s="60" t="str">
        <f>IF(AN10=$X$41,0,IF(ISNUMBER(MATCH(S52,$EB$7:$EB$12,0)),$V$87,IF(ISNUMBER(MATCH(S52,$EB$31:$EB$70,0)),$V$88,IF(ISNUMBER(MATCH(S52,$EB$84:$EB$93,0)),$V$89,IF(ISNUMBER(MATCH(S52,$EB$127:$EB$157,0)),$V$90,IF(ISNUMBER(MATCH(S52,$EB$14:$EB$19,0)),$DX$14,""))))))</f>
        <v/>
      </c>
      <c r="T10" s="60" t="str">
        <f>IF(AO10=$X$41,0,IF(ISNUMBER(MATCH(T52,$EB$7:$EB$12,0)),$V$87,IF(ISNUMBER(MATCH(T52,$EB$31:$EB$70,0)),$V$88,IF(ISNUMBER(MATCH(T52,$EB$84:$EB$93,0)),$V$89,IF(ISNUMBER(MATCH(T52,$EB$127:$EB$157,0)),$V$90,IF(ISNUMBER(MATCH(T52,$EB$14:$EB$19,0)),$DX$14,""))))))</f>
        <v/>
      </c>
      <c r="U10" s="60" t="str">
        <f>IF(AP10=$X$41,0,IF(ISNUMBER(MATCH(U52,$EB$7:$EB$12,0)),$V$87,IF(ISNUMBER(MATCH(U52,$EB$31:$EB$70,0)),$V$88,IF(ISNUMBER(MATCH(U52,$EB$84:$EB$93,0)),$V$89,IF(ISNUMBER(MATCH(U52,$EB$127:$EB$157,0)),$V$90,IF(ISNUMBER(MATCH(U52,$EB$14:$EB$19,0)),$DX$14,""))))))</f>
        <v/>
      </c>
      <c r="V10" s="19"/>
      <c r="W10" s="61">
        <v>41.683610000000002</v>
      </c>
      <c r="X10" s="61">
        <v>41.611420000000003</v>
      </c>
      <c r="Y10" s="61">
        <v>41.464460000000003</v>
      </c>
      <c r="Z10" s="61">
        <v>41.200879999999998</v>
      </c>
      <c r="AA10" s="61">
        <v>40.878689999999999</v>
      </c>
      <c r="AB10" s="61">
        <v>40.454639999999998</v>
      </c>
      <c r="AC10" s="61">
        <v>40.028239999999997</v>
      </c>
      <c r="AD10" s="61">
        <v>39.509990000000002</v>
      </c>
      <c r="AE10" s="61">
        <v>39.067320000000002</v>
      </c>
      <c r="AF10" s="61">
        <v>38.627270000000003</v>
      </c>
      <c r="AG10" s="61">
        <v>38.285299999999999</v>
      </c>
      <c r="AH10" s="61">
        <v>37.997990000000001</v>
      </c>
      <c r="AI10" s="61">
        <v>37.698250000000002</v>
      </c>
      <c r="AJ10" s="61">
        <v>37.386580000000002</v>
      </c>
      <c r="AK10" s="61">
        <v>37.056919999999998</v>
      </c>
      <c r="AL10" s="61">
        <v>36.6676</v>
      </c>
      <c r="AM10" s="61">
        <v>36.77657</v>
      </c>
      <c r="AN10" s="61">
        <v>36.835929999999998</v>
      </c>
      <c r="AO10" s="61">
        <v>36.884700000000002</v>
      </c>
      <c r="AP10" s="61">
        <v>36.913580000000003</v>
      </c>
      <c r="AQ10" s="18"/>
      <c r="AR10" s="62">
        <v>0.28273740000000003</v>
      </c>
      <c r="AS10" s="62">
        <v>0.1592054</v>
      </c>
      <c r="AT10" s="62">
        <v>0.1359506</v>
      </c>
      <c r="AU10" s="62">
        <v>0.1411936</v>
      </c>
      <c r="AV10" s="62">
        <v>0.17661199999999999</v>
      </c>
      <c r="AW10" s="62">
        <v>0.10348110000000001</v>
      </c>
      <c r="AX10" s="62">
        <v>9.9402069999999995E-2</v>
      </c>
      <c r="AY10" s="62">
        <v>0.1047085</v>
      </c>
      <c r="AZ10" s="62">
        <v>7.7410709999999994E-2</v>
      </c>
      <c r="BA10" s="62">
        <v>9.8366159999999994E-2</v>
      </c>
      <c r="BB10" s="62">
        <v>9.8022689999999996E-2</v>
      </c>
      <c r="BC10" s="62">
        <v>9.4012020000000002E-2</v>
      </c>
      <c r="BD10" s="62">
        <v>0.117918</v>
      </c>
      <c r="BE10" s="62">
        <v>0.15447540000000001</v>
      </c>
      <c r="BF10" s="62">
        <v>0.19697909999999999</v>
      </c>
      <c r="BG10" s="62">
        <v>0.2218405</v>
      </c>
      <c r="BH10" s="62">
        <v>0.21678639999999999</v>
      </c>
      <c r="BI10" s="62">
        <v>0.32257190000000002</v>
      </c>
      <c r="BJ10" s="62">
        <v>0.32339780000000001</v>
      </c>
      <c r="BK10" s="62">
        <v>0.33981499999999998</v>
      </c>
      <c r="BL10" s="18"/>
      <c r="BM10" s="62">
        <v>0.1247619</v>
      </c>
      <c r="BN10" s="62">
        <v>0.1385982</v>
      </c>
      <c r="BO10" s="62">
        <v>0.13834250000000001</v>
      </c>
      <c r="BP10" s="62">
        <v>9.9740110000000007E-2</v>
      </c>
      <c r="BQ10" s="62">
        <v>0.1084627</v>
      </c>
      <c r="BR10" s="62">
        <v>0.14259669999999999</v>
      </c>
      <c r="BS10" s="62">
        <v>0.17370530000000001</v>
      </c>
      <c r="BT10" s="62">
        <v>0.1150761</v>
      </c>
      <c r="BU10" s="62">
        <v>6.6995470000000001E-2</v>
      </c>
      <c r="BV10" s="62">
        <v>8.5577089999999995E-2</v>
      </c>
      <c r="BW10" s="62">
        <v>0.14333199999999999</v>
      </c>
      <c r="BX10" s="62">
        <v>0.13005939999999999</v>
      </c>
      <c r="BY10" s="62">
        <v>0.22443450000000001</v>
      </c>
      <c r="BZ10" s="62">
        <v>0.12994459999999999</v>
      </c>
      <c r="CA10" s="62">
        <v>0.14632310000000001</v>
      </c>
      <c r="CB10" s="62">
        <v>0.22026680000000001</v>
      </c>
      <c r="CC10" s="62">
        <v>0.1182383</v>
      </c>
      <c r="CD10" s="62">
        <v>7.6248549999999998E-2</v>
      </c>
      <c r="CE10" s="62">
        <v>7.6206159999999995E-2</v>
      </c>
      <c r="CF10" s="62">
        <v>0.15994749999999999</v>
      </c>
      <c r="CG10" s="18"/>
      <c r="CH10" s="62">
        <v>9.780295E-2</v>
      </c>
      <c r="CI10" s="62">
        <v>9.0453190000000003E-2</v>
      </c>
      <c r="CJ10" s="62">
        <v>6.1184860000000001E-2</v>
      </c>
      <c r="CK10" s="62">
        <v>6.5345109999999998E-2</v>
      </c>
      <c r="CL10" s="62">
        <v>7.8270129999999993E-2</v>
      </c>
      <c r="CM10" s="62">
        <v>6.8863190000000005E-2</v>
      </c>
      <c r="CN10" s="62">
        <v>9.4890329999999995E-2</v>
      </c>
      <c r="CO10" s="62">
        <v>6.7307210000000006E-2</v>
      </c>
      <c r="CP10" s="62">
        <v>0.11816980000000001</v>
      </c>
      <c r="CQ10" s="62">
        <v>0.1083587</v>
      </c>
      <c r="CR10" s="62">
        <v>0.16086510000000001</v>
      </c>
      <c r="CS10" s="62">
        <v>0.18621260000000001</v>
      </c>
      <c r="CT10" s="62">
        <v>0.19127630000000001</v>
      </c>
      <c r="CU10" s="62">
        <v>0.19557250000000001</v>
      </c>
      <c r="CV10" s="62">
        <v>9.537458E-2</v>
      </c>
      <c r="CW10" s="62">
        <v>8.2224149999999996E-2</v>
      </c>
      <c r="CX10" s="62">
        <v>0.1094523</v>
      </c>
      <c r="CY10" s="62">
        <v>0.13385630000000001</v>
      </c>
      <c r="CZ10" s="62">
        <v>0.16766600000000001</v>
      </c>
      <c r="DA10" s="62">
        <v>0.20857780000000001</v>
      </c>
      <c r="DB10" s="17"/>
      <c r="DC10" s="62">
        <v>11.534789999999999</v>
      </c>
      <c r="DD10" s="62">
        <v>11.41438</v>
      </c>
      <c r="DE10" s="62">
        <v>11.12102</v>
      </c>
      <c r="DF10" s="62">
        <v>10.640840000000001</v>
      </c>
      <c r="DG10" s="62">
        <v>9.9994589999999999</v>
      </c>
      <c r="DH10" s="62">
        <v>9.2491299999999992</v>
      </c>
      <c r="DI10" s="62">
        <v>8.4452280000000002</v>
      </c>
      <c r="DJ10" s="62">
        <v>7.6296249999999999</v>
      </c>
      <c r="DK10" s="62">
        <v>6.8151799999999998</v>
      </c>
      <c r="DL10" s="62">
        <v>5.9776569999999998</v>
      </c>
      <c r="DM10" s="62">
        <v>5.155761</v>
      </c>
      <c r="DN10" s="62">
        <v>4.5011830000000002</v>
      </c>
      <c r="DO10" s="62">
        <v>4.1094499999999998</v>
      </c>
      <c r="DP10" s="62">
        <v>3.9445410000000001</v>
      </c>
      <c r="DQ10" s="62">
        <v>3.9422579999999998</v>
      </c>
      <c r="DR10" s="62">
        <v>4.0472089999999996</v>
      </c>
      <c r="DS10" s="62">
        <v>4.2027950000000001</v>
      </c>
      <c r="DT10" s="62">
        <v>4.3382100000000001</v>
      </c>
      <c r="DU10" s="62">
        <v>4.4212509999999998</v>
      </c>
      <c r="DV10" s="62">
        <v>4.4615640000000001</v>
      </c>
      <c r="DW10" s="3"/>
      <c r="DX10" s="71">
        <v>0</v>
      </c>
      <c r="DY10" s="72">
        <f t="shared" si="21"/>
        <v>1</v>
      </c>
      <c r="DZ10" s="72">
        <f t="shared" si="19"/>
        <v>26</v>
      </c>
      <c r="EA10" s="72">
        <f t="shared" si="22"/>
        <v>10</v>
      </c>
      <c r="EB10" s="13" t="str">
        <f t="shared" si="20"/>
        <v>10,26</v>
      </c>
      <c r="EC10" s="19">
        <v>4</v>
      </c>
      <c r="ED10" s="70"/>
      <c r="EE10" s="17">
        <v>1</v>
      </c>
      <c r="EF10" s="17">
        <v>26</v>
      </c>
      <c r="EG10" s="17">
        <v>10</v>
      </c>
      <c r="EH10" s="17">
        <v>-71.712000000000003</v>
      </c>
      <c r="EI10" s="17">
        <v>0</v>
      </c>
      <c r="EJ10" s="17"/>
      <c r="EK10" s="17"/>
      <c r="EL10" s="73">
        <f t="shared" si="23"/>
        <v>1.25</v>
      </c>
      <c r="EM10" s="17"/>
      <c r="EN10" s="17">
        <f t="shared" si="17"/>
        <v>8</v>
      </c>
      <c r="EO10" s="17" t="s">
        <v>48</v>
      </c>
      <c r="EP10" s="51">
        <v>43831</v>
      </c>
      <c r="EQ10" s="52">
        <v>0</v>
      </c>
      <c r="ER10" s="53">
        <v>25.4131</v>
      </c>
      <c r="ES10" s="40"/>
      <c r="ET10" s="26">
        <f>IF(EO10=EO11,MAX(ET$2:ET9)+1,0)</f>
        <v>0</v>
      </c>
      <c r="EU10" s="17">
        <f t="shared" si="7"/>
        <v>8</v>
      </c>
      <c r="EV10" s="54">
        <f t="shared" si="8"/>
        <v>15</v>
      </c>
      <c r="EW10" s="55">
        <f t="shared" si="9"/>
        <v>42036</v>
      </c>
      <c r="EX10" s="18">
        <f t="shared" si="10"/>
        <v>25.98434</v>
      </c>
      <c r="EY10" s="26">
        <f>IF(EO10=EO11,0,MAX(EY$2:EY9)+1)</f>
        <v>4</v>
      </c>
      <c r="EZ10" s="54">
        <f t="shared" si="11"/>
        <v>16</v>
      </c>
      <c r="FA10" s="55">
        <f t="shared" si="12"/>
        <v>43831</v>
      </c>
      <c r="FB10" s="18">
        <f t="shared" si="13"/>
        <v>23.51362</v>
      </c>
      <c r="FC10" s="56">
        <f>[2]DIS!C27</f>
        <v>8</v>
      </c>
      <c r="FD10" s="56">
        <f>[2]DIS!D27</f>
        <v>1</v>
      </c>
      <c r="FE10" s="56">
        <f>[2]DIS!E27</f>
        <v>8</v>
      </c>
      <c r="FF10" s="56" t="str">
        <f t="shared" si="14"/>
        <v>1,8</v>
      </c>
      <c r="FG10" s="57" t="str">
        <f t="shared" si="3"/>
        <v>-28,1</v>
      </c>
      <c r="FH10" s="58">
        <f>IF(ISNUMBER(FG10),0,MAX(FH$2:FH9)+1)</f>
        <v>8</v>
      </c>
      <c r="FI10" s="58">
        <f t="shared" si="4"/>
        <v>25.98434</v>
      </c>
      <c r="FJ10" s="58">
        <f t="shared" si="15"/>
        <v>23.51362</v>
      </c>
      <c r="FK10" s="17" t="str">
        <f t="shared" si="5"/>
        <v>6,26</v>
      </c>
      <c r="FL10" s="19">
        <f t="shared" si="16"/>
        <v>22.359300000000001</v>
      </c>
      <c r="FM10" s="19">
        <f t="shared" si="6"/>
        <v>19.465399999999999</v>
      </c>
      <c r="FN10" s="3"/>
      <c r="FO10" s="3"/>
      <c r="FP10" s="3"/>
      <c r="FQ10" s="3"/>
      <c r="FR10" s="3"/>
      <c r="FS10" s="3"/>
      <c r="FT10" s="3"/>
      <c r="FU10" s="3"/>
      <c r="FV10" s="3"/>
      <c r="FW10" s="3"/>
    </row>
    <row r="11" spans="1:179" ht="5.25" customHeight="1" x14ac:dyDescent="0.25">
      <c r="A11" s="59">
        <f t="shared" si="18"/>
        <v>8</v>
      </c>
      <c r="B11" s="60" t="str">
        <f>IF(W11=$X$41,0,IF(ISNUMBER(MATCH(B53,$EB$7:$EB$12,0)),$V$87,IF(ISNUMBER(MATCH(B53,$EB$31:$EB$70,0)),$V$88,IF(ISNUMBER(MATCH(B53,$EB$84:$EB$93,0)),$V$89,IF(ISNUMBER(MATCH(B53,$EB$127:$EB$157,0)),$V$90,IF(ISNUMBER(MATCH(B53,$EB$14:$EB$19,0)),$DX$14,""))))))</f>
        <v/>
      </c>
      <c r="C11" s="60" t="str">
        <f>IF(X11=$X$41,0,IF(ISNUMBER(MATCH(C53,$EB$7:$EB$12,0)),$V$87,IF(ISNUMBER(MATCH(C53,$EB$31:$EB$70,0)),$V$88,IF(ISNUMBER(MATCH(C53,$EB$84:$EB$93,0)),$V$89,IF(ISNUMBER(MATCH(C53,$EB$127:$EB$157,0)),$V$90,IF(ISNUMBER(MATCH(C53,$EB$14:$EB$19,0)),$DX$14,""))))))</f>
        <v/>
      </c>
      <c r="D11" s="60" t="str">
        <f>IF(Y11=$X$41,0,IF(ISNUMBER(MATCH(D53,$EB$7:$EB$12,0)),$V$87,IF(ISNUMBER(MATCH(D53,$EB$31:$EB$70,0)),$V$88,IF(ISNUMBER(MATCH(D53,$EB$84:$EB$93,0)),$V$89,IF(ISNUMBER(MATCH(D53,$EB$127:$EB$157,0)),$V$90,IF(ISNUMBER(MATCH(D53,$EB$14:$EB$19,0)),$DX$14,""))))))</f>
        <v/>
      </c>
      <c r="E11" s="60" t="str">
        <f>IF(Z11=$X$41,0,IF(ISNUMBER(MATCH(E53,$EB$7:$EB$12,0)),$V$87,IF(ISNUMBER(MATCH(E53,$EB$31:$EB$70,0)),$V$88,IF(ISNUMBER(MATCH(E53,$EB$84:$EB$93,0)),$V$89,IF(ISNUMBER(MATCH(E53,$EB$127:$EB$157,0)),$V$90,IF(ISNUMBER(MATCH(E53,$EB$14:$EB$19,0)),$DX$14,""))))))</f>
        <v/>
      </c>
      <c r="F11" s="60" t="str">
        <f>IF(AA11=$X$41,0,IF(ISNUMBER(MATCH(F53,$EB$7:$EB$12,0)),$V$87,IF(ISNUMBER(MATCH(F53,$EB$31:$EB$70,0)),$V$88,IF(ISNUMBER(MATCH(F53,$EB$84:$EB$93,0)),$V$89,IF(ISNUMBER(MATCH(F53,$EB$127:$EB$157,0)),$V$90,IF(ISNUMBER(MATCH(F53,$EB$14:$EB$19,0)),$DX$14,""))))))</f>
        <v/>
      </c>
      <c r="G11" s="60" t="str">
        <f>IF(AB11=$X$41,0,IF(ISNUMBER(MATCH(G53,$EB$7:$EB$12,0)),$V$87,IF(ISNUMBER(MATCH(G53,$EB$31:$EB$70,0)),$V$88,IF(ISNUMBER(MATCH(G53,$EB$84:$EB$93,0)),$V$89,IF(ISNUMBER(MATCH(G53,$EB$127:$EB$157,0)),$V$90,IF(ISNUMBER(MATCH(G53,$EB$14:$EB$19,0)),$DX$14,""))))))</f>
        <v/>
      </c>
      <c r="H11" s="60" t="str">
        <f>IF(AC11=$X$41,0,IF(ISNUMBER(MATCH(H53,$EB$7:$EB$12,0)),$V$87,IF(ISNUMBER(MATCH(H53,$EB$31:$EB$70,0)),$V$88,IF(ISNUMBER(MATCH(H53,$EB$84:$EB$93,0)),$V$89,IF(ISNUMBER(MATCH(H53,$EB$127:$EB$157,0)),$V$90,IF(ISNUMBER(MATCH(H53,$EB$14:$EB$19,0)),$DX$14,""))))))</f>
        <v/>
      </c>
      <c r="I11" s="60" t="str">
        <f>IF(AD11=$X$41,0,IF(ISNUMBER(MATCH(I53,$EB$7:$EB$12,0)),$V$87,IF(ISNUMBER(MATCH(I53,$EB$31:$EB$70,0)),$V$88,IF(ISNUMBER(MATCH(I53,$EB$84:$EB$93,0)),$V$89,IF(ISNUMBER(MATCH(I53,$EB$127:$EB$157,0)),$V$90,IF(ISNUMBER(MATCH(I53,$EB$14:$EB$19,0)),$DX$14,""))))))</f>
        <v/>
      </c>
      <c r="J11" s="60" t="str">
        <f>IF(AE11=$X$41,0,IF(ISNUMBER(MATCH(J53,$EB$7:$EB$12,0)),$V$87,IF(ISNUMBER(MATCH(J53,$EB$31:$EB$70,0)),$V$88,IF(ISNUMBER(MATCH(J53,$EB$84:$EB$93,0)),$V$89,IF(ISNUMBER(MATCH(J53,$EB$127:$EB$157,0)),$V$90,IF(ISNUMBER(MATCH(J53,$EB$14:$EB$19,0)),$DX$14,""))))))</f>
        <v/>
      </c>
      <c r="K11" s="60" t="str">
        <f>IF(AF11=$X$41,0,IF(ISNUMBER(MATCH(K53,$EB$7:$EB$12,0)),$V$87,IF(ISNUMBER(MATCH(K53,$EB$31:$EB$70,0)),$V$88,IF(ISNUMBER(MATCH(K53,$EB$84:$EB$93,0)),$V$89,IF(ISNUMBER(MATCH(K53,$EB$127:$EB$157,0)),$V$90,IF(ISNUMBER(MATCH(K53,$EB$14:$EB$19,0)),$DX$14,""))))))</f>
        <v/>
      </c>
      <c r="L11" s="60" t="str">
        <f>IF(AG11=$X$41,0,IF(ISNUMBER(MATCH(L53,$EB$7:$EB$12,0)),$V$87,IF(ISNUMBER(MATCH(L53,$EB$31:$EB$70,0)),$V$88,IF(ISNUMBER(MATCH(L53,$EB$84:$EB$93,0)),$V$89,IF(ISNUMBER(MATCH(L53,$EB$127:$EB$157,0)),$V$90,IF(ISNUMBER(MATCH(L53,$EB$14:$EB$19,0)),$DX$14,""))))))</f>
        <v/>
      </c>
      <c r="M11" s="60" t="str">
        <f>IF(AH11=$X$41,0,IF(ISNUMBER(MATCH(M53,$EB$7:$EB$12,0)),$V$87,IF(ISNUMBER(MATCH(M53,$EB$31:$EB$70,0)),$V$88,IF(ISNUMBER(MATCH(M53,$EB$84:$EB$93,0)),$V$89,IF(ISNUMBER(MATCH(M53,$EB$127:$EB$157,0)),$V$90,IF(ISNUMBER(MATCH(M53,$EB$14:$EB$19,0)),$DX$14,""))))))</f>
        <v/>
      </c>
      <c r="N11" s="60" t="str">
        <f>IF(AI11=$X$41,0,IF(ISNUMBER(MATCH(N53,$EB$7:$EB$12,0)),$V$87,IF(ISNUMBER(MATCH(N53,$EB$31:$EB$70,0)),$V$88,IF(ISNUMBER(MATCH(N53,$EB$84:$EB$93,0)),$V$89,IF(ISNUMBER(MATCH(N53,$EB$127:$EB$157,0)),$V$90,IF(ISNUMBER(MATCH(N53,$EB$14:$EB$19,0)),$DX$14,""))))))</f>
        <v/>
      </c>
      <c r="O11" s="60" t="str">
        <f>IF(AJ11=$X$41,0,IF(ISNUMBER(MATCH(O53,$EB$7:$EB$12,0)),$V$87,IF(ISNUMBER(MATCH(O53,$EB$31:$EB$70,0)),$V$88,IF(ISNUMBER(MATCH(O53,$EB$84:$EB$93,0)),$V$89,IF(ISNUMBER(MATCH(O53,$EB$127:$EB$157,0)),$V$90,IF(ISNUMBER(MATCH(O53,$EB$14:$EB$19,0)),$DX$14,""))))))</f>
        <v/>
      </c>
      <c r="P11" s="60" t="str">
        <f>IF(AK11=$X$41,0,IF(ISNUMBER(MATCH(P53,$EB$7:$EB$12,0)),$V$87,IF(ISNUMBER(MATCH(P53,$EB$31:$EB$70,0)),$V$88,IF(ISNUMBER(MATCH(P53,$EB$84:$EB$93,0)),$V$89,IF(ISNUMBER(MATCH(P53,$EB$127:$EB$157,0)),$V$90,IF(ISNUMBER(MATCH(P53,$EB$14:$EB$19,0)),$DX$14,""))))))</f>
        <v/>
      </c>
      <c r="Q11" s="60">
        <f>IF(AL11=$X$41,0,IF(ISNUMBER(MATCH(Q53,$EB$7:$EB$12,0)),$V$87,IF(ISNUMBER(MATCH(Q53,$EB$31:$EB$70,0)),$V$88,IF(ISNUMBER(MATCH(Q53,$EB$84:$EB$93,0)),$V$89,IF(ISNUMBER(MATCH(Q53,$EB$127:$EB$157,0)),$V$90,IF(ISNUMBER(MATCH(Q53,$EB$14:$EB$19,0)),$DX$14,""))))))</f>
        <v>1</v>
      </c>
      <c r="R11" s="60" t="str">
        <f>IF(AM11=$X$41,0,IF(ISNUMBER(MATCH(R53,$EB$7:$EB$12,0)),$V$87,IF(ISNUMBER(MATCH(R53,$EB$31:$EB$70,0)),$V$88,IF(ISNUMBER(MATCH(R53,$EB$84:$EB$93,0)),$V$89,IF(ISNUMBER(MATCH(R53,$EB$127:$EB$157,0)),$V$90,IF(ISNUMBER(MATCH(R53,$EB$14:$EB$19,0)),$DX$14,""))))))</f>
        <v/>
      </c>
      <c r="S11" s="60" t="str">
        <f>IF(AN11=$X$41,0,IF(ISNUMBER(MATCH(S53,$EB$7:$EB$12,0)),$V$87,IF(ISNUMBER(MATCH(S53,$EB$31:$EB$70,0)),$V$88,IF(ISNUMBER(MATCH(S53,$EB$84:$EB$93,0)),$V$89,IF(ISNUMBER(MATCH(S53,$EB$127:$EB$157,0)),$V$90,IF(ISNUMBER(MATCH(S53,$EB$14:$EB$19,0)),$DX$14,""))))))</f>
        <v/>
      </c>
      <c r="T11" s="60" t="str">
        <f>IF(AO11=$X$41,0,IF(ISNUMBER(MATCH(T53,$EB$7:$EB$12,0)),$V$87,IF(ISNUMBER(MATCH(T53,$EB$31:$EB$70,0)),$V$88,IF(ISNUMBER(MATCH(T53,$EB$84:$EB$93,0)),$V$89,IF(ISNUMBER(MATCH(T53,$EB$127:$EB$157,0)),$V$90,IF(ISNUMBER(MATCH(T53,$EB$14:$EB$19,0)),$DX$14,""))))))</f>
        <v/>
      </c>
      <c r="U11" s="60" t="str">
        <f>IF(AP11=$X$41,0,IF(ISNUMBER(MATCH(U53,$EB$7:$EB$12,0)),$V$87,IF(ISNUMBER(MATCH(U53,$EB$31:$EB$70,0)),$V$88,IF(ISNUMBER(MATCH(U53,$EB$84:$EB$93,0)),$V$89,IF(ISNUMBER(MATCH(U53,$EB$127:$EB$157,0)),$V$90,IF(ISNUMBER(MATCH(U53,$EB$14:$EB$19,0)),$DX$14,""))))))</f>
        <v/>
      </c>
      <c r="V11" s="19"/>
      <c r="W11" s="61">
        <v>41.806350000000002</v>
      </c>
      <c r="X11" s="61">
        <v>41.73301</v>
      </c>
      <c r="Y11" s="61">
        <v>41.604550000000003</v>
      </c>
      <c r="Z11" s="61">
        <v>41.364109999999997</v>
      </c>
      <c r="AA11" s="61">
        <v>40.93629</v>
      </c>
      <c r="AB11" s="61">
        <v>40.461539999999999</v>
      </c>
      <c r="AC11" s="61">
        <v>39.956470000000003</v>
      </c>
      <c r="AD11" s="61">
        <v>39.33681</v>
      </c>
      <c r="AE11" s="61">
        <v>38.851039999999998</v>
      </c>
      <c r="AF11" s="61">
        <v>38.444589999999998</v>
      </c>
      <c r="AG11" s="61">
        <v>38.138869999999997</v>
      </c>
      <c r="AH11" s="61">
        <v>37.869999999999997</v>
      </c>
      <c r="AI11" s="61">
        <v>37.587899999999998</v>
      </c>
      <c r="AJ11" s="61">
        <v>37.284210000000002</v>
      </c>
      <c r="AK11" s="61">
        <v>36.972760000000001</v>
      </c>
      <c r="AL11" s="61">
        <v>36.605739999999997</v>
      </c>
      <c r="AM11" s="61">
        <v>36.686439999999997</v>
      </c>
      <c r="AN11" s="61">
        <v>36.757309999999997</v>
      </c>
      <c r="AO11" s="61">
        <v>36.815579999999997</v>
      </c>
      <c r="AP11" s="61">
        <v>36.851759999999999</v>
      </c>
      <c r="AQ11" s="18"/>
      <c r="AR11" s="62">
        <v>0.23252320000000001</v>
      </c>
      <c r="AS11" s="62">
        <v>0.1292556</v>
      </c>
      <c r="AT11" s="62">
        <v>0.15601909999999999</v>
      </c>
      <c r="AU11" s="62">
        <v>0.14468600000000001</v>
      </c>
      <c r="AV11" s="62">
        <v>0.1437638</v>
      </c>
      <c r="AW11" s="62">
        <v>0.1209052</v>
      </c>
      <c r="AX11" s="62">
        <v>7.1200929999999996E-2</v>
      </c>
      <c r="AY11" s="62">
        <v>8.2296419999999995E-2</v>
      </c>
      <c r="AZ11" s="62">
        <v>7.1422760000000002E-2</v>
      </c>
      <c r="BA11" s="62">
        <v>6.8399520000000005E-2</v>
      </c>
      <c r="BB11" s="62">
        <v>0.1013495</v>
      </c>
      <c r="BC11" s="62">
        <v>7.7014529999999998E-2</v>
      </c>
      <c r="BD11" s="62">
        <v>0.1500891</v>
      </c>
      <c r="BE11" s="62">
        <v>0.19997409999999999</v>
      </c>
      <c r="BF11" s="62">
        <v>0.21936230000000001</v>
      </c>
      <c r="BG11" s="62">
        <v>0.20007459999999999</v>
      </c>
      <c r="BH11" s="62">
        <v>0.2399577</v>
      </c>
      <c r="BI11" s="62">
        <v>0.26311400000000001</v>
      </c>
      <c r="BJ11" s="62">
        <v>0.30466120000000002</v>
      </c>
      <c r="BK11" s="62">
        <v>0.4</v>
      </c>
      <c r="BL11" s="18"/>
      <c r="BM11" s="62">
        <v>0.19740250000000001</v>
      </c>
      <c r="BN11" s="62">
        <v>0.18797630000000001</v>
      </c>
      <c r="BO11" s="62">
        <v>0.25393850000000001</v>
      </c>
      <c r="BP11" s="62">
        <v>9.8460279999999997E-2</v>
      </c>
      <c r="BQ11" s="62">
        <v>8.3651760000000006E-2</v>
      </c>
      <c r="BR11" s="62">
        <v>0.1170349</v>
      </c>
      <c r="BS11" s="62">
        <v>9.5235979999999998E-2</v>
      </c>
      <c r="BT11" s="62">
        <v>0.1387698</v>
      </c>
      <c r="BU11" s="62">
        <v>0.11833109999999999</v>
      </c>
      <c r="BV11" s="62">
        <v>0.1013857</v>
      </c>
      <c r="BW11" s="62">
        <v>0.16418479999999999</v>
      </c>
      <c r="BX11" s="62">
        <v>0.13853360000000001</v>
      </c>
      <c r="BY11" s="62">
        <v>0.16757349999999999</v>
      </c>
      <c r="BZ11" s="62">
        <v>0.14466789999999999</v>
      </c>
      <c r="CA11" s="62">
        <v>0.15300169999999999</v>
      </c>
      <c r="CB11" s="62">
        <v>0.11674710000000001</v>
      </c>
      <c r="CC11" s="62">
        <v>8.8801420000000006E-2</v>
      </c>
      <c r="CD11" s="62">
        <v>0.1002004</v>
      </c>
      <c r="CE11" s="62">
        <v>0.1349214</v>
      </c>
      <c r="CF11" s="62">
        <v>0.2165561</v>
      </c>
      <c r="CG11" s="18"/>
      <c r="CH11" s="62">
        <v>9.5739089999999999E-2</v>
      </c>
      <c r="CI11" s="62">
        <v>7.3048130000000003E-2</v>
      </c>
      <c r="CJ11" s="62">
        <v>5.1055570000000002E-2</v>
      </c>
      <c r="CK11" s="62">
        <v>5.2944520000000002E-2</v>
      </c>
      <c r="CL11" s="62">
        <v>4.3975859999999999E-2</v>
      </c>
      <c r="CM11" s="62">
        <v>0.112904</v>
      </c>
      <c r="CN11" s="62">
        <v>7.7145309999999995E-2</v>
      </c>
      <c r="CO11" s="62">
        <v>0.15569540000000001</v>
      </c>
      <c r="CP11" s="62">
        <v>0.1196253</v>
      </c>
      <c r="CQ11" s="62">
        <v>0.16952390000000001</v>
      </c>
      <c r="CR11" s="62">
        <v>0.13983660000000001</v>
      </c>
      <c r="CS11" s="62">
        <v>0.1205299</v>
      </c>
      <c r="CT11" s="62">
        <v>0.1201787</v>
      </c>
      <c r="CU11" s="62">
        <v>0.12952720000000001</v>
      </c>
      <c r="CV11" s="62">
        <v>0.16096189999999999</v>
      </c>
      <c r="CW11" s="62">
        <v>8.3527649999999995E-2</v>
      </c>
      <c r="CX11" s="62">
        <v>0.12646060000000001</v>
      </c>
      <c r="CY11" s="62">
        <v>0.15317890000000001</v>
      </c>
      <c r="CZ11" s="62">
        <v>0.19929160000000001</v>
      </c>
      <c r="DA11" s="62">
        <v>0.2153313</v>
      </c>
      <c r="DB11" s="17"/>
      <c r="DC11" s="62">
        <v>12.07016</v>
      </c>
      <c r="DD11" s="62">
        <v>12.02346</v>
      </c>
      <c r="DE11" s="62">
        <v>11.75074</v>
      </c>
      <c r="DF11" s="62">
        <v>11.215780000000001</v>
      </c>
      <c r="DG11" s="62">
        <v>10.465579999999999</v>
      </c>
      <c r="DH11" s="62">
        <v>9.5888939999999998</v>
      </c>
      <c r="DI11" s="62">
        <v>8.6609119999999997</v>
      </c>
      <c r="DJ11" s="62">
        <v>7.7280499999999996</v>
      </c>
      <c r="DK11" s="62">
        <v>6.812322</v>
      </c>
      <c r="DL11" s="62">
        <v>5.9274810000000002</v>
      </c>
      <c r="DM11" s="62">
        <v>5.1196270000000004</v>
      </c>
      <c r="DN11" s="62">
        <v>4.4499829999999996</v>
      </c>
      <c r="DO11" s="62">
        <v>3.9739960000000001</v>
      </c>
      <c r="DP11" s="62">
        <v>3.6838500000000001</v>
      </c>
      <c r="DQ11" s="62">
        <v>3.5405920000000002</v>
      </c>
      <c r="DR11" s="62">
        <v>3.5339520000000002</v>
      </c>
      <c r="DS11" s="62">
        <v>3.6865019999999999</v>
      </c>
      <c r="DT11" s="62">
        <v>3.8735759999999999</v>
      </c>
      <c r="DU11" s="62">
        <v>4.0223380000000004</v>
      </c>
      <c r="DV11" s="62">
        <v>4.1264529999999997</v>
      </c>
      <c r="DW11" s="3"/>
      <c r="DX11" s="71">
        <v>0</v>
      </c>
      <c r="DY11" s="72">
        <f t="shared" si="21"/>
        <v>1</v>
      </c>
      <c r="DZ11" s="72">
        <f t="shared" si="19"/>
        <v>29</v>
      </c>
      <c r="EA11" s="72">
        <f t="shared" si="22"/>
        <v>6</v>
      </c>
      <c r="EB11" s="13" t="str">
        <f t="shared" si="20"/>
        <v>6,29</v>
      </c>
      <c r="EC11" s="19">
        <v>5</v>
      </c>
      <c r="ED11" s="70"/>
      <c r="EE11" s="17">
        <v>1</v>
      </c>
      <c r="EF11" s="17">
        <v>29</v>
      </c>
      <c r="EG11" s="17">
        <v>6</v>
      </c>
      <c r="EH11" s="17">
        <v>-62.207999999999998</v>
      </c>
      <c r="EI11" s="17">
        <v>0</v>
      </c>
      <c r="EJ11" s="17"/>
      <c r="EK11" s="17"/>
      <c r="EL11" s="73">
        <f t="shared" si="23"/>
        <v>1.2500000000000002</v>
      </c>
      <c r="EM11" s="17"/>
      <c r="EN11" s="17">
        <f t="shared" si="17"/>
        <v>9</v>
      </c>
      <c r="EO11" s="17" t="s">
        <v>49</v>
      </c>
      <c r="EP11" s="51">
        <v>42036</v>
      </c>
      <c r="EQ11" s="52">
        <v>0</v>
      </c>
      <c r="ER11" s="53">
        <v>27.98949</v>
      </c>
      <c r="ES11" s="40"/>
      <c r="ET11" s="26">
        <f>IF(EO11=EO12,MAX(ET$2:ET10)+1,0)</f>
        <v>5</v>
      </c>
      <c r="EU11" s="17">
        <f t="shared" si="7"/>
        <v>9</v>
      </c>
      <c r="EV11" s="54">
        <f t="shared" si="8"/>
        <v>17</v>
      </c>
      <c r="EW11" s="55">
        <f t="shared" si="9"/>
        <v>42036</v>
      </c>
      <c r="EX11" s="18">
        <f t="shared" si="10"/>
        <v>25.16506</v>
      </c>
      <c r="EY11" s="26">
        <f>IF(EO11=EO12,0,MAX(EY$2:EY10)+1)</f>
        <v>0</v>
      </c>
      <c r="EZ11" s="54">
        <f t="shared" si="11"/>
        <v>18</v>
      </c>
      <c r="FA11" s="55">
        <f t="shared" si="12"/>
        <v>43831</v>
      </c>
      <c r="FB11" s="18">
        <f t="shared" si="13"/>
        <v>22.935569999999998</v>
      </c>
      <c r="FC11" s="56">
        <f>[2]DIS!C28</f>
        <v>9</v>
      </c>
      <c r="FD11" s="56">
        <f>[2]DIS!D28</f>
        <v>1</v>
      </c>
      <c r="FE11" s="56">
        <f>[2]DIS!E28</f>
        <v>9</v>
      </c>
      <c r="FF11" s="56" t="str">
        <f t="shared" si="14"/>
        <v>1,9</v>
      </c>
      <c r="FG11" s="57" t="str">
        <f t="shared" si="3"/>
        <v>-27,1</v>
      </c>
      <c r="FH11" s="58">
        <f>IF(ISNUMBER(FG11),0,MAX(FH$2:FH10)+1)</f>
        <v>9</v>
      </c>
      <c r="FI11" s="58">
        <f t="shared" si="4"/>
        <v>25.16506</v>
      </c>
      <c r="FJ11" s="58">
        <f t="shared" si="15"/>
        <v>22.935569999999998</v>
      </c>
      <c r="FK11" s="17" t="str">
        <f t="shared" si="5"/>
        <v>8,28</v>
      </c>
      <c r="FL11" s="19">
        <f t="shared" si="16"/>
        <v>20.18233</v>
      </c>
      <c r="FM11" s="19">
        <f t="shared" si="6"/>
        <v>17.695430000000002</v>
      </c>
      <c r="FN11" s="3"/>
      <c r="FO11" s="3"/>
      <c r="FP11" s="3"/>
      <c r="FQ11" s="3"/>
      <c r="FR11" s="3"/>
      <c r="FS11" s="3"/>
      <c r="FT11" s="3"/>
      <c r="FU11" s="3"/>
      <c r="FV11" s="3"/>
      <c r="FW11" s="3"/>
    </row>
    <row r="12" spans="1:179" ht="5.25" customHeight="1" x14ac:dyDescent="0.25">
      <c r="A12" s="59">
        <f t="shared" si="18"/>
        <v>9</v>
      </c>
      <c r="B12" s="60" t="str">
        <f>IF(W12=$X$41,0,IF(ISNUMBER(MATCH(B54,$EB$7:$EB$12,0)),$V$87,IF(ISNUMBER(MATCH(B54,$EB$31:$EB$70,0)),$V$88,IF(ISNUMBER(MATCH(B54,$EB$84:$EB$93,0)),$V$89,IF(ISNUMBER(MATCH(B54,$EB$127:$EB$157,0)),$V$90,IF(ISNUMBER(MATCH(B54,$EB$14:$EB$19,0)),$DX$14,""))))))</f>
        <v/>
      </c>
      <c r="C12" s="60" t="str">
        <f>IF(X12=$X$41,0,IF(ISNUMBER(MATCH(C54,$EB$7:$EB$12,0)),$V$87,IF(ISNUMBER(MATCH(C54,$EB$31:$EB$70,0)),$V$88,IF(ISNUMBER(MATCH(C54,$EB$84:$EB$93,0)),$V$89,IF(ISNUMBER(MATCH(C54,$EB$127:$EB$157,0)),$V$90,IF(ISNUMBER(MATCH(C54,$EB$14:$EB$19,0)),$DX$14,""))))))</f>
        <v/>
      </c>
      <c r="D12" s="60" t="str">
        <f>IF(Y12=$X$41,0,IF(ISNUMBER(MATCH(D54,$EB$7:$EB$12,0)),$V$87,IF(ISNUMBER(MATCH(D54,$EB$31:$EB$70,0)),$V$88,IF(ISNUMBER(MATCH(D54,$EB$84:$EB$93,0)),$V$89,IF(ISNUMBER(MATCH(D54,$EB$127:$EB$157,0)),$V$90,IF(ISNUMBER(MATCH(D54,$EB$14:$EB$19,0)),$DX$14,""))))))</f>
        <v/>
      </c>
      <c r="E12" s="60" t="str">
        <f>IF(Z12=$X$41,0,IF(ISNUMBER(MATCH(E54,$EB$7:$EB$12,0)),$V$87,IF(ISNUMBER(MATCH(E54,$EB$31:$EB$70,0)),$V$88,IF(ISNUMBER(MATCH(E54,$EB$84:$EB$93,0)),$V$89,IF(ISNUMBER(MATCH(E54,$EB$127:$EB$157,0)),$V$90,IF(ISNUMBER(MATCH(E54,$EB$14:$EB$19,0)),$DX$14,""))))))</f>
        <v/>
      </c>
      <c r="F12" s="60">
        <f>IF(AA12=$X$41,0,IF(ISNUMBER(MATCH(F54,$EB$7:$EB$12,0)),$V$87,IF(ISNUMBER(MATCH(F54,$EB$31:$EB$70,0)),$V$88,IF(ISNUMBER(MATCH(F54,$EB$84:$EB$93,0)),$V$89,IF(ISNUMBER(MATCH(F54,$EB$127:$EB$157,0)),$V$90,IF(ISNUMBER(MATCH(F54,$EB$14:$EB$19,0)),$DX$14,""))))))</f>
        <v>0</v>
      </c>
      <c r="G12" s="60">
        <f>IF(AB12=$X$41,0,IF(ISNUMBER(MATCH(G54,$EB$7:$EB$12,0)),$V$87,IF(ISNUMBER(MATCH(G54,$EB$31:$EB$70,0)),$V$88,IF(ISNUMBER(MATCH(G54,$EB$84:$EB$93,0)),$V$89,IF(ISNUMBER(MATCH(G54,$EB$127:$EB$157,0)),$V$90,IF(ISNUMBER(MATCH(G54,$EB$14:$EB$19,0)),$DX$14,""))))))</f>
        <v>0</v>
      </c>
      <c r="H12" s="60">
        <f>IF(AC12=$X$41,0,IF(ISNUMBER(MATCH(H54,$EB$7:$EB$12,0)),$V$87,IF(ISNUMBER(MATCH(H54,$EB$31:$EB$70,0)),$V$88,IF(ISNUMBER(MATCH(H54,$EB$84:$EB$93,0)),$V$89,IF(ISNUMBER(MATCH(H54,$EB$127:$EB$157,0)),$V$90,IF(ISNUMBER(MATCH(H54,$EB$14:$EB$19,0)),$DX$14,""))))))</f>
        <v>0</v>
      </c>
      <c r="I12" s="60" t="str">
        <f>IF(AD12=$X$41,0,IF(ISNUMBER(MATCH(I54,$EB$7:$EB$12,0)),$V$87,IF(ISNUMBER(MATCH(I54,$EB$31:$EB$70,0)),$V$88,IF(ISNUMBER(MATCH(I54,$EB$84:$EB$93,0)),$V$89,IF(ISNUMBER(MATCH(I54,$EB$127:$EB$157,0)),$V$90,IF(ISNUMBER(MATCH(I54,$EB$14:$EB$19,0)),$DX$14,""))))))</f>
        <v/>
      </c>
      <c r="J12" s="60" t="str">
        <f>IF(AE12=$X$41,0,IF(ISNUMBER(MATCH(J54,$EB$7:$EB$12,0)),$V$87,IF(ISNUMBER(MATCH(J54,$EB$31:$EB$70,0)),$V$88,IF(ISNUMBER(MATCH(J54,$EB$84:$EB$93,0)),$V$89,IF(ISNUMBER(MATCH(J54,$EB$127:$EB$157,0)),$V$90,IF(ISNUMBER(MATCH(J54,$EB$14:$EB$19,0)),$DX$14,""))))))</f>
        <v/>
      </c>
      <c r="K12" s="60" t="str">
        <f>IF(AF12=$X$41,0,IF(ISNUMBER(MATCH(K54,$EB$7:$EB$12,0)),$V$87,IF(ISNUMBER(MATCH(K54,$EB$31:$EB$70,0)),$V$88,IF(ISNUMBER(MATCH(K54,$EB$84:$EB$93,0)),$V$89,IF(ISNUMBER(MATCH(K54,$EB$127:$EB$157,0)),$V$90,IF(ISNUMBER(MATCH(K54,$EB$14:$EB$19,0)),$DX$14,""))))))</f>
        <v/>
      </c>
      <c r="L12" s="60" t="str">
        <f>IF(AG12=$X$41,0,IF(ISNUMBER(MATCH(L54,$EB$7:$EB$12,0)),$V$87,IF(ISNUMBER(MATCH(L54,$EB$31:$EB$70,0)),$V$88,IF(ISNUMBER(MATCH(L54,$EB$84:$EB$93,0)),$V$89,IF(ISNUMBER(MATCH(L54,$EB$127:$EB$157,0)),$V$90,IF(ISNUMBER(MATCH(L54,$EB$14:$EB$19,0)),$DX$14,""))))))</f>
        <v/>
      </c>
      <c r="M12" s="60" t="str">
        <f>IF(AH12=$X$41,0,IF(ISNUMBER(MATCH(M54,$EB$7:$EB$12,0)),$V$87,IF(ISNUMBER(MATCH(M54,$EB$31:$EB$70,0)),$V$88,IF(ISNUMBER(MATCH(M54,$EB$84:$EB$93,0)),$V$89,IF(ISNUMBER(MATCH(M54,$EB$127:$EB$157,0)),$V$90,IF(ISNUMBER(MATCH(M54,$EB$14:$EB$19,0)),$DX$14,""))))))</f>
        <v/>
      </c>
      <c r="N12" s="60" t="str">
        <f>IF(AI12=$X$41,0,IF(ISNUMBER(MATCH(N54,$EB$7:$EB$12,0)),$V$87,IF(ISNUMBER(MATCH(N54,$EB$31:$EB$70,0)),$V$88,IF(ISNUMBER(MATCH(N54,$EB$84:$EB$93,0)),$V$89,IF(ISNUMBER(MATCH(N54,$EB$127:$EB$157,0)),$V$90,IF(ISNUMBER(MATCH(N54,$EB$14:$EB$19,0)),$DX$14,""))))))</f>
        <v/>
      </c>
      <c r="O12" s="60" t="str">
        <f>IF(AJ12=$X$41,0,IF(ISNUMBER(MATCH(O54,$EB$7:$EB$12,0)),$V$87,IF(ISNUMBER(MATCH(O54,$EB$31:$EB$70,0)),$V$88,IF(ISNUMBER(MATCH(O54,$EB$84:$EB$93,0)),$V$89,IF(ISNUMBER(MATCH(O54,$EB$127:$EB$157,0)),$V$90,IF(ISNUMBER(MATCH(O54,$EB$14:$EB$19,0)),$DX$14,""))))))</f>
        <v/>
      </c>
      <c r="P12" s="60" t="str">
        <f>IF(AK12=$X$41,0,IF(ISNUMBER(MATCH(P54,$EB$7:$EB$12,0)),$V$87,IF(ISNUMBER(MATCH(P54,$EB$31:$EB$70,0)),$V$88,IF(ISNUMBER(MATCH(P54,$EB$84:$EB$93,0)),$V$89,IF(ISNUMBER(MATCH(P54,$EB$127:$EB$157,0)),$V$90,IF(ISNUMBER(MATCH(P54,$EB$14:$EB$19,0)),$DX$14,""))))))</f>
        <v/>
      </c>
      <c r="Q12" s="60">
        <f>IF(AL12=$X$41,0,IF(ISNUMBER(MATCH(Q54,$EB$7:$EB$12,0)),$V$87,IF(ISNUMBER(MATCH(Q54,$EB$31:$EB$70,0)),$V$88,IF(ISNUMBER(MATCH(Q54,$EB$84:$EB$93,0)),$V$89,IF(ISNUMBER(MATCH(Q54,$EB$127:$EB$157,0)),$V$90,IF(ISNUMBER(MATCH(Q54,$EB$14:$EB$19,0)),$DX$14,""))))))</f>
        <v>1</v>
      </c>
      <c r="R12" s="60" t="str">
        <f>IF(AM12=$X$41,0,IF(ISNUMBER(MATCH(R54,$EB$7:$EB$12,0)),$V$87,IF(ISNUMBER(MATCH(R54,$EB$31:$EB$70,0)),$V$88,IF(ISNUMBER(MATCH(R54,$EB$84:$EB$93,0)),$V$89,IF(ISNUMBER(MATCH(R54,$EB$127:$EB$157,0)),$V$90,IF(ISNUMBER(MATCH(R54,$EB$14:$EB$19,0)),$DX$14,""))))))</f>
        <v>x</v>
      </c>
      <c r="S12" s="60" t="str">
        <f>IF(AN12=$X$41,0,IF(ISNUMBER(MATCH(S54,$EB$7:$EB$12,0)),$V$87,IF(ISNUMBER(MATCH(S54,$EB$31:$EB$70,0)),$V$88,IF(ISNUMBER(MATCH(S54,$EB$84:$EB$93,0)),$V$89,IF(ISNUMBER(MATCH(S54,$EB$127:$EB$157,0)),$V$90,IF(ISNUMBER(MATCH(S54,$EB$14:$EB$19,0)),$DX$14,""))))))</f>
        <v/>
      </c>
      <c r="T12" s="60" t="str">
        <f>IF(AO12=$X$41,0,IF(ISNUMBER(MATCH(T54,$EB$7:$EB$12,0)),$V$87,IF(ISNUMBER(MATCH(T54,$EB$31:$EB$70,0)),$V$88,IF(ISNUMBER(MATCH(T54,$EB$84:$EB$93,0)),$V$89,IF(ISNUMBER(MATCH(T54,$EB$127:$EB$157,0)),$V$90,IF(ISNUMBER(MATCH(T54,$EB$14:$EB$19,0)),$DX$14,""))))))</f>
        <v/>
      </c>
      <c r="U12" s="60" t="str">
        <f>IF(AP12=$X$41,0,IF(ISNUMBER(MATCH(U54,$EB$7:$EB$12,0)),$V$87,IF(ISNUMBER(MATCH(U54,$EB$31:$EB$70,0)),$V$88,IF(ISNUMBER(MATCH(U54,$EB$84:$EB$93,0)),$V$89,IF(ISNUMBER(MATCH(U54,$EB$127:$EB$157,0)),$V$90,IF(ISNUMBER(MATCH(U54,$EB$14:$EB$19,0)),$DX$14,""))))))</f>
        <v/>
      </c>
      <c r="V12" s="19"/>
      <c r="W12" s="61">
        <v>41.923670000000001</v>
      </c>
      <c r="X12" s="61">
        <v>41.871299999999998</v>
      </c>
      <c r="Y12" s="61">
        <v>41.795090000000002</v>
      </c>
      <c r="Z12" s="61">
        <v>41.723950000000002</v>
      </c>
      <c r="AA12" s="61">
        <v>-999</v>
      </c>
      <c r="AB12" s="61">
        <v>-999</v>
      </c>
      <c r="AC12" s="61">
        <v>-999</v>
      </c>
      <c r="AD12" s="61">
        <v>38.919670000000004</v>
      </c>
      <c r="AE12" s="61">
        <v>38.512549999999997</v>
      </c>
      <c r="AF12" s="61">
        <v>38.226909999999997</v>
      </c>
      <c r="AG12" s="61">
        <v>37.979799999999997</v>
      </c>
      <c r="AH12" s="61">
        <v>37.72636</v>
      </c>
      <c r="AI12" s="61">
        <v>37.45673</v>
      </c>
      <c r="AJ12" s="61">
        <v>37.172690000000003</v>
      </c>
      <c r="AK12" s="61">
        <v>36.876220000000004</v>
      </c>
      <c r="AL12" s="61">
        <v>36.522530000000003</v>
      </c>
      <c r="AM12" s="61">
        <v>36.54354</v>
      </c>
      <c r="AN12" s="61">
        <v>36.653790000000001</v>
      </c>
      <c r="AO12" s="61">
        <v>36.743549999999999</v>
      </c>
      <c r="AP12" s="61">
        <v>36.789439999999999</v>
      </c>
      <c r="AQ12" s="18"/>
      <c r="AR12" s="62">
        <v>0.1732474</v>
      </c>
      <c r="AS12" s="62">
        <v>0.2061183</v>
      </c>
      <c r="AT12" s="62">
        <v>0.1452917</v>
      </c>
      <c r="AU12" s="62">
        <v>0.19351170000000001</v>
      </c>
      <c r="AV12" s="62">
        <v>0.1</v>
      </c>
      <c r="AW12" s="62">
        <v>0.1</v>
      </c>
      <c r="AX12" s="62">
        <v>0.1</v>
      </c>
      <c r="AY12" s="62">
        <v>6.7993719999999994E-2</v>
      </c>
      <c r="AZ12" s="62">
        <v>6.0725050000000003E-2</v>
      </c>
      <c r="BA12" s="62">
        <v>8.5138740000000004E-2</v>
      </c>
      <c r="BB12" s="62">
        <v>9.6119010000000005E-2</v>
      </c>
      <c r="BC12" s="62">
        <v>0.11600829999999999</v>
      </c>
      <c r="BD12" s="62">
        <v>0.13039780000000001</v>
      </c>
      <c r="BE12" s="62">
        <v>0.1103672</v>
      </c>
      <c r="BF12" s="62">
        <v>0.19810610000000001</v>
      </c>
      <c r="BG12" s="62">
        <v>0.19189529999999999</v>
      </c>
      <c r="BH12" s="62">
        <v>0.18068999999999999</v>
      </c>
      <c r="BI12" s="62">
        <v>0.18707270000000001</v>
      </c>
      <c r="BJ12" s="62">
        <v>0.27458830000000001</v>
      </c>
      <c r="BK12" s="62">
        <v>0.4</v>
      </c>
      <c r="BL12" s="18"/>
      <c r="BM12" s="62">
        <v>0.2714898</v>
      </c>
      <c r="BN12" s="62">
        <v>0.24804370000000001</v>
      </c>
      <c r="BO12" s="62">
        <v>0.2718082</v>
      </c>
      <c r="BP12" s="62">
        <v>0.1542615</v>
      </c>
      <c r="BQ12" s="62">
        <v>0.1</v>
      </c>
      <c r="BR12" s="62">
        <v>0.1</v>
      </c>
      <c r="BS12" s="62">
        <v>0.1</v>
      </c>
      <c r="BT12" s="62">
        <v>0.15293129999999999</v>
      </c>
      <c r="BU12" s="62">
        <v>0.1907258</v>
      </c>
      <c r="BV12" s="62">
        <v>0.19293640000000001</v>
      </c>
      <c r="BW12" s="62">
        <v>0.2410505</v>
      </c>
      <c r="BX12" s="62">
        <v>0.21084420000000001</v>
      </c>
      <c r="BY12" s="62">
        <v>8.6292590000000002E-2</v>
      </c>
      <c r="BZ12" s="62">
        <v>0.1241439</v>
      </c>
      <c r="CA12" s="62">
        <v>5.9113159999999998E-2</v>
      </c>
      <c r="CB12" s="62">
        <v>0.1023929</v>
      </c>
      <c r="CC12" s="62">
        <v>9.8323930000000004E-2</v>
      </c>
      <c r="CD12" s="62">
        <v>7.3911779999999996E-2</v>
      </c>
      <c r="CE12" s="62">
        <v>8.8958519999999999E-2</v>
      </c>
      <c r="CF12" s="62">
        <v>0.13283790000000001</v>
      </c>
      <c r="CG12" s="18"/>
      <c r="CH12" s="62">
        <v>6.2794349999999999E-2</v>
      </c>
      <c r="CI12" s="62">
        <v>8.0973550000000005E-2</v>
      </c>
      <c r="CJ12" s="62">
        <v>4.3961760000000003E-2</v>
      </c>
      <c r="CK12" s="62">
        <v>4.0657579999999999E-2</v>
      </c>
      <c r="CL12" s="62">
        <v>0.1</v>
      </c>
      <c r="CM12" s="62">
        <v>0.1</v>
      </c>
      <c r="CN12" s="62">
        <v>0.1</v>
      </c>
      <c r="CO12" s="62">
        <v>0.1208033</v>
      </c>
      <c r="CP12" s="62">
        <v>0.1095839</v>
      </c>
      <c r="CQ12" s="62">
        <v>0.1593184</v>
      </c>
      <c r="CR12" s="62">
        <v>0.11642859999999999</v>
      </c>
      <c r="CS12" s="62">
        <v>0.12272039999999999</v>
      </c>
      <c r="CT12" s="62">
        <v>0.1592672</v>
      </c>
      <c r="CU12" s="62">
        <v>7.679511E-2</v>
      </c>
      <c r="CV12" s="62">
        <v>0.1192566</v>
      </c>
      <c r="CW12" s="62">
        <v>9.9314330000000006E-2</v>
      </c>
      <c r="CX12" s="62">
        <v>0.1187636</v>
      </c>
      <c r="CY12" s="62">
        <v>0.13791819999999999</v>
      </c>
      <c r="CZ12" s="62">
        <v>0.16543240000000001</v>
      </c>
      <c r="DA12" s="62">
        <v>0.18332689999999999</v>
      </c>
      <c r="DB12" s="17"/>
      <c r="DC12" s="62">
        <v>12.57851</v>
      </c>
      <c r="DD12" s="62">
        <v>12.65685</v>
      </c>
      <c r="DE12" s="62">
        <v>12.435790000000001</v>
      </c>
      <c r="DF12" s="62">
        <v>11.809850000000001</v>
      </c>
      <c r="DG12" s="62">
        <v>10.89382</v>
      </c>
      <c r="DH12" s="62">
        <v>9.8554809999999993</v>
      </c>
      <c r="DI12" s="62">
        <v>8.7900010000000002</v>
      </c>
      <c r="DJ12" s="62">
        <v>7.7425480000000002</v>
      </c>
      <c r="DK12" s="62">
        <v>6.7375020000000001</v>
      </c>
      <c r="DL12" s="62">
        <v>5.7968469999999996</v>
      </c>
      <c r="DM12" s="62">
        <v>4.95906</v>
      </c>
      <c r="DN12" s="62">
        <v>4.2562660000000001</v>
      </c>
      <c r="DO12" s="62">
        <v>3.7295289999999999</v>
      </c>
      <c r="DP12" s="62">
        <v>3.37866</v>
      </c>
      <c r="DQ12" s="62">
        <v>3.1573310000000001</v>
      </c>
      <c r="DR12" s="62">
        <v>3</v>
      </c>
      <c r="DS12" s="62">
        <v>3.2575370000000001</v>
      </c>
      <c r="DT12" s="62">
        <v>3.4897830000000001</v>
      </c>
      <c r="DU12" s="62">
        <v>3.680247</v>
      </c>
      <c r="DV12" s="62">
        <v>3.8269690000000001</v>
      </c>
      <c r="DW12" s="3"/>
      <c r="DX12" s="71">
        <v>0</v>
      </c>
      <c r="DY12" s="72">
        <f t="shared" si="21"/>
        <v>1</v>
      </c>
      <c r="DZ12" s="72">
        <f t="shared" si="19"/>
        <v>34</v>
      </c>
      <c r="EA12" s="72">
        <f t="shared" si="22"/>
        <v>12</v>
      </c>
      <c r="EB12" s="13" t="str">
        <f t="shared" si="20"/>
        <v>12,34</v>
      </c>
      <c r="EC12" s="19">
        <v>6</v>
      </c>
      <c r="ED12" s="70"/>
      <c r="EE12" s="17">
        <v>1</v>
      </c>
      <c r="EF12" s="17">
        <v>34</v>
      </c>
      <c r="EG12" s="17">
        <v>12</v>
      </c>
      <c r="EH12" s="17">
        <v>-371.52</v>
      </c>
      <c r="EI12" s="17">
        <v>0</v>
      </c>
      <c r="EJ12" s="17"/>
      <c r="EK12" s="17"/>
      <c r="EL12" s="66"/>
      <c r="EM12" s="17"/>
      <c r="EN12" s="17">
        <f t="shared" si="17"/>
        <v>10</v>
      </c>
      <c r="EO12" s="17" t="s">
        <v>49</v>
      </c>
      <c r="EP12" s="51">
        <v>43831</v>
      </c>
      <c r="EQ12" s="52">
        <v>0</v>
      </c>
      <c r="ER12" s="53">
        <v>25.007429999999999</v>
      </c>
      <c r="ES12" s="40"/>
      <c r="ET12" s="26">
        <f>IF(EO12=EO13,MAX(ET$2:ET11)+1,0)</f>
        <v>0</v>
      </c>
      <c r="EU12" s="17">
        <f t="shared" si="7"/>
        <v>10</v>
      </c>
      <c r="EV12" s="54">
        <f t="shared" si="8"/>
        <v>19</v>
      </c>
      <c r="EW12" s="55">
        <f t="shared" si="9"/>
        <v>42036</v>
      </c>
      <c r="EX12" s="18">
        <f t="shared" si="10"/>
        <v>24.319839999999999</v>
      </c>
      <c r="EY12" s="26">
        <f>IF(EO12=EO13,0,MAX(EY$2:EY11)+1)</f>
        <v>5</v>
      </c>
      <c r="EZ12" s="54">
        <f t="shared" si="11"/>
        <v>20</v>
      </c>
      <c r="FA12" s="55">
        <f t="shared" si="12"/>
        <v>43831</v>
      </c>
      <c r="FB12" s="18">
        <f t="shared" si="13"/>
        <v>22.362639999999999</v>
      </c>
      <c r="FC12" s="56">
        <f>[2]DIS!C29</f>
        <v>10</v>
      </c>
      <c r="FD12" s="56">
        <f>[2]DIS!D29</f>
        <v>1</v>
      </c>
      <c r="FE12" s="56">
        <f>[2]DIS!E29</f>
        <v>10</v>
      </c>
      <c r="FF12" s="56" t="str">
        <f t="shared" si="14"/>
        <v>1,10</v>
      </c>
      <c r="FG12" s="57" t="str">
        <f t="shared" si="3"/>
        <v>-26,1</v>
      </c>
      <c r="FH12" s="58">
        <f>IF(ISNUMBER(FG12),0,MAX(FH$2:FH11)+1)</f>
        <v>10</v>
      </c>
      <c r="FI12" s="58">
        <f t="shared" si="4"/>
        <v>24.319839999999999</v>
      </c>
      <c r="FJ12" s="58">
        <f t="shared" si="15"/>
        <v>22.362639999999999</v>
      </c>
      <c r="FK12" s="17" t="str">
        <f t="shared" si="5"/>
        <v>17,31</v>
      </c>
      <c r="FL12" s="19">
        <f t="shared" si="16"/>
        <v>14.33649</v>
      </c>
      <c r="FM12" s="19">
        <f t="shared" si="6"/>
        <v>13.884600000000001</v>
      </c>
      <c r="FN12" s="3"/>
      <c r="FO12" s="3"/>
      <c r="FP12" s="3"/>
      <c r="FQ12" s="3"/>
      <c r="FR12" s="3"/>
      <c r="FS12" s="3"/>
      <c r="FT12" s="3"/>
      <c r="FU12" s="3"/>
      <c r="FV12" s="3"/>
      <c r="FW12" s="3"/>
    </row>
    <row r="13" spans="1:179" ht="5.25" customHeight="1" x14ac:dyDescent="0.25">
      <c r="A13" s="59">
        <f t="shared" si="18"/>
        <v>10</v>
      </c>
      <c r="B13" s="60" t="str">
        <f>IF(W13=$X$41,0,IF(ISNUMBER(MATCH(B55,$EB$7:$EB$12,0)),$V$87,IF(ISNUMBER(MATCH(B55,$EB$31:$EB$70,0)),$V$88,IF(ISNUMBER(MATCH(B55,$EB$84:$EB$93,0)),$V$89,IF(ISNUMBER(MATCH(B55,$EB$127:$EB$157,0)),$V$90,IF(ISNUMBER(MATCH(B55,$EB$14:$EB$19,0)),$DX$14,""))))))</f>
        <v/>
      </c>
      <c r="C13" s="60" t="str">
        <f>IF(X13=$X$41,0,IF(ISNUMBER(MATCH(C55,$EB$7:$EB$12,0)),$V$87,IF(ISNUMBER(MATCH(C55,$EB$31:$EB$70,0)),$V$88,IF(ISNUMBER(MATCH(C55,$EB$84:$EB$93,0)),$V$89,IF(ISNUMBER(MATCH(C55,$EB$127:$EB$157,0)),$V$90,IF(ISNUMBER(MATCH(C55,$EB$14:$EB$19,0)),$DX$14,""))))))</f>
        <v/>
      </c>
      <c r="D13" s="60" t="str">
        <f>IF(Y13=$X$41,0,IF(ISNUMBER(MATCH(D55,$EB$7:$EB$12,0)),$V$87,IF(ISNUMBER(MATCH(D55,$EB$31:$EB$70,0)),$V$88,IF(ISNUMBER(MATCH(D55,$EB$84:$EB$93,0)),$V$89,IF(ISNUMBER(MATCH(D55,$EB$127:$EB$157,0)),$V$90,IF(ISNUMBER(MATCH(D55,$EB$14:$EB$19,0)),$DX$14,""))))))</f>
        <v/>
      </c>
      <c r="E13" s="60" t="str">
        <f>IF(Z13=$X$41,0,IF(ISNUMBER(MATCH(E55,$EB$7:$EB$12,0)),$V$87,IF(ISNUMBER(MATCH(E55,$EB$31:$EB$70,0)),$V$88,IF(ISNUMBER(MATCH(E55,$EB$84:$EB$93,0)),$V$89,IF(ISNUMBER(MATCH(E55,$EB$127:$EB$157,0)),$V$90,IF(ISNUMBER(MATCH(E55,$EB$14:$EB$19,0)),$DX$14,""))))))</f>
        <v/>
      </c>
      <c r="F13" s="60">
        <f>IF(AA13=$X$41,0,IF(ISNUMBER(MATCH(F55,$EB$7:$EB$12,0)),$V$87,IF(ISNUMBER(MATCH(F55,$EB$31:$EB$70,0)),$V$88,IF(ISNUMBER(MATCH(F55,$EB$84:$EB$93,0)),$V$89,IF(ISNUMBER(MATCH(F55,$EB$127:$EB$157,0)),$V$90,IF(ISNUMBER(MATCH(F55,$EB$14:$EB$19,0)),$DX$14,""))))))</f>
        <v>0</v>
      </c>
      <c r="G13" s="60">
        <f>IF(AB13=$X$41,0,IF(ISNUMBER(MATCH(G55,$EB$7:$EB$12,0)),$V$87,IF(ISNUMBER(MATCH(G55,$EB$31:$EB$70,0)),$V$88,IF(ISNUMBER(MATCH(G55,$EB$84:$EB$93,0)),$V$89,IF(ISNUMBER(MATCH(G55,$EB$127:$EB$157,0)),$V$90,IF(ISNUMBER(MATCH(G55,$EB$14:$EB$19,0)),$DX$14,""))))))</f>
        <v>0</v>
      </c>
      <c r="H13" s="60">
        <f>IF(AC13=$X$41,0,IF(ISNUMBER(MATCH(H55,$EB$7:$EB$12,0)),$V$87,IF(ISNUMBER(MATCH(H55,$EB$31:$EB$70,0)),$V$88,IF(ISNUMBER(MATCH(H55,$EB$84:$EB$93,0)),$V$89,IF(ISNUMBER(MATCH(H55,$EB$127:$EB$157,0)),$V$90,IF(ISNUMBER(MATCH(H55,$EB$14:$EB$19,0)),$DX$14,""))))))</f>
        <v>0</v>
      </c>
      <c r="I13" s="60">
        <f>IF(AD13=$X$41,0,IF(ISNUMBER(MATCH(I55,$EB$7:$EB$12,0)),$V$87,IF(ISNUMBER(MATCH(I55,$EB$31:$EB$70,0)),$V$88,IF(ISNUMBER(MATCH(I55,$EB$84:$EB$93,0)),$V$89,IF(ISNUMBER(MATCH(I55,$EB$127:$EB$157,0)),$V$90,IF(ISNUMBER(MATCH(I55,$EB$14:$EB$19,0)),$DX$14,""))))))</f>
        <v>0</v>
      </c>
      <c r="J13" s="60" t="str">
        <f>IF(AE13=$X$41,0,IF(ISNUMBER(MATCH(J55,$EB$7:$EB$12,0)),$V$87,IF(ISNUMBER(MATCH(J55,$EB$31:$EB$70,0)),$V$88,IF(ISNUMBER(MATCH(J55,$EB$84:$EB$93,0)),$V$89,IF(ISNUMBER(MATCH(J55,$EB$127:$EB$157,0)),$V$90,IF(ISNUMBER(MATCH(J55,$EB$14:$EB$19,0)),$DX$14,""))))))</f>
        <v/>
      </c>
      <c r="K13" s="60" t="str">
        <f>IF(AF13=$X$41,0,IF(ISNUMBER(MATCH(K55,$EB$7:$EB$12,0)),$V$87,IF(ISNUMBER(MATCH(K55,$EB$31:$EB$70,0)),$V$88,IF(ISNUMBER(MATCH(K55,$EB$84:$EB$93,0)),$V$89,IF(ISNUMBER(MATCH(K55,$EB$127:$EB$157,0)),$V$90,IF(ISNUMBER(MATCH(K55,$EB$14:$EB$19,0)),$DX$14,""))))))</f>
        <v/>
      </c>
      <c r="L13" s="60" t="str">
        <f>IF(AG13=$X$41,0,IF(ISNUMBER(MATCH(L55,$EB$7:$EB$12,0)),$V$87,IF(ISNUMBER(MATCH(L55,$EB$31:$EB$70,0)),$V$88,IF(ISNUMBER(MATCH(L55,$EB$84:$EB$93,0)),$V$89,IF(ISNUMBER(MATCH(L55,$EB$127:$EB$157,0)),$V$90,IF(ISNUMBER(MATCH(L55,$EB$14:$EB$19,0)),$DX$14,""))))))</f>
        <v/>
      </c>
      <c r="M13" s="60" t="str">
        <f>IF(AH13=$X$41,0,IF(ISNUMBER(MATCH(M55,$EB$7:$EB$12,0)),$V$87,IF(ISNUMBER(MATCH(M55,$EB$31:$EB$70,0)),$V$88,IF(ISNUMBER(MATCH(M55,$EB$84:$EB$93,0)),$V$89,IF(ISNUMBER(MATCH(M55,$EB$127:$EB$157,0)),$V$90,IF(ISNUMBER(MATCH(M55,$EB$14:$EB$19,0)),$DX$14,""))))))</f>
        <v/>
      </c>
      <c r="N13" s="60" t="str">
        <f>IF(AI13=$X$41,0,IF(ISNUMBER(MATCH(N55,$EB$7:$EB$12,0)),$V$87,IF(ISNUMBER(MATCH(N55,$EB$31:$EB$70,0)),$V$88,IF(ISNUMBER(MATCH(N55,$EB$84:$EB$93,0)),$V$89,IF(ISNUMBER(MATCH(N55,$EB$127:$EB$157,0)),$V$90,IF(ISNUMBER(MATCH(N55,$EB$14:$EB$19,0)),$DX$14,""))))))</f>
        <v/>
      </c>
      <c r="O13" s="60" t="str">
        <f>IF(AJ13=$X$41,0,IF(ISNUMBER(MATCH(O55,$EB$7:$EB$12,0)),$V$87,IF(ISNUMBER(MATCH(O55,$EB$31:$EB$70,0)),$V$88,IF(ISNUMBER(MATCH(O55,$EB$84:$EB$93,0)),$V$89,IF(ISNUMBER(MATCH(O55,$EB$127:$EB$157,0)),$V$90,IF(ISNUMBER(MATCH(O55,$EB$14:$EB$19,0)),$DX$14,""))))))</f>
        <v/>
      </c>
      <c r="P13" s="60" t="str">
        <f>IF(AK13=$X$41,0,IF(ISNUMBER(MATCH(P55,$EB$7:$EB$12,0)),$V$87,IF(ISNUMBER(MATCH(P55,$EB$31:$EB$70,0)),$V$88,IF(ISNUMBER(MATCH(P55,$EB$84:$EB$93,0)),$V$89,IF(ISNUMBER(MATCH(P55,$EB$127:$EB$157,0)),$V$90,IF(ISNUMBER(MATCH(P55,$EB$14:$EB$19,0)),$DX$14,""))))))</f>
        <v/>
      </c>
      <c r="Q13" s="60">
        <f>IF(AL13=$X$41,0,IF(ISNUMBER(MATCH(Q55,$EB$7:$EB$12,0)),$V$87,IF(ISNUMBER(MATCH(Q55,$EB$31:$EB$70,0)),$V$88,IF(ISNUMBER(MATCH(Q55,$EB$84:$EB$93,0)),$V$89,IF(ISNUMBER(MATCH(Q55,$EB$127:$EB$157,0)),$V$90,IF(ISNUMBER(MATCH(Q55,$EB$14:$EB$19,0)),$DX$14,""))))))</f>
        <v>1</v>
      </c>
      <c r="R13" s="60" t="str">
        <f>IF(AM13=$X$41,0,IF(ISNUMBER(MATCH(R55,$EB$7:$EB$12,0)),$V$87,IF(ISNUMBER(MATCH(R55,$EB$31:$EB$70,0)),$V$88,IF(ISNUMBER(MATCH(R55,$EB$84:$EB$93,0)),$V$89,IF(ISNUMBER(MATCH(R55,$EB$127:$EB$157,0)),$V$90,IF(ISNUMBER(MATCH(R55,$EB$14:$EB$19,0)),$DX$14,""))))))</f>
        <v/>
      </c>
      <c r="S13" s="60" t="str">
        <f>IF(AN13=$X$41,0,IF(ISNUMBER(MATCH(S55,$EB$7:$EB$12,0)),$V$87,IF(ISNUMBER(MATCH(S55,$EB$31:$EB$70,0)),$V$88,IF(ISNUMBER(MATCH(S55,$EB$84:$EB$93,0)),$V$89,IF(ISNUMBER(MATCH(S55,$EB$127:$EB$157,0)),$V$90,IF(ISNUMBER(MATCH(S55,$EB$14:$EB$19,0)),$DX$14,""))))))</f>
        <v/>
      </c>
      <c r="T13" s="60" t="str">
        <f>IF(AO13=$X$41,0,IF(ISNUMBER(MATCH(T55,$EB$7:$EB$12,0)),$V$87,IF(ISNUMBER(MATCH(T55,$EB$31:$EB$70,0)),$V$88,IF(ISNUMBER(MATCH(T55,$EB$84:$EB$93,0)),$V$89,IF(ISNUMBER(MATCH(T55,$EB$127:$EB$157,0)),$V$90,IF(ISNUMBER(MATCH(T55,$EB$14:$EB$19,0)),$DX$14,""))))))</f>
        <v/>
      </c>
      <c r="U13" s="60" t="str">
        <f>IF(AP13=$X$41,0,IF(ISNUMBER(MATCH(U55,$EB$7:$EB$12,0)),$V$87,IF(ISNUMBER(MATCH(U55,$EB$31:$EB$70,0)),$V$88,IF(ISNUMBER(MATCH(U55,$EB$84:$EB$93,0)),$V$89,IF(ISNUMBER(MATCH(U55,$EB$127:$EB$157,0)),$V$90,IF(ISNUMBER(MATCH(U55,$EB$14:$EB$19,0)),$DX$14,""))))))</f>
        <v/>
      </c>
      <c r="V13" s="19"/>
      <c r="W13" s="61">
        <v>42.038800000000002</v>
      </c>
      <c r="X13" s="61">
        <v>41.997839999999997</v>
      </c>
      <c r="Y13" s="61">
        <v>41.964790000000001</v>
      </c>
      <c r="Z13" s="61">
        <v>41.927230000000002</v>
      </c>
      <c r="AA13" s="61">
        <v>-999</v>
      </c>
      <c r="AB13" s="61">
        <v>-999</v>
      </c>
      <c r="AC13" s="61">
        <v>-999</v>
      </c>
      <c r="AD13" s="61">
        <v>-999</v>
      </c>
      <c r="AE13" s="61">
        <v>38.166110000000003</v>
      </c>
      <c r="AF13" s="61">
        <v>38.005099999999999</v>
      </c>
      <c r="AG13" s="61">
        <v>37.801279999999998</v>
      </c>
      <c r="AH13" s="61">
        <v>37.575629999999997</v>
      </c>
      <c r="AI13" s="61">
        <v>37.317439999999998</v>
      </c>
      <c r="AJ13" s="61">
        <v>37.036639999999998</v>
      </c>
      <c r="AK13" s="61">
        <v>36.769440000000003</v>
      </c>
      <c r="AL13" s="61">
        <v>36.42353</v>
      </c>
      <c r="AM13" s="61">
        <v>36.250889999999998</v>
      </c>
      <c r="AN13" s="61">
        <v>36.548209999999997</v>
      </c>
      <c r="AO13" s="61">
        <v>36.68683</v>
      </c>
      <c r="AP13" s="61">
        <v>36.743029999999997</v>
      </c>
      <c r="AQ13" s="18"/>
      <c r="AR13" s="62">
        <v>0.29015770000000002</v>
      </c>
      <c r="AS13" s="62">
        <v>0.17162169999999999</v>
      </c>
      <c r="AT13" s="62">
        <v>0.19486829999999999</v>
      </c>
      <c r="AU13" s="62">
        <v>0.17168269999999999</v>
      </c>
      <c r="AV13" s="62">
        <v>0.1</v>
      </c>
      <c r="AW13" s="62">
        <v>0.1</v>
      </c>
      <c r="AX13" s="62">
        <v>0.1</v>
      </c>
      <c r="AY13" s="62">
        <v>0.1</v>
      </c>
      <c r="AZ13" s="62">
        <v>7.1048349999999996E-2</v>
      </c>
      <c r="BA13" s="62">
        <v>5.8915179999999998E-2</v>
      </c>
      <c r="BB13" s="62">
        <v>0.16602620000000001</v>
      </c>
      <c r="BC13" s="62">
        <v>0.14619119999999999</v>
      </c>
      <c r="BD13" s="62">
        <v>0.16715289999999999</v>
      </c>
      <c r="BE13" s="62">
        <v>0.21661250000000001</v>
      </c>
      <c r="BF13" s="62">
        <v>0.19420299999999999</v>
      </c>
      <c r="BG13" s="62">
        <v>0.17106180000000001</v>
      </c>
      <c r="BH13" s="62">
        <v>0.12335160000000001</v>
      </c>
      <c r="BI13" s="62">
        <v>0.21411140000000001</v>
      </c>
      <c r="BJ13" s="62">
        <v>0.2386588</v>
      </c>
      <c r="BK13" s="62">
        <v>0.28060190000000002</v>
      </c>
      <c r="BL13" s="18"/>
      <c r="BM13" s="62">
        <v>0.351574</v>
      </c>
      <c r="BN13" s="62">
        <v>0.4</v>
      </c>
      <c r="BO13" s="62">
        <v>0.1546786</v>
      </c>
      <c r="BP13" s="62">
        <v>0.12075</v>
      </c>
      <c r="BQ13" s="62">
        <v>0.1</v>
      </c>
      <c r="BR13" s="62">
        <v>0.1</v>
      </c>
      <c r="BS13" s="62">
        <v>0.1</v>
      </c>
      <c r="BT13" s="62">
        <v>0.1</v>
      </c>
      <c r="BU13" s="62">
        <v>0.1696336</v>
      </c>
      <c r="BV13" s="62">
        <v>0.1961466</v>
      </c>
      <c r="BW13" s="62">
        <v>0.2360681</v>
      </c>
      <c r="BX13" s="62">
        <v>0.21093129999999999</v>
      </c>
      <c r="BY13" s="62">
        <v>0.15913099999999999</v>
      </c>
      <c r="BZ13" s="62">
        <v>8.3165749999999997E-2</v>
      </c>
      <c r="CA13" s="62">
        <v>6.7884330000000007E-2</v>
      </c>
      <c r="CB13" s="62">
        <v>7.1101929999999994E-2</v>
      </c>
      <c r="CC13" s="62">
        <v>7.4603710000000004E-2</v>
      </c>
      <c r="CD13" s="62">
        <v>0.13567989999999999</v>
      </c>
      <c r="CE13" s="62">
        <v>8.2547229999999999E-2</v>
      </c>
      <c r="CF13" s="62">
        <v>0.12693879999999999</v>
      </c>
      <c r="CG13" s="18"/>
      <c r="CH13" s="62">
        <v>8.0881869999999995E-2</v>
      </c>
      <c r="CI13" s="62">
        <v>5.906339E-2</v>
      </c>
      <c r="CJ13" s="62">
        <v>3.6245189999999997E-2</v>
      </c>
      <c r="CK13" s="62">
        <v>5.757847E-2</v>
      </c>
      <c r="CL13" s="62">
        <v>0.1</v>
      </c>
      <c r="CM13" s="62">
        <v>0.1</v>
      </c>
      <c r="CN13" s="62">
        <v>0.1</v>
      </c>
      <c r="CO13" s="62">
        <v>0.1</v>
      </c>
      <c r="CP13" s="62">
        <v>9.7828490000000004E-2</v>
      </c>
      <c r="CQ13" s="62">
        <v>0.1528601</v>
      </c>
      <c r="CR13" s="62">
        <v>0.1018689</v>
      </c>
      <c r="CS13" s="62">
        <v>0.1140714</v>
      </c>
      <c r="CT13" s="62">
        <v>9.2389250000000006E-2</v>
      </c>
      <c r="CU13" s="62">
        <v>7.1677560000000001E-2</v>
      </c>
      <c r="CV13" s="62">
        <v>0.1109609</v>
      </c>
      <c r="CW13" s="62">
        <v>9.9789550000000005E-2</v>
      </c>
      <c r="CX13" s="62">
        <v>9.1113910000000006E-2</v>
      </c>
      <c r="CY13" s="62">
        <v>0.104536</v>
      </c>
      <c r="CZ13" s="62">
        <v>0.11306190000000001</v>
      </c>
      <c r="DA13" s="62">
        <v>0.12710920000000001</v>
      </c>
      <c r="DB13" s="17"/>
      <c r="DC13" s="62">
        <v>12.973750000000001</v>
      </c>
      <c r="DD13" s="62">
        <v>13.253729999999999</v>
      </c>
      <c r="DE13" s="62">
        <v>13.18295</v>
      </c>
      <c r="DF13" s="62">
        <v>12.36506</v>
      </c>
      <c r="DG13" s="62">
        <v>11.20424</v>
      </c>
      <c r="DH13" s="62">
        <v>9.9928299999999997</v>
      </c>
      <c r="DI13" s="62">
        <v>8.8019130000000008</v>
      </c>
      <c r="DJ13" s="62">
        <v>7.6569079999999996</v>
      </c>
      <c r="DK13" s="62">
        <v>6.5756240000000004</v>
      </c>
      <c r="DL13" s="62">
        <v>5.5791079999999997</v>
      </c>
      <c r="DM13" s="62">
        <v>4.6996700000000002</v>
      </c>
      <c r="DN13" s="62">
        <v>3.9588320000000001</v>
      </c>
      <c r="DO13" s="62">
        <v>3.4035229999999999</v>
      </c>
      <c r="DP13" s="62">
        <v>3.0665969999999998</v>
      </c>
      <c r="DQ13" s="62">
        <v>2.8865780000000001</v>
      </c>
      <c r="DR13" s="62">
        <v>2.8510840000000002</v>
      </c>
      <c r="DS13" s="62">
        <v>2.998326</v>
      </c>
      <c r="DT13" s="62">
        <v>3.2114950000000002</v>
      </c>
      <c r="DU13" s="62">
        <v>3.4115880000000001</v>
      </c>
      <c r="DV13" s="62">
        <v>3.5786220000000002</v>
      </c>
      <c r="DW13" s="3"/>
      <c r="DX13" s="19"/>
      <c r="DY13" s="19" t="str">
        <f>""</f>
        <v/>
      </c>
      <c r="DZ13" s="19" t="str">
        <f>""</f>
        <v/>
      </c>
      <c r="EA13" s="19" t="str">
        <f>""</f>
        <v/>
      </c>
      <c r="EB13" s="13" t="str">
        <f t="shared" si="20"/>
        <v>,</v>
      </c>
      <c r="EC13" s="19">
        <v>7</v>
      </c>
      <c r="ED13" s="70"/>
      <c r="EE13" s="17">
        <v>6</v>
      </c>
      <c r="EF13" s="17">
        <v>0</v>
      </c>
      <c r="EG13" s="17" t="s">
        <v>9</v>
      </c>
      <c r="EH13" s="17" t="s">
        <v>45</v>
      </c>
      <c r="EI13" s="17" t="s">
        <v>46</v>
      </c>
      <c r="EJ13" s="17">
        <v>1</v>
      </c>
      <c r="EK13" s="17"/>
      <c r="EL13" s="66"/>
      <c r="EM13" s="17"/>
      <c r="EN13" s="17">
        <f t="shared" si="17"/>
        <v>11</v>
      </c>
      <c r="EO13" s="17" t="s">
        <v>50</v>
      </c>
      <c r="EP13" s="51">
        <v>42036</v>
      </c>
      <c r="EQ13" s="52">
        <v>0</v>
      </c>
      <c r="ER13" s="53">
        <v>27.394259999999999</v>
      </c>
      <c r="ES13" s="40"/>
      <c r="ET13" s="26">
        <f>IF(EO13=EO14,MAX(ET$2:ET12)+1,0)</f>
        <v>6</v>
      </c>
      <c r="EU13" s="17">
        <f t="shared" si="7"/>
        <v>11</v>
      </c>
      <c r="EV13" s="54">
        <f t="shared" si="8"/>
        <v>21</v>
      </c>
      <c r="EW13" s="55">
        <f t="shared" si="9"/>
        <v>42036</v>
      </c>
      <c r="EX13" s="18">
        <f t="shared" si="10"/>
        <v>23.517589999999998</v>
      </c>
      <c r="EY13" s="26">
        <f>IF(EO13=EO14,0,MAX(EY$2:EY12)+1)</f>
        <v>0</v>
      </c>
      <c r="EZ13" s="54">
        <f t="shared" si="11"/>
        <v>22</v>
      </c>
      <c r="FA13" s="55">
        <f t="shared" si="12"/>
        <v>43831</v>
      </c>
      <c r="FB13" s="18">
        <f t="shared" si="13"/>
        <v>21.851559999999999</v>
      </c>
      <c r="FC13" s="56">
        <f>[2]DIS!C30</f>
        <v>11</v>
      </c>
      <c r="FD13" s="56">
        <f>[2]DIS!D30</f>
        <v>1</v>
      </c>
      <c r="FE13" s="56">
        <f>[2]DIS!E30</f>
        <v>11</v>
      </c>
      <c r="FF13" s="56" t="str">
        <f t="shared" si="14"/>
        <v>1,11</v>
      </c>
      <c r="FG13" s="57" t="str">
        <f t="shared" si="3"/>
        <v>-25,1</v>
      </c>
      <c r="FH13" s="58">
        <f>IF(ISNUMBER(FG13),0,MAX(FH$2:FH12)+1)</f>
        <v>11</v>
      </c>
      <c r="FI13" s="58">
        <f t="shared" si="4"/>
        <v>23.517589999999998</v>
      </c>
      <c r="FJ13" s="58">
        <f t="shared" si="15"/>
        <v>21.851559999999999</v>
      </c>
      <c r="FK13" s="17" t="str">
        <f t="shared" si="5"/>
        <v>9,35</v>
      </c>
      <c r="FL13" s="19">
        <f t="shared" si="16"/>
        <v>17.217449999999999</v>
      </c>
      <c r="FM13" s="19">
        <f t="shared" si="6"/>
        <v>15.50211</v>
      </c>
      <c r="FN13" s="3"/>
      <c r="FO13" s="3"/>
      <c r="FP13" s="3"/>
      <c r="FQ13" s="3"/>
      <c r="FR13" s="3"/>
      <c r="FS13" s="3"/>
      <c r="FT13" s="3"/>
      <c r="FU13" s="3"/>
      <c r="FV13" s="3"/>
      <c r="FW13" s="3"/>
    </row>
    <row r="14" spans="1:179" ht="5.25" customHeight="1" x14ac:dyDescent="0.25">
      <c r="A14" s="59">
        <f t="shared" si="18"/>
        <v>11</v>
      </c>
      <c r="B14" s="60" t="str">
        <f>IF(W14=$X$41,0,IF(ISNUMBER(MATCH(B56,$EB$7:$EB$12,0)),$V$87,IF(ISNUMBER(MATCH(B56,$EB$31:$EB$70,0)),$V$88,IF(ISNUMBER(MATCH(B56,$EB$84:$EB$93,0)),$V$89,IF(ISNUMBER(MATCH(B56,$EB$127:$EB$157,0)),$V$90,IF(ISNUMBER(MATCH(B56,$EB$14:$EB$19,0)),$DX$14,""))))))</f>
        <v/>
      </c>
      <c r="C14" s="60" t="str">
        <f>IF(X14=$X$41,0,IF(ISNUMBER(MATCH(C56,$EB$7:$EB$12,0)),$V$87,IF(ISNUMBER(MATCH(C56,$EB$31:$EB$70,0)),$V$88,IF(ISNUMBER(MATCH(C56,$EB$84:$EB$93,0)),$V$89,IF(ISNUMBER(MATCH(C56,$EB$127:$EB$157,0)),$V$90,IF(ISNUMBER(MATCH(C56,$EB$14:$EB$19,0)),$DX$14,""))))))</f>
        <v/>
      </c>
      <c r="D14" s="60" t="str">
        <f>IF(Y14=$X$41,0,IF(ISNUMBER(MATCH(D56,$EB$7:$EB$12,0)),$V$87,IF(ISNUMBER(MATCH(D56,$EB$31:$EB$70,0)),$V$88,IF(ISNUMBER(MATCH(D56,$EB$84:$EB$93,0)),$V$89,IF(ISNUMBER(MATCH(D56,$EB$127:$EB$157,0)),$V$90,IF(ISNUMBER(MATCH(D56,$EB$14:$EB$19,0)),$DX$14,""))))))</f>
        <v/>
      </c>
      <c r="E14" s="60" t="str">
        <f>IF(Z14=$X$41,0,IF(ISNUMBER(MATCH(E56,$EB$7:$EB$12,0)),$V$87,IF(ISNUMBER(MATCH(E56,$EB$31:$EB$70,0)),$V$88,IF(ISNUMBER(MATCH(E56,$EB$84:$EB$93,0)),$V$89,IF(ISNUMBER(MATCH(E56,$EB$127:$EB$157,0)),$V$90,IF(ISNUMBER(MATCH(E56,$EB$14:$EB$19,0)),$DX$14,""))))))</f>
        <v/>
      </c>
      <c r="F14" s="60">
        <f>IF(AA14=$X$41,0,IF(ISNUMBER(MATCH(F56,$EB$7:$EB$12,0)),$V$87,IF(ISNUMBER(MATCH(F56,$EB$31:$EB$70,0)),$V$88,IF(ISNUMBER(MATCH(F56,$EB$84:$EB$93,0)),$V$89,IF(ISNUMBER(MATCH(F56,$EB$127:$EB$157,0)),$V$90,IF(ISNUMBER(MATCH(F56,$EB$14:$EB$19,0)),$DX$14,""))))))</f>
        <v>0</v>
      </c>
      <c r="G14" s="60">
        <f>IF(AB14=$X$41,0,IF(ISNUMBER(MATCH(G56,$EB$7:$EB$12,0)),$V$87,IF(ISNUMBER(MATCH(G56,$EB$31:$EB$70,0)),$V$88,IF(ISNUMBER(MATCH(G56,$EB$84:$EB$93,0)),$V$89,IF(ISNUMBER(MATCH(G56,$EB$127:$EB$157,0)),$V$90,IF(ISNUMBER(MATCH(G56,$EB$14:$EB$19,0)),$DX$14,""))))))</f>
        <v>0</v>
      </c>
      <c r="H14" s="60">
        <f>IF(AC14=$X$41,0,IF(ISNUMBER(MATCH(H56,$EB$7:$EB$12,0)),$V$87,IF(ISNUMBER(MATCH(H56,$EB$31:$EB$70,0)),$V$88,IF(ISNUMBER(MATCH(H56,$EB$84:$EB$93,0)),$V$89,IF(ISNUMBER(MATCH(H56,$EB$127:$EB$157,0)),$V$90,IF(ISNUMBER(MATCH(H56,$EB$14:$EB$19,0)),$DX$14,""))))))</f>
        <v>0</v>
      </c>
      <c r="I14" s="60">
        <f>IF(AD14=$X$41,0,IF(ISNUMBER(MATCH(I56,$EB$7:$EB$12,0)),$V$87,IF(ISNUMBER(MATCH(I56,$EB$31:$EB$70,0)),$V$88,IF(ISNUMBER(MATCH(I56,$EB$84:$EB$93,0)),$V$89,IF(ISNUMBER(MATCH(I56,$EB$127:$EB$157,0)),$V$90,IF(ISNUMBER(MATCH(I56,$EB$14:$EB$19,0)),$DX$14,""))))))</f>
        <v>0</v>
      </c>
      <c r="J14" s="60" t="str">
        <f>IF(AE14=$X$41,0,IF(ISNUMBER(MATCH(J56,$EB$7:$EB$12,0)),$V$87,IF(ISNUMBER(MATCH(J56,$EB$31:$EB$70,0)),$V$88,IF(ISNUMBER(MATCH(J56,$EB$84:$EB$93,0)),$V$89,IF(ISNUMBER(MATCH(J56,$EB$127:$EB$157,0)),$V$90,IF(ISNUMBER(MATCH(J56,$EB$14:$EB$19,0)),$DX$14,""))))))</f>
        <v/>
      </c>
      <c r="K14" s="60" t="str">
        <f>IF(AF14=$X$41,0,IF(ISNUMBER(MATCH(K56,$EB$7:$EB$12,0)),$V$87,IF(ISNUMBER(MATCH(K56,$EB$31:$EB$70,0)),$V$88,IF(ISNUMBER(MATCH(K56,$EB$84:$EB$93,0)),$V$89,IF(ISNUMBER(MATCH(K56,$EB$127:$EB$157,0)),$V$90,IF(ISNUMBER(MATCH(K56,$EB$14:$EB$19,0)),$DX$14,""))))))</f>
        <v/>
      </c>
      <c r="L14" s="60" t="str">
        <f>IF(AG14=$X$41,0,IF(ISNUMBER(MATCH(L56,$EB$7:$EB$12,0)),$V$87,IF(ISNUMBER(MATCH(L56,$EB$31:$EB$70,0)),$V$88,IF(ISNUMBER(MATCH(L56,$EB$84:$EB$93,0)),$V$89,IF(ISNUMBER(MATCH(L56,$EB$127:$EB$157,0)),$V$90,IF(ISNUMBER(MATCH(L56,$EB$14:$EB$19,0)),$DX$14,""))))))</f>
        <v/>
      </c>
      <c r="M14" s="60" t="str">
        <f>IF(AH14=$X$41,0,IF(ISNUMBER(MATCH(M56,$EB$7:$EB$12,0)),$V$87,IF(ISNUMBER(MATCH(M56,$EB$31:$EB$70,0)),$V$88,IF(ISNUMBER(MATCH(M56,$EB$84:$EB$93,0)),$V$89,IF(ISNUMBER(MATCH(M56,$EB$127:$EB$157,0)),$V$90,IF(ISNUMBER(MATCH(M56,$EB$14:$EB$19,0)),$DX$14,""))))))</f>
        <v/>
      </c>
      <c r="N14" s="60" t="str">
        <f>IF(AI14=$X$41,0,IF(ISNUMBER(MATCH(N56,$EB$7:$EB$12,0)),$V$87,IF(ISNUMBER(MATCH(N56,$EB$31:$EB$70,0)),$V$88,IF(ISNUMBER(MATCH(N56,$EB$84:$EB$93,0)),$V$89,IF(ISNUMBER(MATCH(N56,$EB$127:$EB$157,0)),$V$90,IF(ISNUMBER(MATCH(N56,$EB$14:$EB$19,0)),$DX$14,""))))))</f>
        <v>x</v>
      </c>
      <c r="O14" s="60" t="str">
        <f>IF(AJ14=$X$41,0,IF(ISNUMBER(MATCH(O56,$EB$7:$EB$12,0)),$V$87,IF(ISNUMBER(MATCH(O56,$EB$31:$EB$70,0)),$V$88,IF(ISNUMBER(MATCH(O56,$EB$84:$EB$93,0)),$V$89,IF(ISNUMBER(MATCH(O56,$EB$127:$EB$157,0)),$V$90,IF(ISNUMBER(MATCH(O56,$EB$14:$EB$19,0)),$DX$14,""))))))</f>
        <v/>
      </c>
      <c r="P14" s="60" t="str">
        <f>IF(AK14=$X$41,0,IF(ISNUMBER(MATCH(P56,$EB$7:$EB$12,0)),$V$87,IF(ISNUMBER(MATCH(P56,$EB$31:$EB$70,0)),$V$88,IF(ISNUMBER(MATCH(P56,$EB$84:$EB$93,0)),$V$89,IF(ISNUMBER(MATCH(P56,$EB$127:$EB$157,0)),$V$90,IF(ISNUMBER(MATCH(P56,$EB$14:$EB$19,0)),$DX$14,""))))))</f>
        <v/>
      </c>
      <c r="Q14" s="60">
        <f>IF(AL14=$X$41,0,IF(ISNUMBER(MATCH(Q56,$EB$7:$EB$12,0)),$V$87,IF(ISNUMBER(MATCH(Q56,$EB$31:$EB$70,0)),$V$88,IF(ISNUMBER(MATCH(Q56,$EB$84:$EB$93,0)),$V$89,IF(ISNUMBER(MATCH(Q56,$EB$127:$EB$157,0)),$V$90,IF(ISNUMBER(MATCH(Q56,$EB$14:$EB$19,0)),$DX$14,""))))))</f>
        <v>1</v>
      </c>
      <c r="R14" s="60" t="str">
        <f>IF(AM14=$X$41,0,IF(ISNUMBER(MATCH(R56,$EB$7:$EB$12,0)),$V$87,IF(ISNUMBER(MATCH(R56,$EB$31:$EB$70,0)),$V$88,IF(ISNUMBER(MATCH(R56,$EB$84:$EB$93,0)),$V$89,IF(ISNUMBER(MATCH(R56,$EB$127:$EB$157,0)),$V$90,IF(ISNUMBER(MATCH(R56,$EB$14:$EB$19,0)),$DX$14,""))))))</f>
        <v/>
      </c>
      <c r="S14" s="60" t="str">
        <f>IF(AN14=$X$41,0,IF(ISNUMBER(MATCH(S56,$EB$7:$EB$12,0)),$V$87,IF(ISNUMBER(MATCH(S56,$EB$31:$EB$70,0)),$V$88,IF(ISNUMBER(MATCH(S56,$EB$84:$EB$93,0)),$V$89,IF(ISNUMBER(MATCH(S56,$EB$127:$EB$157,0)),$V$90,IF(ISNUMBER(MATCH(S56,$EB$14:$EB$19,0)),$DX$14,""))))))</f>
        <v/>
      </c>
      <c r="T14" s="60" t="str">
        <f>IF(AO14=$X$41,0,IF(ISNUMBER(MATCH(T56,$EB$7:$EB$12,0)),$V$87,IF(ISNUMBER(MATCH(T56,$EB$31:$EB$70,0)),$V$88,IF(ISNUMBER(MATCH(T56,$EB$84:$EB$93,0)),$V$89,IF(ISNUMBER(MATCH(T56,$EB$127:$EB$157,0)),$V$90,IF(ISNUMBER(MATCH(T56,$EB$14:$EB$19,0)),$DX$14,""))))))</f>
        <v/>
      </c>
      <c r="U14" s="60" t="str">
        <f>IF(AP14=$X$41,0,IF(ISNUMBER(MATCH(U56,$EB$7:$EB$12,0)),$V$87,IF(ISNUMBER(MATCH(U56,$EB$31:$EB$70,0)),$V$88,IF(ISNUMBER(MATCH(U56,$EB$84:$EB$93,0)),$V$89,IF(ISNUMBER(MATCH(U56,$EB$127:$EB$157,0)),$V$90,IF(ISNUMBER(MATCH(U56,$EB$14:$EB$19,0)),$DX$14,""))))))</f>
        <v/>
      </c>
      <c r="V14" s="19"/>
      <c r="W14" s="61">
        <v>42.113370000000003</v>
      </c>
      <c r="X14" s="61">
        <v>42.090339999999998</v>
      </c>
      <c r="Y14" s="61">
        <v>42.068199999999997</v>
      </c>
      <c r="Z14" s="61">
        <v>42.05547</v>
      </c>
      <c r="AA14" s="61">
        <v>-999</v>
      </c>
      <c r="AB14" s="61">
        <v>-999</v>
      </c>
      <c r="AC14" s="61">
        <v>-999</v>
      </c>
      <c r="AD14" s="61">
        <v>-999</v>
      </c>
      <c r="AE14" s="61">
        <v>37.917839999999998</v>
      </c>
      <c r="AF14" s="61">
        <v>37.806310000000003</v>
      </c>
      <c r="AG14" s="61">
        <v>37.642139999999998</v>
      </c>
      <c r="AH14" s="61">
        <v>37.433120000000002</v>
      </c>
      <c r="AI14" s="61">
        <v>37.16574</v>
      </c>
      <c r="AJ14" s="61">
        <v>36.866199999999999</v>
      </c>
      <c r="AK14" s="61">
        <v>36.67557</v>
      </c>
      <c r="AL14" s="61">
        <v>36.425109999999997</v>
      </c>
      <c r="AM14" s="61">
        <v>36.460340000000002</v>
      </c>
      <c r="AN14" s="61">
        <v>36.584249999999997</v>
      </c>
      <c r="AO14" s="61">
        <v>36.678489999999996</v>
      </c>
      <c r="AP14" s="61">
        <v>36.725859999999997</v>
      </c>
      <c r="AQ14" s="18"/>
      <c r="AR14" s="62">
        <v>0.17190939999999999</v>
      </c>
      <c r="AS14" s="62">
        <v>0.18843460000000001</v>
      </c>
      <c r="AT14" s="62">
        <v>0.20824419999999999</v>
      </c>
      <c r="AU14" s="62">
        <v>0.30370510000000001</v>
      </c>
      <c r="AV14" s="62">
        <v>0.1</v>
      </c>
      <c r="AW14" s="62">
        <v>0.1</v>
      </c>
      <c r="AX14" s="62">
        <v>0.1</v>
      </c>
      <c r="AY14" s="62">
        <v>0.1</v>
      </c>
      <c r="AZ14" s="62">
        <v>8.3805320000000003E-2</v>
      </c>
      <c r="BA14" s="62">
        <v>0.1376329</v>
      </c>
      <c r="BB14" s="62">
        <v>0.13300729999999999</v>
      </c>
      <c r="BC14" s="62">
        <v>0.14564170000000001</v>
      </c>
      <c r="BD14" s="62">
        <v>0.17549790000000001</v>
      </c>
      <c r="BE14" s="62">
        <v>0.35741139999999999</v>
      </c>
      <c r="BF14" s="62">
        <v>0.15753110000000001</v>
      </c>
      <c r="BG14" s="62">
        <v>0.1998752</v>
      </c>
      <c r="BH14" s="62">
        <v>0.23381879999999999</v>
      </c>
      <c r="BI14" s="62">
        <v>0.34866849999999999</v>
      </c>
      <c r="BJ14" s="62">
        <v>0.29276750000000001</v>
      </c>
      <c r="BK14" s="62">
        <v>0.29669689999999999</v>
      </c>
      <c r="BL14" s="18"/>
      <c r="BM14" s="62">
        <v>0.4</v>
      </c>
      <c r="BN14" s="62">
        <v>0.4</v>
      </c>
      <c r="BO14" s="62">
        <v>0.38626749999999999</v>
      </c>
      <c r="BP14" s="62">
        <v>0.13471759999999999</v>
      </c>
      <c r="BQ14" s="62">
        <v>0.1</v>
      </c>
      <c r="BR14" s="62">
        <v>0.1</v>
      </c>
      <c r="BS14" s="62">
        <v>0.1</v>
      </c>
      <c r="BT14" s="62">
        <v>0.1</v>
      </c>
      <c r="BU14" s="62">
        <v>0.1760283</v>
      </c>
      <c r="BV14" s="62">
        <v>0.17287089999999999</v>
      </c>
      <c r="BW14" s="62">
        <v>0.25852009999999997</v>
      </c>
      <c r="BX14" s="62">
        <v>0.16710069999999999</v>
      </c>
      <c r="BY14" s="62">
        <v>0.1168141</v>
      </c>
      <c r="BZ14" s="62">
        <v>6.1726879999999998E-2</v>
      </c>
      <c r="CA14" s="62">
        <v>4.101337E-2</v>
      </c>
      <c r="CB14" s="62">
        <v>6.2997490000000003E-2</v>
      </c>
      <c r="CC14" s="62">
        <v>7.1329649999999994E-2</v>
      </c>
      <c r="CD14" s="62">
        <v>0.12234970000000001</v>
      </c>
      <c r="CE14" s="62">
        <v>0.1156745</v>
      </c>
      <c r="CF14" s="62">
        <v>0.1522162</v>
      </c>
      <c r="CG14" s="18"/>
      <c r="CH14" s="62">
        <v>0.1351918</v>
      </c>
      <c r="CI14" s="62">
        <v>7.6105900000000004E-2</v>
      </c>
      <c r="CJ14" s="62">
        <v>8.2571149999999996E-2</v>
      </c>
      <c r="CK14" s="62">
        <v>7.5944040000000004E-2</v>
      </c>
      <c r="CL14" s="62">
        <v>0.1</v>
      </c>
      <c r="CM14" s="62">
        <v>0.1</v>
      </c>
      <c r="CN14" s="62">
        <v>0.1</v>
      </c>
      <c r="CO14" s="62">
        <v>0.1</v>
      </c>
      <c r="CP14" s="62">
        <v>9.1845869999999996E-2</v>
      </c>
      <c r="CQ14" s="62">
        <v>7.8662280000000001E-2</v>
      </c>
      <c r="CR14" s="62">
        <v>9.7930000000000003E-2</v>
      </c>
      <c r="CS14" s="62">
        <v>9.8471149999999993E-2</v>
      </c>
      <c r="CT14" s="62">
        <v>9.1873029999999994E-2</v>
      </c>
      <c r="CU14" s="62">
        <v>6.9454360000000007E-2</v>
      </c>
      <c r="CV14" s="62">
        <v>7.2976899999999997E-2</v>
      </c>
      <c r="CW14" s="62">
        <v>7.2404650000000001E-2</v>
      </c>
      <c r="CX14" s="62">
        <v>8.3490110000000006E-2</v>
      </c>
      <c r="CY14" s="62">
        <v>6.7525509999999997E-2</v>
      </c>
      <c r="CZ14" s="62">
        <v>0.12551290000000001</v>
      </c>
      <c r="DA14" s="62">
        <v>0.1456152</v>
      </c>
      <c r="DB14" s="17"/>
      <c r="DC14" s="62">
        <v>13.0974</v>
      </c>
      <c r="DD14" s="62">
        <v>13.53149</v>
      </c>
      <c r="DE14" s="62">
        <v>14</v>
      </c>
      <c r="DF14" s="62">
        <v>12.601850000000001</v>
      </c>
      <c r="DG14" s="62">
        <v>11.24452</v>
      </c>
      <c r="DH14" s="62">
        <v>9.9307680000000005</v>
      </c>
      <c r="DI14" s="62">
        <v>8.6654549999999997</v>
      </c>
      <c r="DJ14" s="62">
        <v>7.4570119999999998</v>
      </c>
      <c r="DK14" s="62">
        <v>6.319788</v>
      </c>
      <c r="DL14" s="62">
        <v>5.2766019999999996</v>
      </c>
      <c r="DM14" s="62">
        <v>4.3619519999999996</v>
      </c>
      <c r="DN14" s="62">
        <v>3.596997</v>
      </c>
      <c r="DO14" s="62">
        <v>3</v>
      </c>
      <c r="DP14" s="62">
        <v>2.7647529999999998</v>
      </c>
      <c r="DQ14" s="62">
        <v>2.666245</v>
      </c>
      <c r="DR14" s="62">
        <v>2.6932230000000001</v>
      </c>
      <c r="DS14" s="62">
        <v>2.8287390000000001</v>
      </c>
      <c r="DT14" s="62">
        <v>3.0197039999999999</v>
      </c>
      <c r="DU14" s="62">
        <v>3.2138249999999999</v>
      </c>
      <c r="DV14" s="62">
        <v>3.385103</v>
      </c>
      <c r="DW14" s="3"/>
      <c r="DX14" s="74">
        <v>4</v>
      </c>
      <c r="DY14" s="74" t="str">
        <f>""</f>
        <v/>
      </c>
      <c r="DZ14" s="74">
        <f>DZ114</f>
        <v>28</v>
      </c>
      <c r="EA14" s="74">
        <f>EA114</f>
        <v>5</v>
      </c>
      <c r="EB14" s="13" t="str">
        <f t="shared" si="20"/>
        <v>5,28</v>
      </c>
      <c r="EC14" s="19">
        <v>8</v>
      </c>
      <c r="ED14" s="70"/>
      <c r="EE14" s="17">
        <v>1</v>
      </c>
      <c r="EF14" s="17">
        <v>9</v>
      </c>
      <c r="EG14" s="17">
        <v>16</v>
      </c>
      <c r="EH14" s="17">
        <v>-885.6</v>
      </c>
      <c r="EI14" s="17">
        <v>0</v>
      </c>
      <c r="EJ14" s="17"/>
      <c r="EK14" s="17"/>
      <c r="EL14" s="66"/>
      <c r="EM14" s="17"/>
      <c r="EN14" s="17">
        <f t="shared" si="17"/>
        <v>12</v>
      </c>
      <c r="EO14" s="17" t="s">
        <v>50</v>
      </c>
      <c r="EP14" s="51">
        <v>43831</v>
      </c>
      <c r="EQ14" s="52">
        <v>0</v>
      </c>
      <c r="ER14" s="53">
        <v>24.554960000000001</v>
      </c>
      <c r="ES14" s="40"/>
      <c r="ET14" s="26">
        <f>IF(EO14=EO15,MAX(ET$2:ET13)+1,0)</f>
        <v>0</v>
      </c>
      <c r="EU14" s="17">
        <f t="shared" si="7"/>
        <v>12</v>
      </c>
      <c r="EV14" s="54">
        <f t="shared" si="8"/>
        <v>23</v>
      </c>
      <c r="EW14" s="55">
        <f t="shared" si="9"/>
        <v>42036</v>
      </c>
      <c r="EX14" s="18">
        <f t="shared" si="10"/>
        <v>22.731649999999998</v>
      </c>
      <c r="EY14" s="26">
        <f>IF(EO14=EO15,0,MAX(EY$2:EY13)+1)</f>
        <v>6</v>
      </c>
      <c r="EZ14" s="54">
        <f t="shared" si="11"/>
        <v>24</v>
      </c>
      <c r="FA14" s="55">
        <f t="shared" si="12"/>
        <v>43831</v>
      </c>
      <c r="FB14" s="18">
        <f t="shared" si="13"/>
        <v>21.38382</v>
      </c>
      <c r="FC14" s="56">
        <f>[2]DIS!C31</f>
        <v>12</v>
      </c>
      <c r="FD14" s="56">
        <f>[2]DIS!D31</f>
        <v>1</v>
      </c>
      <c r="FE14" s="56">
        <f>[2]DIS!E31</f>
        <v>12</v>
      </c>
      <c r="FF14" s="56" t="str">
        <f t="shared" si="14"/>
        <v>1,12</v>
      </c>
      <c r="FG14" s="57" t="str">
        <f t="shared" si="3"/>
        <v>-24,1</v>
      </c>
      <c r="FH14" s="58">
        <f>IF(ISNUMBER(FG14),0,MAX(FH$2:FH13)+1)</f>
        <v>12</v>
      </c>
      <c r="FI14" s="58">
        <f t="shared" si="4"/>
        <v>22.731649999999998</v>
      </c>
      <c r="FJ14" s="58">
        <f t="shared" si="15"/>
        <v>21.38382</v>
      </c>
      <c r="FK14" s="17" t="str">
        <f t="shared" si="5"/>
        <v>12,36</v>
      </c>
      <c r="FL14" s="19">
        <f t="shared" si="16"/>
        <v>14.50569</v>
      </c>
      <c r="FM14" s="19">
        <f t="shared" si="6"/>
        <v>13.43798</v>
      </c>
      <c r="FN14" s="3"/>
      <c r="FO14" s="3"/>
      <c r="FP14" s="3"/>
      <c r="FQ14" s="3"/>
      <c r="FR14" s="3"/>
      <c r="FS14" s="3"/>
      <c r="FT14" s="3"/>
      <c r="FU14" s="3"/>
      <c r="FV14" s="3"/>
      <c r="FW14" s="3"/>
    </row>
    <row r="15" spans="1:179" ht="5.25" customHeight="1" x14ac:dyDescent="0.25">
      <c r="A15" s="59">
        <f t="shared" si="18"/>
        <v>12</v>
      </c>
      <c r="B15" s="60" t="str">
        <f>IF(W15=$X$41,0,IF(ISNUMBER(MATCH(B57,$EB$7:$EB$12,0)),$V$87,IF(ISNUMBER(MATCH(B57,$EB$31:$EB$70,0)),$V$88,IF(ISNUMBER(MATCH(B57,$EB$84:$EB$93,0)),$V$89,IF(ISNUMBER(MATCH(B57,$EB$127:$EB$157,0)),$V$90,IF(ISNUMBER(MATCH(B57,$EB$14:$EB$19,0)),$DX$14,""))))))</f>
        <v/>
      </c>
      <c r="C15" s="60" t="str">
        <f>IF(X15=$X$41,0,IF(ISNUMBER(MATCH(C57,$EB$7:$EB$12,0)),$V$87,IF(ISNUMBER(MATCH(C57,$EB$31:$EB$70,0)),$V$88,IF(ISNUMBER(MATCH(C57,$EB$84:$EB$93,0)),$V$89,IF(ISNUMBER(MATCH(C57,$EB$127:$EB$157,0)),$V$90,IF(ISNUMBER(MATCH(C57,$EB$14:$EB$19,0)),$DX$14,""))))))</f>
        <v/>
      </c>
      <c r="D15" s="60" t="str">
        <f>IF(Y15=$X$41,0,IF(ISNUMBER(MATCH(D57,$EB$7:$EB$12,0)),$V$87,IF(ISNUMBER(MATCH(D57,$EB$31:$EB$70,0)),$V$88,IF(ISNUMBER(MATCH(D57,$EB$84:$EB$93,0)),$V$89,IF(ISNUMBER(MATCH(D57,$EB$127:$EB$157,0)),$V$90,IF(ISNUMBER(MATCH(D57,$EB$14:$EB$19,0)),$DX$14,""))))))</f>
        <v/>
      </c>
      <c r="E15" s="60" t="str">
        <f>IF(Z15=$X$41,0,IF(ISNUMBER(MATCH(E57,$EB$7:$EB$12,0)),$V$87,IF(ISNUMBER(MATCH(E57,$EB$31:$EB$70,0)),$V$88,IF(ISNUMBER(MATCH(E57,$EB$84:$EB$93,0)),$V$89,IF(ISNUMBER(MATCH(E57,$EB$127:$EB$157,0)),$V$90,IF(ISNUMBER(MATCH(E57,$EB$14:$EB$19,0)),$DX$14,""))))))</f>
        <v/>
      </c>
      <c r="F15" s="60">
        <f>IF(AA15=$X$41,0,IF(ISNUMBER(MATCH(F57,$EB$7:$EB$12,0)),$V$87,IF(ISNUMBER(MATCH(F57,$EB$31:$EB$70,0)),$V$88,IF(ISNUMBER(MATCH(F57,$EB$84:$EB$93,0)),$V$89,IF(ISNUMBER(MATCH(F57,$EB$127:$EB$157,0)),$V$90,IF(ISNUMBER(MATCH(F57,$EB$14:$EB$19,0)),$DX$14,""))))))</f>
        <v>0</v>
      </c>
      <c r="G15" s="60">
        <f>IF(AB15=$X$41,0,IF(ISNUMBER(MATCH(G57,$EB$7:$EB$12,0)),$V$87,IF(ISNUMBER(MATCH(G57,$EB$31:$EB$70,0)),$V$88,IF(ISNUMBER(MATCH(G57,$EB$84:$EB$93,0)),$V$89,IF(ISNUMBER(MATCH(G57,$EB$127:$EB$157,0)),$V$90,IF(ISNUMBER(MATCH(G57,$EB$14:$EB$19,0)),$DX$14,""))))))</f>
        <v>0</v>
      </c>
      <c r="H15" s="60">
        <f>IF(AC15=$X$41,0,IF(ISNUMBER(MATCH(H57,$EB$7:$EB$12,0)),$V$87,IF(ISNUMBER(MATCH(H57,$EB$31:$EB$70,0)),$V$88,IF(ISNUMBER(MATCH(H57,$EB$84:$EB$93,0)),$V$89,IF(ISNUMBER(MATCH(H57,$EB$127:$EB$157,0)),$V$90,IF(ISNUMBER(MATCH(H57,$EB$14:$EB$19,0)),$DX$14,""))))))</f>
        <v>0</v>
      </c>
      <c r="I15" s="60">
        <f>IF(AD15=$X$41,0,IF(ISNUMBER(MATCH(I57,$EB$7:$EB$12,0)),$V$87,IF(ISNUMBER(MATCH(I57,$EB$31:$EB$70,0)),$V$88,IF(ISNUMBER(MATCH(I57,$EB$84:$EB$93,0)),$V$89,IF(ISNUMBER(MATCH(I57,$EB$127:$EB$157,0)),$V$90,IF(ISNUMBER(MATCH(I57,$EB$14:$EB$19,0)),$DX$14,""))))))</f>
        <v>0</v>
      </c>
      <c r="J15" s="60" t="str">
        <f>IF(AE15=$X$41,0,IF(ISNUMBER(MATCH(J57,$EB$7:$EB$12,0)),$V$87,IF(ISNUMBER(MATCH(J57,$EB$31:$EB$70,0)),$V$88,IF(ISNUMBER(MATCH(J57,$EB$84:$EB$93,0)),$V$89,IF(ISNUMBER(MATCH(J57,$EB$127:$EB$157,0)),$V$90,IF(ISNUMBER(MATCH(J57,$EB$14:$EB$19,0)),$DX$14,""))))))</f>
        <v/>
      </c>
      <c r="K15" s="60" t="str">
        <f>IF(AF15=$X$41,0,IF(ISNUMBER(MATCH(K57,$EB$7:$EB$12,0)),$V$87,IF(ISNUMBER(MATCH(K57,$EB$31:$EB$70,0)),$V$88,IF(ISNUMBER(MATCH(K57,$EB$84:$EB$93,0)),$V$89,IF(ISNUMBER(MATCH(K57,$EB$127:$EB$157,0)),$V$90,IF(ISNUMBER(MATCH(K57,$EB$14:$EB$19,0)),$DX$14,""))))))</f>
        <v/>
      </c>
      <c r="L15" s="60" t="str">
        <f>IF(AG15=$X$41,0,IF(ISNUMBER(MATCH(L57,$EB$7:$EB$12,0)),$V$87,IF(ISNUMBER(MATCH(L57,$EB$31:$EB$70,0)),$V$88,IF(ISNUMBER(MATCH(L57,$EB$84:$EB$93,0)),$V$89,IF(ISNUMBER(MATCH(L57,$EB$127:$EB$157,0)),$V$90,IF(ISNUMBER(MATCH(L57,$EB$14:$EB$19,0)),$DX$14,""))))))</f>
        <v/>
      </c>
      <c r="M15" s="60" t="str">
        <f>IF(AH15=$X$41,0,IF(ISNUMBER(MATCH(M57,$EB$7:$EB$12,0)),$V$87,IF(ISNUMBER(MATCH(M57,$EB$31:$EB$70,0)),$V$88,IF(ISNUMBER(MATCH(M57,$EB$84:$EB$93,0)),$V$89,IF(ISNUMBER(MATCH(M57,$EB$127:$EB$157,0)),$V$90,IF(ISNUMBER(MATCH(M57,$EB$14:$EB$19,0)),$DX$14,""))))))</f>
        <v/>
      </c>
      <c r="N15" s="60" t="str">
        <f>IF(AI15=$X$41,0,IF(ISNUMBER(MATCH(N57,$EB$7:$EB$12,0)),$V$87,IF(ISNUMBER(MATCH(N57,$EB$31:$EB$70,0)),$V$88,IF(ISNUMBER(MATCH(N57,$EB$84:$EB$93,0)),$V$89,IF(ISNUMBER(MATCH(N57,$EB$127:$EB$157,0)),$V$90,IF(ISNUMBER(MATCH(N57,$EB$14:$EB$19,0)),$DX$14,""))))))</f>
        <v/>
      </c>
      <c r="O15" s="60" t="str">
        <f>IF(AJ15=$X$41,0,IF(ISNUMBER(MATCH(O57,$EB$7:$EB$12,0)),$V$87,IF(ISNUMBER(MATCH(O57,$EB$31:$EB$70,0)),$V$88,IF(ISNUMBER(MATCH(O57,$EB$84:$EB$93,0)),$V$89,IF(ISNUMBER(MATCH(O57,$EB$127:$EB$157,0)),$V$90,IF(ISNUMBER(MATCH(O57,$EB$14:$EB$19,0)),$DX$14,""))))))</f>
        <v/>
      </c>
      <c r="P15" s="60" t="str">
        <f>IF(AK15=$X$41,0,IF(ISNUMBER(MATCH(P57,$EB$7:$EB$12,0)),$V$87,IF(ISNUMBER(MATCH(P57,$EB$31:$EB$70,0)),$V$88,IF(ISNUMBER(MATCH(P57,$EB$84:$EB$93,0)),$V$89,IF(ISNUMBER(MATCH(P57,$EB$127:$EB$157,0)),$V$90,IF(ISNUMBER(MATCH(P57,$EB$14:$EB$19,0)),$DX$14,""))))))</f>
        <v/>
      </c>
      <c r="Q15" s="60">
        <f>IF(AL15=$X$41,0,IF(ISNUMBER(MATCH(Q57,$EB$7:$EB$12,0)),$V$87,IF(ISNUMBER(MATCH(Q57,$EB$31:$EB$70,0)),$V$88,IF(ISNUMBER(MATCH(Q57,$EB$84:$EB$93,0)),$V$89,IF(ISNUMBER(MATCH(Q57,$EB$127:$EB$157,0)),$V$90,IF(ISNUMBER(MATCH(Q57,$EB$14:$EB$19,0)),$DX$14,""))))))</f>
        <v>1</v>
      </c>
      <c r="R15" s="60" t="str">
        <f>IF(AM15=$X$41,0,IF(ISNUMBER(MATCH(R57,$EB$7:$EB$12,0)),$V$87,IF(ISNUMBER(MATCH(R57,$EB$31:$EB$70,0)),$V$88,IF(ISNUMBER(MATCH(R57,$EB$84:$EB$93,0)),$V$89,IF(ISNUMBER(MATCH(R57,$EB$127:$EB$157,0)),$V$90,IF(ISNUMBER(MATCH(R57,$EB$14:$EB$19,0)),$DX$14,""))))))</f>
        <v/>
      </c>
      <c r="S15" s="60" t="str">
        <f>IF(AN15=$X$41,0,IF(ISNUMBER(MATCH(S57,$EB$7:$EB$12,0)),$V$87,IF(ISNUMBER(MATCH(S57,$EB$31:$EB$70,0)),$V$88,IF(ISNUMBER(MATCH(S57,$EB$84:$EB$93,0)),$V$89,IF(ISNUMBER(MATCH(S57,$EB$127:$EB$157,0)),$V$90,IF(ISNUMBER(MATCH(S57,$EB$14:$EB$19,0)),$DX$14,""))))))</f>
        <v/>
      </c>
      <c r="T15" s="60" t="str">
        <f>IF(AO15=$X$41,0,IF(ISNUMBER(MATCH(T57,$EB$7:$EB$12,0)),$V$87,IF(ISNUMBER(MATCH(T57,$EB$31:$EB$70,0)),$V$88,IF(ISNUMBER(MATCH(T57,$EB$84:$EB$93,0)),$V$89,IF(ISNUMBER(MATCH(T57,$EB$127:$EB$157,0)),$V$90,IF(ISNUMBER(MATCH(T57,$EB$14:$EB$19,0)),$DX$14,""))))))</f>
        <v/>
      </c>
      <c r="U15" s="60" t="str">
        <f>IF(AP15=$X$41,0,IF(ISNUMBER(MATCH(U57,$EB$7:$EB$12,0)),$V$87,IF(ISNUMBER(MATCH(U57,$EB$31:$EB$70,0)),$V$88,IF(ISNUMBER(MATCH(U57,$EB$84:$EB$93,0)),$V$89,IF(ISNUMBER(MATCH(U57,$EB$127:$EB$157,0)),$V$90,IF(ISNUMBER(MATCH(U57,$EB$14:$EB$19,0)),$DX$14,""))))))</f>
        <v/>
      </c>
      <c r="V15" s="19"/>
      <c r="W15" s="61">
        <v>42.1417</v>
      </c>
      <c r="X15" s="61">
        <v>42.132010000000001</v>
      </c>
      <c r="Y15" s="61">
        <v>42.120939999999997</v>
      </c>
      <c r="Z15" s="61">
        <v>42.11327</v>
      </c>
      <c r="AA15" s="61">
        <v>-999</v>
      </c>
      <c r="AB15" s="61">
        <v>-999</v>
      </c>
      <c r="AC15" s="61">
        <v>-999</v>
      </c>
      <c r="AD15" s="61">
        <v>-999</v>
      </c>
      <c r="AE15" s="61">
        <v>37.738680000000002</v>
      </c>
      <c r="AF15" s="61">
        <v>37.653689999999997</v>
      </c>
      <c r="AG15" s="61">
        <v>37.509619999999998</v>
      </c>
      <c r="AH15" s="61">
        <v>37.313040000000001</v>
      </c>
      <c r="AI15" s="61">
        <v>37.018479999999997</v>
      </c>
      <c r="AJ15" s="61">
        <v>36.5625</v>
      </c>
      <c r="AK15" s="61">
        <v>36.584290000000003</v>
      </c>
      <c r="AL15" s="61">
        <v>36.422440000000002</v>
      </c>
      <c r="AM15" s="61">
        <v>36.531460000000003</v>
      </c>
      <c r="AN15" s="61">
        <v>36.618859999999998</v>
      </c>
      <c r="AO15" s="61">
        <v>36.687390000000001</v>
      </c>
      <c r="AP15" s="61">
        <v>36.72439</v>
      </c>
      <c r="AQ15" s="18"/>
      <c r="AR15" s="62">
        <v>0.2146333</v>
      </c>
      <c r="AS15" s="62">
        <v>0.31174489999999999</v>
      </c>
      <c r="AT15" s="62">
        <v>0.24476110000000001</v>
      </c>
      <c r="AU15" s="62">
        <v>0.19670989999999999</v>
      </c>
      <c r="AV15" s="62">
        <v>0.1</v>
      </c>
      <c r="AW15" s="62">
        <v>0.1</v>
      </c>
      <c r="AX15" s="62">
        <v>0.1</v>
      </c>
      <c r="AY15" s="62">
        <v>0.1</v>
      </c>
      <c r="AZ15" s="62">
        <v>0.14242050000000001</v>
      </c>
      <c r="BA15" s="62">
        <v>0.192327</v>
      </c>
      <c r="BB15" s="62">
        <v>0.1426627</v>
      </c>
      <c r="BC15" s="62">
        <v>0.17038500000000001</v>
      </c>
      <c r="BD15" s="62">
        <v>0.20806079999999999</v>
      </c>
      <c r="BE15" s="62">
        <v>0.2465147</v>
      </c>
      <c r="BF15" s="62">
        <v>0.39839330000000001</v>
      </c>
      <c r="BG15" s="62">
        <v>0.27032699999999998</v>
      </c>
      <c r="BH15" s="62">
        <v>0.23395879999999999</v>
      </c>
      <c r="BI15" s="62">
        <v>0.4</v>
      </c>
      <c r="BJ15" s="62">
        <v>0.4</v>
      </c>
      <c r="BK15" s="62">
        <v>0.2161267</v>
      </c>
      <c r="BL15" s="18"/>
      <c r="BM15" s="62">
        <v>0.20736289999999999</v>
      </c>
      <c r="BN15" s="62">
        <v>0.35624289999999997</v>
      </c>
      <c r="BO15" s="62">
        <v>0.23816200000000001</v>
      </c>
      <c r="BP15" s="62">
        <v>0.1447859</v>
      </c>
      <c r="BQ15" s="62">
        <v>0.1</v>
      </c>
      <c r="BR15" s="62">
        <v>0.1</v>
      </c>
      <c r="BS15" s="62">
        <v>0.1</v>
      </c>
      <c r="BT15" s="62">
        <v>0.1</v>
      </c>
      <c r="BU15" s="62">
        <v>0.1623426</v>
      </c>
      <c r="BV15" s="62">
        <v>0.3237314</v>
      </c>
      <c r="BW15" s="62">
        <v>0.30427029999999999</v>
      </c>
      <c r="BX15" s="62">
        <v>0.1579882</v>
      </c>
      <c r="BY15" s="62">
        <v>0.1045035</v>
      </c>
      <c r="BZ15" s="62">
        <v>5.7759409999999997E-2</v>
      </c>
      <c r="CA15" s="62">
        <v>5.033866E-2</v>
      </c>
      <c r="CB15" s="62">
        <v>7.8570749999999995E-2</v>
      </c>
      <c r="CC15" s="62">
        <v>0.1164857</v>
      </c>
      <c r="CD15" s="62">
        <v>9.0160459999999998E-2</v>
      </c>
      <c r="CE15" s="62">
        <v>8.6310949999999997E-2</v>
      </c>
      <c r="CF15" s="62">
        <v>0.15946630000000001</v>
      </c>
      <c r="CG15" s="18"/>
      <c r="CH15" s="62">
        <v>0.1110034</v>
      </c>
      <c r="CI15" s="62">
        <v>6.3501059999999998E-2</v>
      </c>
      <c r="CJ15" s="62">
        <v>0.14317659999999999</v>
      </c>
      <c r="CK15" s="62">
        <v>0.19126570000000001</v>
      </c>
      <c r="CL15" s="62">
        <v>0.1</v>
      </c>
      <c r="CM15" s="62">
        <v>0.1</v>
      </c>
      <c r="CN15" s="62">
        <v>0.1</v>
      </c>
      <c r="CO15" s="62">
        <v>0.1</v>
      </c>
      <c r="CP15" s="62">
        <v>6.7954580000000001E-2</v>
      </c>
      <c r="CQ15" s="62">
        <v>9.7394679999999997E-2</v>
      </c>
      <c r="CR15" s="62">
        <v>0.1067872</v>
      </c>
      <c r="CS15" s="62">
        <v>9.1029680000000002E-2</v>
      </c>
      <c r="CT15" s="62">
        <v>0.14787259999999999</v>
      </c>
      <c r="CU15" s="62">
        <v>8.5844069999999995E-2</v>
      </c>
      <c r="CV15" s="62">
        <v>7.5231119999999999E-2</v>
      </c>
      <c r="CW15" s="62">
        <v>6.9450479999999995E-2</v>
      </c>
      <c r="CX15" s="62">
        <v>5.5684730000000002E-2</v>
      </c>
      <c r="CY15" s="62">
        <v>3.7330240000000001E-2</v>
      </c>
      <c r="CZ15" s="62">
        <v>0.1008558</v>
      </c>
      <c r="DA15" s="62">
        <v>0.12922739999999999</v>
      </c>
      <c r="DB15" s="17"/>
      <c r="DC15" s="62">
        <v>12.843260000000001</v>
      </c>
      <c r="DD15" s="62">
        <v>13.09482</v>
      </c>
      <c r="DE15" s="62">
        <v>12.988960000000001</v>
      </c>
      <c r="DF15" s="62">
        <v>12.127940000000001</v>
      </c>
      <c r="DG15" s="62">
        <v>10.91446</v>
      </c>
      <c r="DH15" s="62">
        <v>9.6396979999999992</v>
      </c>
      <c r="DI15" s="62">
        <v>8.3744999999999994</v>
      </c>
      <c r="DJ15" s="62">
        <v>7.1459440000000001</v>
      </c>
      <c r="DK15" s="62">
        <v>5.9766469999999998</v>
      </c>
      <c r="DL15" s="62">
        <v>4.8976470000000001</v>
      </c>
      <c r="DM15" s="62">
        <v>3.9585460000000001</v>
      </c>
      <c r="DN15" s="62">
        <v>3.2106089999999998</v>
      </c>
      <c r="DO15" s="62">
        <v>2.7155710000000002</v>
      </c>
      <c r="DP15" s="62">
        <v>2.494678</v>
      </c>
      <c r="DQ15" s="62">
        <v>2.4598450000000001</v>
      </c>
      <c r="DR15" s="62">
        <v>2.5411389999999998</v>
      </c>
      <c r="DS15" s="62">
        <v>2.6971059999999998</v>
      </c>
      <c r="DT15" s="62">
        <v>2.8871319999999998</v>
      </c>
      <c r="DU15" s="62">
        <v>3.0758740000000002</v>
      </c>
      <c r="DV15" s="62">
        <v>3.2428520000000001</v>
      </c>
      <c r="DW15" s="3"/>
      <c r="DX15" s="74"/>
      <c r="DY15" s="74" t="str">
        <f>""</f>
        <v/>
      </c>
      <c r="DZ15" s="74" t="str">
        <f>""</f>
        <v/>
      </c>
      <c r="EA15" s="74" t="str">
        <f>""</f>
        <v/>
      </c>
      <c r="EB15" s="13" t="str">
        <f t="shared" si="20"/>
        <v>,</v>
      </c>
      <c r="EC15" s="19">
        <v>9</v>
      </c>
      <c r="ED15" s="70"/>
      <c r="EE15" s="17">
        <v>1</v>
      </c>
      <c r="EF15" s="17">
        <v>11</v>
      </c>
      <c r="EG15" s="17">
        <v>13</v>
      </c>
      <c r="EH15" s="17">
        <v>-442.8</v>
      </c>
      <c r="EI15" s="17">
        <v>0</v>
      </c>
      <c r="EJ15" s="17"/>
      <c r="EK15" s="17"/>
      <c r="EL15" s="66"/>
      <c r="EM15" s="17"/>
      <c r="EN15" s="17">
        <f t="shared" si="17"/>
        <v>13</v>
      </c>
      <c r="EO15" s="17" t="s">
        <v>51</v>
      </c>
      <c r="EP15" s="51">
        <v>42036</v>
      </c>
      <c r="EQ15" s="52">
        <v>0</v>
      </c>
      <c r="ER15" s="53">
        <v>26.618950000000002</v>
      </c>
      <c r="ES15" s="40"/>
      <c r="ET15" s="26">
        <f>IF(EO15=EO16,MAX(ET$2:ET14)+1,0)</f>
        <v>7</v>
      </c>
      <c r="EU15" s="17">
        <f t="shared" si="7"/>
        <v>13</v>
      </c>
      <c r="EV15" s="54">
        <f t="shared" si="8"/>
        <v>25</v>
      </c>
      <c r="EW15" s="55">
        <f t="shared" si="9"/>
        <v>42036</v>
      </c>
      <c r="EX15" s="18">
        <f t="shared" si="10"/>
        <v>21.921700000000001</v>
      </c>
      <c r="EY15" s="26">
        <f>IF(EO15=EO16,0,MAX(EY$2:EY14)+1)</f>
        <v>0</v>
      </c>
      <c r="EZ15" s="54">
        <f t="shared" si="11"/>
        <v>26</v>
      </c>
      <c r="FA15" s="55">
        <f t="shared" si="12"/>
        <v>43831</v>
      </c>
      <c r="FB15" s="18">
        <f t="shared" si="13"/>
        <v>20.937280000000001</v>
      </c>
      <c r="FC15" s="56">
        <f>[2]DIS!C32</f>
        <v>13</v>
      </c>
      <c r="FD15" s="56">
        <f>[2]DIS!D32</f>
        <v>1</v>
      </c>
      <c r="FE15" s="56">
        <f>[2]DIS!E32</f>
        <v>13</v>
      </c>
      <c r="FF15" s="56" t="str">
        <f t="shared" si="14"/>
        <v>1,13</v>
      </c>
      <c r="FG15" s="57" t="str">
        <f t="shared" si="3"/>
        <v>-23,1</v>
      </c>
      <c r="FH15" s="58">
        <f>IF(ISNUMBER(FG15),0,MAX(FH$2:FH14)+1)</f>
        <v>13</v>
      </c>
      <c r="FI15" s="58">
        <f t="shared" si="4"/>
        <v>21.921700000000001</v>
      </c>
      <c r="FJ15" s="58">
        <f t="shared" si="15"/>
        <v>20.937280000000001</v>
      </c>
      <c r="FK15" s="17" t="str">
        <f>EB114</f>
        <v>5,28</v>
      </c>
      <c r="FL15" s="19">
        <f t="shared" si="16"/>
        <v>22.382259999999999</v>
      </c>
      <c r="FM15" s="19">
        <f t="shared" si="6"/>
        <v>19.390879999999999</v>
      </c>
      <c r="FN15" s="3"/>
      <c r="FO15" s="3"/>
      <c r="FP15" s="3"/>
      <c r="FQ15" s="3"/>
      <c r="FR15" s="3"/>
      <c r="FS15" s="3"/>
      <c r="FT15" s="3"/>
      <c r="FU15" s="3"/>
      <c r="FV15" s="3"/>
      <c r="FW15" s="3"/>
    </row>
    <row r="16" spans="1:179" ht="4.5" customHeight="1" x14ac:dyDescent="0.25">
      <c r="A16" s="59">
        <f t="shared" si="18"/>
        <v>13</v>
      </c>
      <c r="B16" s="60" t="str">
        <f>IF(W16=$X$41,0,IF(ISNUMBER(MATCH(B58,$EB$7:$EB$12,0)),$V$87,IF(ISNUMBER(MATCH(B58,$EB$31:$EB$70,0)),$V$88,IF(ISNUMBER(MATCH(B58,$EB$84:$EB$93,0)),$V$89,IF(ISNUMBER(MATCH(B58,$EB$127:$EB$157,0)),$V$90,IF(ISNUMBER(MATCH(B58,$EB$14:$EB$19,0)),$DX$14,""))))))</f>
        <v/>
      </c>
      <c r="C16" s="60" t="str">
        <f>IF(X16=$X$41,0,IF(ISNUMBER(MATCH(C58,$EB$7:$EB$12,0)),$V$87,IF(ISNUMBER(MATCH(C58,$EB$31:$EB$70,0)),$V$88,IF(ISNUMBER(MATCH(C58,$EB$84:$EB$93,0)),$V$89,IF(ISNUMBER(MATCH(C58,$EB$127:$EB$157,0)),$V$90,IF(ISNUMBER(MATCH(C58,$EB$14:$EB$19,0)),$DX$14,""))))))</f>
        <v/>
      </c>
      <c r="D16" s="60" t="str">
        <f>IF(Y16=$X$41,0,IF(ISNUMBER(MATCH(D58,$EB$7:$EB$12,0)),$V$87,IF(ISNUMBER(MATCH(D58,$EB$31:$EB$70,0)),$V$88,IF(ISNUMBER(MATCH(D58,$EB$84:$EB$93,0)),$V$89,IF(ISNUMBER(MATCH(D58,$EB$127:$EB$157,0)),$V$90,IF(ISNUMBER(MATCH(D58,$EB$14:$EB$19,0)),$DX$14,""))))))</f>
        <v/>
      </c>
      <c r="E16" s="60" t="str">
        <f>IF(Z16=$X$41,0,IF(ISNUMBER(MATCH(E58,$EB$7:$EB$12,0)),$V$87,IF(ISNUMBER(MATCH(E58,$EB$31:$EB$70,0)),$V$88,IF(ISNUMBER(MATCH(E58,$EB$84:$EB$93,0)),$V$89,IF(ISNUMBER(MATCH(E58,$EB$127:$EB$157,0)),$V$90,IF(ISNUMBER(MATCH(E58,$EB$14:$EB$19,0)),$DX$14,""))))))</f>
        <v/>
      </c>
      <c r="F16" s="60">
        <f>IF(AA16=$X$41,0,IF(ISNUMBER(MATCH(F58,$EB$7:$EB$12,0)),$V$87,IF(ISNUMBER(MATCH(F58,$EB$31:$EB$70,0)),$V$88,IF(ISNUMBER(MATCH(F58,$EB$84:$EB$93,0)),$V$89,IF(ISNUMBER(MATCH(F58,$EB$127:$EB$157,0)),$V$90,IF(ISNUMBER(MATCH(F58,$EB$14:$EB$19,0)),$DX$14,""))))))</f>
        <v>0</v>
      </c>
      <c r="G16" s="60">
        <f>IF(AB16=$X$41,0,IF(ISNUMBER(MATCH(G58,$EB$7:$EB$12,0)),$V$87,IF(ISNUMBER(MATCH(G58,$EB$31:$EB$70,0)),$V$88,IF(ISNUMBER(MATCH(G58,$EB$84:$EB$93,0)),$V$89,IF(ISNUMBER(MATCH(G58,$EB$127:$EB$157,0)),$V$90,IF(ISNUMBER(MATCH(G58,$EB$14:$EB$19,0)),$DX$14,""))))))</f>
        <v>0</v>
      </c>
      <c r="H16" s="60">
        <f>IF(AC16=$X$41,0,IF(ISNUMBER(MATCH(H58,$EB$7:$EB$12,0)),$V$87,IF(ISNUMBER(MATCH(H58,$EB$31:$EB$70,0)),$V$88,IF(ISNUMBER(MATCH(H58,$EB$84:$EB$93,0)),$V$89,IF(ISNUMBER(MATCH(H58,$EB$127:$EB$157,0)),$V$90,IF(ISNUMBER(MATCH(H58,$EB$14:$EB$19,0)),$DX$14,""))))))</f>
        <v>0</v>
      </c>
      <c r="I16" s="60">
        <f>IF(AD16=$X$41,0,IF(ISNUMBER(MATCH(I58,$EB$7:$EB$12,0)),$V$87,IF(ISNUMBER(MATCH(I58,$EB$31:$EB$70,0)),$V$88,IF(ISNUMBER(MATCH(I58,$EB$84:$EB$93,0)),$V$89,IF(ISNUMBER(MATCH(I58,$EB$127:$EB$157,0)),$V$90,IF(ISNUMBER(MATCH(I58,$EB$14:$EB$19,0)),$DX$14,""))))))</f>
        <v>0</v>
      </c>
      <c r="J16" s="60" t="str">
        <f>IF(AE16=$X$41,0,IF(ISNUMBER(MATCH(J58,$EB$7:$EB$12,0)),$V$87,IF(ISNUMBER(MATCH(J58,$EB$31:$EB$70,0)),$V$88,IF(ISNUMBER(MATCH(J58,$EB$84:$EB$93,0)),$V$89,IF(ISNUMBER(MATCH(J58,$EB$127:$EB$157,0)),$V$90,IF(ISNUMBER(MATCH(J58,$EB$14:$EB$19,0)),$DX$14,""))))))</f>
        <v/>
      </c>
      <c r="K16" s="60" t="str">
        <f>IF(AF16=$X$41,0,IF(ISNUMBER(MATCH(K58,$EB$7:$EB$12,0)),$V$87,IF(ISNUMBER(MATCH(K58,$EB$31:$EB$70,0)),$V$88,IF(ISNUMBER(MATCH(K58,$EB$84:$EB$93,0)),$V$89,IF(ISNUMBER(MATCH(K58,$EB$127:$EB$157,0)),$V$90,IF(ISNUMBER(MATCH(K58,$EB$14:$EB$19,0)),$DX$14,""))))))</f>
        <v/>
      </c>
      <c r="L16" s="60" t="str">
        <f>IF(AG16=$X$41,0,IF(ISNUMBER(MATCH(L58,$EB$7:$EB$12,0)),$V$87,IF(ISNUMBER(MATCH(L58,$EB$31:$EB$70,0)),$V$88,IF(ISNUMBER(MATCH(L58,$EB$84:$EB$93,0)),$V$89,IF(ISNUMBER(MATCH(L58,$EB$127:$EB$157,0)),$V$90,IF(ISNUMBER(MATCH(L58,$EB$14:$EB$19,0)),$DX$14,""))))))</f>
        <v/>
      </c>
      <c r="M16" s="60" t="str">
        <f>IF(AH16=$X$41,0,IF(ISNUMBER(MATCH(M58,$EB$7:$EB$12,0)),$V$87,IF(ISNUMBER(MATCH(M58,$EB$31:$EB$70,0)),$V$88,IF(ISNUMBER(MATCH(M58,$EB$84:$EB$93,0)),$V$89,IF(ISNUMBER(MATCH(M58,$EB$127:$EB$157,0)),$V$90,IF(ISNUMBER(MATCH(M58,$EB$14:$EB$19,0)),$DX$14,""))))))</f>
        <v/>
      </c>
      <c r="N16" s="60" t="str">
        <f>IF(AI16=$X$41,0,IF(ISNUMBER(MATCH(N58,$EB$7:$EB$12,0)),$V$87,IF(ISNUMBER(MATCH(N58,$EB$31:$EB$70,0)),$V$88,IF(ISNUMBER(MATCH(N58,$EB$84:$EB$93,0)),$V$89,IF(ISNUMBER(MATCH(N58,$EB$127:$EB$157,0)),$V$90,IF(ISNUMBER(MATCH(N58,$EB$14:$EB$19,0)),$DX$14,""))))))</f>
        <v/>
      </c>
      <c r="O16" s="60" t="str">
        <f>IF(AJ16=$X$41,0,IF(ISNUMBER(MATCH(O58,$EB$7:$EB$12,0)),$V$87,IF(ISNUMBER(MATCH(O58,$EB$31:$EB$70,0)),$V$88,IF(ISNUMBER(MATCH(O58,$EB$84:$EB$93,0)),$V$89,IF(ISNUMBER(MATCH(O58,$EB$127:$EB$157,0)),$V$90,IF(ISNUMBER(MATCH(O58,$EB$14:$EB$19,0)),$DX$14,""))))))</f>
        <v/>
      </c>
      <c r="P16" s="60" t="str">
        <f>IF(AK16=$X$41,0,IF(ISNUMBER(MATCH(P58,$EB$7:$EB$12,0)),$V$87,IF(ISNUMBER(MATCH(P58,$EB$31:$EB$70,0)),$V$88,IF(ISNUMBER(MATCH(P58,$EB$84:$EB$93,0)),$V$89,IF(ISNUMBER(MATCH(P58,$EB$127:$EB$157,0)),$V$90,IF(ISNUMBER(MATCH(P58,$EB$14:$EB$19,0)),$DX$14,""))))))</f>
        <v/>
      </c>
      <c r="Q16" s="60">
        <f>IF(AL16=$X$41,0,IF(ISNUMBER(MATCH(Q58,$EB$7:$EB$12,0)),$V$87,IF(ISNUMBER(MATCH(Q58,$EB$31:$EB$70,0)),$V$88,IF(ISNUMBER(MATCH(Q58,$EB$84:$EB$93,0)),$V$89,IF(ISNUMBER(MATCH(Q58,$EB$127:$EB$157,0)),$V$90,IF(ISNUMBER(MATCH(Q58,$EB$14:$EB$19,0)),$DX$14,""))))))</f>
        <v>1</v>
      </c>
      <c r="R16" s="60" t="str">
        <f>IF(AM16=$X$41,0,IF(ISNUMBER(MATCH(R58,$EB$7:$EB$12,0)),$V$87,IF(ISNUMBER(MATCH(R58,$EB$31:$EB$70,0)),$V$88,IF(ISNUMBER(MATCH(R58,$EB$84:$EB$93,0)),$V$89,IF(ISNUMBER(MATCH(R58,$EB$127:$EB$157,0)),$V$90,IF(ISNUMBER(MATCH(R58,$EB$14:$EB$19,0)),$DX$14,""))))))</f>
        <v/>
      </c>
      <c r="S16" s="60" t="str">
        <f>IF(AN16=$X$41,0,IF(ISNUMBER(MATCH(S58,$EB$7:$EB$12,0)),$V$87,IF(ISNUMBER(MATCH(S58,$EB$31:$EB$70,0)),$V$88,IF(ISNUMBER(MATCH(S58,$EB$84:$EB$93,0)),$V$89,IF(ISNUMBER(MATCH(S58,$EB$127:$EB$157,0)),$V$90,IF(ISNUMBER(MATCH(S58,$EB$14:$EB$19,0)),$DX$14,""))))))</f>
        <v/>
      </c>
      <c r="T16" s="60" t="str">
        <f>IF(AO16=$X$41,0,IF(ISNUMBER(MATCH(T58,$EB$7:$EB$12,0)),$V$87,IF(ISNUMBER(MATCH(T58,$EB$31:$EB$70,0)),$V$88,IF(ISNUMBER(MATCH(T58,$EB$84:$EB$93,0)),$V$89,IF(ISNUMBER(MATCH(T58,$EB$127:$EB$157,0)),$V$90,IF(ISNUMBER(MATCH(T58,$EB$14:$EB$19,0)),$DX$14,""))))))</f>
        <v/>
      </c>
      <c r="U16" s="60" t="str">
        <f>IF(AP16=$X$41,0,IF(ISNUMBER(MATCH(U58,$EB$7:$EB$12,0)),$V$87,IF(ISNUMBER(MATCH(U58,$EB$31:$EB$70,0)),$V$88,IF(ISNUMBER(MATCH(U58,$EB$84:$EB$93,0)),$V$89,IF(ISNUMBER(MATCH(U58,$EB$127:$EB$157,0)),$V$90,IF(ISNUMBER(MATCH(U58,$EB$14:$EB$19,0)),$DX$14,""))))))</f>
        <v/>
      </c>
      <c r="V16" s="19"/>
      <c r="W16" s="61">
        <v>42.134509999999999</v>
      </c>
      <c r="X16" s="61">
        <v>42.12715</v>
      </c>
      <c r="Y16" s="61">
        <v>42.119549999999997</v>
      </c>
      <c r="Z16" s="61">
        <v>42.113390000000003</v>
      </c>
      <c r="AA16" s="61">
        <v>-999</v>
      </c>
      <c r="AB16" s="61">
        <v>-999</v>
      </c>
      <c r="AC16" s="61">
        <v>-999</v>
      </c>
      <c r="AD16" s="61">
        <v>-999</v>
      </c>
      <c r="AE16" s="61">
        <v>37.611750000000001</v>
      </c>
      <c r="AF16" s="61">
        <v>37.541739999999997</v>
      </c>
      <c r="AG16" s="61">
        <v>37.414499999999997</v>
      </c>
      <c r="AH16" s="61">
        <v>37.245420000000003</v>
      </c>
      <c r="AI16" s="61">
        <v>37.022210000000001</v>
      </c>
      <c r="AJ16" s="61">
        <v>36.767569999999999</v>
      </c>
      <c r="AK16" s="61">
        <v>36.627749999999999</v>
      </c>
      <c r="AL16" s="61">
        <v>36.436500000000002</v>
      </c>
      <c r="AM16" s="61">
        <v>36.56241</v>
      </c>
      <c r="AN16" s="61">
        <v>36.640360000000001</v>
      </c>
      <c r="AO16" s="61">
        <v>36.698509999999999</v>
      </c>
      <c r="AP16" s="61">
        <v>36.728920000000002</v>
      </c>
      <c r="AQ16" s="18"/>
      <c r="AR16" s="62">
        <v>0.4</v>
      </c>
      <c r="AS16" s="62">
        <v>0.4</v>
      </c>
      <c r="AT16" s="62">
        <v>0.4</v>
      </c>
      <c r="AU16" s="62">
        <v>0.34530719999999998</v>
      </c>
      <c r="AV16" s="62">
        <v>0.1</v>
      </c>
      <c r="AW16" s="62">
        <v>0.1</v>
      </c>
      <c r="AX16" s="62">
        <v>0.1</v>
      </c>
      <c r="AY16" s="62">
        <v>0.1</v>
      </c>
      <c r="AZ16" s="62">
        <v>0.1195118</v>
      </c>
      <c r="BA16" s="62">
        <v>0.16619929999999999</v>
      </c>
      <c r="BB16" s="62">
        <v>0.19127150000000001</v>
      </c>
      <c r="BC16" s="62">
        <v>0.25969569999999997</v>
      </c>
      <c r="BD16" s="62">
        <v>0.1906292</v>
      </c>
      <c r="BE16" s="62">
        <v>0.18640909999999999</v>
      </c>
      <c r="BF16" s="62">
        <v>0.27825369999999999</v>
      </c>
      <c r="BG16" s="62">
        <v>0.4</v>
      </c>
      <c r="BH16" s="62">
        <v>0.4</v>
      </c>
      <c r="BI16" s="62">
        <v>0.4</v>
      </c>
      <c r="BJ16" s="62">
        <v>0.4</v>
      </c>
      <c r="BK16" s="62">
        <v>0.2330863</v>
      </c>
      <c r="BL16" s="18"/>
      <c r="BM16" s="62">
        <v>0.23801230000000001</v>
      </c>
      <c r="BN16" s="62">
        <v>0.1784163</v>
      </c>
      <c r="BO16" s="62">
        <v>0.16131590000000001</v>
      </c>
      <c r="BP16" s="62">
        <v>0.17401230000000001</v>
      </c>
      <c r="BQ16" s="62">
        <v>0.1</v>
      </c>
      <c r="BR16" s="62">
        <v>0.1</v>
      </c>
      <c r="BS16" s="62">
        <v>0.1</v>
      </c>
      <c r="BT16" s="62">
        <v>0.1</v>
      </c>
      <c r="BU16" s="62">
        <v>0.2767483</v>
      </c>
      <c r="BV16" s="62">
        <v>0.30411159999999998</v>
      </c>
      <c r="BW16" s="62">
        <v>0.25237759999999998</v>
      </c>
      <c r="BX16" s="62">
        <v>0.2135476</v>
      </c>
      <c r="BY16" s="62">
        <v>0.1146568</v>
      </c>
      <c r="BZ16" s="62">
        <v>7.0445309999999997E-2</v>
      </c>
      <c r="CA16" s="62">
        <v>0.12817480000000001</v>
      </c>
      <c r="CB16" s="62">
        <v>0.1069634</v>
      </c>
      <c r="CC16" s="62">
        <v>5.8266030000000003E-2</v>
      </c>
      <c r="CD16" s="62">
        <v>6.7613759999999995E-2</v>
      </c>
      <c r="CE16" s="62">
        <v>6.8978029999999996E-2</v>
      </c>
      <c r="CF16" s="62">
        <v>0.1083861</v>
      </c>
      <c r="CG16" s="18"/>
      <c r="CH16" s="62">
        <v>8.1088199999999999E-2</v>
      </c>
      <c r="CI16" s="62">
        <v>6.0596770000000001E-2</v>
      </c>
      <c r="CJ16" s="62">
        <v>7.5987979999999997E-2</v>
      </c>
      <c r="CK16" s="62">
        <v>0.10212350000000001</v>
      </c>
      <c r="CL16" s="62">
        <v>0.1</v>
      </c>
      <c r="CM16" s="62">
        <v>0.1</v>
      </c>
      <c r="CN16" s="62">
        <v>0.1</v>
      </c>
      <c r="CO16" s="62">
        <v>0.1</v>
      </c>
      <c r="CP16" s="62">
        <v>8.8018269999999996E-2</v>
      </c>
      <c r="CQ16" s="62">
        <v>9.6071210000000004E-2</v>
      </c>
      <c r="CR16" s="62">
        <v>8.7532579999999999E-2</v>
      </c>
      <c r="CS16" s="62">
        <v>6.6730310000000001E-2</v>
      </c>
      <c r="CT16" s="62">
        <v>9.5362310000000006E-2</v>
      </c>
      <c r="CU16" s="62">
        <v>0.114674</v>
      </c>
      <c r="CV16" s="62">
        <v>7.8874630000000001E-2</v>
      </c>
      <c r="CW16" s="62">
        <v>8.9349739999999997E-2</v>
      </c>
      <c r="CX16" s="62">
        <v>7.801574E-2</v>
      </c>
      <c r="CY16" s="62">
        <v>6.8082680000000007E-2</v>
      </c>
      <c r="CZ16" s="62">
        <v>0.1013085</v>
      </c>
      <c r="DA16" s="62">
        <v>0.16922880000000001</v>
      </c>
      <c r="DB16" s="17"/>
      <c r="DC16" s="62">
        <v>12.324260000000001</v>
      </c>
      <c r="DD16" s="62">
        <v>12.347759999999999</v>
      </c>
      <c r="DE16" s="62">
        <v>12.05916</v>
      </c>
      <c r="DF16" s="62">
        <v>11.350210000000001</v>
      </c>
      <c r="DG16" s="62">
        <v>10.332789999999999</v>
      </c>
      <c r="DH16" s="62">
        <v>9.1720830000000007</v>
      </c>
      <c r="DI16" s="62">
        <v>7.9622830000000002</v>
      </c>
      <c r="DJ16" s="62">
        <v>6.7511539999999997</v>
      </c>
      <c r="DK16" s="62">
        <v>5.5713429999999997</v>
      </c>
      <c r="DL16" s="62">
        <v>4.4604980000000003</v>
      </c>
      <c r="DM16" s="62">
        <v>3.4858440000000002</v>
      </c>
      <c r="DN16" s="62">
        <v>2.7511610000000002</v>
      </c>
      <c r="DO16" s="62">
        <v>2.3451059999999999</v>
      </c>
      <c r="DP16" s="62">
        <v>2.2184659999999998</v>
      </c>
      <c r="DQ16" s="62">
        <v>2.265056</v>
      </c>
      <c r="DR16" s="62">
        <v>2.408766</v>
      </c>
      <c r="DS16" s="62">
        <v>2.6009500000000001</v>
      </c>
      <c r="DT16" s="62">
        <v>2.8036699999999999</v>
      </c>
      <c r="DU16" s="62">
        <v>2.9894759999999998</v>
      </c>
      <c r="DV16" s="62">
        <v>3.1459779999999999</v>
      </c>
      <c r="DW16" s="3"/>
      <c r="DX16" s="74"/>
      <c r="DY16" s="74" t="str">
        <f>""</f>
        <v/>
      </c>
      <c r="DZ16" s="74" t="str">
        <f>""</f>
        <v/>
      </c>
      <c r="EA16" s="74" t="str">
        <f>""</f>
        <v/>
      </c>
      <c r="EB16" s="13" t="str">
        <f t="shared" si="20"/>
        <v>,</v>
      </c>
      <c r="EC16" s="19">
        <v>10</v>
      </c>
      <c r="ED16" s="70"/>
      <c r="EE16" s="17">
        <v>1</v>
      </c>
      <c r="EF16" s="17">
        <v>20</v>
      </c>
      <c r="EG16" s="17">
        <v>14</v>
      </c>
      <c r="EH16" s="17">
        <v>-421.2</v>
      </c>
      <c r="EI16" s="17">
        <v>0</v>
      </c>
      <c r="EJ16" s="17"/>
      <c r="EK16" s="17"/>
      <c r="EL16" s="66"/>
      <c r="EM16" s="17"/>
      <c r="EN16" s="17">
        <f t="shared" si="17"/>
        <v>14</v>
      </c>
      <c r="EO16" s="17" t="s">
        <v>51</v>
      </c>
      <c r="EP16" s="51">
        <v>43831</v>
      </c>
      <c r="EQ16" s="52">
        <v>0</v>
      </c>
      <c r="ER16" s="53">
        <v>23.958760000000002</v>
      </c>
      <c r="ES16" s="40"/>
      <c r="ET16" s="26">
        <f>IF(EO16=EO17,MAX(ET$2:ET15)+1,0)</f>
        <v>0</v>
      </c>
      <c r="EU16" s="17">
        <f t="shared" si="7"/>
        <v>14</v>
      </c>
      <c r="EV16" s="54">
        <f t="shared" si="8"/>
        <v>27</v>
      </c>
      <c r="EW16" s="55">
        <f t="shared" si="9"/>
        <v>42036</v>
      </c>
      <c r="EX16" s="18">
        <f t="shared" si="10"/>
        <v>21.015740000000001</v>
      </c>
      <c r="EY16" s="26">
        <f>IF(EO16=EO17,0,MAX(EY$2:EY15)+1)</f>
        <v>7</v>
      </c>
      <c r="EZ16" s="54">
        <f t="shared" si="11"/>
        <v>28</v>
      </c>
      <c r="FA16" s="55">
        <f t="shared" si="12"/>
        <v>43831</v>
      </c>
      <c r="FB16" s="18">
        <f t="shared" si="13"/>
        <v>20.48142</v>
      </c>
      <c r="FC16" s="56">
        <f>[2]DIS!C33</f>
        <v>14</v>
      </c>
      <c r="FD16" s="56">
        <f>[2]DIS!D33</f>
        <v>1</v>
      </c>
      <c r="FE16" s="56">
        <f>[2]DIS!E33</f>
        <v>14</v>
      </c>
      <c r="FF16" s="56" t="str">
        <f t="shared" si="14"/>
        <v>1,14</v>
      </c>
      <c r="FG16" s="57" t="str">
        <f t="shared" si="3"/>
        <v>-22,1</v>
      </c>
      <c r="FH16" s="58">
        <f>IF(ISNUMBER(FG16),0,MAX(FH$2:FH15)+1)</f>
        <v>14</v>
      </c>
      <c r="FI16" s="58">
        <f t="shared" si="4"/>
        <v>21.015740000000001</v>
      </c>
      <c r="FJ16" s="58">
        <f t="shared" si="15"/>
        <v>20.48142</v>
      </c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</row>
    <row r="17" spans="1:179" ht="4.5" customHeight="1" x14ac:dyDescent="0.25">
      <c r="A17" s="59">
        <f t="shared" si="18"/>
        <v>14</v>
      </c>
      <c r="B17" s="60" t="str">
        <f>IF(W17=$X$41,0,IF(ISNUMBER(MATCH(B59,$EB$7:$EB$12,0)),$V$87,IF(ISNUMBER(MATCH(B59,$EB$31:$EB$70,0)),$V$88,IF(ISNUMBER(MATCH(B59,$EB$84:$EB$93,0)),$V$89,IF(ISNUMBER(MATCH(B59,$EB$127:$EB$157,0)),$V$90,IF(ISNUMBER(MATCH(B59,$EB$14:$EB$19,0)),$DX$14,""))))))</f>
        <v/>
      </c>
      <c r="C17" s="60" t="str">
        <f>IF(X17=$X$41,0,IF(ISNUMBER(MATCH(C59,$EB$7:$EB$12,0)),$V$87,IF(ISNUMBER(MATCH(C59,$EB$31:$EB$70,0)),$V$88,IF(ISNUMBER(MATCH(C59,$EB$84:$EB$93,0)),$V$89,IF(ISNUMBER(MATCH(C59,$EB$127:$EB$157,0)),$V$90,IF(ISNUMBER(MATCH(C59,$EB$14:$EB$19,0)),$DX$14,""))))))</f>
        <v/>
      </c>
      <c r="D17" s="60" t="str">
        <f>IF(Y17=$X$41,0,IF(ISNUMBER(MATCH(D59,$EB$7:$EB$12,0)),$V$87,IF(ISNUMBER(MATCH(D59,$EB$31:$EB$70,0)),$V$88,IF(ISNUMBER(MATCH(D59,$EB$84:$EB$93,0)),$V$89,IF(ISNUMBER(MATCH(D59,$EB$127:$EB$157,0)),$V$90,IF(ISNUMBER(MATCH(D59,$EB$14:$EB$19,0)),$DX$14,""))))))</f>
        <v/>
      </c>
      <c r="E17" s="60" t="str">
        <f>IF(Z17=$X$41,0,IF(ISNUMBER(MATCH(E59,$EB$7:$EB$12,0)),$V$87,IF(ISNUMBER(MATCH(E59,$EB$31:$EB$70,0)),$V$88,IF(ISNUMBER(MATCH(E59,$EB$84:$EB$93,0)),$V$89,IF(ISNUMBER(MATCH(E59,$EB$127:$EB$157,0)),$V$90,IF(ISNUMBER(MATCH(E59,$EB$14:$EB$19,0)),$DX$14,""))))))</f>
        <v/>
      </c>
      <c r="F17" s="60">
        <f>IF(AA17=$X$41,0,IF(ISNUMBER(MATCH(F59,$EB$7:$EB$12,0)),$V$87,IF(ISNUMBER(MATCH(F59,$EB$31:$EB$70,0)),$V$88,IF(ISNUMBER(MATCH(F59,$EB$84:$EB$93,0)),$V$89,IF(ISNUMBER(MATCH(F59,$EB$127:$EB$157,0)),$V$90,IF(ISNUMBER(MATCH(F59,$EB$14:$EB$19,0)),$DX$14,""))))))</f>
        <v>0</v>
      </c>
      <c r="G17" s="60">
        <f>IF(AB17=$X$41,0,IF(ISNUMBER(MATCH(G59,$EB$7:$EB$12,0)),$V$87,IF(ISNUMBER(MATCH(G59,$EB$31:$EB$70,0)),$V$88,IF(ISNUMBER(MATCH(G59,$EB$84:$EB$93,0)),$V$89,IF(ISNUMBER(MATCH(G59,$EB$127:$EB$157,0)),$V$90,IF(ISNUMBER(MATCH(G59,$EB$14:$EB$19,0)),$DX$14,""))))))</f>
        <v>0</v>
      </c>
      <c r="H17" s="60">
        <f>IF(AC17=$X$41,0,IF(ISNUMBER(MATCH(H59,$EB$7:$EB$12,0)),$V$87,IF(ISNUMBER(MATCH(H59,$EB$31:$EB$70,0)),$V$88,IF(ISNUMBER(MATCH(H59,$EB$84:$EB$93,0)),$V$89,IF(ISNUMBER(MATCH(H59,$EB$127:$EB$157,0)),$V$90,IF(ISNUMBER(MATCH(H59,$EB$14:$EB$19,0)),$DX$14,""))))))</f>
        <v>0</v>
      </c>
      <c r="I17" s="60">
        <f>IF(AD17=$X$41,0,IF(ISNUMBER(MATCH(I59,$EB$7:$EB$12,0)),$V$87,IF(ISNUMBER(MATCH(I59,$EB$31:$EB$70,0)),$V$88,IF(ISNUMBER(MATCH(I59,$EB$84:$EB$93,0)),$V$89,IF(ISNUMBER(MATCH(I59,$EB$127:$EB$157,0)),$V$90,IF(ISNUMBER(MATCH(I59,$EB$14:$EB$19,0)),$DX$14,""))))))</f>
        <v>0</v>
      </c>
      <c r="J17" s="60" t="str">
        <f>IF(AE17=$X$41,0,IF(ISNUMBER(MATCH(J59,$EB$7:$EB$12,0)),$V$87,IF(ISNUMBER(MATCH(J59,$EB$31:$EB$70,0)),$V$88,IF(ISNUMBER(MATCH(J59,$EB$84:$EB$93,0)),$V$89,IF(ISNUMBER(MATCH(J59,$EB$127:$EB$157,0)),$V$90,IF(ISNUMBER(MATCH(J59,$EB$14:$EB$19,0)),$DX$14,""))))))</f>
        <v/>
      </c>
      <c r="K17" s="60" t="str">
        <f>IF(AF17=$X$41,0,IF(ISNUMBER(MATCH(K59,$EB$7:$EB$12,0)),$V$87,IF(ISNUMBER(MATCH(K59,$EB$31:$EB$70,0)),$V$88,IF(ISNUMBER(MATCH(K59,$EB$84:$EB$93,0)),$V$89,IF(ISNUMBER(MATCH(K59,$EB$127:$EB$157,0)),$V$90,IF(ISNUMBER(MATCH(K59,$EB$14:$EB$19,0)),$DX$14,""))))))</f>
        <v/>
      </c>
      <c r="L17" s="60" t="str">
        <f>IF(AG17=$X$41,0,IF(ISNUMBER(MATCH(L59,$EB$7:$EB$12,0)),$V$87,IF(ISNUMBER(MATCH(L59,$EB$31:$EB$70,0)),$V$88,IF(ISNUMBER(MATCH(L59,$EB$84:$EB$93,0)),$V$89,IF(ISNUMBER(MATCH(L59,$EB$127:$EB$157,0)),$V$90,IF(ISNUMBER(MATCH(L59,$EB$14:$EB$19,0)),$DX$14,""))))))</f>
        <v/>
      </c>
      <c r="M17" s="60" t="str">
        <f>IF(AH17=$X$41,0,IF(ISNUMBER(MATCH(M59,$EB$7:$EB$12,0)),$V$87,IF(ISNUMBER(MATCH(M59,$EB$31:$EB$70,0)),$V$88,IF(ISNUMBER(MATCH(M59,$EB$84:$EB$93,0)),$V$89,IF(ISNUMBER(MATCH(M59,$EB$127:$EB$157,0)),$V$90,IF(ISNUMBER(MATCH(M59,$EB$14:$EB$19,0)),$DX$14,""))))))</f>
        <v/>
      </c>
      <c r="N17" s="60" t="str">
        <f>IF(AI17=$X$41,0,IF(ISNUMBER(MATCH(N59,$EB$7:$EB$12,0)),$V$87,IF(ISNUMBER(MATCH(N59,$EB$31:$EB$70,0)),$V$88,IF(ISNUMBER(MATCH(N59,$EB$84:$EB$93,0)),$V$89,IF(ISNUMBER(MATCH(N59,$EB$127:$EB$157,0)),$V$90,IF(ISNUMBER(MATCH(N59,$EB$14:$EB$19,0)),$DX$14,""))))))</f>
        <v/>
      </c>
      <c r="O17" s="60" t="str">
        <f>IF(AJ17=$X$41,0,IF(ISNUMBER(MATCH(O59,$EB$7:$EB$12,0)),$V$87,IF(ISNUMBER(MATCH(O59,$EB$31:$EB$70,0)),$V$88,IF(ISNUMBER(MATCH(O59,$EB$84:$EB$93,0)),$V$89,IF(ISNUMBER(MATCH(O59,$EB$127:$EB$157,0)),$V$90,IF(ISNUMBER(MATCH(O59,$EB$14:$EB$19,0)),$DX$14,""))))))</f>
        <v/>
      </c>
      <c r="P17" s="60" t="str">
        <f>IF(AK17=$X$41,0,IF(ISNUMBER(MATCH(P59,$EB$7:$EB$12,0)),$V$87,IF(ISNUMBER(MATCH(P59,$EB$31:$EB$70,0)),$V$88,IF(ISNUMBER(MATCH(P59,$EB$84:$EB$93,0)),$V$89,IF(ISNUMBER(MATCH(P59,$EB$127:$EB$157,0)),$V$90,IF(ISNUMBER(MATCH(P59,$EB$14:$EB$19,0)),$DX$14,""))))))</f>
        <v/>
      </c>
      <c r="Q17" s="60">
        <f t="shared" ref="Q17:U17" si="24">IF(AL17=$X$41,0,IF(ISNUMBER(MATCH(Q59,$EB$7:$EB$12,0)),$V$87,IF(ISNUMBER(MATCH(Q59,$EB$31:$EB$70,0)),$V$88,IF(ISNUMBER(MATCH(Q59,$EB$84:$EB$93,0)),$V$89,IF(ISNUMBER(MATCH(Q59,$EB$127:$EB$157,0)),$V$90,IF(ISNUMBER(MATCH(Q59,$EB$14:$EB$19,0)),$DX$14,""))))))</f>
        <v>1</v>
      </c>
      <c r="R17" s="60" t="str">
        <f t="shared" si="24"/>
        <v/>
      </c>
      <c r="S17" s="60" t="str">
        <f t="shared" si="24"/>
        <v/>
      </c>
      <c r="T17" s="60" t="str">
        <f t="shared" si="24"/>
        <v/>
      </c>
      <c r="U17" s="60" t="str">
        <f t="shared" si="24"/>
        <v/>
      </c>
      <c r="V17" s="19"/>
      <c r="W17" s="61">
        <v>42.085099999999997</v>
      </c>
      <c r="X17" s="61">
        <v>42.079219999999999</v>
      </c>
      <c r="Y17" s="61">
        <v>42.067970000000003</v>
      </c>
      <c r="Z17" s="61">
        <v>42.061700000000002</v>
      </c>
      <c r="AA17" s="61">
        <v>-999</v>
      </c>
      <c r="AB17" s="61">
        <v>-999</v>
      </c>
      <c r="AC17" s="61">
        <v>-999</v>
      </c>
      <c r="AD17" s="61">
        <v>-999</v>
      </c>
      <c r="AE17" s="61">
        <v>37.522880000000001</v>
      </c>
      <c r="AF17" s="61">
        <v>37.459710000000001</v>
      </c>
      <c r="AG17" s="61">
        <v>37.34975</v>
      </c>
      <c r="AH17" s="61">
        <v>37.208379999999998</v>
      </c>
      <c r="AI17" s="61">
        <v>37.02946</v>
      </c>
      <c r="AJ17" s="61">
        <v>36.835700000000003</v>
      </c>
      <c r="AK17" s="61">
        <v>36.662170000000003</v>
      </c>
      <c r="AL17" s="61">
        <v>36.446730000000002</v>
      </c>
      <c r="AM17" s="61">
        <v>36.577640000000002</v>
      </c>
      <c r="AN17" s="61">
        <v>36.652810000000002</v>
      </c>
      <c r="AO17" s="61">
        <v>36.705469999999998</v>
      </c>
      <c r="AP17" s="61">
        <v>36.732599999999998</v>
      </c>
      <c r="AQ17" s="18"/>
      <c r="AR17" s="62">
        <v>0.33775959999999999</v>
      </c>
      <c r="AS17" s="62">
        <v>0.4</v>
      </c>
      <c r="AT17" s="62">
        <v>0.4</v>
      </c>
      <c r="AU17" s="62">
        <v>0.4</v>
      </c>
      <c r="AV17" s="62">
        <v>0.1</v>
      </c>
      <c r="AW17" s="62">
        <v>0.1</v>
      </c>
      <c r="AX17" s="62">
        <v>0.1</v>
      </c>
      <c r="AY17" s="62">
        <v>0.1</v>
      </c>
      <c r="AZ17" s="62">
        <v>0.1038099</v>
      </c>
      <c r="BA17" s="62">
        <v>0.2154818</v>
      </c>
      <c r="BB17" s="62">
        <v>0.10804900000000001</v>
      </c>
      <c r="BC17" s="62">
        <v>0.2130725</v>
      </c>
      <c r="BD17" s="62">
        <v>0.17758270000000001</v>
      </c>
      <c r="BE17" s="62">
        <v>0.20807139999999999</v>
      </c>
      <c r="BF17" s="62">
        <v>0.20388390000000001</v>
      </c>
      <c r="BG17" s="62">
        <v>0.36768820000000002</v>
      </c>
      <c r="BH17" s="62">
        <v>0.4</v>
      </c>
      <c r="BI17" s="62">
        <v>0.4</v>
      </c>
      <c r="BJ17" s="62">
        <v>0.4</v>
      </c>
      <c r="BK17" s="62">
        <v>0.22700519999999999</v>
      </c>
      <c r="BL17" s="18"/>
      <c r="BM17" s="62">
        <v>0.15054400000000001</v>
      </c>
      <c r="BN17" s="62">
        <v>0.18713750000000001</v>
      </c>
      <c r="BO17" s="62">
        <v>0.1732708</v>
      </c>
      <c r="BP17" s="62">
        <v>0.2654048</v>
      </c>
      <c r="BQ17" s="62">
        <v>0.1</v>
      </c>
      <c r="BR17" s="62">
        <v>0.1</v>
      </c>
      <c r="BS17" s="62">
        <v>0.1</v>
      </c>
      <c r="BT17" s="62">
        <v>0.1</v>
      </c>
      <c r="BU17" s="62">
        <v>0.28862349999999998</v>
      </c>
      <c r="BV17" s="62">
        <v>0.39162540000000001</v>
      </c>
      <c r="BW17" s="62">
        <v>0.28037000000000001</v>
      </c>
      <c r="BX17" s="62">
        <v>0.17908979999999999</v>
      </c>
      <c r="BY17" s="62">
        <v>0.10457859999999999</v>
      </c>
      <c r="BZ17" s="62">
        <v>0.1081544</v>
      </c>
      <c r="CA17" s="62">
        <v>9.4512819999999997E-2</v>
      </c>
      <c r="CB17" s="62">
        <v>9.471976E-2</v>
      </c>
      <c r="CC17" s="62">
        <v>5.3746349999999998E-2</v>
      </c>
      <c r="CD17" s="62">
        <v>4.8335139999999999E-2</v>
      </c>
      <c r="CE17" s="62">
        <v>6.6975919999999994E-2</v>
      </c>
      <c r="CF17" s="62">
        <v>8.9480420000000005E-2</v>
      </c>
      <c r="CG17" s="18"/>
      <c r="CH17" s="62">
        <v>7.7400330000000003E-2</v>
      </c>
      <c r="CI17" s="62">
        <v>0.1134303</v>
      </c>
      <c r="CJ17" s="62">
        <v>4.3766890000000003E-2</v>
      </c>
      <c r="CK17" s="62">
        <v>5.0042759999999999E-2</v>
      </c>
      <c r="CL17" s="62">
        <v>0.1</v>
      </c>
      <c r="CM17" s="62">
        <v>0.1</v>
      </c>
      <c r="CN17" s="62">
        <v>0.1</v>
      </c>
      <c r="CO17" s="62">
        <v>0.1</v>
      </c>
      <c r="CP17" s="62">
        <v>9.7515779999999996E-2</v>
      </c>
      <c r="CQ17" s="62">
        <v>6.8592639999999996E-2</v>
      </c>
      <c r="CR17" s="62">
        <v>6.3807320000000001E-2</v>
      </c>
      <c r="CS17" s="62">
        <v>0.1028678</v>
      </c>
      <c r="CT17" s="62">
        <v>0.16384109999999999</v>
      </c>
      <c r="CU17" s="62">
        <v>0.1080908</v>
      </c>
      <c r="CV17" s="62">
        <v>7.2224860000000002E-2</v>
      </c>
      <c r="CW17" s="62">
        <v>0.1214278</v>
      </c>
      <c r="CX17" s="62">
        <v>0.1056122</v>
      </c>
      <c r="CY17" s="62">
        <v>0.1140013</v>
      </c>
      <c r="CZ17" s="62">
        <v>0.13274659999999999</v>
      </c>
      <c r="DA17" s="62">
        <v>0.2089946</v>
      </c>
      <c r="DB17" s="17"/>
      <c r="DC17" s="62">
        <v>11.70499</v>
      </c>
      <c r="DD17" s="62">
        <v>11.580859999999999</v>
      </c>
      <c r="DE17" s="62">
        <v>11.213089999999999</v>
      </c>
      <c r="DF17" s="62">
        <v>10.56165</v>
      </c>
      <c r="DG17" s="62">
        <v>9.6692529999999994</v>
      </c>
      <c r="DH17" s="62">
        <v>8.6203970000000005</v>
      </c>
      <c r="DI17" s="62">
        <v>7.4875949999999998</v>
      </c>
      <c r="DJ17" s="62">
        <v>6.319769</v>
      </c>
      <c r="DK17" s="62">
        <v>5.1510999999999996</v>
      </c>
      <c r="DL17" s="62">
        <v>4.013655</v>
      </c>
      <c r="DM17" s="62">
        <v>2.96502</v>
      </c>
      <c r="DN17" s="62">
        <v>2.1838199999999999</v>
      </c>
      <c r="DO17" s="62">
        <v>1.918803</v>
      </c>
      <c r="DP17" s="62">
        <v>1.947247</v>
      </c>
      <c r="DQ17" s="62">
        <v>2.097086</v>
      </c>
      <c r="DR17" s="62">
        <v>2.3108110000000002</v>
      </c>
      <c r="DS17" s="62">
        <v>2.5481530000000001</v>
      </c>
      <c r="DT17" s="62">
        <v>2.7701539999999998</v>
      </c>
      <c r="DU17" s="62">
        <v>2.9505409999999999</v>
      </c>
      <c r="DV17" s="62">
        <v>3.0874000000000001</v>
      </c>
      <c r="DW17" s="3"/>
      <c r="DX17" s="74"/>
      <c r="DY17" s="74" t="str">
        <f>""</f>
        <v/>
      </c>
      <c r="DZ17" s="74" t="str">
        <f>""</f>
        <v/>
      </c>
      <c r="EA17" s="74" t="str">
        <f>""</f>
        <v/>
      </c>
      <c r="EB17" s="13" t="str">
        <f t="shared" si="20"/>
        <v>,</v>
      </c>
      <c r="EC17" s="19">
        <v>11</v>
      </c>
      <c r="ED17" s="70"/>
      <c r="EE17" s="17">
        <v>1</v>
      </c>
      <c r="EF17" s="17">
        <v>26</v>
      </c>
      <c r="EG17" s="17">
        <v>10</v>
      </c>
      <c r="EH17" s="17">
        <v>-89.64</v>
      </c>
      <c r="EI17" s="17">
        <v>0</v>
      </c>
      <c r="EJ17" s="17"/>
      <c r="EK17" s="17"/>
      <c r="EL17" s="66"/>
      <c r="EM17" s="17"/>
      <c r="EN17" s="17">
        <f t="shared" si="17"/>
        <v>15</v>
      </c>
      <c r="EO17" s="17" t="s">
        <v>52</v>
      </c>
      <c r="EP17" s="51">
        <v>42036</v>
      </c>
      <c r="EQ17" s="52">
        <v>0</v>
      </c>
      <c r="ER17" s="53">
        <v>25.98434</v>
      </c>
      <c r="ES17" s="40"/>
      <c r="ET17" s="26">
        <f>IF(EO17=EO18,MAX(ET$2:ET16)+1,0)</f>
        <v>8</v>
      </c>
      <c r="EU17" s="17">
        <f t="shared" si="7"/>
        <v>15</v>
      </c>
      <c r="EV17" s="54">
        <f t="shared" si="8"/>
        <v>29</v>
      </c>
      <c r="EW17" s="55">
        <f t="shared" si="9"/>
        <v>42036</v>
      </c>
      <c r="EX17" s="18">
        <f t="shared" si="10"/>
        <v>20.115120000000001</v>
      </c>
      <c r="EY17" s="26">
        <f>IF(EO17=EO18,0,MAX(EY$2:EY16)+1)</f>
        <v>0</v>
      </c>
      <c r="EZ17" s="54">
        <f t="shared" si="11"/>
        <v>30</v>
      </c>
      <c r="FA17" s="55">
        <f t="shared" si="12"/>
        <v>43831</v>
      </c>
      <c r="FB17" s="18">
        <f t="shared" si="13"/>
        <v>20.101030000000002</v>
      </c>
      <c r="FC17" s="56">
        <f>[2]DIS!C34</f>
        <v>15</v>
      </c>
      <c r="FD17" s="56">
        <f>[2]DIS!D34</f>
        <v>1</v>
      </c>
      <c r="FE17" s="56">
        <f>[2]DIS!E34</f>
        <v>15</v>
      </c>
      <c r="FF17" s="56" t="str">
        <f t="shared" si="14"/>
        <v>1,15</v>
      </c>
      <c r="FG17" s="57" t="str">
        <f t="shared" si="3"/>
        <v>-21,1</v>
      </c>
      <c r="FH17" s="58">
        <f>IF(ISNUMBER(FG17),0,MAX(FH$2:FH16)+1)</f>
        <v>15</v>
      </c>
      <c r="FI17" s="58">
        <f t="shared" si="4"/>
        <v>20.115120000000001</v>
      </c>
      <c r="FJ17" s="58">
        <f t="shared" si="15"/>
        <v>20.101030000000002</v>
      </c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</row>
    <row r="18" spans="1:179" ht="4.5" customHeight="1" x14ac:dyDescent="0.25">
      <c r="A18" s="59">
        <f t="shared" si="18"/>
        <v>15</v>
      </c>
      <c r="B18" s="60" t="str">
        <f t="shared" ref="B18:U30" si="25">IF(W18=$X$41,0,IF(ISNUMBER(MATCH(B60,$EB$7:$EB$12,0)),$V$87,IF(ISNUMBER(MATCH(B60,$EB$31:$EB$70,0)),$V$88,IF(ISNUMBER(MATCH(B60,$EB$84:$EB$93,0)),$V$89,IF(ISNUMBER(MATCH(B60,$EB$127:$EB$157,0)),$V$90,IF(ISNUMBER(MATCH(B60,$EB$14:$EB$19,0)),$DX$14,""))))))</f>
        <v/>
      </c>
      <c r="C18" s="60" t="str">
        <f t="shared" si="25"/>
        <v/>
      </c>
      <c r="D18" s="60" t="str">
        <f t="shared" si="25"/>
        <v/>
      </c>
      <c r="E18" s="60" t="str">
        <f t="shared" si="25"/>
        <v/>
      </c>
      <c r="F18" s="60">
        <f t="shared" si="25"/>
        <v>0</v>
      </c>
      <c r="G18" s="60">
        <f t="shared" si="25"/>
        <v>0</v>
      </c>
      <c r="H18" s="60">
        <f t="shared" si="25"/>
        <v>0</v>
      </c>
      <c r="I18" s="60">
        <f t="shared" si="25"/>
        <v>0</v>
      </c>
      <c r="J18" s="60" t="str">
        <f t="shared" si="25"/>
        <v/>
      </c>
      <c r="K18" s="60" t="str">
        <f t="shared" si="25"/>
        <v/>
      </c>
      <c r="L18" s="60" t="str">
        <f t="shared" si="25"/>
        <v/>
      </c>
      <c r="M18" s="60">
        <f t="shared" si="25"/>
        <v>3</v>
      </c>
      <c r="N18" s="60" t="str">
        <f t="shared" si="25"/>
        <v/>
      </c>
      <c r="O18" s="60" t="str">
        <f t="shared" si="25"/>
        <v/>
      </c>
      <c r="P18" s="60" t="str">
        <f t="shared" si="25"/>
        <v/>
      </c>
      <c r="Q18" s="60">
        <f t="shared" si="25"/>
        <v>1</v>
      </c>
      <c r="R18" s="60" t="str">
        <f t="shared" si="25"/>
        <v/>
      </c>
      <c r="S18" s="60" t="str">
        <f t="shared" si="25"/>
        <v/>
      </c>
      <c r="T18" s="60" t="str">
        <f t="shared" si="25"/>
        <v/>
      </c>
      <c r="U18" s="60" t="str">
        <f t="shared" si="25"/>
        <v/>
      </c>
      <c r="V18" s="19"/>
      <c r="W18" s="61">
        <v>41.988300000000002</v>
      </c>
      <c r="X18" s="61">
        <v>41.98527</v>
      </c>
      <c r="Y18" s="61">
        <v>41.974379999999996</v>
      </c>
      <c r="Z18" s="61">
        <v>41.968940000000003</v>
      </c>
      <c r="AA18" s="61">
        <v>-999</v>
      </c>
      <c r="AB18" s="61">
        <v>-999</v>
      </c>
      <c r="AC18" s="61">
        <v>-999</v>
      </c>
      <c r="AD18" s="61">
        <v>-999</v>
      </c>
      <c r="AE18" s="61">
        <v>37.455469999999998</v>
      </c>
      <c r="AF18" s="61">
        <v>37.399569999999997</v>
      </c>
      <c r="AG18" s="61">
        <v>37.301259999999999</v>
      </c>
      <c r="AH18" s="61">
        <v>37.179409999999997</v>
      </c>
      <c r="AI18" s="61">
        <v>37.024679999999996</v>
      </c>
      <c r="AJ18" s="61">
        <v>36.852629999999998</v>
      </c>
      <c r="AK18" s="61">
        <v>36.673630000000003</v>
      </c>
      <c r="AL18" s="61">
        <v>36.448700000000002</v>
      </c>
      <c r="AM18" s="61">
        <v>36.582720000000002</v>
      </c>
      <c r="AN18" s="61">
        <v>36.656329999999997</v>
      </c>
      <c r="AO18" s="61">
        <v>36.706470000000003</v>
      </c>
      <c r="AP18" s="61">
        <v>36.732840000000003</v>
      </c>
      <c r="AQ18" s="18"/>
      <c r="AR18" s="62">
        <v>0.21747030000000001</v>
      </c>
      <c r="AS18" s="62">
        <v>0.2741014</v>
      </c>
      <c r="AT18" s="62">
        <v>0.4</v>
      </c>
      <c r="AU18" s="62">
        <v>0.36827219999999999</v>
      </c>
      <c r="AV18" s="62">
        <v>0.1</v>
      </c>
      <c r="AW18" s="62">
        <v>0.1</v>
      </c>
      <c r="AX18" s="62">
        <v>0.1</v>
      </c>
      <c r="AY18" s="62">
        <v>0.1</v>
      </c>
      <c r="AZ18" s="62">
        <v>0.138873</v>
      </c>
      <c r="BA18" s="62">
        <v>0.14559359999999999</v>
      </c>
      <c r="BB18" s="62">
        <v>0.1292635</v>
      </c>
      <c r="BC18" s="62">
        <v>0.1031581</v>
      </c>
      <c r="BD18" s="62">
        <v>0.1148598</v>
      </c>
      <c r="BE18" s="62">
        <v>0.1533533</v>
      </c>
      <c r="BF18" s="62">
        <v>0.27396179999999998</v>
      </c>
      <c r="BG18" s="62">
        <v>0.33580989999999999</v>
      </c>
      <c r="BH18" s="62">
        <v>0.4</v>
      </c>
      <c r="BI18" s="62">
        <v>0.4</v>
      </c>
      <c r="BJ18" s="62">
        <v>0.4</v>
      </c>
      <c r="BK18" s="62">
        <v>0.4</v>
      </c>
      <c r="BL18" s="18"/>
      <c r="BM18" s="62">
        <v>0.1000596</v>
      </c>
      <c r="BN18" s="62">
        <v>9.1463149999999993E-2</v>
      </c>
      <c r="BO18" s="62">
        <v>0.15497810000000001</v>
      </c>
      <c r="BP18" s="62">
        <v>0.26049919999999999</v>
      </c>
      <c r="BQ18" s="62">
        <v>0.1</v>
      </c>
      <c r="BR18" s="62">
        <v>0.1</v>
      </c>
      <c r="BS18" s="62">
        <v>0.1</v>
      </c>
      <c r="BT18" s="62">
        <v>0.1</v>
      </c>
      <c r="BU18" s="62">
        <v>0.4</v>
      </c>
      <c r="BV18" s="62">
        <v>0.4</v>
      </c>
      <c r="BW18" s="62">
        <v>0.1846757</v>
      </c>
      <c r="BX18" s="62">
        <v>0.23091419999999999</v>
      </c>
      <c r="BY18" s="62">
        <v>0.1380827</v>
      </c>
      <c r="BZ18" s="62">
        <v>0.10146769999999999</v>
      </c>
      <c r="CA18" s="62">
        <v>0.1028824</v>
      </c>
      <c r="CB18" s="62">
        <v>9.8843390000000003E-2</v>
      </c>
      <c r="CC18" s="62">
        <v>6.3947459999999998E-2</v>
      </c>
      <c r="CD18" s="62">
        <v>4.2711270000000003E-2</v>
      </c>
      <c r="CE18" s="62">
        <v>5.9887059999999999E-2</v>
      </c>
      <c r="CF18" s="62">
        <v>9.0933700000000006E-2</v>
      </c>
      <c r="CG18" s="18"/>
      <c r="CH18" s="62">
        <v>0.1604999</v>
      </c>
      <c r="CI18" s="62">
        <v>0.20527110000000001</v>
      </c>
      <c r="CJ18" s="62">
        <v>9.4631670000000001E-2</v>
      </c>
      <c r="CK18" s="62">
        <v>4.5120050000000002E-2</v>
      </c>
      <c r="CL18" s="62">
        <v>0.1</v>
      </c>
      <c r="CM18" s="62">
        <v>0.1</v>
      </c>
      <c r="CN18" s="62">
        <v>0.1</v>
      </c>
      <c r="CO18" s="62">
        <v>0.1</v>
      </c>
      <c r="CP18" s="62">
        <v>8.3535059999999994E-2</v>
      </c>
      <c r="CQ18" s="62">
        <v>7.5143260000000003E-2</v>
      </c>
      <c r="CR18" s="62">
        <v>7.9998810000000004E-2</v>
      </c>
      <c r="CS18" s="62">
        <v>0.1011522</v>
      </c>
      <c r="CT18" s="62">
        <v>0.21230070000000001</v>
      </c>
      <c r="CU18" s="62">
        <v>0.20860039999999999</v>
      </c>
      <c r="CV18" s="62">
        <v>0.1779481</v>
      </c>
      <c r="CW18" s="62">
        <v>0.1223795</v>
      </c>
      <c r="CX18" s="62">
        <v>0.1105714</v>
      </c>
      <c r="CY18" s="62">
        <v>0.14016429999999999</v>
      </c>
      <c r="CZ18" s="62">
        <v>0.13629060000000001</v>
      </c>
      <c r="DA18" s="62">
        <v>0.17665040000000001</v>
      </c>
      <c r="DB18" s="17"/>
      <c r="DC18" s="62">
        <v>11.0764</v>
      </c>
      <c r="DD18" s="62">
        <v>10.86116</v>
      </c>
      <c r="DE18" s="62">
        <v>10.4521</v>
      </c>
      <c r="DF18" s="62">
        <v>9.831035</v>
      </c>
      <c r="DG18" s="62">
        <v>9.0185110000000002</v>
      </c>
      <c r="DH18" s="62">
        <v>8.0610269999999993</v>
      </c>
      <c r="DI18" s="62">
        <v>7.0086300000000001</v>
      </c>
      <c r="DJ18" s="62">
        <v>5.902971</v>
      </c>
      <c r="DK18" s="62">
        <v>4.7761089999999999</v>
      </c>
      <c r="DL18" s="62">
        <v>3.6532179999999999</v>
      </c>
      <c r="DM18" s="62">
        <v>2.556314</v>
      </c>
      <c r="DN18" s="62">
        <v>1.5</v>
      </c>
      <c r="DO18" s="62">
        <v>1.597475</v>
      </c>
      <c r="DP18" s="62">
        <v>1.7597370000000001</v>
      </c>
      <c r="DQ18" s="62">
        <v>1.985025</v>
      </c>
      <c r="DR18" s="62">
        <v>2.2578149999999999</v>
      </c>
      <c r="DS18" s="62">
        <v>2.5446749999999998</v>
      </c>
      <c r="DT18" s="62">
        <v>2.790597</v>
      </c>
      <c r="DU18" s="62">
        <v>2.9544839999999999</v>
      </c>
      <c r="DV18" s="62">
        <v>3.055383</v>
      </c>
      <c r="DW18" s="3"/>
      <c r="DX18" s="74"/>
      <c r="DY18" s="74" t="str">
        <f>""</f>
        <v/>
      </c>
      <c r="DZ18" s="74" t="str">
        <f>""</f>
        <v/>
      </c>
      <c r="EA18" s="74" t="str">
        <f>""</f>
        <v/>
      </c>
      <c r="EB18" s="13" t="str">
        <f t="shared" si="20"/>
        <v>,</v>
      </c>
      <c r="EC18" s="19">
        <v>12</v>
      </c>
      <c r="ED18" s="70"/>
      <c r="EE18" s="17">
        <v>1</v>
      </c>
      <c r="EF18" s="17">
        <v>29</v>
      </c>
      <c r="EG18" s="17">
        <v>6</v>
      </c>
      <c r="EH18" s="17">
        <v>-77.760000000000005</v>
      </c>
      <c r="EI18" s="17">
        <v>0</v>
      </c>
      <c r="EJ18" s="17"/>
      <c r="EK18" s="17"/>
      <c r="EL18" s="66"/>
      <c r="EM18" s="17"/>
      <c r="EN18" s="17">
        <f t="shared" si="17"/>
        <v>16</v>
      </c>
      <c r="EO18" s="17" t="s">
        <v>52</v>
      </c>
      <c r="EP18" s="51">
        <v>43831</v>
      </c>
      <c r="EQ18" s="52">
        <v>0</v>
      </c>
      <c r="ER18" s="53">
        <v>23.51362</v>
      </c>
      <c r="ES18" s="40"/>
      <c r="ET18" s="26">
        <f>IF(EO18=EO19,MAX(ET$2:ET17)+1,0)</f>
        <v>0</v>
      </c>
      <c r="EU18" s="17">
        <f t="shared" si="7"/>
        <v>16</v>
      </c>
      <c r="EV18" s="54">
        <f t="shared" si="8"/>
        <v>31</v>
      </c>
      <c r="EW18" s="55">
        <f t="shared" si="9"/>
        <v>42036</v>
      </c>
      <c r="EX18" s="18">
        <f t="shared" si="10"/>
        <v>20.218910000000001</v>
      </c>
      <c r="EY18" s="26">
        <f>IF(EO18=EO19,0,MAX(EY$2:EY17)+1)</f>
        <v>8</v>
      </c>
      <c r="EZ18" s="54">
        <f t="shared" si="11"/>
        <v>32</v>
      </c>
      <c r="FA18" s="55">
        <f t="shared" si="12"/>
        <v>43831</v>
      </c>
      <c r="FB18" s="18">
        <f t="shared" si="13"/>
        <v>19.959759999999999</v>
      </c>
      <c r="FC18" s="56">
        <f>[2]DIS!C35</f>
        <v>16</v>
      </c>
      <c r="FD18" s="56">
        <f>[2]DIS!D35</f>
        <v>1</v>
      </c>
      <c r="FE18" s="56">
        <f>[2]DIS!E35</f>
        <v>16</v>
      </c>
      <c r="FF18" s="56" t="str">
        <f t="shared" si="14"/>
        <v>1,16</v>
      </c>
      <c r="FG18" s="57" t="str">
        <f t="shared" si="3"/>
        <v>-20,1</v>
      </c>
      <c r="FH18" s="58">
        <f>IF(ISNUMBER(FG18),0,MAX(FH$2:FH17)+1)</f>
        <v>16</v>
      </c>
      <c r="FI18" s="58">
        <f t="shared" si="4"/>
        <v>20.218910000000001</v>
      </c>
      <c r="FJ18" s="58">
        <f t="shared" si="15"/>
        <v>19.959759999999999</v>
      </c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</row>
    <row r="19" spans="1:179" ht="4.5" customHeight="1" x14ac:dyDescent="0.25">
      <c r="A19" s="59">
        <f t="shared" si="18"/>
        <v>16</v>
      </c>
      <c r="B19" s="60" t="str">
        <f t="shared" si="25"/>
        <v/>
      </c>
      <c r="C19" s="60" t="str">
        <f t="shared" si="25"/>
        <v/>
      </c>
      <c r="D19" s="60" t="str">
        <f t="shared" si="25"/>
        <v/>
      </c>
      <c r="E19" s="60" t="str">
        <f t="shared" si="25"/>
        <v/>
      </c>
      <c r="F19" s="60">
        <f t="shared" si="25"/>
        <v>0</v>
      </c>
      <c r="G19" s="60">
        <f t="shared" si="25"/>
        <v>0</v>
      </c>
      <c r="H19" s="60">
        <f t="shared" si="25"/>
        <v>0</v>
      </c>
      <c r="I19" s="60">
        <f t="shared" si="25"/>
        <v>0</v>
      </c>
      <c r="J19" s="60" t="str">
        <f t="shared" si="25"/>
        <v/>
      </c>
      <c r="K19" s="60" t="str">
        <f t="shared" si="25"/>
        <v/>
      </c>
      <c r="L19" s="60" t="str">
        <f t="shared" si="25"/>
        <v/>
      </c>
      <c r="M19" s="60" t="str">
        <f t="shared" si="25"/>
        <v/>
      </c>
      <c r="N19" s="60" t="str">
        <f t="shared" si="25"/>
        <v/>
      </c>
      <c r="O19" s="60" t="str">
        <f t="shared" si="25"/>
        <v/>
      </c>
      <c r="P19" s="60" t="str">
        <f t="shared" si="25"/>
        <v/>
      </c>
      <c r="Q19" s="60">
        <f t="shared" si="25"/>
        <v>1</v>
      </c>
      <c r="R19" s="60" t="str">
        <f t="shared" si="25"/>
        <v/>
      </c>
      <c r="S19" s="60" t="str">
        <f t="shared" si="25"/>
        <v/>
      </c>
      <c r="T19" s="60" t="str">
        <f t="shared" si="25"/>
        <v/>
      </c>
      <c r="U19" s="60" t="str">
        <f t="shared" si="25"/>
        <v/>
      </c>
      <c r="V19" s="19"/>
      <c r="W19" s="61">
        <v>41.858409999999999</v>
      </c>
      <c r="X19" s="61">
        <v>41.851430000000001</v>
      </c>
      <c r="Y19" s="61">
        <v>41.84037</v>
      </c>
      <c r="Z19" s="61">
        <v>41.837940000000003</v>
      </c>
      <c r="AA19" s="61">
        <v>-999</v>
      </c>
      <c r="AB19" s="61">
        <v>-999</v>
      </c>
      <c r="AC19" s="61">
        <v>-999</v>
      </c>
      <c r="AD19" s="61">
        <v>-999</v>
      </c>
      <c r="AE19" s="61">
        <v>37.405540000000002</v>
      </c>
      <c r="AF19" s="61">
        <v>37.351199999999999</v>
      </c>
      <c r="AG19" s="61">
        <v>37.264710000000001</v>
      </c>
      <c r="AH19" s="61">
        <v>37.151620000000001</v>
      </c>
      <c r="AI19" s="61">
        <v>37.009320000000002</v>
      </c>
      <c r="AJ19" s="61">
        <v>36.846690000000002</v>
      </c>
      <c r="AK19" s="61">
        <v>36.669429999999998</v>
      </c>
      <c r="AL19" s="61">
        <v>36.441299999999998</v>
      </c>
      <c r="AM19" s="61">
        <v>36.576920000000001</v>
      </c>
      <c r="AN19" s="61">
        <v>36.65166</v>
      </c>
      <c r="AO19" s="61">
        <v>36.702330000000003</v>
      </c>
      <c r="AP19" s="61">
        <v>36.728389999999997</v>
      </c>
      <c r="AQ19" s="18"/>
      <c r="AR19" s="62">
        <v>0.2256078</v>
      </c>
      <c r="AS19" s="62">
        <v>0.25985979999999997</v>
      </c>
      <c r="AT19" s="62">
        <v>0.30941920000000001</v>
      </c>
      <c r="AU19" s="62">
        <v>0.3094344</v>
      </c>
      <c r="AV19" s="62">
        <v>0.1</v>
      </c>
      <c r="AW19" s="62">
        <v>0.1</v>
      </c>
      <c r="AX19" s="62">
        <v>0.1</v>
      </c>
      <c r="AY19" s="62">
        <v>0.1</v>
      </c>
      <c r="AZ19" s="62">
        <v>0.22790440000000001</v>
      </c>
      <c r="BA19" s="62">
        <v>0.2332159</v>
      </c>
      <c r="BB19" s="62">
        <v>0.1824028</v>
      </c>
      <c r="BC19" s="62">
        <v>0.15750800000000001</v>
      </c>
      <c r="BD19" s="62">
        <v>0.12973109999999999</v>
      </c>
      <c r="BE19" s="62">
        <v>0.1207155</v>
      </c>
      <c r="BF19" s="62">
        <v>0.31076609999999999</v>
      </c>
      <c r="BG19" s="62">
        <v>0.22507569999999999</v>
      </c>
      <c r="BH19" s="62">
        <v>0.3552341</v>
      </c>
      <c r="BI19" s="62">
        <v>0.4</v>
      </c>
      <c r="BJ19" s="62">
        <v>0.32626379999999999</v>
      </c>
      <c r="BK19" s="62">
        <v>0.4</v>
      </c>
      <c r="BL19" s="18"/>
      <c r="BM19" s="62">
        <v>9.706584E-2</v>
      </c>
      <c r="BN19" s="62">
        <v>0.16790679999999999</v>
      </c>
      <c r="BO19" s="62">
        <v>0.1299343</v>
      </c>
      <c r="BP19" s="62">
        <v>0.23932790000000001</v>
      </c>
      <c r="BQ19" s="62">
        <v>0.1</v>
      </c>
      <c r="BR19" s="62">
        <v>0.1</v>
      </c>
      <c r="BS19" s="62">
        <v>0.1</v>
      </c>
      <c r="BT19" s="62">
        <v>0.1</v>
      </c>
      <c r="BU19" s="62">
        <v>0.2441025</v>
      </c>
      <c r="BV19" s="62">
        <v>0.25727319999999998</v>
      </c>
      <c r="BW19" s="62">
        <v>0.16808780000000001</v>
      </c>
      <c r="BX19" s="62">
        <v>0.1406714</v>
      </c>
      <c r="BY19" s="62">
        <v>0.1913677</v>
      </c>
      <c r="BZ19" s="62">
        <v>0.1248351</v>
      </c>
      <c r="CA19" s="62">
        <v>9.4711100000000006E-2</v>
      </c>
      <c r="CB19" s="62">
        <v>7.3644470000000004E-2</v>
      </c>
      <c r="CC19" s="62">
        <v>6.2822959999999997E-2</v>
      </c>
      <c r="CD19" s="62">
        <v>6.7445939999999996E-2</v>
      </c>
      <c r="CE19" s="62">
        <v>6.4354259999999996E-2</v>
      </c>
      <c r="CF19" s="62">
        <v>0.13216149999999999</v>
      </c>
      <c r="CG19" s="18"/>
      <c r="CH19" s="62">
        <v>0.1603366</v>
      </c>
      <c r="CI19" s="62">
        <v>0.15302930000000001</v>
      </c>
      <c r="CJ19" s="62">
        <v>0.13332920000000001</v>
      </c>
      <c r="CK19" s="62">
        <v>8.8422609999999999E-2</v>
      </c>
      <c r="CL19" s="62">
        <v>0.1</v>
      </c>
      <c r="CM19" s="62">
        <v>0.1</v>
      </c>
      <c r="CN19" s="62">
        <v>0.1</v>
      </c>
      <c r="CO19" s="62">
        <v>0.1</v>
      </c>
      <c r="CP19" s="62">
        <v>8.0813220000000005E-2</v>
      </c>
      <c r="CQ19" s="62">
        <v>8.2462880000000002E-2</v>
      </c>
      <c r="CR19" s="62">
        <v>7.8151929999999994E-2</v>
      </c>
      <c r="CS19" s="62">
        <v>0.15172479999999999</v>
      </c>
      <c r="CT19" s="62">
        <v>0.2710031</v>
      </c>
      <c r="CU19" s="62">
        <v>0.4</v>
      </c>
      <c r="CV19" s="62">
        <v>0.26552379999999998</v>
      </c>
      <c r="CW19" s="62">
        <v>0.28213919999999998</v>
      </c>
      <c r="CX19" s="62">
        <v>0.18041560000000001</v>
      </c>
      <c r="CY19" s="62">
        <v>0.12448819999999999</v>
      </c>
      <c r="CZ19" s="62">
        <v>0.13389039999999999</v>
      </c>
      <c r="DA19" s="62">
        <v>0.19096859999999999</v>
      </c>
      <c r="DB19" s="17"/>
      <c r="DC19" s="62">
        <v>10.478719999999999</v>
      </c>
      <c r="DD19" s="62">
        <v>10.20679</v>
      </c>
      <c r="DE19" s="62">
        <v>9.7760639999999999</v>
      </c>
      <c r="DF19" s="62">
        <v>9.1772109999999998</v>
      </c>
      <c r="DG19" s="62">
        <v>8.4222079999999995</v>
      </c>
      <c r="DH19" s="62">
        <v>7.5397970000000001</v>
      </c>
      <c r="DI19" s="62">
        <v>6.5658810000000001</v>
      </c>
      <c r="DJ19" s="62">
        <v>5.5363939999999996</v>
      </c>
      <c r="DK19" s="62">
        <v>4.4855910000000003</v>
      </c>
      <c r="DL19" s="62">
        <v>3.4504090000000001</v>
      </c>
      <c r="DM19" s="62">
        <v>2.4928370000000002</v>
      </c>
      <c r="DN19" s="62">
        <v>1.7962720000000001</v>
      </c>
      <c r="DO19" s="62">
        <v>1.6085769999999999</v>
      </c>
      <c r="DP19" s="62">
        <v>1.709284</v>
      </c>
      <c r="DQ19" s="62">
        <v>1.9344939999999999</v>
      </c>
      <c r="DR19" s="62">
        <v>2.2368000000000001</v>
      </c>
      <c r="DS19" s="62">
        <v>2.5785529999999999</v>
      </c>
      <c r="DT19" s="62">
        <v>2.8675099999999998</v>
      </c>
      <c r="DU19" s="62">
        <v>2.983924</v>
      </c>
      <c r="DV19" s="62">
        <v>3.0250360000000001</v>
      </c>
      <c r="DW19" s="3"/>
      <c r="DX19" s="19"/>
      <c r="DY19" s="19" t="str">
        <f>""</f>
        <v/>
      </c>
      <c r="DZ19" s="19" t="str">
        <f>""</f>
        <v/>
      </c>
      <c r="EA19" s="19" t="str">
        <f>""</f>
        <v/>
      </c>
      <c r="EB19" s="13" t="str">
        <f t="shared" si="20"/>
        <v>,</v>
      </c>
      <c r="EC19" s="19">
        <v>13</v>
      </c>
      <c r="ED19" s="70"/>
      <c r="EE19" s="17">
        <v>1</v>
      </c>
      <c r="EF19" s="17">
        <v>34</v>
      </c>
      <c r="EG19" s="17">
        <v>12</v>
      </c>
      <c r="EH19" s="17">
        <v>-464.4</v>
      </c>
      <c r="EI19" s="17">
        <v>0</v>
      </c>
      <c r="EJ19" s="17"/>
      <c r="EK19" s="17"/>
      <c r="EL19" s="66"/>
      <c r="EM19" s="17"/>
      <c r="EN19" s="17">
        <f t="shared" si="17"/>
        <v>17</v>
      </c>
      <c r="EO19" s="17" t="s">
        <v>53</v>
      </c>
      <c r="EP19" s="51">
        <v>42036</v>
      </c>
      <c r="EQ19" s="52">
        <v>0</v>
      </c>
      <c r="ER19" s="53">
        <v>25.16506</v>
      </c>
      <c r="ES19" s="40"/>
      <c r="ET19" s="26">
        <f>IF(EO19=EO20,MAX(ET$2:ET18)+1,0)</f>
        <v>9</v>
      </c>
      <c r="EU19" s="17">
        <f t="shared" si="7"/>
        <v>17</v>
      </c>
      <c r="EV19" s="54">
        <f t="shared" si="8"/>
        <v>33</v>
      </c>
      <c r="EW19" s="55">
        <f t="shared" si="9"/>
        <v>42036</v>
      </c>
      <c r="EX19" s="18">
        <f t="shared" si="10"/>
        <v>20.34487</v>
      </c>
      <c r="EY19" s="26">
        <f>IF(EO19=EO20,0,MAX(EY$2:EY18)+1)</f>
        <v>0</v>
      </c>
      <c r="EZ19" s="54">
        <f t="shared" si="11"/>
        <v>34</v>
      </c>
      <c r="FA19" s="55">
        <f t="shared" si="12"/>
        <v>43831</v>
      </c>
      <c r="FB19" s="18">
        <f t="shared" si="13"/>
        <v>19.883949999999999</v>
      </c>
      <c r="FC19" s="56">
        <f>[2]DIS!C36</f>
        <v>17</v>
      </c>
      <c r="FD19" s="56">
        <f>[2]DIS!D36</f>
        <v>1</v>
      </c>
      <c r="FE19" s="56">
        <f>[2]DIS!E36</f>
        <v>17</v>
      </c>
      <c r="FF19" s="56" t="str">
        <f t="shared" si="14"/>
        <v>1,17</v>
      </c>
      <c r="FG19" s="57" t="str">
        <f t="shared" si="3"/>
        <v>-19,1</v>
      </c>
      <c r="FH19" s="58">
        <f>IF(ISNUMBER(FG19),0,MAX(FH$2:FH18)+1)</f>
        <v>17</v>
      </c>
      <c r="FI19" s="58">
        <f t="shared" si="4"/>
        <v>20.34487</v>
      </c>
      <c r="FJ19" s="58">
        <f t="shared" si="15"/>
        <v>19.883949999999999</v>
      </c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</row>
    <row r="20" spans="1:179" ht="4.5" customHeight="1" x14ac:dyDescent="0.25">
      <c r="A20" s="59">
        <f t="shared" si="18"/>
        <v>17</v>
      </c>
      <c r="B20" s="60" t="str">
        <f t="shared" si="25"/>
        <v/>
      </c>
      <c r="C20" s="60" t="str">
        <f t="shared" si="25"/>
        <v/>
      </c>
      <c r="D20" s="60" t="str">
        <f t="shared" si="25"/>
        <v/>
      </c>
      <c r="E20" s="60" t="str">
        <f t="shared" si="25"/>
        <v/>
      </c>
      <c r="F20" s="60">
        <f t="shared" si="25"/>
        <v>0</v>
      </c>
      <c r="G20" s="60">
        <f t="shared" si="25"/>
        <v>0</v>
      </c>
      <c r="H20" s="60">
        <f t="shared" si="25"/>
        <v>0</v>
      </c>
      <c r="I20" s="60">
        <f t="shared" si="25"/>
        <v>0</v>
      </c>
      <c r="J20" s="60" t="str">
        <f t="shared" si="25"/>
        <v/>
      </c>
      <c r="K20" s="60" t="str">
        <f t="shared" si="25"/>
        <v/>
      </c>
      <c r="L20" s="60" t="str">
        <f t="shared" si="25"/>
        <v/>
      </c>
      <c r="M20" s="60" t="str">
        <f t="shared" si="25"/>
        <v/>
      </c>
      <c r="N20" s="60" t="str">
        <f t="shared" si="25"/>
        <v/>
      </c>
      <c r="O20" s="60" t="str">
        <f t="shared" si="25"/>
        <v/>
      </c>
      <c r="P20" s="60" t="str">
        <f t="shared" si="25"/>
        <v/>
      </c>
      <c r="Q20" s="60">
        <f t="shared" si="25"/>
        <v>1</v>
      </c>
      <c r="R20" s="60" t="str">
        <f t="shared" si="25"/>
        <v/>
      </c>
      <c r="S20" s="60">
        <f t="shared" si="25"/>
        <v>3</v>
      </c>
      <c r="T20" s="60" t="str">
        <f t="shared" si="25"/>
        <v/>
      </c>
      <c r="U20" s="60" t="str">
        <f t="shared" si="25"/>
        <v/>
      </c>
      <c r="V20" s="19"/>
      <c r="W20" s="61">
        <v>41.675109999999997</v>
      </c>
      <c r="X20" s="61">
        <v>41.658859999999997</v>
      </c>
      <c r="Y20" s="61">
        <v>41.660229999999999</v>
      </c>
      <c r="Z20" s="61">
        <v>41.666080000000001</v>
      </c>
      <c r="AA20" s="61">
        <v>-999</v>
      </c>
      <c r="AB20" s="61">
        <v>-999</v>
      </c>
      <c r="AC20" s="61">
        <v>-999</v>
      </c>
      <c r="AD20" s="61">
        <v>-999</v>
      </c>
      <c r="AE20" s="61">
        <v>37.368549999999999</v>
      </c>
      <c r="AF20" s="61">
        <v>37.319450000000003</v>
      </c>
      <c r="AG20" s="61">
        <v>37.2316</v>
      </c>
      <c r="AH20" s="61">
        <v>37.122540000000001</v>
      </c>
      <c r="AI20" s="61">
        <v>36.985280000000003</v>
      </c>
      <c r="AJ20" s="61">
        <v>36.826160000000002</v>
      </c>
      <c r="AK20" s="61">
        <v>36.651319999999998</v>
      </c>
      <c r="AL20" s="61">
        <v>36.427500000000002</v>
      </c>
      <c r="AM20" s="61">
        <v>36.561920000000001</v>
      </c>
      <c r="AN20" s="61">
        <v>36.640079999999998</v>
      </c>
      <c r="AO20" s="61">
        <v>36.692120000000003</v>
      </c>
      <c r="AP20" s="61">
        <v>36.718580000000003</v>
      </c>
      <c r="AQ20" s="18"/>
      <c r="AR20" s="62">
        <v>0.2218261</v>
      </c>
      <c r="AS20" s="62">
        <v>0.22722410000000001</v>
      </c>
      <c r="AT20" s="62">
        <v>0.25551940000000001</v>
      </c>
      <c r="AU20" s="62">
        <v>0.26366509999999999</v>
      </c>
      <c r="AV20" s="62">
        <v>0.1</v>
      </c>
      <c r="AW20" s="62">
        <v>0.1</v>
      </c>
      <c r="AX20" s="62">
        <v>0.1</v>
      </c>
      <c r="AY20" s="62">
        <v>0.1</v>
      </c>
      <c r="AZ20" s="62">
        <v>0.2316616</v>
      </c>
      <c r="BA20" s="62">
        <v>0.14851490000000001</v>
      </c>
      <c r="BB20" s="62">
        <v>0.197794</v>
      </c>
      <c r="BC20" s="62">
        <v>0.150843</v>
      </c>
      <c r="BD20" s="62">
        <v>0.21061170000000001</v>
      </c>
      <c r="BE20" s="62">
        <v>0.2229323</v>
      </c>
      <c r="BF20" s="62">
        <v>0.29671239999999999</v>
      </c>
      <c r="BG20" s="62">
        <v>0.35492820000000003</v>
      </c>
      <c r="BH20" s="62">
        <v>0.36892779999999997</v>
      </c>
      <c r="BI20" s="62">
        <v>0.31709959999999998</v>
      </c>
      <c r="BJ20" s="62">
        <v>0.25947559999999997</v>
      </c>
      <c r="BK20" s="62">
        <v>0.3625177</v>
      </c>
      <c r="BL20" s="18"/>
      <c r="BM20" s="62">
        <v>8.7339399999999998E-2</v>
      </c>
      <c r="BN20" s="62">
        <v>0.1248944</v>
      </c>
      <c r="BO20" s="62">
        <v>0.18968789999999999</v>
      </c>
      <c r="BP20" s="62">
        <v>0.28208490000000003</v>
      </c>
      <c r="BQ20" s="62">
        <v>0.1</v>
      </c>
      <c r="BR20" s="62">
        <v>0.1</v>
      </c>
      <c r="BS20" s="62">
        <v>0.1</v>
      </c>
      <c r="BT20" s="62">
        <v>0.1</v>
      </c>
      <c r="BU20" s="62">
        <v>0.32901079999999999</v>
      </c>
      <c r="BV20" s="62">
        <v>0.20651510000000001</v>
      </c>
      <c r="BW20" s="62">
        <v>0.21512000000000001</v>
      </c>
      <c r="BX20" s="62">
        <v>0.1211759</v>
      </c>
      <c r="BY20" s="62">
        <v>8.6932670000000004E-2</v>
      </c>
      <c r="BZ20" s="62">
        <v>0.1249625</v>
      </c>
      <c r="CA20" s="62">
        <v>0.1413161</v>
      </c>
      <c r="CB20" s="62">
        <v>0.130023</v>
      </c>
      <c r="CC20" s="62">
        <v>5.7655629999999999E-2</v>
      </c>
      <c r="CD20" s="62">
        <v>6.0571100000000003E-2</v>
      </c>
      <c r="CE20" s="62">
        <v>9.6730919999999998E-2</v>
      </c>
      <c r="CF20" s="62">
        <v>0.2392223</v>
      </c>
      <c r="CG20" s="18"/>
      <c r="CH20" s="62">
        <v>0.1346532</v>
      </c>
      <c r="CI20" s="62">
        <v>0.12313639999999999</v>
      </c>
      <c r="CJ20" s="62">
        <v>9.0520660000000003E-2</v>
      </c>
      <c r="CK20" s="62">
        <v>8.6463419999999999E-2</v>
      </c>
      <c r="CL20" s="62">
        <v>0.1</v>
      </c>
      <c r="CM20" s="62">
        <v>0.1</v>
      </c>
      <c r="CN20" s="62">
        <v>0.1</v>
      </c>
      <c r="CO20" s="62">
        <v>0.1</v>
      </c>
      <c r="CP20" s="62">
        <v>7.1618280000000006E-2</v>
      </c>
      <c r="CQ20" s="62">
        <v>9.1419719999999996E-2</v>
      </c>
      <c r="CR20" s="62">
        <v>0.16648869999999999</v>
      </c>
      <c r="CS20" s="62">
        <v>0.11229840000000001</v>
      </c>
      <c r="CT20" s="62">
        <v>0.21430689999999999</v>
      </c>
      <c r="CU20" s="62">
        <v>0.201983</v>
      </c>
      <c r="CV20" s="62">
        <v>0.26160440000000001</v>
      </c>
      <c r="CW20" s="62">
        <v>0.19510649999999999</v>
      </c>
      <c r="CX20" s="62">
        <v>0.37239139999999998</v>
      </c>
      <c r="CY20" s="62">
        <v>0.19911889999999999</v>
      </c>
      <c r="CZ20" s="62">
        <v>0.1924517</v>
      </c>
      <c r="DA20" s="62">
        <v>0.22460189999999999</v>
      </c>
      <c r="DB20" s="17"/>
      <c r="DC20" s="62">
        <v>9.9293990000000001</v>
      </c>
      <c r="DD20" s="62">
        <v>9.623094</v>
      </c>
      <c r="DE20" s="62">
        <v>9.1833679999999998</v>
      </c>
      <c r="DF20" s="62">
        <v>8.6051699999999993</v>
      </c>
      <c r="DG20" s="62">
        <v>7.8968090000000002</v>
      </c>
      <c r="DH20" s="62">
        <v>7.0785239999999998</v>
      </c>
      <c r="DI20" s="62">
        <v>6.1786019999999997</v>
      </c>
      <c r="DJ20" s="62">
        <v>5.2302949999999999</v>
      </c>
      <c r="DK20" s="62">
        <v>4.2720570000000002</v>
      </c>
      <c r="DL20" s="62">
        <v>3.353469</v>
      </c>
      <c r="DM20" s="62">
        <v>2.5517210000000001</v>
      </c>
      <c r="DN20" s="62">
        <v>1.9802390000000001</v>
      </c>
      <c r="DO20" s="62">
        <v>1.7216469999999999</v>
      </c>
      <c r="DP20" s="62">
        <v>1.725792</v>
      </c>
      <c r="DQ20" s="62">
        <v>1.903842</v>
      </c>
      <c r="DR20" s="62">
        <v>2.1971090000000002</v>
      </c>
      <c r="DS20" s="62">
        <v>2.5700599999999998</v>
      </c>
      <c r="DT20" s="62">
        <v>3</v>
      </c>
      <c r="DU20" s="62">
        <v>2.9604620000000001</v>
      </c>
      <c r="DV20" s="62">
        <v>2.9513910000000001</v>
      </c>
      <c r="DW20" s="3"/>
      <c r="DX20" s="19"/>
      <c r="DY20" s="19" t="str">
        <f>""</f>
        <v/>
      </c>
      <c r="DZ20" s="19" t="str">
        <f>""</f>
        <v/>
      </c>
      <c r="EA20" s="19" t="str">
        <f>""</f>
        <v/>
      </c>
      <c r="EB20" s="13" t="str">
        <f t="shared" si="20"/>
        <v>,</v>
      </c>
      <c r="EC20" s="19">
        <v>14</v>
      </c>
      <c r="ED20" s="70"/>
      <c r="EE20" s="17">
        <v>6</v>
      </c>
      <c r="EF20" s="17">
        <v>0</v>
      </c>
      <c r="EG20" s="17" t="s">
        <v>9</v>
      </c>
      <c r="EH20" s="17" t="s">
        <v>45</v>
      </c>
      <c r="EI20" s="17" t="s">
        <v>46</v>
      </c>
      <c r="EJ20" s="17">
        <v>2</v>
      </c>
      <c r="EK20" s="17"/>
      <c r="EL20" s="66"/>
      <c r="EM20" s="17"/>
      <c r="EN20" s="17">
        <f t="shared" si="17"/>
        <v>18</v>
      </c>
      <c r="EO20" s="17" t="s">
        <v>53</v>
      </c>
      <c r="EP20" s="51">
        <v>43831</v>
      </c>
      <c r="EQ20" s="52">
        <v>0</v>
      </c>
      <c r="ER20" s="53">
        <v>22.935569999999998</v>
      </c>
      <c r="ES20" s="40"/>
      <c r="ET20" s="26">
        <f>IF(EO20=EO21,MAX(ET$2:ET19)+1,0)</f>
        <v>0</v>
      </c>
      <c r="EU20" s="17">
        <f t="shared" si="7"/>
        <v>18</v>
      </c>
      <c r="EV20" s="54">
        <f t="shared" si="8"/>
        <v>35</v>
      </c>
      <c r="EW20" s="55">
        <f t="shared" si="9"/>
        <v>42036</v>
      </c>
      <c r="EX20" s="18">
        <f t="shared" si="10"/>
        <v>20.443100000000001</v>
      </c>
      <c r="EY20" s="26">
        <f>IF(EO20=EO21,0,MAX(EY$2:EY19)+1)</f>
        <v>9</v>
      </c>
      <c r="EZ20" s="54">
        <f t="shared" si="11"/>
        <v>36</v>
      </c>
      <c r="FA20" s="55">
        <f t="shared" si="12"/>
        <v>43831</v>
      </c>
      <c r="FB20" s="18">
        <f t="shared" si="13"/>
        <v>19.840299999999999</v>
      </c>
      <c r="FC20" s="56">
        <f>[2]DIS!C37</f>
        <v>18</v>
      </c>
      <c r="FD20" s="56">
        <f>[2]DIS!D37</f>
        <v>1</v>
      </c>
      <c r="FE20" s="56">
        <f>[2]DIS!E37</f>
        <v>18</v>
      </c>
      <c r="FF20" s="56" t="str">
        <f t="shared" si="14"/>
        <v>1,18</v>
      </c>
      <c r="FG20" s="57" t="str">
        <f t="shared" si="3"/>
        <v>-18,1</v>
      </c>
      <c r="FH20" s="58">
        <f>IF(ISNUMBER(FG20),0,MAX(FH$2:FH19)+1)</f>
        <v>18</v>
      </c>
      <c r="FI20" s="58">
        <f t="shared" si="4"/>
        <v>20.443100000000001</v>
      </c>
      <c r="FJ20" s="58">
        <f t="shared" si="15"/>
        <v>19.840299999999999</v>
      </c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</row>
    <row r="21" spans="1:179" ht="4.5" customHeight="1" x14ac:dyDescent="0.25">
      <c r="A21" s="59">
        <f t="shared" si="18"/>
        <v>18</v>
      </c>
      <c r="B21" s="60" t="str">
        <f t="shared" si="25"/>
        <v/>
      </c>
      <c r="C21" s="60" t="str">
        <f t="shared" si="25"/>
        <v/>
      </c>
      <c r="D21" s="60" t="str">
        <f t="shared" si="25"/>
        <v/>
      </c>
      <c r="E21" s="60" t="str">
        <f t="shared" si="25"/>
        <v/>
      </c>
      <c r="F21" s="60">
        <f t="shared" si="25"/>
        <v>0</v>
      </c>
      <c r="G21" s="60">
        <f t="shared" si="25"/>
        <v>0</v>
      </c>
      <c r="H21" s="60">
        <f t="shared" si="25"/>
        <v>0</v>
      </c>
      <c r="I21" s="60">
        <f t="shared" si="25"/>
        <v>0</v>
      </c>
      <c r="J21" s="60" t="str">
        <f t="shared" si="25"/>
        <v/>
      </c>
      <c r="K21" s="60" t="str">
        <f t="shared" si="25"/>
        <v/>
      </c>
      <c r="L21" s="60" t="str">
        <f t="shared" si="25"/>
        <v/>
      </c>
      <c r="M21" s="60" t="str">
        <f t="shared" si="25"/>
        <v/>
      </c>
      <c r="N21" s="60" t="str">
        <f t="shared" si="25"/>
        <v/>
      </c>
      <c r="O21" s="60" t="str">
        <f t="shared" si="25"/>
        <v/>
      </c>
      <c r="P21" s="60" t="str">
        <f t="shared" si="25"/>
        <v/>
      </c>
      <c r="Q21" s="60">
        <f t="shared" si="25"/>
        <v>1</v>
      </c>
      <c r="R21" s="60" t="str">
        <f t="shared" si="25"/>
        <v/>
      </c>
      <c r="S21" s="60" t="str">
        <f t="shared" si="25"/>
        <v/>
      </c>
      <c r="T21" s="60" t="str">
        <f t="shared" si="25"/>
        <v/>
      </c>
      <c r="U21" s="60" t="str">
        <f t="shared" si="25"/>
        <v/>
      </c>
      <c r="V21" s="19"/>
      <c r="W21" s="61">
        <v>41.47307</v>
      </c>
      <c r="X21" s="61">
        <v>41.459470000000003</v>
      </c>
      <c r="Y21" s="61">
        <v>41.446570000000001</v>
      </c>
      <c r="Z21" s="61">
        <v>41.4514</v>
      </c>
      <c r="AA21" s="61">
        <v>-999</v>
      </c>
      <c r="AB21" s="61">
        <v>-999</v>
      </c>
      <c r="AC21" s="61">
        <v>-999</v>
      </c>
      <c r="AD21" s="61">
        <v>-999</v>
      </c>
      <c r="AE21" s="61">
        <v>37.346539999999997</v>
      </c>
      <c r="AF21" s="61">
        <v>37.293170000000003</v>
      </c>
      <c r="AG21" s="61">
        <v>37.203719999999997</v>
      </c>
      <c r="AH21" s="61">
        <v>37.093380000000003</v>
      </c>
      <c r="AI21" s="61">
        <v>36.953470000000003</v>
      </c>
      <c r="AJ21" s="61">
        <v>36.792949999999998</v>
      </c>
      <c r="AK21" s="61">
        <v>36.619050000000001</v>
      </c>
      <c r="AL21" s="61">
        <v>36.404670000000003</v>
      </c>
      <c r="AM21" s="61">
        <v>36.539700000000003</v>
      </c>
      <c r="AN21" s="61">
        <v>36.621729999999999</v>
      </c>
      <c r="AO21" s="61">
        <v>36.676459999999999</v>
      </c>
      <c r="AP21" s="61">
        <v>36.7044</v>
      </c>
      <c r="AQ21" s="18"/>
      <c r="AR21" s="62">
        <v>0.18866060000000001</v>
      </c>
      <c r="AS21" s="62">
        <v>0.20069600000000001</v>
      </c>
      <c r="AT21" s="62">
        <v>0.11218980000000001</v>
      </c>
      <c r="AU21" s="62">
        <v>0.13439760000000001</v>
      </c>
      <c r="AV21" s="62">
        <v>0.1</v>
      </c>
      <c r="AW21" s="62">
        <v>0.1</v>
      </c>
      <c r="AX21" s="62">
        <v>0.1</v>
      </c>
      <c r="AY21" s="62">
        <v>0.1</v>
      </c>
      <c r="AZ21" s="62">
        <v>0.107208</v>
      </c>
      <c r="BA21" s="62">
        <v>0.1741712</v>
      </c>
      <c r="BB21" s="62">
        <v>0.331202</v>
      </c>
      <c r="BC21" s="62">
        <v>0.27761079999999999</v>
      </c>
      <c r="BD21" s="62">
        <v>0.26760659999999997</v>
      </c>
      <c r="BE21" s="62">
        <v>0.3720231</v>
      </c>
      <c r="BF21" s="62">
        <v>0.22874839999999999</v>
      </c>
      <c r="BG21" s="62">
        <v>0.28172970000000003</v>
      </c>
      <c r="BH21" s="62">
        <v>0.3262428</v>
      </c>
      <c r="BI21" s="62">
        <v>0.3193974</v>
      </c>
      <c r="BJ21" s="62">
        <v>0.20191290000000001</v>
      </c>
      <c r="BK21" s="62">
        <v>0.29605379999999998</v>
      </c>
      <c r="BL21" s="18"/>
      <c r="BM21" s="62">
        <v>8.6221889999999995E-2</v>
      </c>
      <c r="BN21" s="62">
        <v>7.5422020000000006E-2</v>
      </c>
      <c r="BO21" s="62">
        <v>0.1266176</v>
      </c>
      <c r="BP21" s="62">
        <v>0.1191999</v>
      </c>
      <c r="BQ21" s="62">
        <v>0.1</v>
      </c>
      <c r="BR21" s="62">
        <v>0.1</v>
      </c>
      <c r="BS21" s="62">
        <v>0.1</v>
      </c>
      <c r="BT21" s="62">
        <v>0.1</v>
      </c>
      <c r="BU21" s="62">
        <v>0.1481217</v>
      </c>
      <c r="BV21" s="62">
        <v>0.15190329999999999</v>
      </c>
      <c r="BW21" s="62">
        <v>0.11913310000000001</v>
      </c>
      <c r="BX21" s="62">
        <v>0.14210449999999999</v>
      </c>
      <c r="BY21" s="62">
        <v>8.8216299999999997E-2</v>
      </c>
      <c r="BZ21" s="62">
        <v>0.10169590000000001</v>
      </c>
      <c r="CA21" s="62">
        <v>6.7331849999999999E-2</v>
      </c>
      <c r="CB21" s="62">
        <v>8.6110339999999994E-2</v>
      </c>
      <c r="CC21" s="62">
        <v>0.101643</v>
      </c>
      <c r="CD21" s="62">
        <v>0.114748</v>
      </c>
      <c r="CE21" s="62">
        <v>0.13802909999999999</v>
      </c>
      <c r="CF21" s="62">
        <v>0.27129419999999999</v>
      </c>
      <c r="CG21" s="18"/>
      <c r="CH21" s="62">
        <v>0.1419773</v>
      </c>
      <c r="CI21" s="62">
        <v>0.1049079</v>
      </c>
      <c r="CJ21" s="62">
        <v>7.4299439999999994E-2</v>
      </c>
      <c r="CK21" s="62">
        <v>5.4971100000000002E-2</v>
      </c>
      <c r="CL21" s="62">
        <v>0.1</v>
      </c>
      <c r="CM21" s="62">
        <v>0.1</v>
      </c>
      <c r="CN21" s="62">
        <v>0.1</v>
      </c>
      <c r="CO21" s="62">
        <v>0.1</v>
      </c>
      <c r="CP21" s="62">
        <v>7.0304489999999997E-2</v>
      </c>
      <c r="CQ21" s="62">
        <v>0.10559449999999999</v>
      </c>
      <c r="CR21" s="62">
        <v>0.1036096</v>
      </c>
      <c r="CS21" s="62">
        <v>0.1152059</v>
      </c>
      <c r="CT21" s="62">
        <v>0.13220589999999999</v>
      </c>
      <c r="CU21" s="62">
        <v>0.14340520000000001</v>
      </c>
      <c r="CV21" s="62">
        <v>0.25643850000000001</v>
      </c>
      <c r="CW21" s="62">
        <v>0.30906719999999999</v>
      </c>
      <c r="CX21" s="62">
        <v>0.25610539999999998</v>
      </c>
      <c r="CY21" s="62">
        <v>0.13506599999999999</v>
      </c>
      <c r="CZ21" s="62">
        <v>0.18802170000000001</v>
      </c>
      <c r="DA21" s="62">
        <v>0.16893279999999999</v>
      </c>
      <c r="DB21" s="17"/>
      <c r="DC21" s="62">
        <v>9.4356179999999998</v>
      </c>
      <c r="DD21" s="62">
        <v>9.1105440000000009</v>
      </c>
      <c r="DE21" s="62">
        <v>8.6711019999999994</v>
      </c>
      <c r="DF21" s="62">
        <v>8.1144090000000002</v>
      </c>
      <c r="DG21" s="62">
        <v>7.4469139999999996</v>
      </c>
      <c r="DH21" s="62">
        <v>6.684374</v>
      </c>
      <c r="DI21" s="62">
        <v>5.8507509999999998</v>
      </c>
      <c r="DJ21" s="62">
        <v>4.9774649999999996</v>
      </c>
      <c r="DK21" s="62">
        <v>4.1043310000000002</v>
      </c>
      <c r="DL21" s="62">
        <v>3.28261</v>
      </c>
      <c r="DM21" s="62">
        <v>2.5785930000000001</v>
      </c>
      <c r="DN21" s="62">
        <v>2.0616219999999998</v>
      </c>
      <c r="DO21" s="62">
        <v>1.7763279999999999</v>
      </c>
      <c r="DP21" s="62">
        <v>1.716723</v>
      </c>
      <c r="DQ21" s="62">
        <v>1.841642</v>
      </c>
      <c r="DR21" s="62">
        <v>2.09172</v>
      </c>
      <c r="DS21" s="62">
        <v>2.4041459999999999</v>
      </c>
      <c r="DT21" s="62">
        <v>2.6732369999999999</v>
      </c>
      <c r="DU21" s="62">
        <v>2.774143</v>
      </c>
      <c r="DV21" s="62">
        <v>2.8027730000000002</v>
      </c>
      <c r="DW21" s="3"/>
      <c r="DX21" s="19"/>
      <c r="DY21" s="19" t="str">
        <f>""</f>
        <v/>
      </c>
      <c r="DZ21" s="19" t="str">
        <f>""</f>
        <v/>
      </c>
      <c r="EA21" s="19" t="str">
        <f>""</f>
        <v/>
      </c>
      <c r="EB21" s="13" t="str">
        <f t="shared" si="20"/>
        <v>,</v>
      </c>
      <c r="EC21" s="19">
        <v>15</v>
      </c>
      <c r="ED21" s="70"/>
      <c r="EE21" s="17">
        <v>1</v>
      </c>
      <c r="EF21" s="17">
        <v>9</v>
      </c>
      <c r="EG21" s="17">
        <v>16</v>
      </c>
      <c r="EH21" s="17">
        <v>-885.6</v>
      </c>
      <c r="EI21" s="17">
        <v>0</v>
      </c>
      <c r="EJ21" s="17"/>
      <c r="EK21" s="17"/>
      <c r="EL21" s="66"/>
      <c r="EM21" s="17"/>
      <c r="EN21" s="17">
        <f t="shared" si="17"/>
        <v>19</v>
      </c>
      <c r="EO21" s="17" t="s">
        <v>54</v>
      </c>
      <c r="EP21" s="51">
        <v>42036</v>
      </c>
      <c r="EQ21" s="52">
        <v>0</v>
      </c>
      <c r="ER21" s="53">
        <v>24.319839999999999</v>
      </c>
      <c r="ES21" s="40"/>
      <c r="ET21" s="26">
        <f>IF(EO21=EO22,MAX(ET$2:ET20)+1,0)</f>
        <v>10</v>
      </c>
      <c r="EU21" s="17">
        <f t="shared" si="7"/>
        <v>19</v>
      </c>
      <c r="EV21" s="54">
        <f t="shared" si="8"/>
        <v>37</v>
      </c>
      <c r="EW21" s="55">
        <f t="shared" si="9"/>
        <v>42036</v>
      </c>
      <c r="EX21" s="18">
        <f t="shared" si="10"/>
        <v>20.511089999999999</v>
      </c>
      <c r="EY21" s="26">
        <f>IF(EO21=EO22,0,MAX(EY$2:EY20)+1)</f>
        <v>0</v>
      </c>
      <c r="EZ21" s="54">
        <f t="shared" si="11"/>
        <v>38</v>
      </c>
      <c r="FA21" s="55">
        <f t="shared" si="12"/>
        <v>43831</v>
      </c>
      <c r="FB21" s="18">
        <f t="shared" si="13"/>
        <v>19.82048</v>
      </c>
      <c r="FC21" s="56">
        <f>[2]DIS!C38</f>
        <v>19</v>
      </c>
      <c r="FD21" s="56">
        <f>[2]DIS!D38</f>
        <v>1</v>
      </c>
      <c r="FE21" s="56">
        <f>[2]DIS!E38</f>
        <v>19</v>
      </c>
      <c r="FF21" s="56" t="str">
        <f t="shared" si="14"/>
        <v>1,19</v>
      </c>
      <c r="FG21" s="57" t="str">
        <f t="shared" si="3"/>
        <v>-17,1</v>
      </c>
      <c r="FH21" s="58">
        <f>IF(ISNUMBER(FG21),0,MAX(FH$2:FH20)+1)</f>
        <v>19</v>
      </c>
      <c r="FI21" s="58">
        <f t="shared" si="4"/>
        <v>20.511089999999999</v>
      </c>
      <c r="FJ21" s="58">
        <f t="shared" si="15"/>
        <v>19.82048</v>
      </c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</row>
    <row r="22" spans="1:179" ht="4.5" customHeight="1" x14ac:dyDescent="0.25">
      <c r="A22" s="59">
        <f t="shared" si="18"/>
        <v>19</v>
      </c>
      <c r="B22" s="60" t="str">
        <f t="shared" si="25"/>
        <v/>
      </c>
      <c r="C22" s="60" t="str">
        <f t="shared" si="25"/>
        <v/>
      </c>
      <c r="D22" s="60" t="str">
        <f t="shared" si="25"/>
        <v/>
      </c>
      <c r="E22" s="60" t="str">
        <f t="shared" si="25"/>
        <v/>
      </c>
      <c r="F22" s="60">
        <f t="shared" si="25"/>
        <v>0</v>
      </c>
      <c r="G22" s="60">
        <f t="shared" si="25"/>
        <v>0</v>
      </c>
      <c r="H22" s="60">
        <f t="shared" si="25"/>
        <v>0</v>
      </c>
      <c r="I22" s="60">
        <f t="shared" si="25"/>
        <v>0</v>
      </c>
      <c r="J22" s="60" t="str">
        <f t="shared" si="25"/>
        <v/>
      </c>
      <c r="K22" s="60" t="str">
        <f t="shared" si="25"/>
        <v/>
      </c>
      <c r="L22" s="60" t="str">
        <f t="shared" si="25"/>
        <v/>
      </c>
      <c r="M22" s="60" t="str">
        <f t="shared" si="25"/>
        <v/>
      </c>
      <c r="N22" s="60" t="str">
        <f t="shared" si="25"/>
        <v/>
      </c>
      <c r="O22" s="60" t="str">
        <f t="shared" si="25"/>
        <v/>
      </c>
      <c r="P22" s="60" t="str">
        <f t="shared" si="25"/>
        <v/>
      </c>
      <c r="Q22" s="60">
        <f t="shared" si="25"/>
        <v>1</v>
      </c>
      <c r="R22" s="60" t="str">
        <f t="shared" si="25"/>
        <v/>
      </c>
      <c r="S22" s="60" t="str">
        <f t="shared" si="25"/>
        <v/>
      </c>
      <c r="T22" s="60" t="str">
        <f t="shared" si="25"/>
        <v/>
      </c>
      <c r="U22" s="60" t="str">
        <f t="shared" si="25"/>
        <v/>
      </c>
      <c r="V22" s="19"/>
      <c r="W22" s="61">
        <v>41.231020000000001</v>
      </c>
      <c r="X22" s="61">
        <v>41.219549999999998</v>
      </c>
      <c r="Y22" s="61">
        <v>41.200209999999998</v>
      </c>
      <c r="Z22" s="61">
        <v>41.20232</v>
      </c>
      <c r="AA22" s="61">
        <v>-999</v>
      </c>
      <c r="AB22" s="61">
        <v>-999</v>
      </c>
      <c r="AC22" s="61">
        <v>-999</v>
      </c>
      <c r="AD22" s="61">
        <v>-999</v>
      </c>
      <c r="AE22" s="61">
        <v>37.334180000000003</v>
      </c>
      <c r="AF22" s="61">
        <v>37.27693</v>
      </c>
      <c r="AG22" s="61">
        <v>37.181840000000001</v>
      </c>
      <c r="AH22" s="61">
        <v>37.063670000000002</v>
      </c>
      <c r="AI22" s="61">
        <v>36.915599999999998</v>
      </c>
      <c r="AJ22" s="61">
        <v>36.743119999999998</v>
      </c>
      <c r="AK22" s="61">
        <v>36.561120000000003</v>
      </c>
      <c r="AL22" s="61">
        <v>36.369959999999999</v>
      </c>
      <c r="AM22" s="61">
        <v>36.510719999999999</v>
      </c>
      <c r="AN22" s="61">
        <v>36.599119999999999</v>
      </c>
      <c r="AO22" s="61">
        <v>36.657609999999998</v>
      </c>
      <c r="AP22" s="61">
        <v>36.688330000000001</v>
      </c>
      <c r="AQ22" s="18"/>
      <c r="AR22" s="62">
        <v>9.7545380000000001E-2</v>
      </c>
      <c r="AS22" s="62">
        <v>0.12580450000000001</v>
      </c>
      <c r="AT22" s="62">
        <v>0.12988930000000001</v>
      </c>
      <c r="AU22" s="62">
        <v>0.18717159999999999</v>
      </c>
      <c r="AV22" s="62">
        <v>0.1</v>
      </c>
      <c r="AW22" s="62">
        <v>0.1</v>
      </c>
      <c r="AX22" s="62">
        <v>0.1</v>
      </c>
      <c r="AY22" s="62">
        <v>0.1</v>
      </c>
      <c r="AZ22" s="62">
        <v>0.18629580000000001</v>
      </c>
      <c r="BA22" s="62">
        <v>0.17404359999999999</v>
      </c>
      <c r="BB22" s="62">
        <v>0.18906700000000001</v>
      </c>
      <c r="BC22" s="62">
        <v>0.34848440000000003</v>
      </c>
      <c r="BD22" s="62">
        <v>0.35257509999999997</v>
      </c>
      <c r="BE22" s="62">
        <v>0.2763429</v>
      </c>
      <c r="BF22" s="62">
        <v>0.2877922</v>
      </c>
      <c r="BG22" s="62">
        <v>0.25057459999999998</v>
      </c>
      <c r="BH22" s="62">
        <v>0.22659689999999999</v>
      </c>
      <c r="BI22" s="62">
        <v>0.3440783</v>
      </c>
      <c r="BJ22" s="62">
        <v>0.2640402</v>
      </c>
      <c r="BK22" s="62">
        <v>0.30985610000000002</v>
      </c>
      <c r="BL22" s="18"/>
      <c r="BM22" s="62">
        <v>7.605671E-2</v>
      </c>
      <c r="BN22" s="62">
        <v>6.3533119999999998E-2</v>
      </c>
      <c r="BO22" s="62">
        <v>0.1002397</v>
      </c>
      <c r="BP22" s="62">
        <v>0.1087926</v>
      </c>
      <c r="BQ22" s="62">
        <v>0.1</v>
      </c>
      <c r="BR22" s="62">
        <v>0.1</v>
      </c>
      <c r="BS22" s="62">
        <v>0.1</v>
      </c>
      <c r="BT22" s="62">
        <v>0.1</v>
      </c>
      <c r="BU22" s="62">
        <v>0.14278920000000001</v>
      </c>
      <c r="BV22" s="62">
        <v>0.14932039999999999</v>
      </c>
      <c r="BW22" s="62">
        <v>8.6915909999999999E-2</v>
      </c>
      <c r="BX22" s="62">
        <v>0.1185435</v>
      </c>
      <c r="BY22" s="62">
        <v>7.4333529999999995E-2</v>
      </c>
      <c r="BZ22" s="62">
        <v>7.2974689999999995E-2</v>
      </c>
      <c r="CA22" s="62">
        <v>4.0369710000000003E-2</v>
      </c>
      <c r="CB22" s="62">
        <v>6.5994010000000006E-2</v>
      </c>
      <c r="CC22" s="62">
        <v>0.1016445</v>
      </c>
      <c r="CD22" s="62">
        <v>0.1386183</v>
      </c>
      <c r="CE22" s="62">
        <v>0.1102456</v>
      </c>
      <c r="CF22" s="62">
        <v>0.13086600000000001</v>
      </c>
      <c r="CG22" s="18"/>
      <c r="CH22" s="62">
        <v>9.0447910000000006E-2</v>
      </c>
      <c r="CI22" s="62">
        <v>8.1863320000000003E-2</v>
      </c>
      <c r="CJ22" s="62">
        <v>0.10327740000000001</v>
      </c>
      <c r="CK22" s="62">
        <v>8.6320400000000005E-2</v>
      </c>
      <c r="CL22" s="62">
        <v>0.1</v>
      </c>
      <c r="CM22" s="62">
        <v>0.1</v>
      </c>
      <c r="CN22" s="62">
        <v>0.1</v>
      </c>
      <c r="CO22" s="62">
        <v>0.1</v>
      </c>
      <c r="CP22" s="62">
        <v>7.287805E-2</v>
      </c>
      <c r="CQ22" s="62">
        <v>0.1099405</v>
      </c>
      <c r="CR22" s="62">
        <v>0.1000678</v>
      </c>
      <c r="CS22" s="62">
        <v>0.1671166</v>
      </c>
      <c r="CT22" s="62">
        <v>0.1446673</v>
      </c>
      <c r="CU22" s="62">
        <v>0.17707020000000001</v>
      </c>
      <c r="CV22" s="62">
        <v>0.18899150000000001</v>
      </c>
      <c r="CW22" s="62">
        <v>0.282057</v>
      </c>
      <c r="CX22" s="62">
        <v>0.2151605</v>
      </c>
      <c r="CY22" s="62">
        <v>0.22330369999999999</v>
      </c>
      <c r="CZ22" s="62">
        <v>0.1290597</v>
      </c>
      <c r="DA22" s="62">
        <v>0.15894150000000001</v>
      </c>
      <c r="DB22" s="17"/>
      <c r="DC22" s="62">
        <v>8.9993809999999996</v>
      </c>
      <c r="DD22" s="62">
        <v>8.6672670000000007</v>
      </c>
      <c r="DE22" s="62">
        <v>8.2354819999999993</v>
      </c>
      <c r="DF22" s="62">
        <v>7.7020340000000003</v>
      </c>
      <c r="DG22" s="62">
        <v>7.0718870000000003</v>
      </c>
      <c r="DH22" s="62">
        <v>6.3576730000000001</v>
      </c>
      <c r="DI22" s="62">
        <v>5.5799709999999996</v>
      </c>
      <c r="DJ22" s="62">
        <v>4.7677129999999996</v>
      </c>
      <c r="DK22" s="62">
        <v>3.958977</v>
      </c>
      <c r="DL22" s="62">
        <v>3.2015039999999999</v>
      </c>
      <c r="DM22" s="62">
        <v>2.5505949999999999</v>
      </c>
      <c r="DN22" s="62">
        <v>2.0564249999999999</v>
      </c>
      <c r="DO22" s="62">
        <v>1.749261</v>
      </c>
      <c r="DP22" s="62">
        <v>1.6423760000000001</v>
      </c>
      <c r="DQ22" s="62">
        <v>1.7317309999999999</v>
      </c>
      <c r="DR22" s="62">
        <v>1.9372940000000001</v>
      </c>
      <c r="DS22" s="62">
        <v>2.1814749999999998</v>
      </c>
      <c r="DT22" s="62">
        <v>2.3939210000000002</v>
      </c>
      <c r="DU22" s="62">
        <v>2.5290550000000001</v>
      </c>
      <c r="DV22" s="62">
        <v>2.605826</v>
      </c>
      <c r="DW22" s="3"/>
      <c r="DX22" s="19"/>
      <c r="DY22" s="19" t="str">
        <f>""</f>
        <v/>
      </c>
      <c r="DZ22" s="19" t="str">
        <f>""</f>
        <v/>
      </c>
      <c r="EA22" s="19" t="str">
        <f>""</f>
        <v/>
      </c>
      <c r="EB22" s="13" t="str">
        <f t="shared" si="20"/>
        <v>,</v>
      </c>
      <c r="EC22" s="19">
        <v>16</v>
      </c>
      <c r="ED22" s="70"/>
      <c r="EE22" s="17">
        <v>1</v>
      </c>
      <c r="EF22" s="17">
        <v>11</v>
      </c>
      <c r="EG22" s="17">
        <v>13</v>
      </c>
      <c r="EH22" s="17">
        <v>-442.8</v>
      </c>
      <c r="EI22" s="17">
        <v>0</v>
      </c>
      <c r="EJ22" s="17"/>
      <c r="EK22" s="17"/>
      <c r="EL22" s="66"/>
      <c r="EM22" s="17"/>
      <c r="EN22" s="17">
        <f t="shared" si="17"/>
        <v>20</v>
      </c>
      <c r="EO22" s="17" t="s">
        <v>54</v>
      </c>
      <c r="EP22" s="51">
        <v>43831</v>
      </c>
      <c r="EQ22" s="52">
        <v>0</v>
      </c>
      <c r="ER22" s="53">
        <v>22.362639999999999</v>
      </c>
      <c r="ES22" s="40"/>
      <c r="ET22" s="26">
        <f>IF(EO22=EO23,MAX(ET$2:ET21)+1,0)</f>
        <v>0</v>
      </c>
      <c r="EU22" s="17">
        <f t="shared" si="7"/>
        <v>20</v>
      </c>
      <c r="EV22" s="54">
        <f t="shared" si="8"/>
        <v>39</v>
      </c>
      <c r="EW22" s="55">
        <f t="shared" si="9"/>
        <v>42036</v>
      </c>
      <c r="EX22" s="18">
        <f t="shared" si="10"/>
        <v>20.556529999999999</v>
      </c>
      <c r="EY22" s="26">
        <f>IF(EO22=EO23,0,MAX(EY$2:EY21)+1)</f>
        <v>10</v>
      </c>
      <c r="EZ22" s="54">
        <f t="shared" si="11"/>
        <v>40</v>
      </c>
      <c r="FA22" s="55">
        <f t="shared" si="12"/>
        <v>43831</v>
      </c>
      <c r="FB22" s="18">
        <f t="shared" si="13"/>
        <v>19.816510000000001</v>
      </c>
      <c r="FC22" s="56">
        <f>[2]DIS!C39</f>
        <v>20</v>
      </c>
      <c r="FD22" s="56">
        <f>[2]DIS!D39</f>
        <v>1</v>
      </c>
      <c r="FE22" s="56">
        <f>[2]DIS!E39</f>
        <v>20</v>
      </c>
      <c r="FF22" s="56" t="str">
        <f t="shared" si="14"/>
        <v>1,20</v>
      </c>
      <c r="FG22" s="57" t="str">
        <f t="shared" si="3"/>
        <v>-16,1</v>
      </c>
      <c r="FH22" s="58">
        <f>IF(ISNUMBER(FG22),0,MAX(FH$2:FH21)+1)</f>
        <v>20</v>
      </c>
      <c r="FI22" s="58">
        <f t="shared" si="4"/>
        <v>20.556529999999999</v>
      </c>
      <c r="FJ22" s="58">
        <f t="shared" si="15"/>
        <v>19.816510000000001</v>
      </c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</row>
    <row r="23" spans="1:179" ht="4.5" customHeight="1" x14ac:dyDescent="0.25">
      <c r="A23" s="59">
        <f t="shared" si="18"/>
        <v>20</v>
      </c>
      <c r="B23" s="60" t="str">
        <f t="shared" si="25"/>
        <v/>
      </c>
      <c r="C23" s="60" t="str">
        <f t="shared" si="25"/>
        <v/>
      </c>
      <c r="D23" s="60" t="str">
        <f t="shared" si="25"/>
        <v/>
      </c>
      <c r="E23" s="60" t="str">
        <f t="shared" si="25"/>
        <v/>
      </c>
      <c r="F23" s="60">
        <f t="shared" si="25"/>
        <v>0</v>
      </c>
      <c r="G23" s="60">
        <f t="shared" si="25"/>
        <v>0</v>
      </c>
      <c r="H23" s="60">
        <f t="shared" si="25"/>
        <v>0</v>
      </c>
      <c r="I23" s="60">
        <f t="shared" si="25"/>
        <v>0</v>
      </c>
      <c r="J23" s="60" t="str">
        <f t="shared" si="25"/>
        <v/>
      </c>
      <c r="K23" s="60" t="str">
        <f t="shared" si="25"/>
        <v/>
      </c>
      <c r="L23" s="60" t="str">
        <f t="shared" si="25"/>
        <v/>
      </c>
      <c r="M23" s="60" t="str">
        <f t="shared" si="25"/>
        <v/>
      </c>
      <c r="N23" s="60" t="str">
        <f t="shared" si="25"/>
        <v/>
      </c>
      <c r="O23" s="60" t="str">
        <f t="shared" si="25"/>
        <v>x</v>
      </c>
      <c r="P23" s="60" t="str">
        <f t="shared" si="25"/>
        <v/>
      </c>
      <c r="Q23" s="60">
        <f t="shared" si="25"/>
        <v>1</v>
      </c>
      <c r="R23" s="60" t="str">
        <f t="shared" si="25"/>
        <v/>
      </c>
      <c r="S23" s="60" t="str">
        <f t="shared" si="25"/>
        <v/>
      </c>
      <c r="T23" s="60" t="str">
        <f t="shared" si="25"/>
        <v/>
      </c>
      <c r="U23" s="60" t="str">
        <f t="shared" si="25"/>
        <v/>
      </c>
      <c r="V23" s="19"/>
      <c r="W23" s="61">
        <v>40.954149999999998</v>
      </c>
      <c r="X23" s="61">
        <v>40.932479999999998</v>
      </c>
      <c r="Y23" s="61">
        <v>40.909669999999998</v>
      </c>
      <c r="Z23" s="61">
        <v>40.902549999999998</v>
      </c>
      <c r="AA23" s="61">
        <v>-999</v>
      </c>
      <c r="AB23" s="61">
        <v>-999</v>
      </c>
      <c r="AC23" s="61">
        <v>-999</v>
      </c>
      <c r="AD23" s="61">
        <v>-999</v>
      </c>
      <c r="AE23" s="61">
        <v>37.340350000000001</v>
      </c>
      <c r="AF23" s="61">
        <v>37.271970000000003</v>
      </c>
      <c r="AG23" s="61">
        <v>37.166960000000003</v>
      </c>
      <c r="AH23" s="61">
        <v>37.037559999999999</v>
      </c>
      <c r="AI23" s="61">
        <v>36.87227</v>
      </c>
      <c r="AJ23" s="61">
        <v>36.671520000000001</v>
      </c>
      <c r="AK23" s="61">
        <v>36.450589999999998</v>
      </c>
      <c r="AL23" s="61">
        <v>36.317889999999998</v>
      </c>
      <c r="AM23" s="61">
        <v>36.475320000000004</v>
      </c>
      <c r="AN23" s="61">
        <v>36.574390000000001</v>
      </c>
      <c r="AO23" s="61">
        <v>36.639009999999999</v>
      </c>
      <c r="AP23" s="61">
        <v>36.670499999999997</v>
      </c>
      <c r="AQ23" s="18"/>
      <c r="AR23" s="62">
        <v>0.1136741</v>
      </c>
      <c r="AS23" s="62">
        <v>7.9022599999999998E-2</v>
      </c>
      <c r="AT23" s="62">
        <v>0.17213030000000001</v>
      </c>
      <c r="AU23" s="62">
        <v>0.14023649999999999</v>
      </c>
      <c r="AV23" s="62">
        <v>0.1</v>
      </c>
      <c r="AW23" s="62">
        <v>0.1</v>
      </c>
      <c r="AX23" s="62">
        <v>0.1</v>
      </c>
      <c r="AY23" s="62">
        <v>0.1</v>
      </c>
      <c r="AZ23" s="62">
        <v>9.7318100000000005E-2</v>
      </c>
      <c r="BA23" s="62">
        <v>0.110148</v>
      </c>
      <c r="BB23" s="62">
        <v>0.1108441</v>
      </c>
      <c r="BC23" s="62">
        <v>0.13908239999999999</v>
      </c>
      <c r="BD23" s="62">
        <v>0.25618419999999997</v>
      </c>
      <c r="BE23" s="62">
        <v>0.4</v>
      </c>
      <c r="BF23" s="62">
        <v>0.27417239999999998</v>
      </c>
      <c r="BG23" s="62">
        <v>0.258127</v>
      </c>
      <c r="BH23" s="62">
        <v>0.33067010000000002</v>
      </c>
      <c r="BI23" s="62">
        <v>0.1521576</v>
      </c>
      <c r="BJ23" s="62">
        <v>0.31829049999999998</v>
      </c>
      <c r="BK23" s="62">
        <v>0.26718399999999998</v>
      </c>
      <c r="BL23" s="18"/>
      <c r="BM23" s="62">
        <v>6.2817090000000006E-2</v>
      </c>
      <c r="BN23" s="62">
        <v>0.105057</v>
      </c>
      <c r="BO23" s="62">
        <v>0.1264245</v>
      </c>
      <c r="BP23" s="62">
        <v>0.1737147</v>
      </c>
      <c r="BQ23" s="62">
        <v>0.1</v>
      </c>
      <c r="BR23" s="62">
        <v>0.1</v>
      </c>
      <c r="BS23" s="62">
        <v>0.1</v>
      </c>
      <c r="BT23" s="62">
        <v>0.1</v>
      </c>
      <c r="BU23" s="62">
        <v>0.16901969999999999</v>
      </c>
      <c r="BV23" s="62">
        <v>8.4373110000000001E-2</v>
      </c>
      <c r="BW23" s="62">
        <v>9.9468150000000005E-2</v>
      </c>
      <c r="BX23" s="62">
        <v>0.1187</v>
      </c>
      <c r="BY23" s="62">
        <v>7.2906700000000005E-2</v>
      </c>
      <c r="BZ23" s="62">
        <v>0.124044</v>
      </c>
      <c r="CA23" s="62">
        <v>7.1163550000000006E-2</v>
      </c>
      <c r="CB23" s="62">
        <v>0.1063805</v>
      </c>
      <c r="CC23" s="62">
        <v>0.15189230000000001</v>
      </c>
      <c r="CD23" s="62">
        <v>0.1982604</v>
      </c>
      <c r="CE23" s="62">
        <v>0.29496450000000002</v>
      </c>
      <c r="CF23" s="62">
        <v>0.207512</v>
      </c>
      <c r="CG23" s="18"/>
      <c r="CH23" s="62">
        <v>5.7276729999999998E-2</v>
      </c>
      <c r="CI23" s="62">
        <v>0.13956460000000001</v>
      </c>
      <c r="CJ23" s="62">
        <v>9.3054230000000002E-2</v>
      </c>
      <c r="CK23" s="62">
        <v>9.2475619999999994E-2</v>
      </c>
      <c r="CL23" s="62">
        <v>0.1</v>
      </c>
      <c r="CM23" s="62">
        <v>0.1</v>
      </c>
      <c r="CN23" s="62">
        <v>0.1</v>
      </c>
      <c r="CO23" s="62">
        <v>0.1</v>
      </c>
      <c r="CP23" s="62">
        <v>7.7805440000000003E-2</v>
      </c>
      <c r="CQ23" s="62">
        <v>8.9259900000000003E-2</v>
      </c>
      <c r="CR23" s="62">
        <v>0.1128358</v>
      </c>
      <c r="CS23" s="62">
        <v>0.14544219999999999</v>
      </c>
      <c r="CT23" s="62">
        <v>0.16019710000000001</v>
      </c>
      <c r="CU23" s="62">
        <v>0.1864835</v>
      </c>
      <c r="CV23" s="62">
        <v>0.21458070000000001</v>
      </c>
      <c r="CW23" s="62">
        <v>0.1991018</v>
      </c>
      <c r="CX23" s="62">
        <v>0.17463139999999999</v>
      </c>
      <c r="CY23" s="62">
        <v>0.15010970000000001</v>
      </c>
      <c r="CZ23" s="62">
        <v>0.1136736</v>
      </c>
      <c r="DA23" s="62">
        <v>9.3895419999999993E-2</v>
      </c>
      <c r="DB23" s="17"/>
      <c r="DC23" s="62">
        <v>8.6197309999999998</v>
      </c>
      <c r="DD23" s="62">
        <v>8.2899779999999996</v>
      </c>
      <c r="DE23" s="62">
        <v>7.872217</v>
      </c>
      <c r="DF23" s="62">
        <v>7.3643599999999996</v>
      </c>
      <c r="DG23" s="62">
        <v>6.7695449999999999</v>
      </c>
      <c r="DH23" s="62">
        <v>6.097251</v>
      </c>
      <c r="DI23" s="62">
        <v>5.3643960000000002</v>
      </c>
      <c r="DJ23" s="62">
        <v>4.5964309999999999</v>
      </c>
      <c r="DK23" s="62">
        <v>3.8281900000000002</v>
      </c>
      <c r="DL23" s="62">
        <v>3.1038299999999999</v>
      </c>
      <c r="DM23" s="62">
        <v>2.4744269999999999</v>
      </c>
      <c r="DN23" s="62">
        <v>1.9877629999999999</v>
      </c>
      <c r="DO23" s="62">
        <v>1.6674389999999999</v>
      </c>
      <c r="DP23" s="62">
        <v>1.5</v>
      </c>
      <c r="DQ23" s="62">
        <v>1.6044210000000001</v>
      </c>
      <c r="DR23" s="62">
        <v>1.7785150000000001</v>
      </c>
      <c r="DS23" s="62">
        <v>1.976974</v>
      </c>
      <c r="DT23" s="62">
        <v>2.1584650000000001</v>
      </c>
      <c r="DU23" s="62">
        <v>2.29895</v>
      </c>
      <c r="DV23" s="62">
        <v>2.4007540000000001</v>
      </c>
      <c r="DW23" s="3"/>
      <c r="DX23" s="19"/>
      <c r="DY23" s="19" t="str">
        <f>""</f>
        <v/>
      </c>
      <c r="DZ23" s="19" t="str">
        <f>""</f>
        <v/>
      </c>
      <c r="EA23" s="19" t="str">
        <f>""</f>
        <v/>
      </c>
      <c r="EB23" s="13" t="str">
        <f t="shared" si="20"/>
        <v>,</v>
      </c>
      <c r="EC23" s="19">
        <v>17</v>
      </c>
      <c r="ED23" s="70"/>
      <c r="EE23" s="17">
        <v>1</v>
      </c>
      <c r="EF23" s="17">
        <v>20</v>
      </c>
      <c r="EG23" s="17">
        <v>14</v>
      </c>
      <c r="EH23" s="17">
        <v>-421.2</v>
      </c>
      <c r="EI23" s="17">
        <v>0</v>
      </c>
      <c r="EJ23" s="17"/>
      <c r="EK23" s="17"/>
      <c r="EL23" s="66"/>
      <c r="EM23" s="17"/>
      <c r="EN23" s="17">
        <f t="shared" si="17"/>
        <v>21</v>
      </c>
      <c r="EO23" s="17" t="s">
        <v>55</v>
      </c>
      <c r="EP23" s="51">
        <v>42036</v>
      </c>
      <c r="EQ23" s="52">
        <v>0</v>
      </c>
      <c r="ER23" s="53">
        <v>23.517589999999998</v>
      </c>
      <c r="ES23" s="40"/>
      <c r="ET23" s="26">
        <f>IF(EO23=EO24,MAX(ET$2:ET22)+1,0)</f>
        <v>11</v>
      </c>
      <c r="EU23" s="17">
        <f t="shared" si="7"/>
        <v>21</v>
      </c>
      <c r="EV23" s="54">
        <f t="shared" si="8"/>
        <v>41</v>
      </c>
      <c r="EW23" s="55">
        <f t="shared" si="9"/>
        <v>42036</v>
      </c>
      <c r="EX23" s="18">
        <f t="shared" si="10"/>
        <v>29.483840000000001</v>
      </c>
      <c r="EY23" s="26">
        <f>IF(EO23=EO24,0,MAX(EY$2:EY22)+1)</f>
        <v>0</v>
      </c>
      <c r="EZ23" s="54">
        <f t="shared" si="11"/>
        <v>42</v>
      </c>
      <c r="FA23" s="55">
        <f t="shared" si="12"/>
        <v>43831</v>
      </c>
      <c r="FB23" s="18">
        <f t="shared" si="13"/>
        <v>26.24023</v>
      </c>
      <c r="FC23" s="56">
        <f>[2]DIS!C40</f>
        <v>21</v>
      </c>
      <c r="FD23" s="56">
        <f>[2]DIS!D40</f>
        <v>2</v>
      </c>
      <c r="FE23" s="56">
        <f>[2]DIS!E40</f>
        <v>1</v>
      </c>
      <c r="FF23" s="56" t="str">
        <f t="shared" si="14"/>
        <v>2,1</v>
      </c>
      <c r="FG23" s="57" t="str">
        <f t="shared" si="3"/>
        <v>1,2</v>
      </c>
      <c r="FH23" s="58">
        <f>IF(ISNUMBER(FG23),0,MAX(FH$2:FH22)+1)</f>
        <v>21</v>
      </c>
      <c r="FI23" s="58">
        <f t="shared" si="4"/>
        <v>29.483840000000001</v>
      </c>
      <c r="FJ23" s="58">
        <f t="shared" si="15"/>
        <v>26.24023</v>
      </c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</row>
    <row r="24" spans="1:179" ht="5.25" customHeight="1" x14ac:dyDescent="0.25">
      <c r="A24" s="59">
        <f t="shared" si="18"/>
        <v>21</v>
      </c>
      <c r="B24" s="60" t="str">
        <f t="shared" si="25"/>
        <v/>
      </c>
      <c r="C24" s="60" t="str">
        <f t="shared" si="25"/>
        <v/>
      </c>
      <c r="D24" s="60" t="str">
        <f t="shared" si="25"/>
        <v/>
      </c>
      <c r="E24" s="60" t="str">
        <f t="shared" si="25"/>
        <v/>
      </c>
      <c r="F24" s="60">
        <f t="shared" si="25"/>
        <v>0</v>
      </c>
      <c r="G24" s="60">
        <f t="shared" si="25"/>
        <v>0</v>
      </c>
      <c r="H24" s="60">
        <f t="shared" si="25"/>
        <v>0</v>
      </c>
      <c r="I24" s="60">
        <f t="shared" si="25"/>
        <v>0</v>
      </c>
      <c r="J24" s="60" t="str">
        <f t="shared" si="25"/>
        <v/>
      </c>
      <c r="K24" s="60" t="str">
        <f t="shared" si="25"/>
        <v/>
      </c>
      <c r="L24" s="60" t="str">
        <f t="shared" si="25"/>
        <v/>
      </c>
      <c r="M24" s="60" t="str">
        <f t="shared" si="25"/>
        <v/>
      </c>
      <c r="N24" s="60" t="str">
        <f t="shared" si="25"/>
        <v/>
      </c>
      <c r="O24" s="60" t="str">
        <f t="shared" si="25"/>
        <v/>
      </c>
      <c r="P24" s="60" t="str">
        <f t="shared" si="25"/>
        <v/>
      </c>
      <c r="Q24" s="60">
        <f t="shared" si="25"/>
        <v>1</v>
      </c>
      <c r="R24" s="60" t="str">
        <f t="shared" si="25"/>
        <v/>
      </c>
      <c r="S24" s="60" t="str">
        <f t="shared" si="25"/>
        <v/>
      </c>
      <c r="T24" s="60" t="str">
        <f t="shared" si="25"/>
        <v/>
      </c>
      <c r="U24" s="60" t="str">
        <f t="shared" si="25"/>
        <v/>
      </c>
      <c r="V24" s="19"/>
      <c r="W24" s="61">
        <v>40.640900000000002</v>
      </c>
      <c r="X24" s="61">
        <v>40.621609999999997</v>
      </c>
      <c r="Y24" s="61">
        <v>40.59554</v>
      </c>
      <c r="Z24" s="61">
        <v>40.559199999999997</v>
      </c>
      <c r="AA24" s="61">
        <v>-999</v>
      </c>
      <c r="AB24" s="61">
        <v>-999</v>
      </c>
      <c r="AC24" s="61">
        <v>-999</v>
      </c>
      <c r="AD24" s="61">
        <v>-999</v>
      </c>
      <c r="AE24" s="61">
        <v>37.372300000000003</v>
      </c>
      <c r="AF24" s="61">
        <v>37.282539999999997</v>
      </c>
      <c r="AG24" s="61">
        <v>37.161409999999997</v>
      </c>
      <c r="AH24" s="61">
        <v>37.017429999999997</v>
      </c>
      <c r="AI24" s="61">
        <v>36.834800000000001</v>
      </c>
      <c r="AJ24" s="61">
        <v>36.588970000000003</v>
      </c>
      <c r="AK24" s="61">
        <v>36.192549999999997</v>
      </c>
      <c r="AL24" s="61">
        <v>36.254460000000002</v>
      </c>
      <c r="AM24" s="61">
        <v>36.444209999999998</v>
      </c>
      <c r="AN24" s="61">
        <v>36.552860000000003</v>
      </c>
      <c r="AO24" s="61">
        <v>36.621510000000001</v>
      </c>
      <c r="AP24" s="61">
        <v>36.653979999999997</v>
      </c>
      <c r="AQ24" s="18"/>
      <c r="AR24" s="62">
        <v>0.19482740000000001</v>
      </c>
      <c r="AS24" s="62">
        <v>0.10184029999999999</v>
      </c>
      <c r="AT24" s="62">
        <v>0.14834549999999999</v>
      </c>
      <c r="AU24" s="62">
        <v>0.15811739999999999</v>
      </c>
      <c r="AV24" s="62">
        <v>0.1</v>
      </c>
      <c r="AW24" s="62">
        <v>0.1</v>
      </c>
      <c r="AX24" s="62">
        <v>0.1</v>
      </c>
      <c r="AY24" s="62">
        <v>0.1</v>
      </c>
      <c r="AZ24" s="62">
        <v>7.4150380000000002E-2</v>
      </c>
      <c r="BA24" s="62">
        <v>7.0595580000000005E-2</v>
      </c>
      <c r="BB24" s="62">
        <v>9.7625760000000006E-2</v>
      </c>
      <c r="BC24" s="62">
        <v>0.14318049999999999</v>
      </c>
      <c r="BD24" s="62">
        <v>0.28552899999999998</v>
      </c>
      <c r="BE24" s="62">
        <v>0.39283170000000001</v>
      </c>
      <c r="BF24" s="62">
        <v>0.39467609999999997</v>
      </c>
      <c r="BG24" s="62">
        <v>0.32635510000000001</v>
      </c>
      <c r="BH24" s="62">
        <v>0.29810170000000002</v>
      </c>
      <c r="BI24" s="62">
        <v>0.4</v>
      </c>
      <c r="BJ24" s="62">
        <v>0.4</v>
      </c>
      <c r="BK24" s="62">
        <v>0.27946549999999998</v>
      </c>
      <c r="BL24" s="18"/>
      <c r="BM24" s="62">
        <v>8.4217910000000007E-2</v>
      </c>
      <c r="BN24" s="62">
        <v>6.8755650000000001E-2</v>
      </c>
      <c r="BO24" s="62">
        <v>9.4743140000000003E-2</v>
      </c>
      <c r="BP24" s="62">
        <v>9.098473E-2</v>
      </c>
      <c r="BQ24" s="62">
        <v>0.1</v>
      </c>
      <c r="BR24" s="62">
        <v>0.1</v>
      </c>
      <c r="BS24" s="62">
        <v>0.1</v>
      </c>
      <c r="BT24" s="62">
        <v>0.1</v>
      </c>
      <c r="BU24" s="62">
        <v>0.16060749999999999</v>
      </c>
      <c r="BV24" s="62">
        <v>0.232792</v>
      </c>
      <c r="BW24" s="62">
        <v>0.19585089999999999</v>
      </c>
      <c r="BX24" s="62">
        <v>0.12927910000000001</v>
      </c>
      <c r="BY24" s="62">
        <v>9.1536320000000004E-2</v>
      </c>
      <c r="BZ24" s="62">
        <v>0.13235920000000001</v>
      </c>
      <c r="CA24" s="62">
        <v>0.1201132</v>
      </c>
      <c r="CB24" s="62">
        <v>0.1005887</v>
      </c>
      <c r="CC24" s="62">
        <v>7.9677109999999995E-2</v>
      </c>
      <c r="CD24" s="62">
        <v>0.2072397</v>
      </c>
      <c r="CE24" s="62">
        <v>0.28180379999999999</v>
      </c>
      <c r="CF24" s="62">
        <v>0.2793387</v>
      </c>
      <c r="CG24" s="18"/>
      <c r="CH24" s="62">
        <v>0.12956790000000001</v>
      </c>
      <c r="CI24" s="62">
        <v>0.2043143</v>
      </c>
      <c r="CJ24" s="62">
        <v>0.1063508</v>
      </c>
      <c r="CK24" s="62">
        <v>0.1072929</v>
      </c>
      <c r="CL24" s="62">
        <v>0.1</v>
      </c>
      <c r="CM24" s="62">
        <v>0.1</v>
      </c>
      <c r="CN24" s="62">
        <v>0.1</v>
      </c>
      <c r="CO24" s="62">
        <v>0.1</v>
      </c>
      <c r="CP24" s="62">
        <v>8.9428949999999993E-2</v>
      </c>
      <c r="CQ24" s="62">
        <v>0.16607769999999999</v>
      </c>
      <c r="CR24" s="62">
        <v>0.153893</v>
      </c>
      <c r="CS24" s="62">
        <v>9.9583140000000001E-2</v>
      </c>
      <c r="CT24" s="62">
        <v>0.13703969999999999</v>
      </c>
      <c r="CU24" s="62">
        <v>0.1570329</v>
      </c>
      <c r="CV24" s="62">
        <v>0.2003897</v>
      </c>
      <c r="CW24" s="62">
        <v>0.15912200000000001</v>
      </c>
      <c r="CX24" s="62">
        <v>0.26600790000000002</v>
      </c>
      <c r="CY24" s="62">
        <v>0.2257497</v>
      </c>
      <c r="CZ24" s="62">
        <v>0.14535709999999999</v>
      </c>
      <c r="DA24" s="62">
        <v>0.15502369999999999</v>
      </c>
      <c r="DB24" s="17"/>
      <c r="DC24" s="62">
        <v>8.2390720000000002</v>
      </c>
      <c r="DD24" s="62">
        <v>7.9344349999999997</v>
      </c>
      <c r="DE24" s="62">
        <v>7.549798</v>
      </c>
      <c r="DF24" s="62">
        <v>7.0819619999999999</v>
      </c>
      <c r="DG24" s="62">
        <v>6.5313730000000003</v>
      </c>
      <c r="DH24" s="62">
        <v>5.9035140000000004</v>
      </c>
      <c r="DI24" s="62">
        <v>5.2107619999999999</v>
      </c>
      <c r="DJ24" s="62">
        <v>4.4667380000000003</v>
      </c>
      <c r="DK24" s="62">
        <v>3.7170459999999999</v>
      </c>
      <c r="DL24" s="62">
        <v>2.9980129999999998</v>
      </c>
      <c r="DM24" s="62">
        <v>2.362098</v>
      </c>
      <c r="DN24" s="62">
        <v>1.8740049999999999</v>
      </c>
      <c r="DO24" s="62">
        <v>1.5760099999999999</v>
      </c>
      <c r="DP24" s="62">
        <v>1.461676</v>
      </c>
      <c r="DQ24" s="62">
        <v>1.510391</v>
      </c>
      <c r="DR24" s="62">
        <v>1.6454139999999999</v>
      </c>
      <c r="DS24" s="62">
        <v>1.8075079999999999</v>
      </c>
      <c r="DT24" s="62">
        <v>1.9636199999999999</v>
      </c>
      <c r="DU24" s="62">
        <v>2.0974780000000002</v>
      </c>
      <c r="DV24" s="62">
        <v>2.207592</v>
      </c>
      <c r="DW24" s="3"/>
      <c r="DX24" s="19"/>
      <c r="DY24" s="19" t="str">
        <f>""</f>
        <v/>
      </c>
      <c r="DZ24" s="19" t="str">
        <f>""</f>
        <v/>
      </c>
      <c r="EA24" s="19" t="str">
        <f>""</f>
        <v/>
      </c>
      <c r="EB24" s="63"/>
      <c r="EC24" s="19"/>
      <c r="ED24" s="70"/>
      <c r="EE24" s="17">
        <v>1</v>
      </c>
      <c r="EF24" s="17">
        <v>26</v>
      </c>
      <c r="EG24" s="17">
        <v>10</v>
      </c>
      <c r="EH24" s="17">
        <v>-89.64</v>
      </c>
      <c r="EI24" s="17">
        <v>0</v>
      </c>
      <c r="EJ24" s="17"/>
      <c r="EK24" s="17"/>
      <c r="EL24" s="66"/>
      <c r="EM24" s="17"/>
      <c r="EN24" s="17">
        <f t="shared" si="17"/>
        <v>22</v>
      </c>
      <c r="EO24" s="17" t="s">
        <v>55</v>
      </c>
      <c r="EP24" s="51">
        <v>43831</v>
      </c>
      <c r="EQ24" s="52">
        <v>0</v>
      </c>
      <c r="ER24" s="53">
        <v>21.851559999999999</v>
      </c>
      <c r="ES24" s="40"/>
      <c r="ET24" s="26">
        <f>IF(EO24=EO25,MAX(ET$2:ET23)+1,0)</f>
        <v>0</v>
      </c>
      <c r="EU24" s="17">
        <f t="shared" si="7"/>
        <v>22</v>
      </c>
      <c r="EV24" s="54">
        <f t="shared" si="8"/>
        <v>43</v>
      </c>
      <c r="EW24" s="55">
        <f t="shared" si="9"/>
        <v>42036</v>
      </c>
      <c r="EX24" s="18">
        <f t="shared" si="10"/>
        <v>29.318239999999999</v>
      </c>
      <c r="EY24" s="26">
        <f>IF(EO24=EO25,0,MAX(EY$2:EY23)+1)</f>
        <v>11</v>
      </c>
      <c r="EZ24" s="54">
        <f t="shared" si="11"/>
        <v>44</v>
      </c>
      <c r="FA24" s="55">
        <f t="shared" si="12"/>
        <v>43831</v>
      </c>
      <c r="FB24" s="18">
        <f t="shared" si="13"/>
        <v>26.097930000000002</v>
      </c>
      <c r="FC24" s="56">
        <f>[2]DIS!C41</f>
        <v>22</v>
      </c>
      <c r="FD24" s="56">
        <f>[2]DIS!D41</f>
        <v>2</v>
      </c>
      <c r="FE24" s="56">
        <f>[2]DIS!E41</f>
        <v>2</v>
      </c>
      <c r="FF24" s="56" t="str">
        <f t="shared" si="14"/>
        <v>2,2</v>
      </c>
      <c r="FG24" s="57" t="str">
        <f t="shared" si="3"/>
        <v>2,2</v>
      </c>
      <c r="FH24" s="58">
        <f>IF(ISNUMBER(FG24),0,MAX(FH$2:FH23)+1)</f>
        <v>22</v>
      </c>
      <c r="FI24" s="58">
        <f t="shared" si="4"/>
        <v>29.318239999999999</v>
      </c>
      <c r="FJ24" s="58">
        <f t="shared" si="15"/>
        <v>26.097930000000002</v>
      </c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</row>
    <row r="25" spans="1:179" ht="5.25" customHeight="1" x14ac:dyDescent="0.25">
      <c r="A25" s="59">
        <f t="shared" si="18"/>
        <v>22</v>
      </c>
      <c r="B25" s="60" t="str">
        <f t="shared" si="25"/>
        <v/>
      </c>
      <c r="C25" s="60" t="str">
        <f t="shared" si="25"/>
        <v/>
      </c>
      <c r="D25" s="60" t="str">
        <f t="shared" si="25"/>
        <v/>
      </c>
      <c r="E25" s="60" t="str">
        <f t="shared" si="25"/>
        <v/>
      </c>
      <c r="F25" s="60">
        <f t="shared" si="25"/>
        <v>0</v>
      </c>
      <c r="G25" s="60">
        <f t="shared" si="25"/>
        <v>0</v>
      </c>
      <c r="H25" s="60" t="str">
        <f t="shared" si="25"/>
        <v/>
      </c>
      <c r="I25" s="60" t="str">
        <f t="shared" si="25"/>
        <v/>
      </c>
      <c r="J25" s="60" t="str">
        <f t="shared" si="25"/>
        <v/>
      </c>
      <c r="K25" s="60" t="str">
        <f t="shared" si="25"/>
        <v/>
      </c>
      <c r="L25" s="60" t="str">
        <f t="shared" si="25"/>
        <v/>
      </c>
      <c r="M25" s="60" t="str">
        <f t="shared" si="25"/>
        <v/>
      </c>
      <c r="N25" s="60" t="str">
        <f t="shared" si="25"/>
        <v/>
      </c>
      <c r="O25" s="60" t="str">
        <f t="shared" si="25"/>
        <v/>
      </c>
      <c r="P25" s="60" t="str">
        <f t="shared" si="25"/>
        <v/>
      </c>
      <c r="Q25" s="60">
        <f t="shared" si="25"/>
        <v>1</v>
      </c>
      <c r="R25" s="60" t="str">
        <f t="shared" si="25"/>
        <v/>
      </c>
      <c r="S25" s="60" t="str">
        <f t="shared" si="25"/>
        <v/>
      </c>
      <c r="T25" s="60" t="str">
        <f t="shared" si="25"/>
        <v/>
      </c>
      <c r="U25" s="60" t="str">
        <f t="shared" si="25"/>
        <v/>
      </c>
      <c r="V25" s="19"/>
      <c r="W25" s="61">
        <v>40.332500000000003</v>
      </c>
      <c r="X25" s="61">
        <v>40.284759999999999</v>
      </c>
      <c r="Y25" s="61">
        <v>40.21049</v>
      </c>
      <c r="Z25" s="61">
        <v>40.154249999999998</v>
      </c>
      <c r="AA25" s="61">
        <v>-999</v>
      </c>
      <c r="AB25" s="61">
        <v>-999</v>
      </c>
      <c r="AC25" s="61">
        <v>37.747419999999998</v>
      </c>
      <c r="AD25" s="61">
        <v>37.641579999999998</v>
      </c>
      <c r="AE25" s="61">
        <v>37.448419999999999</v>
      </c>
      <c r="AF25" s="61">
        <v>37.308810000000001</v>
      </c>
      <c r="AG25" s="61">
        <v>37.157629999999997</v>
      </c>
      <c r="AH25" s="61">
        <v>37.009129999999999</v>
      </c>
      <c r="AI25" s="61">
        <v>36.83473</v>
      </c>
      <c r="AJ25" s="61">
        <v>36.631239999999998</v>
      </c>
      <c r="AK25" s="61">
        <v>36.412219999999998</v>
      </c>
      <c r="AL25" s="61">
        <v>36.287669999999999</v>
      </c>
      <c r="AM25" s="61">
        <v>36.444920000000003</v>
      </c>
      <c r="AN25" s="61">
        <v>36.542180000000002</v>
      </c>
      <c r="AO25" s="61">
        <v>36.606900000000003</v>
      </c>
      <c r="AP25" s="61">
        <v>36.639429999999997</v>
      </c>
      <c r="AQ25" s="18"/>
      <c r="AR25" s="62">
        <v>0.16641810000000001</v>
      </c>
      <c r="AS25" s="62">
        <v>0.15080750000000001</v>
      </c>
      <c r="AT25" s="62">
        <v>0.20046369999999999</v>
      </c>
      <c r="AU25" s="62">
        <v>0.21525549999999999</v>
      </c>
      <c r="AV25" s="62">
        <v>0.1</v>
      </c>
      <c r="AW25" s="62">
        <v>0.1</v>
      </c>
      <c r="AX25" s="62">
        <v>0.26928089999999999</v>
      </c>
      <c r="AY25" s="62">
        <v>0.1839085</v>
      </c>
      <c r="AZ25" s="62">
        <v>0.1042365</v>
      </c>
      <c r="BA25" s="62">
        <v>7.8369739999999993E-2</v>
      </c>
      <c r="BB25" s="62">
        <v>8.0656019999999995E-2</v>
      </c>
      <c r="BC25" s="62">
        <v>0.16103809999999999</v>
      </c>
      <c r="BD25" s="62">
        <v>0.233989</v>
      </c>
      <c r="BE25" s="62">
        <v>0.29253269999999998</v>
      </c>
      <c r="BF25" s="62">
        <v>0.4</v>
      </c>
      <c r="BG25" s="62">
        <v>0.4</v>
      </c>
      <c r="BH25" s="62">
        <v>0.35735149999999999</v>
      </c>
      <c r="BI25" s="62">
        <v>0.4</v>
      </c>
      <c r="BJ25" s="62">
        <v>0.34132659999999998</v>
      </c>
      <c r="BK25" s="62">
        <v>0.36847790000000002</v>
      </c>
      <c r="BL25" s="18"/>
      <c r="BM25" s="62">
        <v>8.0275520000000003E-2</v>
      </c>
      <c r="BN25" s="62">
        <v>7.0386240000000003E-2</v>
      </c>
      <c r="BO25" s="62">
        <v>6.6792879999999999E-2</v>
      </c>
      <c r="BP25" s="62">
        <v>8.2279389999999994E-2</v>
      </c>
      <c r="BQ25" s="62">
        <v>0.1</v>
      </c>
      <c r="BR25" s="62">
        <v>0.1</v>
      </c>
      <c r="BS25" s="62">
        <v>0.3290942</v>
      </c>
      <c r="BT25" s="62">
        <v>0.31123299999999998</v>
      </c>
      <c r="BU25" s="62">
        <v>0.3243723</v>
      </c>
      <c r="BV25" s="62">
        <v>0.30680809999999997</v>
      </c>
      <c r="BW25" s="62">
        <v>0.22504579999999999</v>
      </c>
      <c r="BX25" s="62">
        <v>0.2297787</v>
      </c>
      <c r="BY25" s="62">
        <v>0.1312873</v>
      </c>
      <c r="BZ25" s="62">
        <v>0.13290299999999999</v>
      </c>
      <c r="CA25" s="62">
        <v>0.19369529999999999</v>
      </c>
      <c r="CB25" s="62">
        <v>0.2122001</v>
      </c>
      <c r="CC25" s="62">
        <v>0.20015910000000001</v>
      </c>
      <c r="CD25" s="62">
        <v>0.18527650000000001</v>
      </c>
      <c r="CE25" s="62">
        <v>0.2059503</v>
      </c>
      <c r="CF25" s="62">
        <v>0.17519609999999999</v>
      </c>
      <c r="CG25" s="18"/>
      <c r="CH25" s="62">
        <v>0.1015054</v>
      </c>
      <c r="CI25" s="62">
        <v>0.1080628</v>
      </c>
      <c r="CJ25" s="62">
        <v>0.15601180000000001</v>
      </c>
      <c r="CK25" s="62">
        <v>0.117546</v>
      </c>
      <c r="CL25" s="62">
        <v>0.1</v>
      </c>
      <c r="CM25" s="62">
        <v>0.1</v>
      </c>
      <c r="CN25" s="62">
        <v>0.20985789999999999</v>
      </c>
      <c r="CO25" s="62">
        <v>0.15839919999999999</v>
      </c>
      <c r="CP25" s="62">
        <v>0.14498030000000001</v>
      </c>
      <c r="CQ25" s="62">
        <v>0.18262790000000001</v>
      </c>
      <c r="CR25" s="62">
        <v>0.12950130000000001</v>
      </c>
      <c r="CS25" s="62">
        <v>7.5597620000000004E-2</v>
      </c>
      <c r="CT25" s="62">
        <v>7.9879279999999997E-2</v>
      </c>
      <c r="CU25" s="62">
        <v>9.5812010000000003E-2</v>
      </c>
      <c r="CV25" s="62">
        <v>0.1069975</v>
      </c>
      <c r="CW25" s="62">
        <v>0.1330394</v>
      </c>
      <c r="CX25" s="62">
        <v>0.2102686</v>
      </c>
      <c r="CY25" s="62">
        <v>0.20659640000000001</v>
      </c>
      <c r="CZ25" s="62">
        <v>0.15942229999999999</v>
      </c>
      <c r="DA25" s="62">
        <v>0.1321763</v>
      </c>
      <c r="DB25" s="17"/>
      <c r="DC25" s="62">
        <v>7.9606859999999999</v>
      </c>
      <c r="DD25" s="62">
        <v>7.6733169999999999</v>
      </c>
      <c r="DE25" s="62">
        <v>7.3147440000000001</v>
      </c>
      <c r="DF25" s="62">
        <v>6.8803539999999996</v>
      </c>
      <c r="DG25" s="62">
        <v>6.3672940000000002</v>
      </c>
      <c r="DH25" s="62">
        <v>5.7759260000000001</v>
      </c>
      <c r="DI25" s="62">
        <v>5.1125949999999998</v>
      </c>
      <c r="DJ25" s="62">
        <v>4.3933410000000004</v>
      </c>
      <c r="DK25" s="62">
        <v>3.6463939999999999</v>
      </c>
      <c r="DL25" s="62">
        <v>2.9106990000000001</v>
      </c>
      <c r="DM25" s="62">
        <v>2.2355230000000001</v>
      </c>
      <c r="DN25" s="62">
        <v>1.7168909999999999</v>
      </c>
      <c r="DO25" s="62">
        <v>1.4701360000000001</v>
      </c>
      <c r="DP25" s="62">
        <v>1.403988</v>
      </c>
      <c r="DQ25" s="62">
        <v>1.4399189999999999</v>
      </c>
      <c r="DR25" s="62">
        <v>1.544424</v>
      </c>
      <c r="DS25" s="62">
        <v>1.6753670000000001</v>
      </c>
      <c r="DT25" s="62">
        <v>1.8059160000000001</v>
      </c>
      <c r="DU25" s="62">
        <v>1.9255690000000001</v>
      </c>
      <c r="DV25" s="62">
        <v>1.996326</v>
      </c>
      <c r="DW25" s="3"/>
      <c r="DX25" s="19"/>
      <c r="DY25" s="72" t="s">
        <v>56</v>
      </c>
      <c r="DZ25" s="75" t="s">
        <v>57</v>
      </c>
      <c r="EA25" s="76" t="s">
        <v>58</v>
      </c>
      <c r="EB25" s="13" t="str">
        <f>_xlfn.CONCAT(DZ25,",",EA25)</f>
        <v>row,column</v>
      </c>
      <c r="EC25" s="19"/>
      <c r="ED25" s="70"/>
      <c r="EE25" s="17">
        <v>1</v>
      </c>
      <c r="EF25" s="17">
        <v>29</v>
      </c>
      <c r="EG25" s="17">
        <v>6</v>
      </c>
      <c r="EH25" s="17">
        <v>-77.760000000000005</v>
      </c>
      <c r="EI25" s="17">
        <v>0</v>
      </c>
      <c r="EJ25" s="17"/>
      <c r="EK25" s="17"/>
      <c r="EL25" s="66"/>
      <c r="EM25" s="17"/>
      <c r="EN25" s="17">
        <f t="shared" si="17"/>
        <v>23</v>
      </c>
      <c r="EO25" s="17" t="s">
        <v>59</v>
      </c>
      <c r="EP25" s="51">
        <v>42036</v>
      </c>
      <c r="EQ25" s="52">
        <v>0</v>
      </c>
      <c r="ER25" s="53">
        <v>22.731649999999998</v>
      </c>
      <c r="ES25" s="40"/>
      <c r="ET25" s="26">
        <f>IF(EO25=EO26,MAX(ET$2:ET24)+1,0)</f>
        <v>12</v>
      </c>
      <c r="EU25" s="17">
        <f t="shared" si="7"/>
        <v>23</v>
      </c>
      <c r="EV25" s="54">
        <f t="shared" si="8"/>
        <v>45</v>
      </c>
      <c r="EW25" s="55">
        <f t="shared" si="9"/>
        <v>42036</v>
      </c>
      <c r="EX25" s="18">
        <f t="shared" si="10"/>
        <v>29.009129999999999</v>
      </c>
      <c r="EY25" s="26">
        <f>IF(EO25=EO26,0,MAX(EY$2:EY24)+1)</f>
        <v>0</v>
      </c>
      <c r="EZ25" s="54">
        <f t="shared" si="11"/>
        <v>46</v>
      </c>
      <c r="FA25" s="55">
        <f t="shared" si="12"/>
        <v>43831</v>
      </c>
      <c r="FB25" s="18">
        <f t="shared" si="13"/>
        <v>25.839040000000001</v>
      </c>
      <c r="FC25" s="56">
        <f>[2]DIS!C42</f>
        <v>23</v>
      </c>
      <c r="FD25" s="56">
        <f>[2]DIS!D42</f>
        <v>2</v>
      </c>
      <c r="FE25" s="56">
        <f>[2]DIS!E42</f>
        <v>3</v>
      </c>
      <c r="FF25" s="56" t="str">
        <f t="shared" si="14"/>
        <v>2,3</v>
      </c>
      <c r="FG25" s="57" t="str">
        <f t="shared" si="3"/>
        <v>3,2</v>
      </c>
      <c r="FH25" s="58">
        <f>IF(ISNUMBER(FG25),0,MAX(FH$2:FH24)+1)</f>
        <v>23</v>
      </c>
      <c r="FI25" s="58">
        <f t="shared" si="4"/>
        <v>29.009129999999999</v>
      </c>
      <c r="FJ25" s="58">
        <f t="shared" si="15"/>
        <v>25.839040000000001</v>
      </c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</row>
    <row r="26" spans="1:179" ht="5.25" customHeight="1" x14ac:dyDescent="0.25">
      <c r="A26" s="59">
        <f t="shared" si="18"/>
        <v>23</v>
      </c>
      <c r="B26" s="60" t="str">
        <f t="shared" si="25"/>
        <v/>
      </c>
      <c r="C26" s="60" t="str">
        <f t="shared" si="25"/>
        <v/>
      </c>
      <c r="D26" s="60" t="str">
        <f t="shared" si="25"/>
        <v/>
      </c>
      <c r="E26" s="60" t="str">
        <f t="shared" si="25"/>
        <v/>
      </c>
      <c r="F26" s="60" t="str">
        <f t="shared" si="25"/>
        <v/>
      </c>
      <c r="G26" s="60">
        <f t="shared" si="25"/>
        <v>0</v>
      </c>
      <c r="H26" s="60" t="str">
        <f t="shared" si="25"/>
        <v/>
      </c>
      <c r="I26" s="60" t="str">
        <f t="shared" si="25"/>
        <v/>
      </c>
      <c r="J26" s="60" t="str">
        <f t="shared" si="25"/>
        <v/>
      </c>
      <c r="K26" s="60" t="str">
        <f t="shared" si="25"/>
        <v/>
      </c>
      <c r="L26" s="60" t="str">
        <f t="shared" si="25"/>
        <v/>
      </c>
      <c r="M26" s="60">
        <f t="shared" si="25"/>
        <v>3</v>
      </c>
      <c r="N26" s="60" t="str">
        <f t="shared" si="25"/>
        <v/>
      </c>
      <c r="O26" s="60" t="str">
        <f t="shared" si="25"/>
        <v/>
      </c>
      <c r="P26" s="60" t="str">
        <f t="shared" si="25"/>
        <v/>
      </c>
      <c r="Q26" s="60">
        <f t="shared" si="25"/>
        <v>1</v>
      </c>
      <c r="R26" s="60" t="str">
        <f t="shared" si="25"/>
        <v/>
      </c>
      <c r="S26" s="60" t="str">
        <f t="shared" si="25"/>
        <v/>
      </c>
      <c r="T26" s="60" t="str">
        <f t="shared" si="25"/>
        <v/>
      </c>
      <c r="U26" s="60" t="str">
        <f t="shared" si="25"/>
        <v/>
      </c>
      <c r="V26" s="19"/>
      <c r="W26" s="61">
        <v>39.980550000000001</v>
      </c>
      <c r="X26" s="61">
        <v>39.928539999999998</v>
      </c>
      <c r="Y26" s="61">
        <v>39.831339999999997</v>
      </c>
      <c r="Z26" s="61">
        <v>39.668309999999998</v>
      </c>
      <c r="AA26" s="61">
        <v>39.328789999999998</v>
      </c>
      <c r="AB26" s="61">
        <v>-999</v>
      </c>
      <c r="AC26" s="61">
        <v>37.812730000000002</v>
      </c>
      <c r="AD26" s="61">
        <v>37.674590000000002</v>
      </c>
      <c r="AE26" s="61">
        <v>37.480080000000001</v>
      </c>
      <c r="AF26" s="61">
        <v>37.313540000000003</v>
      </c>
      <c r="AG26" s="61">
        <v>37.144779999999997</v>
      </c>
      <c r="AH26" s="61">
        <v>36.99532</v>
      </c>
      <c r="AI26" s="61">
        <v>36.83361</v>
      </c>
      <c r="AJ26" s="61">
        <v>36.662590000000002</v>
      </c>
      <c r="AK26" s="61">
        <v>36.486719999999998</v>
      </c>
      <c r="AL26" s="61">
        <v>36.308140000000002</v>
      </c>
      <c r="AM26" s="61">
        <v>36.448970000000003</v>
      </c>
      <c r="AN26" s="61">
        <v>36.535850000000003</v>
      </c>
      <c r="AO26" s="61">
        <v>36.59534</v>
      </c>
      <c r="AP26" s="61">
        <v>36.626130000000003</v>
      </c>
      <c r="AQ26" s="18"/>
      <c r="AR26" s="62">
        <v>0.37730999999999998</v>
      </c>
      <c r="AS26" s="62">
        <v>0.33887210000000001</v>
      </c>
      <c r="AT26" s="62">
        <v>0.39860109999999999</v>
      </c>
      <c r="AU26" s="62">
        <v>0.31801679999999999</v>
      </c>
      <c r="AV26" s="62">
        <v>0.30294969999999999</v>
      </c>
      <c r="AW26" s="62">
        <v>0.1</v>
      </c>
      <c r="AX26" s="62">
        <v>0.19250210000000001</v>
      </c>
      <c r="AY26" s="62">
        <v>0.1680576</v>
      </c>
      <c r="AZ26" s="62">
        <v>9.6727750000000001E-2</v>
      </c>
      <c r="BA26" s="62">
        <v>6.973066E-2</v>
      </c>
      <c r="BB26" s="62">
        <v>0.1040793</v>
      </c>
      <c r="BC26" s="62">
        <v>0.1445922</v>
      </c>
      <c r="BD26" s="62">
        <v>0.25859510000000002</v>
      </c>
      <c r="BE26" s="62">
        <v>0.4</v>
      </c>
      <c r="BF26" s="62">
        <v>0.4</v>
      </c>
      <c r="BG26" s="62">
        <v>0.28257379999999999</v>
      </c>
      <c r="BH26" s="62">
        <v>0.38803989999999999</v>
      </c>
      <c r="BI26" s="62">
        <v>0.4</v>
      </c>
      <c r="BJ26" s="62">
        <v>0.26871400000000001</v>
      </c>
      <c r="BK26" s="62">
        <v>0.19150809999999999</v>
      </c>
      <c r="BL26" s="18"/>
      <c r="BM26" s="62">
        <v>0.13148799999999999</v>
      </c>
      <c r="BN26" s="62">
        <v>0.10332089999999999</v>
      </c>
      <c r="BO26" s="62">
        <v>8.3825129999999998E-2</v>
      </c>
      <c r="BP26" s="62">
        <v>0.10137699999999999</v>
      </c>
      <c r="BQ26" s="62">
        <v>0.12863269999999999</v>
      </c>
      <c r="BR26" s="62">
        <v>0.1</v>
      </c>
      <c r="BS26" s="62">
        <v>0.39032299999999998</v>
      </c>
      <c r="BT26" s="62">
        <v>0.26919700000000002</v>
      </c>
      <c r="BU26" s="62">
        <v>0.35539710000000002</v>
      </c>
      <c r="BV26" s="62">
        <v>0.35508230000000002</v>
      </c>
      <c r="BW26" s="62">
        <v>0.226212</v>
      </c>
      <c r="BX26" s="62">
        <v>0.1835463</v>
      </c>
      <c r="BY26" s="62">
        <v>0.1566999</v>
      </c>
      <c r="BZ26" s="62">
        <v>0.15531880000000001</v>
      </c>
      <c r="CA26" s="62">
        <v>0.24105989999999999</v>
      </c>
      <c r="CB26" s="62">
        <v>0.21826519999999999</v>
      </c>
      <c r="CC26" s="62">
        <v>0.29527969999999998</v>
      </c>
      <c r="CD26" s="62">
        <v>0.2566136</v>
      </c>
      <c r="CE26" s="62">
        <v>0.1495079</v>
      </c>
      <c r="CF26" s="62">
        <v>0.12901869999999999</v>
      </c>
      <c r="CG26" s="18"/>
      <c r="CH26" s="62">
        <v>5.0435170000000001E-2</v>
      </c>
      <c r="CI26" s="62">
        <v>8.8772630000000005E-2</v>
      </c>
      <c r="CJ26" s="62">
        <v>0.19345380000000001</v>
      </c>
      <c r="CK26" s="62">
        <v>0.14873500000000001</v>
      </c>
      <c r="CL26" s="62">
        <v>0.15278919999999999</v>
      </c>
      <c r="CM26" s="62">
        <v>0.1</v>
      </c>
      <c r="CN26" s="62">
        <v>0.2105177</v>
      </c>
      <c r="CO26" s="62">
        <v>0.28046729999999997</v>
      </c>
      <c r="CP26" s="62">
        <v>0.34830749999999999</v>
      </c>
      <c r="CQ26" s="62">
        <v>0.2661559</v>
      </c>
      <c r="CR26" s="62">
        <v>8.1982860000000005E-2</v>
      </c>
      <c r="CS26" s="62">
        <v>7.6309450000000001E-2</v>
      </c>
      <c r="CT26" s="62">
        <v>4.8477630000000001E-2</v>
      </c>
      <c r="CU26" s="62">
        <v>8.7183830000000004E-2</v>
      </c>
      <c r="CV26" s="62">
        <v>6.6232260000000001E-2</v>
      </c>
      <c r="CW26" s="62">
        <v>0.1548069</v>
      </c>
      <c r="CX26" s="62">
        <v>0.2029561</v>
      </c>
      <c r="CY26" s="62">
        <v>0.12831909999999999</v>
      </c>
      <c r="CZ26" s="62">
        <v>0.13667319999999999</v>
      </c>
      <c r="DA26" s="62">
        <v>0.14136870000000001</v>
      </c>
      <c r="DB26" s="17"/>
      <c r="DC26" s="62">
        <v>7.7654459999999998</v>
      </c>
      <c r="DD26" s="62">
        <v>7.4896729999999998</v>
      </c>
      <c r="DE26" s="62">
        <v>7.15306</v>
      </c>
      <c r="DF26" s="62">
        <v>6.7498189999999996</v>
      </c>
      <c r="DG26" s="62">
        <v>6.2735269999999996</v>
      </c>
      <c r="DH26" s="62">
        <v>5.7179880000000001</v>
      </c>
      <c r="DI26" s="62">
        <v>5.0808869999999997</v>
      </c>
      <c r="DJ26" s="62">
        <v>4.3710800000000001</v>
      </c>
      <c r="DK26" s="62">
        <v>3.6163319999999999</v>
      </c>
      <c r="DL26" s="62">
        <v>2.8616799999999998</v>
      </c>
      <c r="DM26" s="62">
        <v>2.149473</v>
      </c>
      <c r="DN26" s="62">
        <v>1.5</v>
      </c>
      <c r="DO26" s="62">
        <v>1.3971709999999999</v>
      </c>
      <c r="DP26" s="62">
        <v>1.3626469999999999</v>
      </c>
      <c r="DQ26" s="62">
        <v>1.392225</v>
      </c>
      <c r="DR26" s="62">
        <v>1.471115</v>
      </c>
      <c r="DS26" s="62">
        <v>1.5751839999999999</v>
      </c>
      <c r="DT26" s="62">
        <v>1.6779999999999999</v>
      </c>
      <c r="DU26" s="62">
        <v>1.7795129999999999</v>
      </c>
      <c r="DV26" s="62">
        <v>1.842727</v>
      </c>
      <c r="DW26" s="3"/>
      <c r="DX26" s="19"/>
      <c r="DY26" s="72">
        <v>1</v>
      </c>
      <c r="DZ26" s="75">
        <v>40</v>
      </c>
      <c r="EA26" s="76">
        <v>20</v>
      </c>
      <c r="EB26" s="13" t="str">
        <f>_xlfn.CONCAT(DZ26,",",EA26)</f>
        <v>40,20</v>
      </c>
      <c r="EC26" s="19"/>
      <c r="ED26" s="70"/>
      <c r="EE26" s="17">
        <v>1</v>
      </c>
      <c r="EF26" s="17">
        <v>34</v>
      </c>
      <c r="EG26" s="17">
        <v>12</v>
      </c>
      <c r="EH26" s="17">
        <v>-464.4</v>
      </c>
      <c r="EI26" s="17">
        <v>0</v>
      </c>
      <c r="EJ26" s="17"/>
      <c r="EK26" s="17"/>
      <c r="EL26" s="66"/>
      <c r="EM26" s="17"/>
      <c r="EN26" s="17">
        <f t="shared" si="17"/>
        <v>24</v>
      </c>
      <c r="EO26" s="17" t="s">
        <v>59</v>
      </c>
      <c r="EP26" s="51">
        <v>43831</v>
      </c>
      <c r="EQ26" s="52">
        <v>0</v>
      </c>
      <c r="ER26" s="53">
        <v>21.38382</v>
      </c>
      <c r="ES26" s="40"/>
      <c r="ET26" s="26">
        <f>IF(EO26=EO27,MAX(ET$2:ET25)+1,0)</f>
        <v>0</v>
      </c>
      <c r="EU26" s="17">
        <f t="shared" si="7"/>
        <v>24</v>
      </c>
      <c r="EV26" s="54">
        <f t="shared" si="8"/>
        <v>47</v>
      </c>
      <c r="EW26" s="55">
        <f t="shared" si="9"/>
        <v>42036</v>
      </c>
      <c r="EX26" s="18">
        <f t="shared" si="10"/>
        <v>28.508410000000001</v>
      </c>
      <c r="EY26" s="26">
        <f>IF(EO26=EO27,0,MAX(EY$2:EY25)+1)</f>
        <v>12</v>
      </c>
      <c r="EZ26" s="54">
        <f t="shared" si="11"/>
        <v>48</v>
      </c>
      <c r="FA26" s="55">
        <f t="shared" si="12"/>
        <v>43831</v>
      </c>
      <c r="FB26" s="18">
        <f t="shared" si="13"/>
        <v>25.408200000000001</v>
      </c>
      <c r="FC26" s="56">
        <f>[2]DIS!C43</f>
        <v>24</v>
      </c>
      <c r="FD26" s="56">
        <f>[2]DIS!D43</f>
        <v>2</v>
      </c>
      <c r="FE26" s="56">
        <f>[2]DIS!E43</f>
        <v>4</v>
      </c>
      <c r="FF26" s="56" t="str">
        <f t="shared" si="14"/>
        <v>2,4</v>
      </c>
      <c r="FG26" s="57" t="str">
        <f t="shared" si="3"/>
        <v>-32,2</v>
      </c>
      <c r="FH26" s="58">
        <f>IF(ISNUMBER(FG26),0,MAX(FH$2:FH25)+1)</f>
        <v>24</v>
      </c>
      <c r="FI26" s="58">
        <f t="shared" si="4"/>
        <v>28.508410000000001</v>
      </c>
      <c r="FJ26" s="58">
        <f t="shared" si="15"/>
        <v>25.408200000000001</v>
      </c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</row>
    <row r="27" spans="1:179" ht="5.25" customHeight="1" x14ac:dyDescent="0.25">
      <c r="A27" s="59">
        <f t="shared" si="18"/>
        <v>24</v>
      </c>
      <c r="B27" s="60" t="str">
        <f t="shared" si="25"/>
        <v/>
      </c>
      <c r="C27" s="60" t="str">
        <f t="shared" si="25"/>
        <v/>
      </c>
      <c r="D27" s="60" t="str">
        <f t="shared" si="25"/>
        <v/>
      </c>
      <c r="E27" s="60" t="str">
        <f t="shared" si="25"/>
        <v/>
      </c>
      <c r="F27" s="60" t="str">
        <f t="shared" si="25"/>
        <v/>
      </c>
      <c r="G27" s="60" t="str">
        <f t="shared" si="25"/>
        <v/>
      </c>
      <c r="H27" s="60" t="str">
        <f t="shared" si="25"/>
        <v/>
      </c>
      <c r="I27" s="60" t="str">
        <f t="shared" si="25"/>
        <v/>
      </c>
      <c r="J27" s="60" t="str">
        <f t="shared" si="25"/>
        <v/>
      </c>
      <c r="K27" s="60" t="str">
        <f t="shared" si="25"/>
        <v/>
      </c>
      <c r="L27" s="60" t="str">
        <f t="shared" si="25"/>
        <v/>
      </c>
      <c r="M27" s="60" t="str">
        <f t="shared" si="25"/>
        <v/>
      </c>
      <c r="N27" s="60" t="str">
        <f t="shared" si="25"/>
        <v/>
      </c>
      <c r="O27" s="60" t="str">
        <f t="shared" si="25"/>
        <v/>
      </c>
      <c r="P27" s="60" t="str">
        <f t="shared" si="25"/>
        <v/>
      </c>
      <c r="Q27" s="60">
        <f t="shared" si="25"/>
        <v>1</v>
      </c>
      <c r="R27" s="60" t="str">
        <f t="shared" si="25"/>
        <v/>
      </c>
      <c r="S27" s="60">
        <f t="shared" si="25"/>
        <v>3</v>
      </c>
      <c r="T27" s="60" t="str">
        <f t="shared" si="25"/>
        <v/>
      </c>
      <c r="U27" s="60" t="str">
        <f t="shared" si="25"/>
        <v/>
      </c>
      <c r="V27" s="19"/>
      <c r="W27" s="61">
        <v>39.681350000000002</v>
      </c>
      <c r="X27" s="61">
        <v>39.60519</v>
      </c>
      <c r="Y27" s="61">
        <v>39.487850000000002</v>
      </c>
      <c r="Z27" s="61">
        <v>39.293399999999998</v>
      </c>
      <c r="AA27" s="61">
        <v>38.953470000000003</v>
      </c>
      <c r="AB27" s="61">
        <v>38.418309999999998</v>
      </c>
      <c r="AC27" s="61">
        <v>37.97786</v>
      </c>
      <c r="AD27" s="61">
        <v>37.701610000000002</v>
      </c>
      <c r="AE27" s="61">
        <v>37.49183</v>
      </c>
      <c r="AF27" s="61">
        <v>37.286879999999996</v>
      </c>
      <c r="AG27" s="61">
        <v>37.108550000000001</v>
      </c>
      <c r="AH27" s="61">
        <v>36.96172</v>
      </c>
      <c r="AI27" s="61">
        <v>36.816290000000002</v>
      </c>
      <c r="AJ27" s="61">
        <v>36.663989999999998</v>
      </c>
      <c r="AK27" s="61">
        <v>36.505890000000001</v>
      </c>
      <c r="AL27" s="61">
        <v>36.312060000000002</v>
      </c>
      <c r="AM27" s="61">
        <v>36.446890000000003</v>
      </c>
      <c r="AN27" s="61">
        <v>36.527360000000002</v>
      </c>
      <c r="AO27" s="61">
        <v>36.584060000000001</v>
      </c>
      <c r="AP27" s="61">
        <v>36.612830000000002</v>
      </c>
      <c r="AQ27" s="18"/>
      <c r="AR27" s="62">
        <v>0.37050810000000001</v>
      </c>
      <c r="AS27" s="62">
        <v>0.4</v>
      </c>
      <c r="AT27" s="62">
        <v>0.4</v>
      </c>
      <c r="AU27" s="62">
        <v>0.4</v>
      </c>
      <c r="AV27" s="62">
        <v>0.30280889999999999</v>
      </c>
      <c r="AW27" s="62">
        <v>0.19359889999999999</v>
      </c>
      <c r="AX27" s="62">
        <v>0.21825259999999999</v>
      </c>
      <c r="AY27" s="62">
        <v>0.1653818</v>
      </c>
      <c r="AZ27" s="62">
        <v>7.4405849999999996E-2</v>
      </c>
      <c r="BA27" s="62">
        <v>4.3568139999999998E-2</v>
      </c>
      <c r="BB27" s="62">
        <v>8.9435680000000004E-2</v>
      </c>
      <c r="BC27" s="62">
        <v>0.20183709999999999</v>
      </c>
      <c r="BD27" s="62">
        <v>0.33006950000000002</v>
      </c>
      <c r="BE27" s="62">
        <v>0.35371019999999997</v>
      </c>
      <c r="BF27" s="62">
        <v>0.23094010000000001</v>
      </c>
      <c r="BG27" s="62">
        <v>0.3625082</v>
      </c>
      <c r="BH27" s="62">
        <v>0.4</v>
      </c>
      <c r="BI27" s="62">
        <v>0.3328277</v>
      </c>
      <c r="BJ27" s="62">
        <v>0.33341720000000002</v>
      </c>
      <c r="BK27" s="62">
        <v>0.2117532</v>
      </c>
      <c r="BL27" s="18"/>
      <c r="BM27" s="62">
        <v>0.1443912</v>
      </c>
      <c r="BN27" s="62">
        <v>0.1379746</v>
      </c>
      <c r="BO27" s="62">
        <v>0.1448488</v>
      </c>
      <c r="BP27" s="62">
        <v>0.14952199999999999</v>
      </c>
      <c r="BQ27" s="62">
        <v>0.12089220000000001</v>
      </c>
      <c r="BR27" s="62">
        <v>0.20646500000000001</v>
      </c>
      <c r="BS27" s="62">
        <v>0.37056879999999998</v>
      </c>
      <c r="BT27" s="62">
        <v>0.31196430000000003</v>
      </c>
      <c r="BU27" s="62">
        <v>0.3000138</v>
      </c>
      <c r="BV27" s="62">
        <v>0.31573489999999999</v>
      </c>
      <c r="BW27" s="62">
        <v>0.28884929999999998</v>
      </c>
      <c r="BX27" s="62">
        <v>0.20304</v>
      </c>
      <c r="BY27" s="62">
        <v>0.17742279999999999</v>
      </c>
      <c r="BZ27" s="62">
        <v>0.16867989999999999</v>
      </c>
      <c r="CA27" s="62">
        <v>0.25956430000000003</v>
      </c>
      <c r="CB27" s="62">
        <v>0.20154549999999999</v>
      </c>
      <c r="CC27" s="62">
        <v>0.2041799</v>
      </c>
      <c r="CD27" s="62">
        <v>0.20499390000000001</v>
      </c>
      <c r="CE27" s="62">
        <v>0.1448663</v>
      </c>
      <c r="CF27" s="62">
        <v>0.20884150000000001</v>
      </c>
      <c r="CG27" s="18"/>
      <c r="CH27" s="62">
        <v>7.1950159999999999E-2</v>
      </c>
      <c r="CI27" s="62">
        <v>0.1089007</v>
      </c>
      <c r="CJ27" s="62">
        <v>0.1145365</v>
      </c>
      <c r="CK27" s="62">
        <v>0.1561652</v>
      </c>
      <c r="CL27" s="62">
        <v>0.1629776</v>
      </c>
      <c r="CM27" s="62">
        <v>0.18902559999999999</v>
      </c>
      <c r="CN27" s="62">
        <v>0.19061320000000001</v>
      </c>
      <c r="CO27" s="62">
        <v>0.23549870000000001</v>
      </c>
      <c r="CP27" s="62">
        <v>0.38029689999999999</v>
      </c>
      <c r="CQ27" s="62">
        <v>0.4</v>
      </c>
      <c r="CR27" s="62">
        <v>0.17705979999999999</v>
      </c>
      <c r="CS27" s="62">
        <v>7.0709750000000002E-2</v>
      </c>
      <c r="CT27" s="62">
        <v>6.7653770000000002E-2</v>
      </c>
      <c r="CU27" s="62">
        <v>0.12594939999999999</v>
      </c>
      <c r="CV27" s="62">
        <v>0.18853310000000001</v>
      </c>
      <c r="CW27" s="62">
        <v>0.1579845</v>
      </c>
      <c r="CX27" s="62">
        <v>0.1548176</v>
      </c>
      <c r="CY27" s="62">
        <v>0.1693566</v>
      </c>
      <c r="CZ27" s="62">
        <v>0.20197419999999999</v>
      </c>
      <c r="DA27" s="62">
        <v>0.25556119999999999</v>
      </c>
      <c r="DB27" s="17"/>
      <c r="DC27" s="62">
        <v>7.5678419999999997</v>
      </c>
      <c r="DD27" s="62">
        <v>7.3209999999999997</v>
      </c>
      <c r="DE27" s="62">
        <v>7.0232900000000003</v>
      </c>
      <c r="DF27" s="62">
        <v>6.6683339999999998</v>
      </c>
      <c r="DG27" s="62">
        <v>6.2464089999999999</v>
      </c>
      <c r="DH27" s="62">
        <v>5.7431460000000003</v>
      </c>
      <c r="DI27" s="62">
        <v>5.1427480000000001</v>
      </c>
      <c r="DJ27" s="62">
        <v>4.440753</v>
      </c>
      <c r="DK27" s="62">
        <v>3.6656300000000002</v>
      </c>
      <c r="DL27" s="62">
        <v>2.8942429999999999</v>
      </c>
      <c r="DM27" s="62">
        <v>2.2157249999999999</v>
      </c>
      <c r="DN27" s="62">
        <v>1.711633</v>
      </c>
      <c r="DO27" s="62">
        <v>1.467692</v>
      </c>
      <c r="DP27" s="62">
        <v>1.377872</v>
      </c>
      <c r="DQ27" s="62">
        <v>1.3672089999999999</v>
      </c>
      <c r="DR27" s="62">
        <v>1.412806</v>
      </c>
      <c r="DS27" s="62">
        <v>1.5</v>
      </c>
      <c r="DT27" s="62">
        <v>1.5603640000000001</v>
      </c>
      <c r="DU27" s="62">
        <v>1.6415850000000001</v>
      </c>
      <c r="DV27" s="62">
        <v>1.7361009999999999</v>
      </c>
      <c r="DW27" s="3"/>
      <c r="DX27" s="77"/>
      <c r="DY27" s="71"/>
      <c r="DZ27" s="71"/>
      <c r="EA27" s="71"/>
      <c r="EB27" s="78"/>
      <c r="EC27" s="77"/>
      <c r="ED27" s="79"/>
      <c r="EE27" s="80"/>
      <c r="EF27" s="80"/>
      <c r="EG27" s="80"/>
      <c r="EH27" s="80"/>
      <c r="EI27" s="80"/>
      <c r="EJ27" s="80"/>
      <c r="EK27" s="80"/>
      <c r="EL27" s="81"/>
      <c r="EM27" s="17"/>
      <c r="EN27" s="17">
        <f t="shared" si="17"/>
        <v>25</v>
      </c>
      <c r="EO27" s="17" t="s">
        <v>60</v>
      </c>
      <c r="EP27" s="51">
        <v>42036</v>
      </c>
      <c r="EQ27" s="52">
        <v>0</v>
      </c>
      <c r="ER27" s="53">
        <v>21.921700000000001</v>
      </c>
      <c r="ES27" s="40"/>
      <c r="ET27" s="26">
        <f>IF(EO27=EO28,MAX(ET$2:ET26)+1,0)</f>
        <v>13</v>
      </c>
      <c r="EU27" s="17">
        <f t="shared" si="7"/>
        <v>25</v>
      </c>
      <c r="EV27" s="54">
        <f t="shared" si="8"/>
        <v>49</v>
      </c>
      <c r="EW27" s="55">
        <f t="shared" si="9"/>
        <v>42036</v>
      </c>
      <c r="EX27" s="18">
        <f t="shared" si="10"/>
        <v>28.016349999999999</v>
      </c>
      <c r="EY27" s="26">
        <f>IF(EO27=EO28,0,MAX(EY$2:EY26)+1)</f>
        <v>0</v>
      </c>
      <c r="EZ27" s="54">
        <f t="shared" si="11"/>
        <v>50</v>
      </c>
      <c r="FA27" s="55">
        <f t="shared" si="12"/>
        <v>43831</v>
      </c>
      <c r="FB27" s="18">
        <f t="shared" si="13"/>
        <v>25.028929999999999</v>
      </c>
      <c r="FC27" s="56">
        <f>[2]DIS!C44</f>
        <v>25</v>
      </c>
      <c r="FD27" s="56">
        <f>[2]DIS!D44</f>
        <v>2</v>
      </c>
      <c r="FE27" s="56">
        <f>[2]DIS!E44</f>
        <v>5</v>
      </c>
      <c r="FF27" s="56" t="str">
        <f t="shared" si="14"/>
        <v>2,5</v>
      </c>
      <c r="FG27" s="57" t="str">
        <f t="shared" si="3"/>
        <v>-31,2</v>
      </c>
      <c r="FH27" s="58">
        <f>IF(ISNUMBER(FG27),0,MAX(FH$2:FH26)+1)</f>
        <v>25</v>
      </c>
      <c r="FI27" s="58">
        <f t="shared" si="4"/>
        <v>28.016349999999999</v>
      </c>
      <c r="FJ27" s="58">
        <f t="shared" si="15"/>
        <v>25.028929999999999</v>
      </c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</row>
    <row r="28" spans="1:179" ht="5.25" customHeight="1" x14ac:dyDescent="0.25">
      <c r="A28" s="59">
        <f t="shared" si="18"/>
        <v>25</v>
      </c>
      <c r="B28" s="60" t="str">
        <f t="shared" si="25"/>
        <v/>
      </c>
      <c r="C28" s="60" t="str">
        <f t="shared" si="25"/>
        <v/>
      </c>
      <c r="D28" s="60" t="str">
        <f t="shared" si="25"/>
        <v/>
      </c>
      <c r="E28" s="60" t="str">
        <f t="shared" si="25"/>
        <v/>
      </c>
      <c r="F28" s="60" t="str">
        <f t="shared" si="25"/>
        <v/>
      </c>
      <c r="G28" s="60" t="str">
        <f t="shared" si="25"/>
        <v/>
      </c>
      <c r="H28" s="60" t="str">
        <f t="shared" si="25"/>
        <v/>
      </c>
      <c r="I28" s="60" t="str">
        <f t="shared" si="25"/>
        <v/>
      </c>
      <c r="J28" s="60" t="str">
        <f t="shared" si="25"/>
        <v/>
      </c>
      <c r="K28" s="60" t="str">
        <f t="shared" si="25"/>
        <v/>
      </c>
      <c r="L28" s="60" t="str">
        <f t="shared" si="25"/>
        <v/>
      </c>
      <c r="M28" s="60" t="str">
        <f t="shared" si="25"/>
        <v/>
      </c>
      <c r="N28" s="60" t="str">
        <f t="shared" si="25"/>
        <v/>
      </c>
      <c r="O28" s="60" t="str">
        <f t="shared" si="25"/>
        <v/>
      </c>
      <c r="P28" s="60" t="str">
        <f t="shared" si="25"/>
        <v/>
      </c>
      <c r="Q28" s="60">
        <f t="shared" si="25"/>
        <v>1</v>
      </c>
      <c r="R28" s="60" t="str">
        <f t="shared" si="25"/>
        <v/>
      </c>
      <c r="S28" s="60" t="str">
        <f t="shared" si="25"/>
        <v/>
      </c>
      <c r="T28" s="60" t="str">
        <f t="shared" si="25"/>
        <v/>
      </c>
      <c r="U28" s="60" t="str">
        <f t="shared" si="25"/>
        <v/>
      </c>
      <c r="V28" s="19"/>
      <c r="W28" s="61">
        <v>39.383240000000001</v>
      </c>
      <c r="X28" s="61">
        <v>39.30471</v>
      </c>
      <c r="Y28" s="61">
        <v>39.173200000000001</v>
      </c>
      <c r="Z28" s="61">
        <v>38.992759999999997</v>
      </c>
      <c r="AA28" s="61">
        <v>38.663339999999998</v>
      </c>
      <c r="AB28" s="61">
        <v>38.272080000000003</v>
      </c>
      <c r="AC28" s="61">
        <v>37.957349999999998</v>
      </c>
      <c r="AD28" s="61">
        <v>37.682899999999997</v>
      </c>
      <c r="AE28" s="61">
        <v>37.446739999999998</v>
      </c>
      <c r="AF28" s="61">
        <v>37.216259999999998</v>
      </c>
      <c r="AG28" s="61">
        <v>37.031579999999998</v>
      </c>
      <c r="AH28" s="61">
        <v>36.899140000000003</v>
      </c>
      <c r="AI28" s="61">
        <v>36.775379999999998</v>
      </c>
      <c r="AJ28" s="61">
        <v>36.643320000000003</v>
      </c>
      <c r="AK28" s="61">
        <v>36.497120000000002</v>
      </c>
      <c r="AL28" s="61">
        <v>36.30368</v>
      </c>
      <c r="AM28" s="61">
        <v>36.43824</v>
      </c>
      <c r="AN28" s="61">
        <v>36.515140000000002</v>
      </c>
      <c r="AO28" s="61">
        <v>36.569650000000003</v>
      </c>
      <c r="AP28" s="61">
        <v>36.597110000000001</v>
      </c>
      <c r="AQ28" s="18"/>
      <c r="AR28" s="62">
        <v>0.4</v>
      </c>
      <c r="AS28" s="62">
        <v>0.4</v>
      </c>
      <c r="AT28" s="62">
        <v>0.39974890000000002</v>
      </c>
      <c r="AU28" s="62">
        <v>0.35873349999999998</v>
      </c>
      <c r="AV28" s="62">
        <v>0.2701926</v>
      </c>
      <c r="AW28" s="62">
        <v>0.22114719999999999</v>
      </c>
      <c r="AX28" s="62">
        <v>0.22954040000000001</v>
      </c>
      <c r="AY28" s="62">
        <v>0.17255609999999999</v>
      </c>
      <c r="AZ28" s="62">
        <v>7.3461589999999993E-2</v>
      </c>
      <c r="BA28" s="62">
        <v>8.8661379999999998E-2</v>
      </c>
      <c r="BB28" s="62">
        <v>9.6742220000000004E-2</v>
      </c>
      <c r="BC28" s="62">
        <v>0.1415401</v>
      </c>
      <c r="BD28" s="62">
        <v>0.2073033</v>
      </c>
      <c r="BE28" s="62">
        <v>0.2432356</v>
      </c>
      <c r="BF28" s="62">
        <v>0.3018419</v>
      </c>
      <c r="BG28" s="62">
        <v>0.4</v>
      </c>
      <c r="BH28" s="62">
        <v>0.4</v>
      </c>
      <c r="BI28" s="62">
        <v>0.34142519999999998</v>
      </c>
      <c r="BJ28" s="62">
        <v>0.4</v>
      </c>
      <c r="BK28" s="62">
        <v>0.20613219999999999</v>
      </c>
      <c r="BL28" s="18"/>
      <c r="BM28" s="62">
        <v>0.13282959999999999</v>
      </c>
      <c r="BN28" s="62">
        <v>0.2250906</v>
      </c>
      <c r="BO28" s="62">
        <v>8.8698680000000002E-2</v>
      </c>
      <c r="BP28" s="62">
        <v>0.12911719999999999</v>
      </c>
      <c r="BQ28" s="62">
        <v>0.1319235</v>
      </c>
      <c r="BR28" s="62">
        <v>0.31512950000000001</v>
      </c>
      <c r="BS28" s="62">
        <v>0.31684770000000001</v>
      </c>
      <c r="BT28" s="62">
        <v>0.35708509999999999</v>
      </c>
      <c r="BU28" s="62">
        <v>0.37252220000000003</v>
      </c>
      <c r="BV28" s="62">
        <v>0.32150260000000003</v>
      </c>
      <c r="BW28" s="62">
        <v>0.30974940000000001</v>
      </c>
      <c r="BX28" s="62">
        <v>0.22736590000000001</v>
      </c>
      <c r="BY28" s="62">
        <v>0.17996119999999999</v>
      </c>
      <c r="BZ28" s="62">
        <v>0.16330939999999999</v>
      </c>
      <c r="CA28" s="62">
        <v>0.25148989999999999</v>
      </c>
      <c r="CB28" s="62">
        <v>0.18356600000000001</v>
      </c>
      <c r="CC28" s="62">
        <v>0.2218705</v>
      </c>
      <c r="CD28" s="62">
        <v>0.1859326</v>
      </c>
      <c r="CE28" s="62">
        <v>0.16904369999999999</v>
      </c>
      <c r="CF28" s="62">
        <v>0.25488919999999998</v>
      </c>
      <c r="CG28" s="18"/>
      <c r="CH28" s="62">
        <v>0.10115680000000001</v>
      </c>
      <c r="CI28" s="62">
        <v>0.1171963</v>
      </c>
      <c r="CJ28" s="62">
        <v>0.17096459999999999</v>
      </c>
      <c r="CK28" s="62">
        <v>0.21734690000000001</v>
      </c>
      <c r="CL28" s="62">
        <v>0.2753176</v>
      </c>
      <c r="CM28" s="62">
        <v>0.23307559999999999</v>
      </c>
      <c r="CN28" s="62">
        <v>0.25850699999999999</v>
      </c>
      <c r="CO28" s="62">
        <v>0.4</v>
      </c>
      <c r="CP28" s="62">
        <v>0.36818430000000002</v>
      </c>
      <c r="CQ28" s="62">
        <v>0.4</v>
      </c>
      <c r="CR28" s="62">
        <v>0.2007409</v>
      </c>
      <c r="CS28" s="62">
        <v>0.20092779999999999</v>
      </c>
      <c r="CT28" s="62">
        <v>0.1904198</v>
      </c>
      <c r="CU28" s="62">
        <v>0.14856230000000001</v>
      </c>
      <c r="CV28" s="62">
        <v>0.13628560000000001</v>
      </c>
      <c r="CW28" s="62">
        <v>0.15388940000000001</v>
      </c>
      <c r="CX28" s="62">
        <v>0.17484269999999999</v>
      </c>
      <c r="CY28" s="62">
        <v>0.20213149999999999</v>
      </c>
      <c r="CZ28" s="62">
        <v>0.19029789999999999</v>
      </c>
      <c r="DA28" s="62">
        <v>0.22173850000000001</v>
      </c>
      <c r="DB28" s="17"/>
      <c r="DC28" s="62">
        <v>7.3955070000000003</v>
      </c>
      <c r="DD28" s="62">
        <v>7.1803290000000004</v>
      </c>
      <c r="DE28" s="62">
        <v>6.9257080000000002</v>
      </c>
      <c r="DF28" s="62">
        <v>6.6266090000000002</v>
      </c>
      <c r="DG28" s="62">
        <v>6.2728590000000004</v>
      </c>
      <c r="DH28" s="62">
        <v>5.842892</v>
      </c>
      <c r="DI28" s="62">
        <v>5.3004610000000003</v>
      </c>
      <c r="DJ28" s="62">
        <v>4.6127099999999999</v>
      </c>
      <c r="DK28" s="62">
        <v>3.7893500000000002</v>
      </c>
      <c r="DL28" s="62">
        <v>2.9618890000000002</v>
      </c>
      <c r="DM28" s="62">
        <v>2.3328069999999999</v>
      </c>
      <c r="DN28" s="62">
        <v>1.881688</v>
      </c>
      <c r="DO28" s="62">
        <v>1.588136</v>
      </c>
      <c r="DP28" s="62">
        <v>1.4248890000000001</v>
      </c>
      <c r="DQ28" s="62">
        <v>1.3533949999999999</v>
      </c>
      <c r="DR28" s="62">
        <v>1.3467579999999999</v>
      </c>
      <c r="DS28" s="62">
        <v>1.381721</v>
      </c>
      <c r="DT28" s="62">
        <v>1.4348939999999999</v>
      </c>
      <c r="DU28" s="62">
        <v>1.506213</v>
      </c>
      <c r="DV28" s="62">
        <v>1.5959460000000001</v>
      </c>
      <c r="DW28" s="3"/>
      <c r="DX28" s="77"/>
      <c r="DY28" s="71"/>
      <c r="DZ28" s="71"/>
      <c r="EA28" s="71"/>
      <c r="EB28" s="78"/>
      <c r="EC28" s="7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>
        <f t="shared" si="17"/>
        <v>26</v>
      </c>
      <c r="EO28" s="17" t="s">
        <v>60</v>
      </c>
      <c r="EP28" s="51">
        <v>43831</v>
      </c>
      <c r="EQ28" s="52">
        <v>0</v>
      </c>
      <c r="ER28" s="53">
        <v>20.937280000000001</v>
      </c>
      <c r="ES28" s="40"/>
      <c r="ET28" s="26">
        <f>IF(EO28=EO29,MAX(ET$2:ET27)+1,0)</f>
        <v>0</v>
      </c>
      <c r="EU28" s="17">
        <f t="shared" si="7"/>
        <v>26</v>
      </c>
      <c r="EV28" s="54">
        <f t="shared" si="8"/>
        <v>51</v>
      </c>
      <c r="EW28" s="55">
        <f t="shared" si="9"/>
        <v>42036</v>
      </c>
      <c r="EX28" s="18">
        <f t="shared" si="10"/>
        <v>27.41085</v>
      </c>
      <c r="EY28" s="26">
        <f>IF(EO28=EO29,0,MAX(EY$2:EY27)+1)</f>
        <v>13</v>
      </c>
      <c r="EZ28" s="54">
        <f t="shared" si="11"/>
        <v>52</v>
      </c>
      <c r="FA28" s="55">
        <f t="shared" si="12"/>
        <v>43831</v>
      </c>
      <c r="FB28" s="18">
        <f t="shared" si="13"/>
        <v>24.567129999999999</v>
      </c>
      <c r="FC28" s="56">
        <f>[2]DIS!C45</f>
        <v>26</v>
      </c>
      <c r="FD28" s="56">
        <f>[2]DIS!D45</f>
        <v>2</v>
      </c>
      <c r="FE28" s="56">
        <f>[2]DIS!E45</f>
        <v>6</v>
      </c>
      <c r="FF28" s="56" t="str">
        <f t="shared" si="14"/>
        <v>2,6</v>
      </c>
      <c r="FG28" s="57" t="str">
        <f t="shared" si="3"/>
        <v>-30,2</v>
      </c>
      <c r="FH28" s="58">
        <f>IF(ISNUMBER(FG28),0,MAX(FH$2:FH27)+1)</f>
        <v>26</v>
      </c>
      <c r="FI28" s="58">
        <f t="shared" si="4"/>
        <v>27.41085</v>
      </c>
      <c r="FJ28" s="58">
        <f t="shared" si="15"/>
        <v>24.567129999999999</v>
      </c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</row>
    <row r="29" spans="1:179" ht="15" customHeight="1" x14ac:dyDescent="0.25">
      <c r="A29" s="59">
        <f t="shared" si="18"/>
        <v>26</v>
      </c>
      <c r="B29" s="60" t="str">
        <f t="shared" si="25"/>
        <v/>
      </c>
      <c r="C29" s="60" t="str">
        <f t="shared" si="25"/>
        <v/>
      </c>
      <c r="D29" s="60" t="str">
        <f t="shared" si="25"/>
        <v/>
      </c>
      <c r="E29" s="60" t="str">
        <f t="shared" si="25"/>
        <v/>
      </c>
      <c r="F29" s="60" t="str">
        <f t="shared" si="25"/>
        <v/>
      </c>
      <c r="G29" s="60">
        <f t="shared" si="25"/>
        <v>3</v>
      </c>
      <c r="H29" s="60" t="str">
        <f t="shared" si="25"/>
        <v/>
      </c>
      <c r="I29" s="60" t="str">
        <f t="shared" si="25"/>
        <v/>
      </c>
      <c r="J29" s="60" t="str">
        <f t="shared" si="25"/>
        <v/>
      </c>
      <c r="K29" s="60" t="str">
        <f t="shared" si="25"/>
        <v>x</v>
      </c>
      <c r="L29" s="60" t="str">
        <f t="shared" si="25"/>
        <v/>
      </c>
      <c r="M29" s="60" t="str">
        <f t="shared" si="25"/>
        <v/>
      </c>
      <c r="N29" s="60" t="str">
        <f t="shared" si="25"/>
        <v/>
      </c>
      <c r="O29" s="60" t="str">
        <f t="shared" si="25"/>
        <v/>
      </c>
      <c r="P29" s="60" t="str">
        <f t="shared" si="25"/>
        <v/>
      </c>
      <c r="Q29" s="60">
        <f t="shared" si="25"/>
        <v>1</v>
      </c>
      <c r="R29" s="60" t="str">
        <f t="shared" si="25"/>
        <v/>
      </c>
      <c r="S29" s="60" t="str">
        <f t="shared" si="25"/>
        <v/>
      </c>
      <c r="T29" s="60" t="str">
        <f t="shared" si="25"/>
        <v/>
      </c>
      <c r="U29" s="60" t="str">
        <f t="shared" si="25"/>
        <v/>
      </c>
      <c r="V29" s="19"/>
      <c r="W29" s="61">
        <v>39.106999999999999</v>
      </c>
      <c r="X29" s="61">
        <v>39.034199999999998</v>
      </c>
      <c r="Y29" s="61">
        <v>38.911299999999997</v>
      </c>
      <c r="Z29" s="61">
        <v>38.681100000000001</v>
      </c>
      <c r="AA29" s="61">
        <v>38.417670000000001</v>
      </c>
      <c r="AB29" s="61">
        <v>38.129159999999999</v>
      </c>
      <c r="AC29" s="61">
        <v>37.860610000000001</v>
      </c>
      <c r="AD29" s="61">
        <v>37.594329999999999</v>
      </c>
      <c r="AE29" s="61">
        <v>37.352040000000002</v>
      </c>
      <c r="AF29" s="61">
        <v>37.113370000000003</v>
      </c>
      <c r="AG29" s="61">
        <v>36.883009999999999</v>
      </c>
      <c r="AH29" s="61">
        <v>36.802759999999999</v>
      </c>
      <c r="AI29" s="61">
        <v>36.716189999999997</v>
      </c>
      <c r="AJ29" s="61">
        <v>36.606760000000001</v>
      </c>
      <c r="AK29" s="61">
        <v>36.474559999999997</v>
      </c>
      <c r="AL29" s="61">
        <v>36.28783</v>
      </c>
      <c r="AM29" s="61">
        <v>36.421370000000003</v>
      </c>
      <c r="AN29" s="61">
        <v>36.497660000000003</v>
      </c>
      <c r="AO29" s="61">
        <v>36.551250000000003</v>
      </c>
      <c r="AP29" s="61">
        <v>36.578299999999999</v>
      </c>
      <c r="AQ29" s="18"/>
      <c r="AR29" s="62">
        <v>0.34916740000000002</v>
      </c>
      <c r="AS29" s="62">
        <v>0.4</v>
      </c>
      <c r="AT29" s="62">
        <v>0.34682299999999999</v>
      </c>
      <c r="AU29" s="62">
        <v>0.4</v>
      </c>
      <c r="AV29" s="62">
        <v>0.2713294</v>
      </c>
      <c r="AW29" s="62">
        <v>0.1759965</v>
      </c>
      <c r="AX29" s="62">
        <v>0.1754522</v>
      </c>
      <c r="AY29" s="62">
        <v>0.15381529999999999</v>
      </c>
      <c r="AZ29" s="62">
        <v>0.1697062</v>
      </c>
      <c r="BA29" s="62">
        <v>0.21242079999999999</v>
      </c>
      <c r="BB29" s="62">
        <v>0.14994260000000001</v>
      </c>
      <c r="BC29" s="62">
        <v>0.23326250000000001</v>
      </c>
      <c r="BD29" s="62">
        <v>0.25329580000000002</v>
      </c>
      <c r="BE29" s="62">
        <v>0.28554469999999998</v>
      </c>
      <c r="BF29" s="62">
        <v>0.4</v>
      </c>
      <c r="BG29" s="62">
        <v>0.4</v>
      </c>
      <c r="BH29" s="62">
        <v>0.4</v>
      </c>
      <c r="BI29" s="62">
        <v>0.3573752</v>
      </c>
      <c r="BJ29" s="62">
        <v>0.24273739999999999</v>
      </c>
      <c r="BK29" s="62">
        <v>0.17832000000000001</v>
      </c>
      <c r="BL29" s="18"/>
      <c r="BM29" s="62">
        <v>0.13331129999999999</v>
      </c>
      <c r="BN29" s="62">
        <v>0.16552169999999999</v>
      </c>
      <c r="BO29" s="62">
        <v>8.3630280000000001E-2</v>
      </c>
      <c r="BP29" s="62">
        <v>9.4853519999999997E-2</v>
      </c>
      <c r="BQ29" s="62">
        <v>0.11430070000000001</v>
      </c>
      <c r="BR29" s="62">
        <v>0.19340080000000001</v>
      </c>
      <c r="BS29" s="62">
        <v>0.33827309999999999</v>
      </c>
      <c r="BT29" s="62">
        <v>0.26165909999999998</v>
      </c>
      <c r="BU29" s="62">
        <v>0.24846799999999999</v>
      </c>
      <c r="BV29" s="62">
        <v>0.21958</v>
      </c>
      <c r="BW29" s="62">
        <v>0.24328920000000001</v>
      </c>
      <c r="BX29" s="62">
        <v>0.14690500000000001</v>
      </c>
      <c r="BY29" s="62">
        <v>0.1776624</v>
      </c>
      <c r="BZ29" s="62">
        <v>0.19572030000000001</v>
      </c>
      <c r="CA29" s="62">
        <v>0.20439879999999999</v>
      </c>
      <c r="CB29" s="62">
        <v>0.35392590000000002</v>
      </c>
      <c r="CC29" s="62">
        <v>0.2432066</v>
      </c>
      <c r="CD29" s="62">
        <v>0.25247940000000002</v>
      </c>
      <c r="CE29" s="62">
        <v>0.27222930000000001</v>
      </c>
      <c r="CF29" s="62">
        <v>0.2605864</v>
      </c>
      <c r="CG29" s="18"/>
      <c r="CH29" s="62">
        <v>0.1247055</v>
      </c>
      <c r="CI29" s="62">
        <v>0.13599359999999999</v>
      </c>
      <c r="CJ29" s="62">
        <v>0.2021927</v>
      </c>
      <c r="CK29" s="62">
        <v>0.23414170000000001</v>
      </c>
      <c r="CL29" s="62">
        <v>0.29267399999999999</v>
      </c>
      <c r="CM29" s="62">
        <v>0.34511140000000001</v>
      </c>
      <c r="CN29" s="62">
        <v>0.2004454</v>
      </c>
      <c r="CO29" s="62">
        <v>0.25833440000000002</v>
      </c>
      <c r="CP29" s="62">
        <v>0.34240409999999999</v>
      </c>
      <c r="CQ29" s="62">
        <v>0.4</v>
      </c>
      <c r="CR29" s="62">
        <v>0.38291069999999999</v>
      </c>
      <c r="CS29" s="62">
        <v>0.27004030000000001</v>
      </c>
      <c r="CT29" s="62">
        <v>0.1687795</v>
      </c>
      <c r="CU29" s="62">
        <v>0.150974</v>
      </c>
      <c r="CV29" s="62">
        <v>0.16141639999999999</v>
      </c>
      <c r="CW29" s="62">
        <v>0.11073180000000001</v>
      </c>
      <c r="CX29" s="62">
        <v>0.1332354</v>
      </c>
      <c r="CY29" s="62">
        <v>0.2167521</v>
      </c>
      <c r="CZ29" s="62">
        <v>0.17016990000000001</v>
      </c>
      <c r="DA29" s="62">
        <v>0.14988399999999999</v>
      </c>
      <c r="DB29" s="17"/>
      <c r="DC29" s="62">
        <v>7.2376290000000001</v>
      </c>
      <c r="DD29" s="62">
        <v>7.0534340000000002</v>
      </c>
      <c r="DE29" s="62">
        <v>6.841774</v>
      </c>
      <c r="DF29" s="62">
        <v>6.6012060000000004</v>
      </c>
      <c r="DG29" s="62">
        <v>6.3263689999999997</v>
      </c>
      <c r="DH29" s="62">
        <v>6</v>
      </c>
      <c r="DI29" s="62">
        <v>5.5583609999999997</v>
      </c>
      <c r="DJ29" s="62">
        <v>4.9238239999999998</v>
      </c>
      <c r="DK29" s="62">
        <v>4.0402329999999997</v>
      </c>
      <c r="DL29" s="62">
        <v>3</v>
      </c>
      <c r="DM29" s="62">
        <v>2.4865270000000002</v>
      </c>
      <c r="DN29" s="62">
        <v>2.0377960000000002</v>
      </c>
      <c r="DO29" s="62">
        <v>1.6967749999999999</v>
      </c>
      <c r="DP29" s="62">
        <v>1.46767</v>
      </c>
      <c r="DQ29" s="62">
        <v>1.333674</v>
      </c>
      <c r="DR29" s="62">
        <v>1.2732570000000001</v>
      </c>
      <c r="DS29" s="62">
        <v>1.270195</v>
      </c>
      <c r="DT29" s="62">
        <v>1.3058689999999999</v>
      </c>
      <c r="DU29" s="62">
        <v>1.370752</v>
      </c>
      <c r="DV29" s="62">
        <v>1.4591879999999999</v>
      </c>
      <c r="DW29" s="3"/>
      <c r="DX29" s="77"/>
      <c r="DY29" s="71"/>
      <c r="DZ29" s="71"/>
      <c r="EA29" s="71"/>
      <c r="EB29" s="78"/>
      <c r="EC29" s="77"/>
      <c r="ED29" s="47" t="s">
        <v>32</v>
      </c>
      <c r="EE29" s="48" t="s">
        <v>33</v>
      </c>
      <c r="EF29" s="48"/>
      <c r="EG29" s="49"/>
      <c r="EH29" s="49"/>
      <c r="EI29" s="49"/>
      <c r="EJ29" s="49"/>
      <c r="EK29" s="82" t="s">
        <v>61</v>
      </c>
      <c r="EL29" s="50"/>
      <c r="EM29" s="17"/>
      <c r="EN29" s="17">
        <f t="shared" si="17"/>
        <v>27</v>
      </c>
      <c r="EO29" s="17" t="s">
        <v>62</v>
      </c>
      <c r="EP29" s="51">
        <v>42036</v>
      </c>
      <c r="EQ29" s="52">
        <v>0</v>
      </c>
      <c r="ER29" s="53">
        <v>21.015740000000001</v>
      </c>
      <c r="ES29" s="40"/>
      <c r="ET29" s="26">
        <f>IF(EO29=EO30,MAX(ET$2:ET28)+1,0)</f>
        <v>14</v>
      </c>
      <c r="EU29" s="17">
        <f t="shared" si="7"/>
        <v>27</v>
      </c>
      <c r="EV29" s="54">
        <f t="shared" si="8"/>
        <v>53</v>
      </c>
      <c r="EW29" s="55">
        <f t="shared" si="9"/>
        <v>42036</v>
      </c>
      <c r="EX29" s="18">
        <f t="shared" si="10"/>
        <v>26.63927</v>
      </c>
      <c r="EY29" s="26">
        <f>IF(EO29=EO30,0,MAX(EY$2:EY28)+1)</f>
        <v>0</v>
      </c>
      <c r="EZ29" s="54">
        <f t="shared" si="11"/>
        <v>54</v>
      </c>
      <c r="FA29" s="55">
        <f t="shared" si="12"/>
        <v>43831</v>
      </c>
      <c r="FB29" s="18">
        <f t="shared" si="13"/>
        <v>23.973669999999998</v>
      </c>
      <c r="FC29" s="56">
        <f>[2]DIS!C46</f>
        <v>27</v>
      </c>
      <c r="FD29" s="56">
        <f>[2]DIS!D46</f>
        <v>2</v>
      </c>
      <c r="FE29" s="56">
        <f>[2]DIS!E46</f>
        <v>7</v>
      </c>
      <c r="FF29" s="56" t="str">
        <f t="shared" si="14"/>
        <v>2,7</v>
      </c>
      <c r="FG29" s="57" t="str">
        <f t="shared" si="3"/>
        <v>-29,2</v>
      </c>
      <c r="FH29" s="58">
        <f>IF(ISNUMBER(FG29),0,MAX(FH$2:FH28)+1)</f>
        <v>27</v>
      </c>
      <c r="FI29" s="58">
        <f t="shared" si="4"/>
        <v>26.63927</v>
      </c>
      <c r="FJ29" s="58">
        <f t="shared" si="15"/>
        <v>23.973669999999998</v>
      </c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</row>
    <row r="30" spans="1:179" ht="7.5" customHeight="1" x14ac:dyDescent="0.25">
      <c r="A30" s="59">
        <f t="shared" si="18"/>
        <v>27</v>
      </c>
      <c r="B30" s="60" t="str">
        <f t="shared" si="25"/>
        <v/>
      </c>
      <c r="C30" s="60" t="str">
        <f t="shared" si="25"/>
        <v/>
      </c>
      <c r="D30" s="60" t="str">
        <f t="shared" si="25"/>
        <v/>
      </c>
      <c r="E30" s="60" t="str">
        <f t="shared" si="25"/>
        <v/>
      </c>
      <c r="F30" s="60" t="str">
        <f t="shared" si="25"/>
        <v/>
      </c>
      <c r="G30" s="60" t="str">
        <f t="shared" si="25"/>
        <v/>
      </c>
      <c r="H30" s="60" t="str">
        <f t="shared" si="25"/>
        <v/>
      </c>
      <c r="I30" s="60" t="str">
        <f t="shared" si="25"/>
        <v/>
      </c>
      <c r="J30" s="60" t="str">
        <f t="shared" si="25"/>
        <v/>
      </c>
      <c r="K30" s="60" t="str">
        <f t="shared" si="25"/>
        <v/>
      </c>
      <c r="L30" s="60" t="str">
        <f t="shared" si="25"/>
        <v/>
      </c>
      <c r="M30" s="60" t="str">
        <f t="shared" si="25"/>
        <v/>
      </c>
      <c r="N30" s="60" t="str">
        <f t="shared" si="25"/>
        <v/>
      </c>
      <c r="O30" s="60" t="str">
        <f t="shared" si="25"/>
        <v/>
      </c>
      <c r="P30" s="60" t="str">
        <f t="shared" si="25"/>
        <v/>
      </c>
      <c r="Q30" s="60">
        <f t="shared" ref="Q30:U30" si="26">IF(AL30=$X$41,0,IF(ISNUMBER(MATCH(Q72,$EB$7:$EB$12,0)),$V$87,IF(ISNUMBER(MATCH(Q72,$EB$31:$EB$70,0)),$V$88,IF(ISNUMBER(MATCH(Q72,$EB$84:$EB$93,0)),$V$89,IF(ISNUMBER(MATCH(Q72,$EB$127:$EB$157,0)),$V$90,IF(ISNUMBER(MATCH(Q72,$EB$14:$EB$19,0)),$DX$14,""))))))</f>
        <v>1</v>
      </c>
      <c r="R30" s="60" t="str">
        <f t="shared" si="26"/>
        <v/>
      </c>
      <c r="S30" s="60" t="str">
        <f t="shared" si="26"/>
        <v/>
      </c>
      <c r="T30" s="60" t="str">
        <f t="shared" si="26"/>
        <v/>
      </c>
      <c r="U30" s="60" t="str">
        <f t="shared" si="26"/>
        <v/>
      </c>
      <c r="V30" s="19"/>
      <c r="W30" s="61">
        <v>38.84366</v>
      </c>
      <c r="X30" s="61">
        <v>38.778530000000003</v>
      </c>
      <c r="Y30" s="61">
        <v>38.646419999999999</v>
      </c>
      <c r="Z30" s="61">
        <v>38.462040000000002</v>
      </c>
      <c r="AA30" s="61">
        <v>38.212490000000003</v>
      </c>
      <c r="AB30" s="61">
        <v>37.963500000000003</v>
      </c>
      <c r="AC30" s="61">
        <v>37.707590000000003</v>
      </c>
      <c r="AD30" s="61">
        <v>37.473559999999999</v>
      </c>
      <c r="AE30" s="61">
        <v>37.237749999999998</v>
      </c>
      <c r="AF30" s="61">
        <v>36.975499999999997</v>
      </c>
      <c r="AG30" s="61">
        <v>36.582470000000001</v>
      </c>
      <c r="AH30" s="61">
        <v>36.683529999999998</v>
      </c>
      <c r="AI30" s="61">
        <v>36.651200000000003</v>
      </c>
      <c r="AJ30" s="61">
        <v>36.563630000000003</v>
      </c>
      <c r="AK30" s="61">
        <v>36.444209999999998</v>
      </c>
      <c r="AL30" s="61">
        <v>36.267000000000003</v>
      </c>
      <c r="AM30" s="61">
        <v>36.400379999999998</v>
      </c>
      <c r="AN30" s="61">
        <v>36.47625</v>
      </c>
      <c r="AO30" s="61">
        <v>36.526969999999999</v>
      </c>
      <c r="AP30" s="61">
        <v>36.554319999999997</v>
      </c>
      <c r="AQ30" s="18"/>
      <c r="AR30" s="62">
        <v>0.19548940000000001</v>
      </c>
      <c r="AS30" s="62">
        <v>0.4</v>
      </c>
      <c r="AT30" s="62">
        <v>0.4</v>
      </c>
      <c r="AU30" s="62">
        <v>0.30905559999999999</v>
      </c>
      <c r="AV30" s="62">
        <v>0.1870985</v>
      </c>
      <c r="AW30" s="62">
        <v>0.2019898</v>
      </c>
      <c r="AX30" s="62">
        <v>0.11879679999999999</v>
      </c>
      <c r="AY30" s="62">
        <v>0.12561929999999999</v>
      </c>
      <c r="AZ30" s="62">
        <v>0.16536429999999999</v>
      </c>
      <c r="BA30" s="62">
        <v>0.18140529999999999</v>
      </c>
      <c r="BB30" s="62">
        <v>0.27069409999999999</v>
      </c>
      <c r="BC30" s="62">
        <v>0.3971925</v>
      </c>
      <c r="BD30" s="62">
        <v>0.2750572</v>
      </c>
      <c r="BE30" s="62">
        <v>0.4</v>
      </c>
      <c r="BF30" s="62">
        <v>0.4</v>
      </c>
      <c r="BG30" s="62">
        <v>0.4</v>
      </c>
      <c r="BH30" s="62">
        <v>0.37742249999999999</v>
      </c>
      <c r="BI30" s="62">
        <v>0.34897729999999999</v>
      </c>
      <c r="BJ30" s="62">
        <v>0.3078669</v>
      </c>
      <c r="BK30" s="62">
        <v>0.2107106</v>
      </c>
      <c r="BL30" s="18"/>
      <c r="BM30" s="62">
        <v>0.112759</v>
      </c>
      <c r="BN30" s="62">
        <v>0.13413369999999999</v>
      </c>
      <c r="BO30" s="62">
        <v>0.11021690000000001</v>
      </c>
      <c r="BP30" s="62">
        <v>0.13933770000000001</v>
      </c>
      <c r="BQ30" s="62">
        <v>0.1758914</v>
      </c>
      <c r="BR30" s="62">
        <v>0.4</v>
      </c>
      <c r="BS30" s="62">
        <v>0.31307049999999997</v>
      </c>
      <c r="BT30" s="62">
        <v>0.21851019999999999</v>
      </c>
      <c r="BU30" s="62">
        <v>0.21018870000000001</v>
      </c>
      <c r="BV30" s="62">
        <v>0.190383</v>
      </c>
      <c r="BW30" s="62">
        <v>0.27948309999999998</v>
      </c>
      <c r="BX30" s="62">
        <v>0.24932289999999999</v>
      </c>
      <c r="BY30" s="62">
        <v>0.2416326</v>
      </c>
      <c r="BZ30" s="62">
        <v>0.28513280000000002</v>
      </c>
      <c r="CA30" s="62">
        <v>0.4</v>
      </c>
      <c r="CB30" s="62">
        <v>0.37006719999999999</v>
      </c>
      <c r="CC30" s="62">
        <v>0.15848370000000001</v>
      </c>
      <c r="CD30" s="62">
        <v>0.30215880000000001</v>
      </c>
      <c r="CE30" s="62">
        <v>0.4</v>
      </c>
      <c r="CF30" s="62">
        <v>0.19532910000000001</v>
      </c>
      <c r="CG30" s="18"/>
      <c r="CH30" s="62">
        <v>0.13069249999999999</v>
      </c>
      <c r="CI30" s="62">
        <v>0.16735720000000001</v>
      </c>
      <c r="CJ30" s="62">
        <v>0.4</v>
      </c>
      <c r="CK30" s="62">
        <v>0.325378</v>
      </c>
      <c r="CL30" s="62">
        <v>0.223189</v>
      </c>
      <c r="CM30" s="62">
        <v>0.37776460000000001</v>
      </c>
      <c r="CN30" s="62">
        <v>0.2902843</v>
      </c>
      <c r="CO30" s="62">
        <v>0.33323459999999999</v>
      </c>
      <c r="CP30" s="62">
        <v>0.4</v>
      </c>
      <c r="CQ30" s="62">
        <v>0.4</v>
      </c>
      <c r="CR30" s="62">
        <v>0.37166559999999998</v>
      </c>
      <c r="CS30" s="62">
        <v>0.34100970000000003</v>
      </c>
      <c r="CT30" s="62">
        <v>0.27419660000000001</v>
      </c>
      <c r="CU30" s="62">
        <v>0.1060492</v>
      </c>
      <c r="CV30" s="62">
        <v>0.12306789999999999</v>
      </c>
      <c r="CW30" s="62">
        <v>9.3916810000000003E-2</v>
      </c>
      <c r="CX30" s="62">
        <v>0.1133692</v>
      </c>
      <c r="CY30" s="62">
        <v>0.11615250000000001</v>
      </c>
      <c r="CZ30" s="62">
        <v>0.13437669999999999</v>
      </c>
      <c r="DA30" s="62">
        <v>0.1367167</v>
      </c>
      <c r="DB30" s="17"/>
      <c r="DC30" s="62">
        <v>7.0835600000000003</v>
      </c>
      <c r="DD30" s="62">
        <v>6.9255079999999998</v>
      </c>
      <c r="DE30" s="62">
        <v>6.7502139999999997</v>
      </c>
      <c r="DF30" s="62">
        <v>6.5604430000000002</v>
      </c>
      <c r="DG30" s="62">
        <v>6.3587429999999996</v>
      </c>
      <c r="DH30" s="62">
        <v>6.141788</v>
      </c>
      <c r="DI30" s="62">
        <v>5.877154</v>
      </c>
      <c r="DJ30" s="62">
        <v>5.397424</v>
      </c>
      <c r="DK30" s="62">
        <v>4.4774560000000001</v>
      </c>
      <c r="DL30" s="62">
        <v>3.4814479999999999</v>
      </c>
      <c r="DM30" s="62">
        <v>2.7352500000000002</v>
      </c>
      <c r="DN30" s="62">
        <v>2.1864699999999999</v>
      </c>
      <c r="DO30" s="62">
        <v>1.7746999999999999</v>
      </c>
      <c r="DP30" s="62">
        <v>1.482429</v>
      </c>
      <c r="DQ30" s="62">
        <v>1.2928599999999999</v>
      </c>
      <c r="DR30" s="62">
        <v>1.187279</v>
      </c>
      <c r="DS30" s="62">
        <v>1.1539649999999999</v>
      </c>
      <c r="DT30" s="62">
        <v>1.174159</v>
      </c>
      <c r="DU30" s="62">
        <v>1.2347840000000001</v>
      </c>
      <c r="DV30" s="62">
        <v>1.325099</v>
      </c>
      <c r="DW30" s="3"/>
      <c r="DX30" s="77"/>
      <c r="DY30" s="71"/>
      <c r="DZ30" s="71"/>
      <c r="EA30" s="71">
        <v>1</v>
      </c>
      <c r="EB30" s="78"/>
      <c r="EC30" s="77"/>
      <c r="ED30" s="64" t="s">
        <v>9</v>
      </c>
      <c r="EE30" s="33" t="s">
        <v>63</v>
      </c>
      <c r="EF30" s="65" t="s">
        <v>37</v>
      </c>
      <c r="EG30" s="17" t="s">
        <v>38</v>
      </c>
      <c r="EH30" s="17" t="s">
        <v>39</v>
      </c>
      <c r="EI30" s="17" t="s">
        <v>40</v>
      </c>
      <c r="EJ30" s="17" t="s">
        <v>41</v>
      </c>
      <c r="EK30" s="17"/>
      <c r="EL30" s="66"/>
      <c r="EM30" s="17"/>
      <c r="EN30" s="17">
        <f t="shared" si="17"/>
        <v>28</v>
      </c>
      <c r="EO30" s="17" t="s">
        <v>62</v>
      </c>
      <c r="EP30" s="51">
        <v>43831</v>
      </c>
      <c r="EQ30" s="52">
        <v>0</v>
      </c>
      <c r="ER30" s="53">
        <v>20.48142</v>
      </c>
      <c r="ES30" s="40"/>
      <c r="ET30" s="26">
        <f>IF(EO30=EO31,MAX(ET$2:ET29)+1,0)</f>
        <v>0</v>
      </c>
      <c r="EU30" s="17">
        <f t="shared" si="7"/>
        <v>28</v>
      </c>
      <c r="EV30" s="54">
        <f t="shared" si="8"/>
        <v>55</v>
      </c>
      <c r="EW30" s="55">
        <f t="shared" si="9"/>
        <v>42036</v>
      </c>
      <c r="EX30" s="18">
        <f t="shared" si="10"/>
        <v>25.941949999999999</v>
      </c>
      <c r="EY30" s="26">
        <f>IF(EO30=EO31,0,MAX(EY$2:EY29)+1)</f>
        <v>14</v>
      </c>
      <c r="EZ30" s="54">
        <f t="shared" si="11"/>
        <v>56</v>
      </c>
      <c r="FA30" s="55">
        <f t="shared" si="12"/>
        <v>43831</v>
      </c>
      <c r="FB30" s="18">
        <f t="shared" si="13"/>
        <v>23.474959999999999</v>
      </c>
      <c r="FC30" s="56">
        <f>[2]DIS!C47</f>
        <v>28</v>
      </c>
      <c r="FD30" s="56">
        <f>[2]DIS!D47</f>
        <v>2</v>
      </c>
      <c r="FE30" s="56">
        <f>[2]DIS!E47</f>
        <v>8</v>
      </c>
      <c r="FF30" s="56" t="str">
        <f t="shared" si="14"/>
        <v>2,8</v>
      </c>
      <c r="FG30" s="57" t="str">
        <f t="shared" si="3"/>
        <v>-28,2</v>
      </c>
      <c r="FH30" s="58">
        <f>IF(ISNUMBER(FG30),0,MAX(FH$2:FH29)+1)</f>
        <v>28</v>
      </c>
      <c r="FI30" s="58">
        <f t="shared" si="4"/>
        <v>25.941949999999999</v>
      </c>
      <c r="FJ30" s="58">
        <f t="shared" si="15"/>
        <v>23.474959999999999</v>
      </c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</row>
    <row r="31" spans="1:179" ht="7.5" customHeight="1" x14ac:dyDescent="0.25">
      <c r="A31" s="83">
        <f t="shared" si="18"/>
        <v>28</v>
      </c>
      <c r="B31" s="60" t="str">
        <f t="shared" ref="B31:U43" si="27">IF(W31=$X$41,0,IF(ISNUMBER(MATCH(B73,$EB$7:$EB$12,0)),$V$87,IF(ISNUMBER(MATCH(B73,$EB$31:$EB$70,0)),$V$88,IF(ISNUMBER(MATCH(B73,$EB$84:$EB$93,0)),$V$89,IF(ISNUMBER(MATCH(B73,$EB$127:$EB$157,0)),$V$90,IF(ISNUMBER(MATCH(B73,$EB$14:$EB$19,0)),$DX$14,""))))))</f>
        <v/>
      </c>
      <c r="C31" s="60" t="str">
        <f t="shared" si="27"/>
        <v/>
      </c>
      <c r="D31" s="60" t="str">
        <f t="shared" si="27"/>
        <v/>
      </c>
      <c r="E31" s="60" t="str">
        <f t="shared" si="27"/>
        <v/>
      </c>
      <c r="F31" s="60">
        <f t="shared" si="27"/>
        <v>4</v>
      </c>
      <c r="G31" s="60" t="str">
        <f t="shared" si="27"/>
        <v/>
      </c>
      <c r="H31" s="60" t="str">
        <f t="shared" si="27"/>
        <v/>
      </c>
      <c r="I31" s="60">
        <f t="shared" si="27"/>
        <v>3</v>
      </c>
      <c r="J31" s="60" t="str">
        <f t="shared" si="27"/>
        <v/>
      </c>
      <c r="K31" s="60" t="str">
        <f t="shared" si="27"/>
        <v/>
      </c>
      <c r="L31" s="60" t="str">
        <f t="shared" si="27"/>
        <v/>
      </c>
      <c r="M31" s="60" t="str">
        <f t="shared" si="27"/>
        <v/>
      </c>
      <c r="N31" s="60" t="str">
        <f t="shared" si="27"/>
        <v/>
      </c>
      <c r="O31" s="60" t="str">
        <f t="shared" si="27"/>
        <v/>
      </c>
      <c r="P31" s="60" t="str">
        <f t="shared" si="27"/>
        <v/>
      </c>
      <c r="Q31" s="60">
        <f t="shared" si="27"/>
        <v>1</v>
      </c>
      <c r="R31" s="60" t="str">
        <f t="shared" si="27"/>
        <v/>
      </c>
      <c r="S31" s="60" t="str">
        <f t="shared" si="27"/>
        <v/>
      </c>
      <c r="T31" s="60" t="str">
        <f t="shared" si="27"/>
        <v/>
      </c>
      <c r="U31" s="60" t="str">
        <f t="shared" si="27"/>
        <v/>
      </c>
      <c r="V31" s="19"/>
      <c r="W31" s="61">
        <v>38.61777</v>
      </c>
      <c r="X31" s="61">
        <v>38.548299999999998</v>
      </c>
      <c r="Y31" s="61">
        <v>38.415410000000001</v>
      </c>
      <c r="Z31" s="61">
        <v>38.238759999999999</v>
      </c>
      <c r="AA31" s="61">
        <v>38.004399999999997</v>
      </c>
      <c r="AB31" s="61">
        <v>37.765830000000001</v>
      </c>
      <c r="AC31" s="61">
        <v>37.521549999999998</v>
      </c>
      <c r="AD31" s="61">
        <v>37.321440000000003</v>
      </c>
      <c r="AE31" s="61">
        <v>37.135910000000003</v>
      </c>
      <c r="AF31" s="61">
        <v>36.938580000000002</v>
      </c>
      <c r="AG31" s="61">
        <v>36.739330000000002</v>
      </c>
      <c r="AH31" s="61">
        <v>36.679290000000002</v>
      </c>
      <c r="AI31" s="61">
        <v>36.613320000000002</v>
      </c>
      <c r="AJ31" s="61">
        <v>36.523290000000003</v>
      </c>
      <c r="AK31" s="61">
        <v>36.41037</v>
      </c>
      <c r="AL31" s="61">
        <v>36.242699999999999</v>
      </c>
      <c r="AM31" s="61">
        <v>36.373899999999999</v>
      </c>
      <c r="AN31" s="61">
        <v>36.44932</v>
      </c>
      <c r="AO31" s="61">
        <v>36.499809999999997</v>
      </c>
      <c r="AP31" s="61">
        <v>36.526310000000002</v>
      </c>
      <c r="AQ31" s="18"/>
      <c r="AR31" s="62">
        <v>0.20108519999999999</v>
      </c>
      <c r="AS31" s="62">
        <v>0.22367960000000001</v>
      </c>
      <c r="AT31" s="62">
        <v>0.4</v>
      </c>
      <c r="AU31" s="62">
        <v>0.34935319999999997</v>
      </c>
      <c r="AV31" s="62">
        <v>0.31716270000000002</v>
      </c>
      <c r="AW31" s="62">
        <v>0.28374779999999999</v>
      </c>
      <c r="AX31" s="62">
        <v>0.1574034</v>
      </c>
      <c r="AY31" s="62">
        <v>0.19207150000000001</v>
      </c>
      <c r="AZ31" s="62">
        <v>0.2306695</v>
      </c>
      <c r="BA31" s="62">
        <v>0.13261400000000001</v>
      </c>
      <c r="BB31" s="62">
        <v>0.21509919999999999</v>
      </c>
      <c r="BC31" s="62">
        <v>0.36254809999999998</v>
      </c>
      <c r="BD31" s="62">
        <v>0.3396941</v>
      </c>
      <c r="BE31" s="62">
        <v>0.4</v>
      </c>
      <c r="BF31" s="62">
        <v>0.4</v>
      </c>
      <c r="BG31" s="62">
        <v>0.34271509999999999</v>
      </c>
      <c r="BH31" s="62">
        <v>0.25036979999999998</v>
      </c>
      <c r="BI31" s="62">
        <v>0.26159080000000001</v>
      </c>
      <c r="BJ31" s="62">
        <v>0.21275050000000001</v>
      </c>
      <c r="BK31" s="62">
        <v>0.2169982</v>
      </c>
      <c r="BL31" s="18"/>
      <c r="BM31" s="62">
        <v>0.203149</v>
      </c>
      <c r="BN31" s="62">
        <v>0.23517450000000001</v>
      </c>
      <c r="BO31" s="62">
        <v>0.19890350000000001</v>
      </c>
      <c r="BP31" s="62">
        <v>0.23638700000000001</v>
      </c>
      <c r="BQ31" s="62">
        <v>0.27547139999999998</v>
      </c>
      <c r="BR31" s="62">
        <v>0.20709659999999999</v>
      </c>
      <c r="BS31" s="62">
        <v>0.25742280000000001</v>
      </c>
      <c r="BT31" s="62">
        <v>0.1652236</v>
      </c>
      <c r="BU31" s="62">
        <v>0.17689189999999999</v>
      </c>
      <c r="BV31" s="62">
        <v>0.2235193</v>
      </c>
      <c r="BW31" s="62">
        <v>0.309251</v>
      </c>
      <c r="BX31" s="62">
        <v>0.35703829999999998</v>
      </c>
      <c r="BY31" s="62">
        <v>0.34056389999999997</v>
      </c>
      <c r="BZ31" s="62">
        <v>0.24474460000000001</v>
      </c>
      <c r="CA31" s="62">
        <v>0.2463842</v>
      </c>
      <c r="CB31" s="62">
        <v>0.31858769999999997</v>
      </c>
      <c r="CC31" s="62">
        <v>0.24055289999999999</v>
      </c>
      <c r="CD31" s="62">
        <v>0.2143815</v>
      </c>
      <c r="CE31" s="62">
        <v>0.21557609999999999</v>
      </c>
      <c r="CF31" s="62">
        <v>0.21037310000000001</v>
      </c>
      <c r="CG31" s="18"/>
      <c r="CH31" s="62">
        <v>0.13128490000000001</v>
      </c>
      <c r="CI31" s="62">
        <v>0.19768479999999999</v>
      </c>
      <c r="CJ31" s="62">
        <v>0.19699320000000001</v>
      </c>
      <c r="CK31" s="62">
        <v>0.3398658</v>
      </c>
      <c r="CL31" s="62">
        <v>0.4</v>
      </c>
      <c r="CM31" s="62">
        <v>0.4</v>
      </c>
      <c r="CN31" s="62">
        <v>0.39368449999999999</v>
      </c>
      <c r="CO31" s="62">
        <v>0.36351329999999998</v>
      </c>
      <c r="CP31" s="62">
        <v>0.4</v>
      </c>
      <c r="CQ31" s="62">
        <v>0.4</v>
      </c>
      <c r="CR31" s="62">
        <v>0.38716270000000003</v>
      </c>
      <c r="CS31" s="62">
        <v>0.37556889999999998</v>
      </c>
      <c r="CT31" s="62">
        <v>0.28105659999999999</v>
      </c>
      <c r="CU31" s="62">
        <v>0.13685359999999999</v>
      </c>
      <c r="CV31" s="62">
        <v>9.9058789999999994E-2</v>
      </c>
      <c r="CW31" s="62">
        <v>9.6870600000000001E-2</v>
      </c>
      <c r="CX31" s="62">
        <v>9.8576479999999994E-2</v>
      </c>
      <c r="CY31" s="62">
        <v>0.1083539</v>
      </c>
      <c r="CZ31" s="62">
        <v>0.1325392</v>
      </c>
      <c r="DA31" s="62">
        <v>0.14385829999999999</v>
      </c>
      <c r="DB31" s="17"/>
      <c r="DC31" s="62">
        <v>6.9245869999999998</v>
      </c>
      <c r="DD31" s="62">
        <v>6.7842079999999996</v>
      </c>
      <c r="DE31" s="62">
        <v>6.632428</v>
      </c>
      <c r="DF31" s="62">
        <v>6.473827</v>
      </c>
      <c r="DG31" s="62">
        <v>6.3154649999999997</v>
      </c>
      <c r="DH31" s="62">
        <v>6.1701569999999997</v>
      </c>
      <c r="DI31" s="62">
        <v>6.0580879999999997</v>
      </c>
      <c r="DJ31" s="62">
        <v>6</v>
      </c>
      <c r="DK31" s="62">
        <v>4.7926070000000003</v>
      </c>
      <c r="DL31" s="62">
        <v>3.7453460000000001</v>
      </c>
      <c r="DM31" s="62">
        <v>2.9100090000000001</v>
      </c>
      <c r="DN31" s="62">
        <v>2.272186</v>
      </c>
      <c r="DO31" s="62">
        <v>1.7944279999999999</v>
      </c>
      <c r="DP31" s="62">
        <v>1.4497690000000001</v>
      </c>
      <c r="DQ31" s="62">
        <v>1.2171110000000001</v>
      </c>
      <c r="DR31" s="62">
        <v>1.0780149999999999</v>
      </c>
      <c r="DS31" s="62">
        <v>1.0231220000000001</v>
      </c>
      <c r="DT31" s="62">
        <v>1.0351490000000001</v>
      </c>
      <c r="DU31" s="62">
        <v>1.0973459999999999</v>
      </c>
      <c r="DV31" s="62">
        <v>1.194097</v>
      </c>
      <c r="DW31" s="3"/>
      <c r="DX31" s="19">
        <v>1</v>
      </c>
      <c r="DY31" s="84">
        <f t="shared" ref="DY31:DZ70" si="28">EE33</f>
        <v>1</v>
      </c>
      <c r="DZ31" s="84">
        <f t="shared" si="28"/>
        <v>1</v>
      </c>
      <c r="EA31" s="84">
        <f t="shared" ref="EA31:EA70" si="29">EG33+$EA$30</f>
        <v>16</v>
      </c>
      <c r="EB31" s="13" t="str">
        <f t="shared" ref="EB31:EB70" si="30">_xlfn.CONCAT(EA31,",",DZ31)</f>
        <v>16,1</v>
      </c>
      <c r="EC31" s="19"/>
      <c r="ED31" s="70"/>
      <c r="EE31" s="17">
        <v>40</v>
      </c>
      <c r="EF31" s="17">
        <v>0</v>
      </c>
      <c r="EG31" s="17"/>
      <c r="EH31" s="17"/>
      <c r="EI31" s="17"/>
      <c r="EJ31" s="17"/>
      <c r="EK31" s="17"/>
      <c r="EL31" s="85"/>
      <c r="EM31" s="17"/>
      <c r="EN31" s="17">
        <f t="shared" si="17"/>
        <v>29</v>
      </c>
      <c r="EO31" s="17" t="s">
        <v>64</v>
      </c>
      <c r="EP31" s="51">
        <v>42036</v>
      </c>
      <c r="EQ31" s="52">
        <v>0</v>
      </c>
      <c r="ER31" s="53">
        <v>20.115120000000001</v>
      </c>
      <c r="ES31" s="40"/>
      <c r="ET31" s="26">
        <f>IF(EO31=EO32,MAX(ET$2:ET30)+1,0)</f>
        <v>15</v>
      </c>
      <c r="EU31" s="17">
        <f t="shared" si="7"/>
        <v>29</v>
      </c>
      <c r="EV31" s="54">
        <f t="shared" si="8"/>
        <v>57</v>
      </c>
      <c r="EW31" s="55">
        <f t="shared" si="9"/>
        <v>42036</v>
      </c>
      <c r="EX31" s="18">
        <f t="shared" si="10"/>
        <v>25.146840000000001</v>
      </c>
      <c r="EY31" s="26">
        <f>IF(EO31=EO32,0,MAX(EY$2:EY30)+1)</f>
        <v>0</v>
      </c>
      <c r="EZ31" s="54">
        <f t="shared" si="11"/>
        <v>58</v>
      </c>
      <c r="FA31" s="55">
        <f t="shared" si="12"/>
        <v>43831</v>
      </c>
      <c r="FB31" s="18">
        <f t="shared" si="13"/>
        <v>22.916409999999999</v>
      </c>
      <c r="FC31" s="56">
        <f>[2]DIS!C48</f>
        <v>29</v>
      </c>
      <c r="FD31" s="56">
        <f>[2]DIS!D48</f>
        <v>2</v>
      </c>
      <c r="FE31" s="56">
        <f>[2]DIS!E48</f>
        <v>9</v>
      </c>
      <c r="FF31" s="56" t="str">
        <f t="shared" si="14"/>
        <v>2,9</v>
      </c>
      <c r="FG31" s="57" t="str">
        <f t="shared" si="3"/>
        <v>-27,2</v>
      </c>
      <c r="FH31" s="58">
        <f>IF(ISNUMBER(FG31),0,MAX(FH$2:FH30)+1)</f>
        <v>29</v>
      </c>
      <c r="FI31" s="58">
        <f t="shared" si="4"/>
        <v>25.146840000000001</v>
      </c>
      <c r="FJ31" s="58">
        <f t="shared" si="15"/>
        <v>22.916409999999999</v>
      </c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</row>
    <row r="32" spans="1:179" ht="7.5" customHeight="1" x14ac:dyDescent="0.25">
      <c r="A32" s="59">
        <f t="shared" si="18"/>
        <v>29</v>
      </c>
      <c r="B32" s="60" t="str">
        <f t="shared" si="27"/>
        <v/>
      </c>
      <c r="C32" s="60" t="str">
        <f t="shared" si="27"/>
        <v/>
      </c>
      <c r="D32" s="60" t="str">
        <f t="shared" si="27"/>
        <v/>
      </c>
      <c r="E32" s="60" t="str">
        <f t="shared" si="27"/>
        <v/>
      </c>
      <c r="F32" s="60" t="str">
        <f t="shared" si="27"/>
        <v/>
      </c>
      <c r="G32" s="60" t="str">
        <f t="shared" si="27"/>
        <v>x</v>
      </c>
      <c r="H32" s="60" t="str">
        <f t="shared" si="27"/>
        <v/>
      </c>
      <c r="I32" s="60" t="str">
        <f t="shared" si="27"/>
        <v/>
      </c>
      <c r="J32" s="60" t="str">
        <f t="shared" si="27"/>
        <v/>
      </c>
      <c r="K32" s="60" t="str">
        <f t="shared" si="27"/>
        <v/>
      </c>
      <c r="L32" s="60" t="str">
        <f t="shared" si="27"/>
        <v/>
      </c>
      <c r="M32" s="60" t="str">
        <f t="shared" si="27"/>
        <v/>
      </c>
      <c r="N32" s="60" t="str">
        <f t="shared" si="27"/>
        <v/>
      </c>
      <c r="O32" s="60" t="str">
        <f t="shared" si="27"/>
        <v/>
      </c>
      <c r="P32" s="60" t="str">
        <f t="shared" si="27"/>
        <v/>
      </c>
      <c r="Q32" s="60">
        <f t="shared" si="27"/>
        <v>1</v>
      </c>
      <c r="R32" s="60" t="str">
        <f t="shared" si="27"/>
        <v/>
      </c>
      <c r="S32" s="60" t="str">
        <f t="shared" si="27"/>
        <v/>
      </c>
      <c r="T32" s="60" t="str">
        <f t="shared" si="27"/>
        <v/>
      </c>
      <c r="U32" s="60" t="str">
        <f t="shared" si="27"/>
        <v/>
      </c>
      <c r="V32" s="19"/>
      <c r="W32" s="61">
        <v>38.40943</v>
      </c>
      <c r="X32" s="61">
        <v>38.32788</v>
      </c>
      <c r="Y32" s="61">
        <v>38.203800000000001</v>
      </c>
      <c r="Z32" s="61">
        <v>38.023470000000003</v>
      </c>
      <c r="AA32" s="61">
        <v>37.78801</v>
      </c>
      <c r="AB32" s="61">
        <v>37.536529999999999</v>
      </c>
      <c r="AC32" s="61">
        <v>37.264890000000001</v>
      </c>
      <c r="AD32" s="61">
        <v>37.142189999999999</v>
      </c>
      <c r="AE32" s="61">
        <v>37.020189999999999</v>
      </c>
      <c r="AF32" s="61">
        <v>36.880310000000001</v>
      </c>
      <c r="AG32" s="61">
        <v>36.745089999999998</v>
      </c>
      <c r="AH32" s="61">
        <v>36.653820000000003</v>
      </c>
      <c r="AI32" s="61">
        <v>36.570450000000001</v>
      </c>
      <c r="AJ32" s="61">
        <v>36.477820000000001</v>
      </c>
      <c r="AK32" s="61">
        <v>36.37086</v>
      </c>
      <c r="AL32" s="61">
        <v>36.214300000000001</v>
      </c>
      <c r="AM32" s="61">
        <v>36.342509999999997</v>
      </c>
      <c r="AN32" s="61">
        <v>36.417160000000003</v>
      </c>
      <c r="AO32" s="61">
        <v>36.467649999999999</v>
      </c>
      <c r="AP32" s="61">
        <v>36.494619999999998</v>
      </c>
      <c r="AQ32" s="18"/>
      <c r="AR32" s="62">
        <v>0.1093643</v>
      </c>
      <c r="AS32" s="62">
        <v>0.212834</v>
      </c>
      <c r="AT32" s="62">
        <v>0.21919530000000001</v>
      </c>
      <c r="AU32" s="62">
        <v>0.29654580000000003</v>
      </c>
      <c r="AV32" s="62">
        <v>0.30517149999999998</v>
      </c>
      <c r="AW32" s="62">
        <v>0.10394879999999999</v>
      </c>
      <c r="AX32" s="62">
        <v>0.11693720000000001</v>
      </c>
      <c r="AY32" s="62">
        <v>9.8370150000000003E-2</v>
      </c>
      <c r="AZ32" s="62">
        <v>0.1171949</v>
      </c>
      <c r="BA32" s="62">
        <v>0.14114670000000001</v>
      </c>
      <c r="BB32" s="62">
        <v>0.2757175</v>
      </c>
      <c r="BC32" s="62">
        <v>0.32966420000000002</v>
      </c>
      <c r="BD32" s="62">
        <v>0.20006080000000001</v>
      </c>
      <c r="BE32" s="62">
        <v>0.17318249999999999</v>
      </c>
      <c r="BF32" s="62">
        <v>0.26413330000000002</v>
      </c>
      <c r="BG32" s="62">
        <v>0.2130126</v>
      </c>
      <c r="BH32" s="62">
        <v>0.15267829999999999</v>
      </c>
      <c r="BI32" s="62">
        <v>0.22133720000000001</v>
      </c>
      <c r="BJ32" s="62">
        <v>0.23229420000000001</v>
      </c>
      <c r="BK32" s="62">
        <v>0.19598740000000001</v>
      </c>
      <c r="BL32" s="18"/>
      <c r="BM32" s="62">
        <v>0.25815189999999999</v>
      </c>
      <c r="BN32" s="62">
        <v>0.34308309999999997</v>
      </c>
      <c r="BO32" s="62">
        <v>0.28769260000000002</v>
      </c>
      <c r="BP32" s="62">
        <v>0.2034541</v>
      </c>
      <c r="BQ32" s="62">
        <v>0.4</v>
      </c>
      <c r="BR32" s="62">
        <v>0.4</v>
      </c>
      <c r="BS32" s="62">
        <v>0.18248490000000001</v>
      </c>
      <c r="BT32" s="62">
        <v>0.22326650000000001</v>
      </c>
      <c r="BU32" s="62">
        <v>0.1401046</v>
      </c>
      <c r="BV32" s="62">
        <v>0.24658340000000001</v>
      </c>
      <c r="BW32" s="62">
        <v>0.2490957</v>
      </c>
      <c r="BX32" s="62">
        <v>0.22829240000000001</v>
      </c>
      <c r="BY32" s="62">
        <v>0.1459252</v>
      </c>
      <c r="BZ32" s="62">
        <v>0.1858553</v>
      </c>
      <c r="CA32" s="62">
        <v>0.2343527</v>
      </c>
      <c r="CB32" s="62">
        <v>0.22360250000000001</v>
      </c>
      <c r="CC32" s="62">
        <v>0.22077630000000001</v>
      </c>
      <c r="CD32" s="62">
        <v>0.1244995</v>
      </c>
      <c r="CE32" s="62">
        <v>8.9252650000000003E-2</v>
      </c>
      <c r="CF32" s="62">
        <v>0.118549</v>
      </c>
      <c r="CG32" s="18"/>
      <c r="CH32" s="62">
        <v>0.1197083</v>
      </c>
      <c r="CI32" s="62">
        <v>0.17521929999999999</v>
      </c>
      <c r="CJ32" s="62">
        <v>0.25822250000000002</v>
      </c>
      <c r="CK32" s="62">
        <v>0.2208744</v>
      </c>
      <c r="CL32" s="62">
        <v>0.4</v>
      </c>
      <c r="CM32" s="62">
        <v>0.4</v>
      </c>
      <c r="CN32" s="62">
        <v>0.26505970000000001</v>
      </c>
      <c r="CO32" s="62">
        <v>0.28641620000000001</v>
      </c>
      <c r="CP32" s="62">
        <v>0.39871469999999998</v>
      </c>
      <c r="CQ32" s="62">
        <v>0.37289559999999999</v>
      </c>
      <c r="CR32" s="62">
        <v>0.4</v>
      </c>
      <c r="CS32" s="62">
        <v>0.4</v>
      </c>
      <c r="CT32" s="62">
        <v>0.3118435</v>
      </c>
      <c r="CU32" s="62">
        <v>0.2167598</v>
      </c>
      <c r="CV32" s="62">
        <v>0.18845690000000001</v>
      </c>
      <c r="CW32" s="62">
        <v>9.4605010000000003E-2</v>
      </c>
      <c r="CX32" s="62">
        <v>7.2502979999999995E-2</v>
      </c>
      <c r="CY32" s="62">
        <v>0.1043292</v>
      </c>
      <c r="CZ32" s="62">
        <v>7.7049190000000004E-2</v>
      </c>
      <c r="DA32" s="62">
        <v>0.17939330000000001</v>
      </c>
      <c r="DB32" s="17"/>
      <c r="DC32" s="62">
        <v>6.7555430000000003</v>
      </c>
      <c r="DD32" s="62">
        <v>6.62277</v>
      </c>
      <c r="DE32" s="62">
        <v>6.4789680000000001</v>
      </c>
      <c r="DF32" s="62">
        <v>6.3265840000000004</v>
      </c>
      <c r="DG32" s="62">
        <v>6.1676659999999996</v>
      </c>
      <c r="DH32" s="62">
        <v>6</v>
      </c>
      <c r="DI32" s="62">
        <v>5.8222040000000002</v>
      </c>
      <c r="DJ32" s="62">
        <v>5.4447679999999998</v>
      </c>
      <c r="DK32" s="62">
        <v>4.642811</v>
      </c>
      <c r="DL32" s="62">
        <v>3.721762</v>
      </c>
      <c r="DM32" s="62">
        <v>2.9039030000000001</v>
      </c>
      <c r="DN32" s="62">
        <v>2.2399740000000001</v>
      </c>
      <c r="DO32" s="62">
        <v>1.7291190000000001</v>
      </c>
      <c r="DP32" s="62">
        <v>1.3550249999999999</v>
      </c>
      <c r="DQ32" s="62">
        <v>1.09731</v>
      </c>
      <c r="DR32" s="62">
        <v>0.93792850000000005</v>
      </c>
      <c r="DS32" s="62">
        <v>0.86587020000000003</v>
      </c>
      <c r="DT32" s="62">
        <v>0.88606640000000003</v>
      </c>
      <c r="DU32" s="62">
        <v>0.95937640000000002</v>
      </c>
      <c r="DV32" s="62">
        <v>1.068486</v>
      </c>
      <c r="DW32" s="3"/>
      <c r="DX32" s="19">
        <v>2</v>
      </c>
      <c r="DY32" s="84">
        <f t="shared" si="28"/>
        <v>1</v>
      </c>
      <c r="DZ32" s="84">
        <f t="shared" si="28"/>
        <v>2</v>
      </c>
      <c r="EA32" s="84">
        <f t="shared" si="29"/>
        <v>16</v>
      </c>
      <c r="EB32" s="13" t="str">
        <f t="shared" si="30"/>
        <v>16,2</v>
      </c>
      <c r="EC32" s="19"/>
      <c r="ED32" s="70"/>
      <c r="EE32" s="17">
        <v>40</v>
      </c>
      <c r="EF32" s="17">
        <v>0</v>
      </c>
      <c r="EG32" s="17" t="s">
        <v>9</v>
      </c>
      <c r="EH32" s="17" t="s">
        <v>45</v>
      </c>
      <c r="EI32" s="17" t="s">
        <v>46</v>
      </c>
      <c r="EJ32" s="17">
        <v>0</v>
      </c>
      <c r="EK32" s="17"/>
      <c r="EL32" s="66" t="s">
        <v>65</v>
      </c>
      <c r="EM32" s="17"/>
      <c r="EN32" s="17">
        <f t="shared" si="17"/>
        <v>30</v>
      </c>
      <c r="EO32" s="17" t="s">
        <v>64</v>
      </c>
      <c r="EP32" s="51">
        <v>43831</v>
      </c>
      <c r="EQ32" s="52">
        <v>0</v>
      </c>
      <c r="ER32" s="53">
        <v>20.101030000000002</v>
      </c>
      <c r="ES32" s="40"/>
      <c r="ET32" s="26">
        <f>IF(EO32=EO33,MAX(ET$2:ET31)+1,0)</f>
        <v>0</v>
      </c>
      <c r="EU32" s="17">
        <f t="shared" si="7"/>
        <v>30</v>
      </c>
      <c r="EV32" s="54">
        <f t="shared" si="8"/>
        <v>59</v>
      </c>
      <c r="EW32" s="55">
        <f t="shared" si="9"/>
        <v>42036</v>
      </c>
      <c r="EX32" s="18">
        <f t="shared" si="10"/>
        <v>24.232040000000001</v>
      </c>
      <c r="EY32" s="26">
        <f>IF(EO32=EO33,0,MAX(EY$2:EY31)+1)</f>
        <v>15</v>
      </c>
      <c r="EZ32" s="54">
        <f t="shared" si="11"/>
        <v>60</v>
      </c>
      <c r="FA32" s="55">
        <f t="shared" si="12"/>
        <v>43831</v>
      </c>
      <c r="FB32" s="18">
        <f t="shared" si="13"/>
        <v>22.28641</v>
      </c>
      <c r="FC32" s="56">
        <f>[2]DIS!C49</f>
        <v>30</v>
      </c>
      <c r="FD32" s="56">
        <f>[2]DIS!D49</f>
        <v>2</v>
      </c>
      <c r="FE32" s="56">
        <f>[2]DIS!E49</f>
        <v>10</v>
      </c>
      <c r="FF32" s="56" t="str">
        <f t="shared" si="14"/>
        <v>2,10</v>
      </c>
      <c r="FG32" s="57" t="str">
        <f t="shared" si="3"/>
        <v>-26,2</v>
      </c>
      <c r="FH32" s="58">
        <f>IF(ISNUMBER(FG32),0,MAX(FH$2:FH31)+1)</f>
        <v>30</v>
      </c>
      <c r="FI32" s="58">
        <f t="shared" si="4"/>
        <v>24.232040000000001</v>
      </c>
      <c r="FJ32" s="58">
        <f t="shared" si="15"/>
        <v>22.28641</v>
      </c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</row>
    <row r="33" spans="1:179" ht="5.25" customHeight="1" x14ac:dyDescent="0.25">
      <c r="A33" s="59">
        <f t="shared" si="18"/>
        <v>30</v>
      </c>
      <c r="B33" s="60" t="str">
        <f t="shared" si="27"/>
        <v/>
      </c>
      <c r="C33" s="60" t="str">
        <f t="shared" si="27"/>
        <v/>
      </c>
      <c r="D33" s="60" t="str">
        <f t="shared" si="27"/>
        <v/>
      </c>
      <c r="E33" s="60" t="str">
        <f t="shared" si="27"/>
        <v/>
      </c>
      <c r="F33" s="60" t="str">
        <f t="shared" si="27"/>
        <v/>
      </c>
      <c r="G33" s="60" t="str">
        <f t="shared" si="27"/>
        <v/>
      </c>
      <c r="H33" s="60" t="str">
        <f t="shared" si="27"/>
        <v/>
      </c>
      <c r="I33" s="60" t="str">
        <f t="shared" si="27"/>
        <v/>
      </c>
      <c r="J33" s="60" t="str">
        <f t="shared" si="27"/>
        <v/>
      </c>
      <c r="K33" s="60" t="str">
        <f t="shared" si="27"/>
        <v/>
      </c>
      <c r="L33" s="60" t="str">
        <f t="shared" si="27"/>
        <v/>
      </c>
      <c r="M33" s="60" t="str">
        <f t="shared" si="27"/>
        <v/>
      </c>
      <c r="N33" s="60" t="str">
        <f t="shared" si="27"/>
        <v/>
      </c>
      <c r="O33" s="60" t="str">
        <f t="shared" si="27"/>
        <v/>
      </c>
      <c r="P33" s="60" t="str">
        <f t="shared" si="27"/>
        <v/>
      </c>
      <c r="Q33" s="60">
        <f t="shared" si="27"/>
        <v>1</v>
      </c>
      <c r="R33" s="60" t="str">
        <f t="shared" si="27"/>
        <v/>
      </c>
      <c r="S33" s="60" t="str">
        <f t="shared" si="27"/>
        <v/>
      </c>
      <c r="T33" s="60" t="str">
        <f t="shared" si="27"/>
        <v/>
      </c>
      <c r="U33" s="60" t="str">
        <f t="shared" si="27"/>
        <v/>
      </c>
      <c r="V33" s="19"/>
      <c r="W33" s="61">
        <v>38.216760000000001</v>
      </c>
      <c r="X33" s="61">
        <v>38.13514</v>
      </c>
      <c r="Y33" s="61">
        <v>38.000279999999997</v>
      </c>
      <c r="Z33" s="61">
        <v>37.815330000000003</v>
      </c>
      <c r="AA33" s="61">
        <v>37.593789999999998</v>
      </c>
      <c r="AB33" s="61">
        <v>37.298310000000001</v>
      </c>
      <c r="AC33" s="61">
        <v>36.846330000000002</v>
      </c>
      <c r="AD33" s="61">
        <v>36.948799999999999</v>
      </c>
      <c r="AE33" s="61">
        <v>36.891889999999997</v>
      </c>
      <c r="AF33" s="61">
        <v>36.791879999999999</v>
      </c>
      <c r="AG33" s="61">
        <v>36.68562</v>
      </c>
      <c r="AH33" s="61">
        <v>36.592619999999997</v>
      </c>
      <c r="AI33" s="61">
        <v>36.505659999999999</v>
      </c>
      <c r="AJ33" s="61">
        <v>36.417819999999999</v>
      </c>
      <c r="AK33" s="61">
        <v>36.320459999999997</v>
      </c>
      <c r="AL33" s="61">
        <v>36.18094</v>
      </c>
      <c r="AM33" s="61">
        <v>36.304650000000002</v>
      </c>
      <c r="AN33" s="61">
        <v>36.379779999999997</v>
      </c>
      <c r="AO33" s="61">
        <v>36.430509999999998</v>
      </c>
      <c r="AP33" s="61">
        <v>36.457299999999996</v>
      </c>
      <c r="AQ33" s="18"/>
      <c r="AR33" s="62">
        <v>0.14134959999999999</v>
      </c>
      <c r="AS33" s="62">
        <v>0.1432252</v>
      </c>
      <c r="AT33" s="62">
        <v>0.26159860000000001</v>
      </c>
      <c r="AU33" s="62">
        <v>0.27804689999999999</v>
      </c>
      <c r="AV33" s="62">
        <v>0.26315749999999999</v>
      </c>
      <c r="AW33" s="62">
        <v>0.1462435</v>
      </c>
      <c r="AX33" s="62">
        <v>6.7185380000000003E-2</v>
      </c>
      <c r="AY33" s="62">
        <v>0.1274885</v>
      </c>
      <c r="AZ33" s="62">
        <v>0.1239644</v>
      </c>
      <c r="BA33" s="62">
        <v>0.22385640000000001</v>
      </c>
      <c r="BB33" s="62">
        <v>0.149759</v>
      </c>
      <c r="BC33" s="62">
        <v>0.15036910000000001</v>
      </c>
      <c r="BD33" s="62">
        <v>8.0493480000000006E-2</v>
      </c>
      <c r="BE33" s="62">
        <v>0.15716459999999999</v>
      </c>
      <c r="BF33" s="62">
        <v>0.15224299999999999</v>
      </c>
      <c r="BG33" s="62">
        <v>0.12707379999999999</v>
      </c>
      <c r="BH33" s="62">
        <v>0.16226789999999999</v>
      </c>
      <c r="BI33" s="62">
        <v>0.20104710000000001</v>
      </c>
      <c r="BJ33" s="62">
        <v>0.26110299999999997</v>
      </c>
      <c r="BK33" s="62">
        <v>0.19995060000000001</v>
      </c>
      <c r="BL33" s="18"/>
      <c r="BM33" s="62">
        <v>0.4</v>
      </c>
      <c r="BN33" s="62">
        <v>0.27938039999999997</v>
      </c>
      <c r="BO33" s="62">
        <v>0.33694160000000001</v>
      </c>
      <c r="BP33" s="62">
        <v>0.25722390000000001</v>
      </c>
      <c r="BQ33" s="62">
        <v>0.29085250000000001</v>
      </c>
      <c r="BR33" s="62">
        <v>0.33170929999999998</v>
      </c>
      <c r="BS33" s="62">
        <v>0.1643279</v>
      </c>
      <c r="BT33" s="62">
        <v>0.24730849999999999</v>
      </c>
      <c r="BU33" s="62">
        <v>0.16102530000000001</v>
      </c>
      <c r="BV33" s="62">
        <v>0.1521507</v>
      </c>
      <c r="BW33" s="62">
        <v>0.22659170000000001</v>
      </c>
      <c r="BX33" s="62">
        <v>0.16617709999999999</v>
      </c>
      <c r="BY33" s="62">
        <v>0.1507695</v>
      </c>
      <c r="BZ33" s="62">
        <v>0.1730853</v>
      </c>
      <c r="CA33" s="62">
        <v>0.17662639999999999</v>
      </c>
      <c r="CB33" s="62">
        <v>0.15948619999999999</v>
      </c>
      <c r="CC33" s="62">
        <v>0.22270509999999999</v>
      </c>
      <c r="CD33" s="62">
        <v>0.10634739999999999</v>
      </c>
      <c r="CE33" s="62">
        <v>0.1025761</v>
      </c>
      <c r="CF33" s="62">
        <v>8.4689340000000002E-2</v>
      </c>
      <c r="CG33" s="18"/>
      <c r="CH33" s="62">
        <v>6.4693050000000002E-2</v>
      </c>
      <c r="CI33" s="62">
        <v>0.1384889</v>
      </c>
      <c r="CJ33" s="62">
        <v>0.30086770000000002</v>
      </c>
      <c r="CK33" s="62">
        <v>0.37185560000000001</v>
      </c>
      <c r="CL33" s="62">
        <v>0.4</v>
      </c>
      <c r="CM33" s="62">
        <v>0.35334290000000002</v>
      </c>
      <c r="CN33" s="62">
        <v>0.2431442</v>
      </c>
      <c r="CO33" s="62">
        <v>0.25889450000000003</v>
      </c>
      <c r="CP33" s="62">
        <v>0.26901140000000001</v>
      </c>
      <c r="CQ33" s="62">
        <v>0.33270699999999997</v>
      </c>
      <c r="CR33" s="62">
        <v>0.4</v>
      </c>
      <c r="CS33" s="62">
        <v>0.37340649999999997</v>
      </c>
      <c r="CT33" s="62">
        <v>0.23043749999999999</v>
      </c>
      <c r="CU33" s="62">
        <v>0.15997349999999999</v>
      </c>
      <c r="CV33" s="62">
        <v>8.615188E-2</v>
      </c>
      <c r="CW33" s="62">
        <v>0.1218974</v>
      </c>
      <c r="CX33" s="62">
        <v>8.4219520000000006E-2</v>
      </c>
      <c r="CY33" s="62">
        <v>8.1194020000000006E-2</v>
      </c>
      <c r="CZ33" s="62">
        <v>0.1304372</v>
      </c>
      <c r="DA33" s="62">
        <v>0.18686040000000001</v>
      </c>
      <c r="DB33" s="17"/>
      <c r="DC33" s="62">
        <v>6.5754619999999999</v>
      </c>
      <c r="DD33" s="62">
        <v>6.4412440000000002</v>
      </c>
      <c r="DE33" s="62">
        <v>6.2922330000000004</v>
      </c>
      <c r="DF33" s="62">
        <v>6.12676</v>
      </c>
      <c r="DG33" s="62">
        <v>5.9395730000000002</v>
      </c>
      <c r="DH33" s="62">
        <v>5.7171339999999997</v>
      </c>
      <c r="DI33" s="62">
        <v>5.4194969999999998</v>
      </c>
      <c r="DJ33" s="62">
        <v>4.9549409999999998</v>
      </c>
      <c r="DK33" s="62">
        <v>4.2757550000000002</v>
      </c>
      <c r="DL33" s="62">
        <v>3.4871819999999998</v>
      </c>
      <c r="DM33" s="62">
        <v>2.7283040000000001</v>
      </c>
      <c r="DN33" s="62">
        <v>2.079377</v>
      </c>
      <c r="DO33" s="62">
        <v>1.569412</v>
      </c>
      <c r="DP33" s="62">
        <v>1.194539</v>
      </c>
      <c r="DQ33" s="62">
        <v>0.93455869999999996</v>
      </c>
      <c r="DR33" s="62">
        <v>0.76833379999999996</v>
      </c>
      <c r="DS33" s="62">
        <v>0.69252749999999996</v>
      </c>
      <c r="DT33" s="62">
        <v>0.7306762</v>
      </c>
      <c r="DU33" s="62">
        <v>0.82724830000000005</v>
      </c>
      <c r="DV33" s="62">
        <v>0.95360979999999995</v>
      </c>
      <c r="DW33" s="3"/>
      <c r="DX33" s="19">
        <v>3</v>
      </c>
      <c r="DY33" s="84">
        <f t="shared" si="28"/>
        <v>1</v>
      </c>
      <c r="DZ33" s="84">
        <f t="shared" si="28"/>
        <v>3</v>
      </c>
      <c r="EA33" s="84">
        <f t="shared" si="29"/>
        <v>16</v>
      </c>
      <c r="EB33" s="13" t="str">
        <f t="shared" si="30"/>
        <v>16,3</v>
      </c>
      <c r="EC33" s="19"/>
      <c r="ED33" s="70"/>
      <c r="EE33" s="17">
        <v>1</v>
      </c>
      <c r="EF33" s="17">
        <v>1</v>
      </c>
      <c r="EG33" s="86">
        <v>15</v>
      </c>
      <c r="EH33" s="17">
        <v>20.100000000000001</v>
      </c>
      <c r="EI33" s="17" t="s">
        <v>66</v>
      </c>
      <c r="EJ33" s="17">
        <v>20</v>
      </c>
      <c r="EK33" s="17">
        <v>0</v>
      </c>
      <c r="EL33" s="85"/>
      <c r="EM33" s="17"/>
      <c r="EN33" s="17">
        <f t="shared" si="17"/>
        <v>31</v>
      </c>
      <c r="EO33" s="17" t="s">
        <v>67</v>
      </c>
      <c r="EP33" s="51">
        <v>42036</v>
      </c>
      <c r="EQ33" s="52">
        <v>0</v>
      </c>
      <c r="ER33" s="53">
        <v>20.218910000000001</v>
      </c>
      <c r="ES33" s="40"/>
      <c r="ET33" s="26">
        <f>IF(EO33=EO34,MAX(ET$2:ET32)+1,0)</f>
        <v>16</v>
      </c>
      <c r="EU33" s="17">
        <f t="shared" si="7"/>
        <v>31</v>
      </c>
      <c r="EV33" s="54">
        <f t="shared" si="8"/>
        <v>61</v>
      </c>
      <c r="EW33" s="55">
        <f t="shared" si="9"/>
        <v>42036</v>
      </c>
      <c r="EX33" s="18">
        <f t="shared" si="10"/>
        <v>23.425229999999999</v>
      </c>
      <c r="EY33" s="26">
        <f>IF(EO33=EO34,0,MAX(EY$2:EY32)+1)</f>
        <v>0</v>
      </c>
      <c r="EZ33" s="54">
        <f t="shared" si="11"/>
        <v>62</v>
      </c>
      <c r="FA33" s="55">
        <f t="shared" si="12"/>
        <v>43831</v>
      </c>
      <c r="FB33" s="18">
        <f t="shared" si="13"/>
        <v>21.77074</v>
      </c>
      <c r="FC33" s="56">
        <f>[2]DIS!C50</f>
        <v>31</v>
      </c>
      <c r="FD33" s="56">
        <f>[2]DIS!D50</f>
        <v>2</v>
      </c>
      <c r="FE33" s="56">
        <f>[2]DIS!E50</f>
        <v>11</v>
      </c>
      <c r="FF33" s="56" t="str">
        <f t="shared" si="14"/>
        <v>2,11</v>
      </c>
      <c r="FG33" s="57" t="str">
        <f t="shared" si="3"/>
        <v>-25,2</v>
      </c>
      <c r="FH33" s="58">
        <f>IF(ISNUMBER(FG33),0,MAX(FH$2:FH32)+1)</f>
        <v>31</v>
      </c>
      <c r="FI33" s="58">
        <f t="shared" si="4"/>
        <v>23.425229999999999</v>
      </c>
      <c r="FJ33" s="58">
        <f t="shared" si="15"/>
        <v>21.77074</v>
      </c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</row>
    <row r="34" spans="1:179" ht="5.25" customHeight="1" x14ac:dyDescent="0.25">
      <c r="A34" s="59">
        <f t="shared" si="18"/>
        <v>31</v>
      </c>
      <c r="B34" s="60" t="str">
        <f t="shared" si="27"/>
        <v/>
      </c>
      <c r="C34" s="60" t="str">
        <f t="shared" si="27"/>
        <v/>
      </c>
      <c r="D34" s="60" t="str">
        <f t="shared" si="27"/>
        <v/>
      </c>
      <c r="E34" s="60" t="str">
        <f t="shared" si="27"/>
        <v/>
      </c>
      <c r="F34" s="60" t="str">
        <f t="shared" si="27"/>
        <v/>
      </c>
      <c r="G34" s="60" t="str">
        <f t="shared" si="27"/>
        <v/>
      </c>
      <c r="H34" s="60" t="str">
        <f t="shared" si="27"/>
        <v/>
      </c>
      <c r="I34" s="60" t="str">
        <f t="shared" si="27"/>
        <v/>
      </c>
      <c r="J34" s="60" t="str">
        <f t="shared" si="27"/>
        <v/>
      </c>
      <c r="K34" s="60" t="str">
        <f t="shared" si="27"/>
        <v/>
      </c>
      <c r="L34" s="60" t="str">
        <f t="shared" si="27"/>
        <v/>
      </c>
      <c r="M34" s="60" t="str">
        <f t="shared" si="27"/>
        <v/>
      </c>
      <c r="N34" s="60" t="str">
        <f t="shared" si="27"/>
        <v/>
      </c>
      <c r="O34" s="60" t="str">
        <f t="shared" si="27"/>
        <v/>
      </c>
      <c r="P34" s="60" t="str">
        <f t="shared" si="27"/>
        <v/>
      </c>
      <c r="Q34" s="60">
        <f t="shared" si="27"/>
        <v>1</v>
      </c>
      <c r="R34" s="60">
        <f t="shared" si="27"/>
        <v>3</v>
      </c>
      <c r="S34" s="60" t="str">
        <f t="shared" si="27"/>
        <v/>
      </c>
      <c r="T34" s="60" t="str">
        <f t="shared" si="27"/>
        <v/>
      </c>
      <c r="U34" s="60" t="str">
        <f t="shared" si="27"/>
        <v/>
      </c>
      <c r="V34" s="19"/>
      <c r="W34" s="61">
        <v>38.066519999999997</v>
      </c>
      <c r="X34" s="61">
        <v>37.979259999999996</v>
      </c>
      <c r="Y34" s="61">
        <v>37.840150000000001</v>
      </c>
      <c r="Z34" s="61">
        <v>37.667549999999999</v>
      </c>
      <c r="AA34" s="61">
        <v>37.435989999999997</v>
      </c>
      <c r="AB34" s="61">
        <v>37.214550000000003</v>
      </c>
      <c r="AC34" s="61">
        <v>36.965319999999998</v>
      </c>
      <c r="AD34" s="61">
        <v>36.87086</v>
      </c>
      <c r="AE34" s="61">
        <v>36.781689999999998</v>
      </c>
      <c r="AF34" s="61">
        <v>36.683540000000001</v>
      </c>
      <c r="AG34" s="61">
        <v>36.585360000000001</v>
      </c>
      <c r="AH34" s="61">
        <v>36.496510000000001</v>
      </c>
      <c r="AI34" s="61">
        <v>36.414560000000002</v>
      </c>
      <c r="AJ34" s="61">
        <v>36.337380000000003</v>
      </c>
      <c r="AK34" s="61">
        <v>36.257390000000001</v>
      </c>
      <c r="AL34" s="61">
        <v>36.140239999999999</v>
      </c>
      <c r="AM34" s="61">
        <v>36.261659999999999</v>
      </c>
      <c r="AN34" s="61">
        <v>36.336750000000002</v>
      </c>
      <c r="AO34" s="61">
        <v>36.388469999999998</v>
      </c>
      <c r="AP34" s="61">
        <v>36.415280000000003</v>
      </c>
      <c r="AQ34" s="18"/>
      <c r="AR34" s="62">
        <v>0.22330539999999999</v>
      </c>
      <c r="AS34" s="62">
        <v>0.243807</v>
      </c>
      <c r="AT34" s="62">
        <v>0.1758016</v>
      </c>
      <c r="AU34" s="62">
        <v>0.25946019999999997</v>
      </c>
      <c r="AV34" s="62">
        <v>0.21776480000000001</v>
      </c>
      <c r="AW34" s="62">
        <v>0.16620689999999999</v>
      </c>
      <c r="AX34" s="62">
        <v>7.6249510000000006E-2</v>
      </c>
      <c r="AY34" s="62">
        <v>0.1209422</v>
      </c>
      <c r="AZ34" s="62">
        <v>0.1550031</v>
      </c>
      <c r="BA34" s="62">
        <v>0.13686010000000001</v>
      </c>
      <c r="BB34" s="62">
        <v>0.23643719999999999</v>
      </c>
      <c r="BC34" s="62">
        <v>0.1752196</v>
      </c>
      <c r="BD34" s="62">
        <v>0.14435020000000001</v>
      </c>
      <c r="BE34" s="62">
        <v>0.16947609999999999</v>
      </c>
      <c r="BF34" s="62">
        <v>0.14225769999999999</v>
      </c>
      <c r="BG34" s="62">
        <v>0.1614661</v>
      </c>
      <c r="BH34" s="62">
        <v>0.13986009999999999</v>
      </c>
      <c r="BI34" s="62">
        <v>0.1473671</v>
      </c>
      <c r="BJ34" s="62">
        <v>0.1671523</v>
      </c>
      <c r="BK34" s="62">
        <v>0.1107113</v>
      </c>
      <c r="BL34" s="18"/>
      <c r="BM34" s="62">
        <v>0.31690980000000002</v>
      </c>
      <c r="BN34" s="62">
        <v>0.30611129999999998</v>
      </c>
      <c r="BO34" s="62">
        <v>0.30932189999999998</v>
      </c>
      <c r="BP34" s="62">
        <v>0.20561860000000001</v>
      </c>
      <c r="BQ34" s="62">
        <v>0.19836029999999999</v>
      </c>
      <c r="BR34" s="62">
        <v>0.1583725</v>
      </c>
      <c r="BS34" s="62">
        <v>0.18324470000000001</v>
      </c>
      <c r="BT34" s="62">
        <v>0.2254274</v>
      </c>
      <c r="BU34" s="62">
        <v>0.2952438</v>
      </c>
      <c r="BV34" s="62">
        <v>0.2126875</v>
      </c>
      <c r="BW34" s="62">
        <v>0.1668337</v>
      </c>
      <c r="BX34" s="62">
        <v>0.1180292</v>
      </c>
      <c r="BY34" s="62">
        <v>0.10965809999999999</v>
      </c>
      <c r="BZ34" s="62">
        <v>0.1527849</v>
      </c>
      <c r="CA34" s="62">
        <v>0.1625461</v>
      </c>
      <c r="CB34" s="62">
        <v>0.26260050000000001</v>
      </c>
      <c r="CC34" s="62">
        <v>0.21383769999999999</v>
      </c>
      <c r="CD34" s="62">
        <v>9.0390689999999996E-2</v>
      </c>
      <c r="CE34" s="62">
        <v>0.12711910000000001</v>
      </c>
      <c r="CF34" s="62">
        <v>0.13121659999999999</v>
      </c>
      <c r="CG34" s="18"/>
      <c r="CH34" s="62">
        <v>8.1106259999999999E-2</v>
      </c>
      <c r="CI34" s="62">
        <v>0.1516786</v>
      </c>
      <c r="CJ34" s="62">
        <v>0.29034290000000001</v>
      </c>
      <c r="CK34" s="62">
        <v>0.39355050000000003</v>
      </c>
      <c r="CL34" s="62">
        <v>0.35393530000000001</v>
      </c>
      <c r="CM34" s="62">
        <v>0.3699172</v>
      </c>
      <c r="CN34" s="62">
        <v>0.2678661</v>
      </c>
      <c r="CO34" s="62">
        <v>0.21771769999999999</v>
      </c>
      <c r="CP34" s="62">
        <v>0.3000256</v>
      </c>
      <c r="CQ34" s="62">
        <v>0.35227589999999998</v>
      </c>
      <c r="CR34" s="62">
        <v>0.4</v>
      </c>
      <c r="CS34" s="62">
        <v>0.37319809999999998</v>
      </c>
      <c r="CT34" s="62">
        <v>0.21205789999999999</v>
      </c>
      <c r="CU34" s="62">
        <v>0.1876816</v>
      </c>
      <c r="CV34" s="62">
        <v>0.17682990000000001</v>
      </c>
      <c r="CW34" s="62">
        <v>0.16571379999999999</v>
      </c>
      <c r="CX34" s="62">
        <v>0.11889039999999999</v>
      </c>
      <c r="CY34" s="62">
        <v>0.1195523</v>
      </c>
      <c r="CZ34" s="62">
        <v>0.1897172</v>
      </c>
      <c r="DA34" s="62">
        <v>0.16857639999999999</v>
      </c>
      <c r="DB34" s="17"/>
      <c r="DC34" s="62">
        <v>6.3869590000000001</v>
      </c>
      <c r="DD34" s="62">
        <v>6.2451369999999997</v>
      </c>
      <c r="DE34" s="62">
        <v>6.0831280000000003</v>
      </c>
      <c r="DF34" s="62">
        <v>5.8956280000000003</v>
      </c>
      <c r="DG34" s="62">
        <v>5.6723679999999996</v>
      </c>
      <c r="DH34" s="62">
        <v>5.3938319999999997</v>
      </c>
      <c r="DI34" s="62">
        <v>5.0255460000000003</v>
      </c>
      <c r="DJ34" s="62">
        <v>4.525245</v>
      </c>
      <c r="DK34" s="62">
        <v>3.8833419999999998</v>
      </c>
      <c r="DL34" s="62">
        <v>3.155297</v>
      </c>
      <c r="DM34" s="62">
        <v>2.4348489999999998</v>
      </c>
      <c r="DN34" s="62">
        <v>1.8082579999999999</v>
      </c>
      <c r="DO34" s="62">
        <v>1.322905</v>
      </c>
      <c r="DP34" s="62">
        <v>0.97759580000000001</v>
      </c>
      <c r="DQ34" s="62">
        <v>0.74430969999999996</v>
      </c>
      <c r="DR34" s="62">
        <v>0.59300390000000003</v>
      </c>
      <c r="DS34" s="62">
        <v>0.5</v>
      </c>
      <c r="DT34" s="62">
        <v>0.59288609999999997</v>
      </c>
      <c r="DU34" s="62">
        <v>0.71508749999999999</v>
      </c>
      <c r="DV34" s="62">
        <v>0.85730459999999997</v>
      </c>
      <c r="DW34" s="3"/>
      <c r="DX34" s="19">
        <v>4</v>
      </c>
      <c r="DY34" s="84">
        <f t="shared" si="28"/>
        <v>1</v>
      </c>
      <c r="DZ34" s="84">
        <f t="shared" si="28"/>
        <v>4</v>
      </c>
      <c r="EA34" s="84">
        <f t="shared" si="29"/>
        <v>16</v>
      </c>
      <c r="EB34" s="13" t="str">
        <f t="shared" si="30"/>
        <v>16,4</v>
      </c>
      <c r="EC34" s="19"/>
      <c r="ED34" s="70"/>
      <c r="EE34" s="17">
        <v>1</v>
      </c>
      <c r="EF34" s="17">
        <v>2</v>
      </c>
      <c r="EG34" s="86">
        <v>15</v>
      </c>
      <c r="EH34" s="17">
        <v>19.870000999999998</v>
      </c>
      <c r="EI34" s="17" t="s">
        <v>68</v>
      </c>
      <c r="EJ34" s="17">
        <v>19.75</v>
      </c>
      <c r="EK34" s="17">
        <v>0</v>
      </c>
      <c r="EL34" s="85"/>
      <c r="EM34" s="3"/>
      <c r="EN34" s="17">
        <f t="shared" si="17"/>
        <v>32</v>
      </c>
      <c r="EO34" s="17" t="s">
        <v>67</v>
      </c>
      <c r="EP34" s="51">
        <v>43831</v>
      </c>
      <c r="EQ34" s="52">
        <v>0</v>
      </c>
      <c r="ER34" s="53">
        <v>19.959759999999999</v>
      </c>
      <c r="ES34" s="40"/>
      <c r="ET34" s="26">
        <f>IF(EO34=EO35,MAX(ET$2:ET33)+1,0)</f>
        <v>0</v>
      </c>
      <c r="EU34" s="17">
        <f t="shared" si="7"/>
        <v>32</v>
      </c>
      <c r="EV34" s="54">
        <f t="shared" si="8"/>
        <v>63</v>
      </c>
      <c r="EW34" s="55">
        <f t="shared" si="9"/>
        <v>42036</v>
      </c>
      <c r="EX34" s="18">
        <f t="shared" si="10"/>
        <v>22.643380000000001</v>
      </c>
      <c r="EY34" s="26">
        <f>IF(EO34=EO35,0,MAX(EY$2:EY33)+1)</f>
        <v>16</v>
      </c>
      <c r="EZ34" s="54">
        <f t="shared" si="11"/>
        <v>64</v>
      </c>
      <c r="FA34" s="55">
        <f t="shared" si="12"/>
        <v>43831</v>
      </c>
      <c r="FB34" s="18">
        <f t="shared" si="13"/>
        <v>21.303570000000001</v>
      </c>
      <c r="FC34" s="56">
        <f>[2]DIS!C51</f>
        <v>32</v>
      </c>
      <c r="FD34" s="56">
        <f>[2]DIS!D51</f>
        <v>2</v>
      </c>
      <c r="FE34" s="56">
        <f>[2]DIS!E51</f>
        <v>12</v>
      </c>
      <c r="FF34" s="56" t="str">
        <f t="shared" si="14"/>
        <v>2,12</v>
      </c>
      <c r="FG34" s="57" t="str">
        <f t="shared" si="3"/>
        <v>-24,2</v>
      </c>
      <c r="FH34" s="58">
        <f>IF(ISNUMBER(FG34),0,MAX(FH$2:FH33)+1)</f>
        <v>32</v>
      </c>
      <c r="FI34" s="58">
        <f t="shared" si="4"/>
        <v>22.643380000000001</v>
      </c>
      <c r="FJ34" s="58">
        <f t="shared" si="15"/>
        <v>21.303570000000001</v>
      </c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</row>
    <row r="35" spans="1:179" ht="5.25" customHeight="1" x14ac:dyDescent="0.25">
      <c r="A35" s="59">
        <f t="shared" si="18"/>
        <v>32</v>
      </c>
      <c r="B35" s="60" t="str">
        <f t="shared" si="27"/>
        <v/>
      </c>
      <c r="C35" s="60" t="str">
        <f t="shared" si="27"/>
        <v/>
      </c>
      <c r="D35" s="60" t="str">
        <f t="shared" si="27"/>
        <v/>
      </c>
      <c r="E35" s="60" t="str">
        <f t="shared" si="27"/>
        <v/>
      </c>
      <c r="F35" s="60" t="str">
        <f t="shared" si="27"/>
        <v/>
      </c>
      <c r="G35" s="60" t="str">
        <f t="shared" si="27"/>
        <v/>
      </c>
      <c r="H35" s="60" t="str">
        <f t="shared" si="27"/>
        <v/>
      </c>
      <c r="I35" s="60" t="str">
        <f t="shared" si="27"/>
        <v/>
      </c>
      <c r="J35" s="60" t="str">
        <f t="shared" si="27"/>
        <v/>
      </c>
      <c r="K35" s="60" t="str">
        <f t="shared" si="27"/>
        <v/>
      </c>
      <c r="L35" s="60" t="str">
        <f t="shared" si="27"/>
        <v/>
      </c>
      <c r="M35" s="60" t="str">
        <f t="shared" si="27"/>
        <v/>
      </c>
      <c r="N35" s="60" t="str">
        <f t="shared" si="27"/>
        <v/>
      </c>
      <c r="O35" s="60" t="str">
        <f t="shared" si="27"/>
        <v/>
      </c>
      <c r="P35" s="60" t="str">
        <f t="shared" si="27"/>
        <v/>
      </c>
      <c r="Q35" s="60">
        <f t="shared" si="27"/>
        <v>1</v>
      </c>
      <c r="R35" s="60" t="str">
        <f t="shared" si="27"/>
        <v/>
      </c>
      <c r="S35" s="60" t="str">
        <f t="shared" si="27"/>
        <v/>
      </c>
      <c r="T35" s="60" t="str">
        <f t="shared" si="27"/>
        <v/>
      </c>
      <c r="U35" s="60" t="str">
        <f t="shared" si="27"/>
        <v/>
      </c>
      <c r="V35" s="19"/>
      <c r="W35" s="61">
        <v>37.980289999999997</v>
      </c>
      <c r="X35" s="61">
        <v>37.843699999999998</v>
      </c>
      <c r="Y35" s="61">
        <v>37.688319999999997</v>
      </c>
      <c r="Z35" s="61">
        <v>37.477379999999997</v>
      </c>
      <c r="AA35" s="61">
        <v>37.294980000000002</v>
      </c>
      <c r="AB35" s="61">
        <v>37.09581</v>
      </c>
      <c r="AC35" s="61">
        <v>36.902320000000003</v>
      </c>
      <c r="AD35" s="61">
        <v>36.763249999999999</v>
      </c>
      <c r="AE35" s="61">
        <v>36.6571</v>
      </c>
      <c r="AF35" s="61">
        <v>36.551110000000001</v>
      </c>
      <c r="AG35" s="61">
        <v>36.451509999999999</v>
      </c>
      <c r="AH35" s="61">
        <v>36.362690000000001</v>
      </c>
      <c r="AI35" s="61">
        <v>36.288089999999997</v>
      </c>
      <c r="AJ35" s="61">
        <v>36.229770000000002</v>
      </c>
      <c r="AK35" s="61">
        <v>36.176369999999999</v>
      </c>
      <c r="AL35" s="61">
        <v>36.09178</v>
      </c>
      <c r="AM35" s="61">
        <v>36.21067</v>
      </c>
      <c r="AN35" s="61">
        <v>36.288499999999999</v>
      </c>
      <c r="AO35" s="61">
        <v>36.341650000000001</v>
      </c>
      <c r="AP35" s="61">
        <v>36.371049999999997</v>
      </c>
      <c r="AQ35" s="18"/>
      <c r="AR35" s="62">
        <v>0.1522867</v>
      </c>
      <c r="AS35" s="62">
        <v>0.2689184</v>
      </c>
      <c r="AT35" s="62">
        <v>0.22875180000000001</v>
      </c>
      <c r="AU35" s="62">
        <v>0.20196310000000001</v>
      </c>
      <c r="AV35" s="62">
        <v>0.2188136</v>
      </c>
      <c r="AW35" s="62">
        <v>0.1212505</v>
      </c>
      <c r="AX35" s="62">
        <v>8.7637209999999993E-2</v>
      </c>
      <c r="AY35" s="62">
        <v>0.182891</v>
      </c>
      <c r="AZ35" s="62">
        <v>0.13452339999999999</v>
      </c>
      <c r="BA35" s="62">
        <v>0.1397658</v>
      </c>
      <c r="BB35" s="62">
        <v>0.212946</v>
      </c>
      <c r="BC35" s="62">
        <v>0.1722902</v>
      </c>
      <c r="BD35" s="62">
        <v>0.1244841</v>
      </c>
      <c r="BE35" s="62">
        <v>0.1681077</v>
      </c>
      <c r="BF35" s="62">
        <v>0.15935959999999999</v>
      </c>
      <c r="BG35" s="62">
        <v>0.15133279999999999</v>
      </c>
      <c r="BH35" s="62">
        <v>0.1244594</v>
      </c>
      <c r="BI35" s="62">
        <v>8.3810839999999998E-2</v>
      </c>
      <c r="BJ35" s="62">
        <v>7.4633050000000006E-2</v>
      </c>
      <c r="BK35" s="62">
        <v>8.0840809999999999E-2</v>
      </c>
      <c r="BL35" s="18"/>
      <c r="BM35" s="62">
        <v>0.13344890000000001</v>
      </c>
      <c r="BN35" s="62">
        <v>0.14817240000000001</v>
      </c>
      <c r="BO35" s="62">
        <v>0.21339720000000001</v>
      </c>
      <c r="BP35" s="62">
        <v>0.19686690000000001</v>
      </c>
      <c r="BQ35" s="62">
        <v>0.20177039999999999</v>
      </c>
      <c r="BR35" s="62">
        <v>0.1695923</v>
      </c>
      <c r="BS35" s="62">
        <v>0.17104539999999999</v>
      </c>
      <c r="BT35" s="62">
        <v>0.21326909999999999</v>
      </c>
      <c r="BU35" s="62">
        <v>0.16551479999999999</v>
      </c>
      <c r="BV35" s="62">
        <v>0.12230240000000001</v>
      </c>
      <c r="BW35" s="62">
        <v>0.1478479</v>
      </c>
      <c r="BX35" s="62">
        <v>7.1302599999999994E-2</v>
      </c>
      <c r="BY35" s="62">
        <v>0.1132382</v>
      </c>
      <c r="BZ35" s="62">
        <v>0.17582130000000001</v>
      </c>
      <c r="CA35" s="62">
        <v>0.2125254</v>
      </c>
      <c r="CB35" s="62">
        <v>0.20058770000000001</v>
      </c>
      <c r="CC35" s="62">
        <v>0.29319089999999998</v>
      </c>
      <c r="CD35" s="62">
        <v>0.2007341</v>
      </c>
      <c r="CE35" s="62">
        <v>0.1637738</v>
      </c>
      <c r="CF35" s="62">
        <v>0.14616670000000001</v>
      </c>
      <c r="CG35" s="18"/>
      <c r="CH35" s="62">
        <v>8.2164989999999993E-2</v>
      </c>
      <c r="CI35" s="62">
        <v>0.20782780000000001</v>
      </c>
      <c r="CJ35" s="62">
        <v>0.21129249999999999</v>
      </c>
      <c r="CK35" s="62">
        <v>0.39767639999999999</v>
      </c>
      <c r="CL35" s="62">
        <v>0.4</v>
      </c>
      <c r="CM35" s="62">
        <v>0.26078620000000002</v>
      </c>
      <c r="CN35" s="62">
        <v>0.2634688</v>
      </c>
      <c r="CO35" s="62">
        <v>0.25579550000000001</v>
      </c>
      <c r="CP35" s="62">
        <v>0.32840239999999998</v>
      </c>
      <c r="CQ35" s="62">
        <v>0.32005800000000001</v>
      </c>
      <c r="CR35" s="62">
        <v>0.4</v>
      </c>
      <c r="CS35" s="62">
        <v>0.4</v>
      </c>
      <c r="CT35" s="62">
        <v>0.31177129999999997</v>
      </c>
      <c r="CU35" s="62">
        <v>0.34532200000000002</v>
      </c>
      <c r="CV35" s="62">
        <v>0.2480174</v>
      </c>
      <c r="CW35" s="62">
        <v>0.24459980000000001</v>
      </c>
      <c r="CX35" s="62">
        <v>0.13490279999999999</v>
      </c>
      <c r="CY35" s="62">
        <v>0.12620600000000001</v>
      </c>
      <c r="CZ35" s="62">
        <v>0.2800725</v>
      </c>
      <c r="DA35" s="62">
        <v>0.27076840000000002</v>
      </c>
      <c r="DB35" s="17"/>
      <c r="DC35" s="62">
        <v>6.1947669999999997</v>
      </c>
      <c r="DD35" s="62">
        <v>6.0425709999999997</v>
      </c>
      <c r="DE35" s="62">
        <v>5.865291</v>
      </c>
      <c r="DF35" s="62">
        <v>5.6556040000000003</v>
      </c>
      <c r="DG35" s="62">
        <v>5.4016060000000001</v>
      </c>
      <c r="DH35" s="62">
        <v>5.0847749999999996</v>
      </c>
      <c r="DI35" s="62">
        <v>4.679646</v>
      </c>
      <c r="DJ35" s="62">
        <v>4.1609699999999998</v>
      </c>
      <c r="DK35" s="62">
        <v>3.522605</v>
      </c>
      <c r="DL35" s="62">
        <v>2.799004</v>
      </c>
      <c r="DM35" s="62">
        <v>2.0710649999999999</v>
      </c>
      <c r="DN35" s="62">
        <v>1.448413</v>
      </c>
      <c r="DO35" s="62">
        <v>1.0060709999999999</v>
      </c>
      <c r="DP35" s="62">
        <v>0.72387639999999998</v>
      </c>
      <c r="DQ35" s="62">
        <v>0.54958890000000005</v>
      </c>
      <c r="DR35" s="62">
        <v>0.45138739999999999</v>
      </c>
      <c r="DS35" s="62">
        <v>0.42713099999999998</v>
      </c>
      <c r="DT35" s="62">
        <v>0.50848669999999996</v>
      </c>
      <c r="DU35" s="62">
        <v>0.63543899999999998</v>
      </c>
      <c r="DV35" s="62">
        <v>0.78584039999999999</v>
      </c>
      <c r="DW35" s="3"/>
      <c r="DX35" s="19">
        <v>5</v>
      </c>
      <c r="DY35" s="84">
        <f t="shared" si="28"/>
        <v>1</v>
      </c>
      <c r="DZ35" s="84">
        <f t="shared" si="28"/>
        <v>5</v>
      </c>
      <c r="EA35" s="84">
        <f t="shared" si="29"/>
        <v>16</v>
      </c>
      <c r="EB35" s="13" t="str">
        <f t="shared" si="30"/>
        <v>16,5</v>
      </c>
      <c r="EC35" s="19"/>
      <c r="ED35" s="70"/>
      <c r="EE35" s="17">
        <v>1</v>
      </c>
      <c r="EF35" s="17">
        <v>3</v>
      </c>
      <c r="EG35" s="86">
        <v>15</v>
      </c>
      <c r="EH35" s="17">
        <v>19.649999999999999</v>
      </c>
      <c r="EI35" s="17" t="s">
        <v>69</v>
      </c>
      <c r="EJ35" s="17">
        <v>19.5</v>
      </c>
      <c r="EK35" s="17">
        <v>0</v>
      </c>
      <c r="EL35" s="85"/>
      <c r="EM35" s="3"/>
      <c r="EN35" s="17">
        <f t="shared" si="17"/>
        <v>33</v>
      </c>
      <c r="EO35" s="17" t="s">
        <v>70</v>
      </c>
      <c r="EP35" s="51">
        <v>42036</v>
      </c>
      <c r="EQ35" s="52">
        <v>0</v>
      </c>
      <c r="ER35" s="53">
        <v>20.34487</v>
      </c>
      <c r="ES35" s="40"/>
      <c r="ET35" s="26">
        <f>IF(EO35=EO36,MAX(ET$2:ET34)+1,0)</f>
        <v>17</v>
      </c>
      <c r="EU35" s="17">
        <f t="shared" si="7"/>
        <v>33</v>
      </c>
      <c r="EV35" s="54">
        <f t="shared" si="8"/>
        <v>65</v>
      </c>
      <c r="EW35" s="55">
        <f t="shared" si="9"/>
        <v>42036</v>
      </c>
      <c r="EX35" s="18">
        <f t="shared" si="10"/>
        <v>21.814689999999999</v>
      </c>
      <c r="EY35" s="26">
        <f>IF(EO35=EO36,0,MAX(EY$2:EY34)+1)</f>
        <v>0</v>
      </c>
      <c r="EZ35" s="54">
        <f t="shared" si="11"/>
        <v>66</v>
      </c>
      <c r="FA35" s="55">
        <f t="shared" si="12"/>
        <v>43831</v>
      </c>
      <c r="FB35" s="18">
        <f t="shared" si="13"/>
        <v>20.839739999999999</v>
      </c>
      <c r="FC35" s="56">
        <f>[2]DIS!C52</f>
        <v>33</v>
      </c>
      <c r="FD35" s="56">
        <f>[2]DIS!D52</f>
        <v>2</v>
      </c>
      <c r="FE35" s="56">
        <f>[2]DIS!E52</f>
        <v>13</v>
      </c>
      <c r="FF35" s="56" t="str">
        <f t="shared" si="14"/>
        <v>2,13</v>
      </c>
      <c r="FG35" s="57" t="str">
        <f t="shared" si="3"/>
        <v>-23,2</v>
      </c>
      <c r="FH35" s="58">
        <f>IF(ISNUMBER(FG35),0,MAX(FH$2:FH34)+1)</f>
        <v>33</v>
      </c>
      <c r="FI35" s="58">
        <f t="shared" si="4"/>
        <v>21.814689999999999</v>
      </c>
      <c r="FJ35" s="58">
        <f t="shared" si="15"/>
        <v>20.839739999999999</v>
      </c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</row>
    <row r="36" spans="1:179" ht="5.25" customHeight="1" x14ac:dyDescent="0.25">
      <c r="A36" s="59">
        <f t="shared" si="18"/>
        <v>33</v>
      </c>
      <c r="B36" s="60">
        <f t="shared" si="27"/>
        <v>0</v>
      </c>
      <c r="C36" s="60" t="str">
        <f t="shared" si="27"/>
        <v/>
      </c>
      <c r="D36" s="60" t="str">
        <f t="shared" si="27"/>
        <v/>
      </c>
      <c r="E36" s="60" t="str">
        <f t="shared" si="27"/>
        <v/>
      </c>
      <c r="F36" s="60" t="str">
        <f t="shared" si="27"/>
        <v/>
      </c>
      <c r="G36" s="60" t="str">
        <f t="shared" si="27"/>
        <v/>
      </c>
      <c r="H36" s="60" t="str">
        <f t="shared" si="27"/>
        <v/>
      </c>
      <c r="I36" s="60" t="str">
        <f t="shared" si="27"/>
        <v/>
      </c>
      <c r="J36" s="60" t="str">
        <f t="shared" si="27"/>
        <v/>
      </c>
      <c r="K36" s="60" t="str">
        <f t="shared" si="27"/>
        <v/>
      </c>
      <c r="L36" s="60" t="str">
        <f t="shared" si="27"/>
        <v/>
      </c>
      <c r="M36" s="60" t="str">
        <f t="shared" si="27"/>
        <v/>
      </c>
      <c r="N36" s="60" t="str">
        <f t="shared" si="27"/>
        <v/>
      </c>
      <c r="O36" s="60" t="str">
        <f t="shared" si="27"/>
        <v/>
      </c>
      <c r="P36" s="60" t="str">
        <f t="shared" si="27"/>
        <v/>
      </c>
      <c r="Q36" s="60">
        <f t="shared" si="27"/>
        <v>1</v>
      </c>
      <c r="R36" s="60" t="str">
        <f t="shared" si="27"/>
        <v/>
      </c>
      <c r="S36" s="60" t="str">
        <f t="shared" si="27"/>
        <v/>
      </c>
      <c r="T36" s="60" t="str">
        <f t="shared" si="27"/>
        <v/>
      </c>
      <c r="U36" s="60" t="str">
        <f t="shared" si="27"/>
        <v/>
      </c>
      <c r="V36" s="19"/>
      <c r="W36" s="61">
        <v>-999</v>
      </c>
      <c r="X36" s="61">
        <v>37.700850000000003</v>
      </c>
      <c r="Y36" s="61">
        <v>37.525669999999998</v>
      </c>
      <c r="Z36" s="61">
        <v>37.312359999999998</v>
      </c>
      <c r="AA36" s="61">
        <v>37.125920000000001</v>
      </c>
      <c r="AB36" s="61">
        <v>36.936100000000003</v>
      </c>
      <c r="AC36" s="61">
        <v>36.758830000000003</v>
      </c>
      <c r="AD36" s="61">
        <v>36.616669999999999</v>
      </c>
      <c r="AE36" s="61">
        <v>36.494230000000002</v>
      </c>
      <c r="AF36" s="61">
        <v>36.383220000000001</v>
      </c>
      <c r="AG36" s="61">
        <v>36.279719999999998</v>
      </c>
      <c r="AH36" s="61">
        <v>36.187809999999999</v>
      </c>
      <c r="AI36" s="61">
        <v>36.112760000000002</v>
      </c>
      <c r="AJ36" s="61">
        <v>36.08802</v>
      </c>
      <c r="AK36" s="61">
        <v>36.0745</v>
      </c>
      <c r="AL36" s="61">
        <v>36.033760000000001</v>
      </c>
      <c r="AM36" s="61">
        <v>36.152479999999997</v>
      </c>
      <c r="AN36" s="61">
        <v>36.234450000000002</v>
      </c>
      <c r="AO36" s="61">
        <v>36.29139</v>
      </c>
      <c r="AP36" s="61">
        <v>36.323329999999999</v>
      </c>
      <c r="AQ36" s="18"/>
      <c r="AR36" s="62">
        <v>0.1</v>
      </c>
      <c r="AS36" s="62">
        <v>0.32707560000000002</v>
      </c>
      <c r="AT36" s="62">
        <v>0.22210450000000001</v>
      </c>
      <c r="AU36" s="62">
        <v>0.34782570000000002</v>
      </c>
      <c r="AV36" s="62">
        <v>0.2255596</v>
      </c>
      <c r="AW36" s="62">
        <v>0.1199064</v>
      </c>
      <c r="AX36" s="62">
        <v>9.4961799999999999E-2</v>
      </c>
      <c r="AY36" s="62">
        <v>0.13280980000000001</v>
      </c>
      <c r="AZ36" s="62">
        <v>0.1535048</v>
      </c>
      <c r="BA36" s="62">
        <v>0.19382920000000001</v>
      </c>
      <c r="BB36" s="62">
        <v>0.1800388</v>
      </c>
      <c r="BC36" s="62">
        <v>0.14459929999999999</v>
      </c>
      <c r="BD36" s="62">
        <v>9.5298300000000002E-2</v>
      </c>
      <c r="BE36" s="62">
        <v>0.1667545</v>
      </c>
      <c r="BF36" s="62">
        <v>0.25400450000000002</v>
      </c>
      <c r="BG36" s="62">
        <v>0.16694680000000001</v>
      </c>
      <c r="BH36" s="62">
        <v>0.15386839999999999</v>
      </c>
      <c r="BI36" s="62">
        <v>7.2659280000000007E-2</v>
      </c>
      <c r="BJ36" s="62">
        <v>7.1645360000000005E-2</v>
      </c>
      <c r="BK36" s="62">
        <v>7.7599180000000004E-2</v>
      </c>
      <c r="BL36" s="18"/>
      <c r="BM36" s="62">
        <v>0.1</v>
      </c>
      <c r="BN36" s="62">
        <v>8.5380919999999999E-2</v>
      </c>
      <c r="BO36" s="62">
        <v>0.13387750000000001</v>
      </c>
      <c r="BP36" s="62">
        <v>9.6491309999999997E-2</v>
      </c>
      <c r="BQ36" s="62">
        <v>0.1078162</v>
      </c>
      <c r="BR36" s="62">
        <v>0.17644319999999999</v>
      </c>
      <c r="BS36" s="62">
        <v>0.1460571</v>
      </c>
      <c r="BT36" s="62">
        <v>0.1050359</v>
      </c>
      <c r="BU36" s="62">
        <v>0.15773010000000001</v>
      </c>
      <c r="BV36" s="62">
        <v>9.1149149999999998E-2</v>
      </c>
      <c r="BW36" s="62">
        <v>0.1183777</v>
      </c>
      <c r="BX36" s="62">
        <v>0.10725700000000001</v>
      </c>
      <c r="BY36" s="62">
        <v>0.10413500000000001</v>
      </c>
      <c r="BZ36" s="62">
        <v>0.1717089</v>
      </c>
      <c r="CA36" s="62">
        <v>0.1792716</v>
      </c>
      <c r="CB36" s="62">
        <v>0.17572789999999999</v>
      </c>
      <c r="CC36" s="62">
        <v>0.17276349999999999</v>
      </c>
      <c r="CD36" s="62">
        <v>0.19946910000000001</v>
      </c>
      <c r="CE36" s="62">
        <v>0.1288416</v>
      </c>
      <c r="CF36" s="62">
        <v>0.1477387</v>
      </c>
      <c r="CG36" s="18"/>
      <c r="CH36" s="62">
        <v>0.1</v>
      </c>
      <c r="CI36" s="62">
        <v>0.17442669999999999</v>
      </c>
      <c r="CJ36" s="62">
        <v>0.14858750000000001</v>
      </c>
      <c r="CK36" s="62">
        <v>0.4</v>
      </c>
      <c r="CL36" s="62">
        <v>0.4</v>
      </c>
      <c r="CM36" s="62">
        <v>0.37899329999999998</v>
      </c>
      <c r="CN36" s="62">
        <v>0.2050565</v>
      </c>
      <c r="CO36" s="62">
        <v>0.3829187</v>
      </c>
      <c r="CP36" s="62">
        <v>0.177618</v>
      </c>
      <c r="CQ36" s="62">
        <v>0.4</v>
      </c>
      <c r="CR36" s="62">
        <v>0.4</v>
      </c>
      <c r="CS36" s="62">
        <v>0.37162620000000002</v>
      </c>
      <c r="CT36" s="62">
        <v>0.21715580000000001</v>
      </c>
      <c r="CU36" s="62">
        <v>0.4</v>
      </c>
      <c r="CV36" s="62">
        <v>0.33376919999999999</v>
      </c>
      <c r="CW36" s="62">
        <v>0.30870839999999999</v>
      </c>
      <c r="CX36" s="62">
        <v>0.2425715</v>
      </c>
      <c r="CY36" s="62">
        <v>0.1214908</v>
      </c>
      <c r="CZ36" s="62">
        <v>0.29605330000000002</v>
      </c>
      <c r="DA36" s="62">
        <v>0.28311120000000001</v>
      </c>
      <c r="DB36" s="17"/>
      <c r="DC36" s="62">
        <v>6.0041609999999999</v>
      </c>
      <c r="DD36" s="62">
        <v>5.8416309999999996</v>
      </c>
      <c r="DE36" s="62">
        <v>5.6507240000000003</v>
      </c>
      <c r="DF36" s="62">
        <v>5.4236760000000004</v>
      </c>
      <c r="DG36" s="62">
        <v>5.1493789999999997</v>
      </c>
      <c r="DH36" s="62">
        <v>4.812767</v>
      </c>
      <c r="DI36" s="62">
        <v>4.3950209999999998</v>
      </c>
      <c r="DJ36" s="62">
        <v>3.874565</v>
      </c>
      <c r="DK36" s="62">
        <v>3.2312439999999998</v>
      </c>
      <c r="DL36" s="62">
        <v>2.4744030000000001</v>
      </c>
      <c r="DM36" s="62">
        <v>1.680339</v>
      </c>
      <c r="DN36" s="62">
        <v>1.012365</v>
      </c>
      <c r="DO36" s="62">
        <v>0.64801810000000004</v>
      </c>
      <c r="DP36" s="62">
        <v>0.46686480000000002</v>
      </c>
      <c r="DQ36" s="62">
        <v>0.3708515</v>
      </c>
      <c r="DR36" s="62">
        <v>0.33534459999999999</v>
      </c>
      <c r="DS36" s="62">
        <v>0.35668339999999998</v>
      </c>
      <c r="DT36" s="62">
        <v>0.45662249999999999</v>
      </c>
      <c r="DU36" s="62">
        <v>0.5862117</v>
      </c>
      <c r="DV36" s="62">
        <v>0.74044030000000005</v>
      </c>
      <c r="DW36" s="3"/>
      <c r="DX36" s="19">
        <v>6</v>
      </c>
      <c r="DY36" s="84">
        <f t="shared" si="28"/>
        <v>1</v>
      </c>
      <c r="DZ36" s="84">
        <f t="shared" si="28"/>
        <v>6</v>
      </c>
      <c r="EA36" s="84">
        <f t="shared" si="29"/>
        <v>16</v>
      </c>
      <c r="EB36" s="13" t="str">
        <f t="shared" si="30"/>
        <v>16,6</v>
      </c>
      <c r="EC36" s="19"/>
      <c r="ED36" s="70"/>
      <c r="EE36" s="17">
        <v>1</v>
      </c>
      <c r="EF36" s="17">
        <v>4</v>
      </c>
      <c r="EG36" s="86">
        <v>15</v>
      </c>
      <c r="EH36" s="17">
        <v>19.420000000000002</v>
      </c>
      <c r="EI36" s="17" t="s">
        <v>71</v>
      </c>
      <c r="EJ36" s="17">
        <v>19.25</v>
      </c>
      <c r="EK36" s="17">
        <v>0</v>
      </c>
      <c r="EL36" s="85"/>
      <c r="EM36" s="3"/>
      <c r="EN36" s="17">
        <f t="shared" si="17"/>
        <v>34</v>
      </c>
      <c r="EO36" s="17" t="s">
        <v>70</v>
      </c>
      <c r="EP36" s="51">
        <v>43831</v>
      </c>
      <c r="EQ36" s="52">
        <v>0</v>
      </c>
      <c r="ER36" s="53">
        <v>19.883949999999999</v>
      </c>
      <c r="ES36" s="40"/>
      <c r="ET36" s="26">
        <f>IF(EO36=EO37,MAX(ET$2:ET35)+1,0)</f>
        <v>0</v>
      </c>
      <c r="EU36" s="17">
        <f t="shared" si="7"/>
        <v>34</v>
      </c>
      <c r="EV36" s="54">
        <f t="shared" si="8"/>
        <v>67</v>
      </c>
      <c r="EW36" s="55">
        <f t="shared" si="9"/>
        <v>42036</v>
      </c>
      <c r="EX36" s="18">
        <f t="shared" si="10"/>
        <v>20.86281</v>
      </c>
      <c r="EY36" s="26">
        <f>IF(EO36=EO37,0,MAX(EY$2:EY35)+1)</f>
        <v>17</v>
      </c>
      <c r="EZ36" s="54">
        <f t="shared" si="11"/>
        <v>68</v>
      </c>
      <c r="FA36" s="55">
        <f t="shared" si="12"/>
        <v>43831</v>
      </c>
      <c r="FB36" s="18">
        <f t="shared" si="13"/>
        <v>20.341940000000001</v>
      </c>
      <c r="FC36" s="56">
        <f>[2]DIS!C53</f>
        <v>34</v>
      </c>
      <c r="FD36" s="56">
        <f>[2]DIS!D53</f>
        <v>2</v>
      </c>
      <c r="FE36" s="56">
        <f>[2]DIS!E53</f>
        <v>14</v>
      </c>
      <c r="FF36" s="56" t="str">
        <f t="shared" si="14"/>
        <v>2,14</v>
      </c>
      <c r="FG36" s="57" t="str">
        <f t="shared" si="3"/>
        <v>-22,2</v>
      </c>
      <c r="FH36" s="58">
        <f>IF(ISNUMBER(FG36),0,MAX(FH$2:FH35)+1)</f>
        <v>34</v>
      </c>
      <c r="FI36" s="58">
        <f t="shared" si="4"/>
        <v>20.86281</v>
      </c>
      <c r="FJ36" s="58">
        <f t="shared" si="15"/>
        <v>20.341940000000001</v>
      </c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</row>
    <row r="37" spans="1:179" ht="5.25" customHeight="1" x14ac:dyDescent="0.25">
      <c r="A37" s="59">
        <f t="shared" si="18"/>
        <v>34</v>
      </c>
      <c r="B37" s="60">
        <f t="shared" si="27"/>
        <v>0</v>
      </c>
      <c r="C37" s="60">
        <f t="shared" si="27"/>
        <v>0</v>
      </c>
      <c r="D37" s="60" t="str">
        <f t="shared" si="27"/>
        <v/>
      </c>
      <c r="E37" s="60" t="str">
        <f t="shared" si="27"/>
        <v/>
      </c>
      <c r="F37" s="60" t="str">
        <f t="shared" si="27"/>
        <v/>
      </c>
      <c r="G37" s="60" t="str">
        <f t="shared" si="27"/>
        <v/>
      </c>
      <c r="H37" s="60" t="str">
        <f t="shared" si="27"/>
        <v/>
      </c>
      <c r="I37" s="60" t="str">
        <f t="shared" si="27"/>
        <v/>
      </c>
      <c r="J37" s="60" t="str">
        <f t="shared" si="27"/>
        <v/>
      </c>
      <c r="K37" s="60" t="str">
        <f t="shared" si="27"/>
        <v/>
      </c>
      <c r="L37" s="60" t="str">
        <f t="shared" si="27"/>
        <v/>
      </c>
      <c r="M37" s="60" t="str">
        <f t="shared" si="27"/>
        <v>x</v>
      </c>
      <c r="N37" s="60" t="str">
        <f t="shared" si="27"/>
        <v/>
      </c>
      <c r="O37" s="60" t="str">
        <f t="shared" si="27"/>
        <v/>
      </c>
      <c r="P37" s="60" t="str">
        <f t="shared" si="27"/>
        <v/>
      </c>
      <c r="Q37" s="60">
        <f t="shared" si="27"/>
        <v>1</v>
      </c>
      <c r="R37" s="60" t="str">
        <f t="shared" si="27"/>
        <v/>
      </c>
      <c r="S37" s="60" t="str">
        <f t="shared" si="27"/>
        <v/>
      </c>
      <c r="T37" s="60" t="str">
        <f t="shared" si="27"/>
        <v/>
      </c>
      <c r="U37" s="60" t="str">
        <f t="shared" si="27"/>
        <v/>
      </c>
      <c r="V37" s="19"/>
      <c r="W37" s="61">
        <v>-999</v>
      </c>
      <c r="X37" s="61">
        <v>-999</v>
      </c>
      <c r="Y37" s="61">
        <v>37.34243</v>
      </c>
      <c r="Z37" s="61">
        <v>37.117640000000002</v>
      </c>
      <c r="AA37" s="61">
        <v>36.91348</v>
      </c>
      <c r="AB37" s="61">
        <v>36.72842</v>
      </c>
      <c r="AC37" s="61">
        <v>36.556910000000002</v>
      </c>
      <c r="AD37" s="61">
        <v>36.422490000000003</v>
      </c>
      <c r="AE37" s="61">
        <v>36.297780000000003</v>
      </c>
      <c r="AF37" s="61">
        <v>36.178930000000001</v>
      </c>
      <c r="AG37" s="61">
        <v>36.071240000000003</v>
      </c>
      <c r="AH37" s="61">
        <v>35.962670000000003</v>
      </c>
      <c r="AI37" s="61">
        <v>35.861730000000001</v>
      </c>
      <c r="AJ37" s="61">
        <v>35.904940000000003</v>
      </c>
      <c r="AK37" s="61">
        <v>35.951520000000002</v>
      </c>
      <c r="AL37" s="61">
        <v>35.967300000000002</v>
      </c>
      <c r="AM37" s="61">
        <v>36.087159999999997</v>
      </c>
      <c r="AN37" s="61">
        <v>36.173740000000002</v>
      </c>
      <c r="AO37" s="61">
        <v>36.237810000000003</v>
      </c>
      <c r="AP37" s="61">
        <v>36.2776</v>
      </c>
      <c r="AQ37" s="18"/>
      <c r="AR37" s="62">
        <v>0.1</v>
      </c>
      <c r="AS37" s="62">
        <v>0.1</v>
      </c>
      <c r="AT37" s="62">
        <v>0.24723410000000001</v>
      </c>
      <c r="AU37" s="62">
        <v>0.33749600000000002</v>
      </c>
      <c r="AV37" s="62">
        <v>0.25285859999999999</v>
      </c>
      <c r="AW37" s="62">
        <v>0.1408354</v>
      </c>
      <c r="AX37" s="62">
        <v>8.7790320000000005E-2</v>
      </c>
      <c r="AY37" s="62">
        <v>0.11497830000000001</v>
      </c>
      <c r="AZ37" s="62">
        <v>9.1177270000000005E-2</v>
      </c>
      <c r="BA37" s="62">
        <v>9.5412730000000001E-2</v>
      </c>
      <c r="BB37" s="62">
        <v>0.17763019999999999</v>
      </c>
      <c r="BC37" s="62">
        <v>0.13410649999999999</v>
      </c>
      <c r="BD37" s="62">
        <v>9.4290799999999994E-2</v>
      </c>
      <c r="BE37" s="62">
        <v>0.15571499999999999</v>
      </c>
      <c r="BF37" s="62">
        <v>0.26998739999999999</v>
      </c>
      <c r="BG37" s="62">
        <v>0.21116679999999999</v>
      </c>
      <c r="BH37" s="62">
        <v>9.4386739999999997E-2</v>
      </c>
      <c r="BI37" s="62">
        <v>0.1111323</v>
      </c>
      <c r="BJ37" s="62">
        <v>9.1509320000000005E-2</v>
      </c>
      <c r="BK37" s="62">
        <v>6.5888100000000005E-2</v>
      </c>
      <c r="BL37" s="18"/>
      <c r="BM37" s="62">
        <v>0.1</v>
      </c>
      <c r="BN37" s="62">
        <v>0.1</v>
      </c>
      <c r="BO37" s="62">
        <v>8.9486629999999998E-2</v>
      </c>
      <c r="BP37" s="62">
        <v>7.1637619999999999E-2</v>
      </c>
      <c r="BQ37" s="62">
        <v>7.2575689999999998E-2</v>
      </c>
      <c r="BR37" s="62">
        <v>0.1212945</v>
      </c>
      <c r="BS37" s="62">
        <v>9.1730930000000002E-2</v>
      </c>
      <c r="BT37" s="62">
        <v>7.7654189999999998E-2</v>
      </c>
      <c r="BU37" s="62">
        <v>9.0445410000000004E-2</v>
      </c>
      <c r="BV37" s="62">
        <v>5.9151889999999999E-2</v>
      </c>
      <c r="BW37" s="62">
        <v>5.7307499999999997E-2</v>
      </c>
      <c r="BX37" s="62">
        <v>8.7066480000000002E-2</v>
      </c>
      <c r="BY37" s="62">
        <v>0.1097578</v>
      </c>
      <c r="BZ37" s="62">
        <v>0.25995230000000003</v>
      </c>
      <c r="CA37" s="62">
        <v>0.16850180000000001</v>
      </c>
      <c r="CB37" s="62">
        <v>0.1187474</v>
      </c>
      <c r="CC37" s="62">
        <v>0.1352873</v>
      </c>
      <c r="CD37" s="62">
        <v>0.16450139999999999</v>
      </c>
      <c r="CE37" s="62">
        <v>0.1790369</v>
      </c>
      <c r="CF37" s="62">
        <v>0.1672247</v>
      </c>
      <c r="CG37" s="18"/>
      <c r="CH37" s="62">
        <v>0.1</v>
      </c>
      <c r="CI37" s="62">
        <v>0.1</v>
      </c>
      <c r="CJ37" s="62">
        <v>0.18851090000000001</v>
      </c>
      <c r="CK37" s="62">
        <v>0.30220380000000002</v>
      </c>
      <c r="CL37" s="62">
        <v>0.38964080000000001</v>
      </c>
      <c r="CM37" s="62">
        <v>0.28164410000000001</v>
      </c>
      <c r="CN37" s="62">
        <v>0.2163959</v>
      </c>
      <c r="CO37" s="62">
        <v>0.34961199999999998</v>
      </c>
      <c r="CP37" s="62">
        <v>0.36163410000000001</v>
      </c>
      <c r="CQ37" s="62">
        <v>0.4</v>
      </c>
      <c r="CR37" s="62">
        <v>0.29947210000000002</v>
      </c>
      <c r="CS37" s="62">
        <v>0.28495920000000002</v>
      </c>
      <c r="CT37" s="62">
        <v>0.27447179999999999</v>
      </c>
      <c r="CU37" s="62">
        <v>0.4</v>
      </c>
      <c r="CV37" s="62">
        <v>0.38181340000000002</v>
      </c>
      <c r="CW37" s="62">
        <v>0.35183730000000002</v>
      </c>
      <c r="CX37" s="62">
        <v>0.23386090000000001</v>
      </c>
      <c r="CY37" s="62">
        <v>0.2789179</v>
      </c>
      <c r="CZ37" s="62">
        <v>0.18353230000000001</v>
      </c>
      <c r="DA37" s="62">
        <v>0.23487169999999999</v>
      </c>
      <c r="DB37" s="17"/>
      <c r="DC37" s="62">
        <v>5.819814</v>
      </c>
      <c r="DD37" s="62">
        <v>5.6487790000000002</v>
      </c>
      <c r="DE37" s="62">
        <v>5.4478580000000001</v>
      </c>
      <c r="DF37" s="62">
        <v>5.2097949999999997</v>
      </c>
      <c r="DG37" s="62">
        <v>4.9252419999999999</v>
      </c>
      <c r="DH37" s="62">
        <v>4.5830640000000002</v>
      </c>
      <c r="DI37" s="62">
        <v>4.1711239999999998</v>
      </c>
      <c r="DJ37" s="62">
        <v>3.6740179999999998</v>
      </c>
      <c r="DK37" s="62">
        <v>3.047847</v>
      </c>
      <c r="DL37" s="62">
        <v>2.2427640000000002</v>
      </c>
      <c r="DM37" s="62">
        <v>1.361496</v>
      </c>
      <c r="DN37" s="62">
        <v>0.5</v>
      </c>
      <c r="DO37" s="62">
        <v>0.34822829999999999</v>
      </c>
      <c r="DP37" s="62">
        <v>0.26409300000000002</v>
      </c>
      <c r="DQ37" s="62">
        <v>0.23316210000000001</v>
      </c>
      <c r="DR37" s="62">
        <v>0.24715380000000001</v>
      </c>
      <c r="DS37" s="62">
        <v>0.30280560000000001</v>
      </c>
      <c r="DT37" s="62">
        <v>0.42546909999999999</v>
      </c>
      <c r="DU37" s="62">
        <v>0.56192889999999995</v>
      </c>
      <c r="DV37" s="62">
        <v>0.71964340000000004</v>
      </c>
      <c r="DW37" s="3"/>
      <c r="DX37" s="19">
        <v>7</v>
      </c>
      <c r="DY37" s="84">
        <f t="shared" si="28"/>
        <v>1</v>
      </c>
      <c r="DZ37" s="84">
        <f t="shared" si="28"/>
        <v>7</v>
      </c>
      <c r="EA37" s="84">
        <f t="shared" si="29"/>
        <v>16</v>
      </c>
      <c r="EB37" s="13" t="str">
        <f t="shared" si="30"/>
        <v>16,7</v>
      </c>
      <c r="EC37" s="19"/>
      <c r="ED37" s="70"/>
      <c r="EE37" s="17">
        <v>1</v>
      </c>
      <c r="EF37" s="17">
        <v>5</v>
      </c>
      <c r="EG37" s="86">
        <v>15</v>
      </c>
      <c r="EH37" s="17">
        <v>19.190000999999999</v>
      </c>
      <c r="EI37" s="17" t="s">
        <v>72</v>
      </c>
      <c r="EJ37" s="17">
        <v>19</v>
      </c>
      <c r="EK37" s="17">
        <v>0</v>
      </c>
      <c r="EL37" s="85"/>
      <c r="EM37" s="3"/>
      <c r="EN37" s="17">
        <f t="shared" si="17"/>
        <v>35</v>
      </c>
      <c r="EO37" s="17" t="s">
        <v>73</v>
      </c>
      <c r="EP37" s="51">
        <v>42036</v>
      </c>
      <c r="EQ37" s="52">
        <v>0</v>
      </c>
      <c r="ER37" s="53">
        <v>20.443100000000001</v>
      </c>
      <c r="ES37" s="40"/>
      <c r="ET37" s="26">
        <f>IF(EO37=EO38,MAX(ET$2:ET36)+1,0)</f>
        <v>18</v>
      </c>
      <c r="EU37" s="17">
        <f t="shared" si="7"/>
        <v>35</v>
      </c>
      <c r="EV37" s="54">
        <f t="shared" si="8"/>
        <v>69</v>
      </c>
      <c r="EW37" s="55">
        <f t="shared" si="9"/>
        <v>42036</v>
      </c>
      <c r="EX37" s="18">
        <f t="shared" si="10"/>
        <v>19.893840000000001</v>
      </c>
      <c r="EY37" s="26">
        <f>IF(EO37=EO38,0,MAX(EY$2:EY36)+1)</f>
        <v>0</v>
      </c>
      <c r="EZ37" s="54">
        <f t="shared" si="11"/>
        <v>70</v>
      </c>
      <c r="FA37" s="55">
        <f t="shared" si="12"/>
        <v>43831</v>
      </c>
      <c r="FB37" s="18">
        <f t="shared" si="13"/>
        <v>19.878530000000001</v>
      </c>
      <c r="FC37" s="56">
        <f>[2]DIS!C54</f>
        <v>35</v>
      </c>
      <c r="FD37" s="56">
        <f>[2]DIS!D54</f>
        <v>2</v>
      </c>
      <c r="FE37" s="56">
        <f>[2]DIS!E54</f>
        <v>15</v>
      </c>
      <c r="FF37" s="56" t="str">
        <f t="shared" si="14"/>
        <v>2,15</v>
      </c>
      <c r="FG37" s="57" t="str">
        <f t="shared" si="3"/>
        <v>-21,2</v>
      </c>
      <c r="FH37" s="58">
        <f>IF(ISNUMBER(FG37),0,MAX(FH$2:FH36)+1)</f>
        <v>35</v>
      </c>
      <c r="FI37" s="58">
        <f t="shared" si="4"/>
        <v>19.893840000000001</v>
      </c>
      <c r="FJ37" s="58">
        <f t="shared" si="15"/>
        <v>19.878530000000001</v>
      </c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</row>
    <row r="38" spans="1:179" ht="5.25" customHeight="1" x14ac:dyDescent="0.25">
      <c r="A38" s="59">
        <f t="shared" si="18"/>
        <v>35</v>
      </c>
      <c r="B38" s="60">
        <f t="shared" si="27"/>
        <v>0</v>
      </c>
      <c r="C38" s="60">
        <f t="shared" si="27"/>
        <v>0</v>
      </c>
      <c r="D38" s="60">
        <f t="shared" si="27"/>
        <v>0</v>
      </c>
      <c r="E38" s="60" t="str">
        <f t="shared" si="27"/>
        <v/>
      </c>
      <c r="F38" s="60" t="str">
        <f t="shared" si="27"/>
        <v/>
      </c>
      <c r="G38" s="60" t="str">
        <f t="shared" si="27"/>
        <v/>
      </c>
      <c r="H38" s="60" t="str">
        <f t="shared" si="27"/>
        <v/>
      </c>
      <c r="I38" s="60" t="str">
        <f t="shared" si="27"/>
        <v/>
      </c>
      <c r="J38" s="60">
        <f t="shared" si="27"/>
        <v>3</v>
      </c>
      <c r="K38" s="60" t="str">
        <f t="shared" si="27"/>
        <v/>
      </c>
      <c r="L38" s="60" t="str">
        <f t="shared" si="27"/>
        <v/>
      </c>
      <c r="M38" s="60" t="str">
        <f t="shared" si="27"/>
        <v/>
      </c>
      <c r="N38" s="60" t="str">
        <f t="shared" si="27"/>
        <v/>
      </c>
      <c r="O38" s="60" t="str">
        <f t="shared" si="27"/>
        <v/>
      </c>
      <c r="P38" s="60" t="str">
        <f t="shared" si="27"/>
        <v/>
      </c>
      <c r="Q38" s="60">
        <f t="shared" si="27"/>
        <v>1</v>
      </c>
      <c r="R38" s="60" t="str">
        <f t="shared" si="27"/>
        <v/>
      </c>
      <c r="S38" s="60" t="str">
        <f t="shared" si="27"/>
        <v/>
      </c>
      <c r="T38" s="60" t="str">
        <f t="shared" si="27"/>
        <v/>
      </c>
      <c r="U38" s="60" t="str">
        <f t="shared" si="27"/>
        <v/>
      </c>
      <c r="V38" s="19"/>
      <c r="W38" s="61">
        <v>-999</v>
      </c>
      <c r="X38" s="61">
        <v>-999</v>
      </c>
      <c r="Y38" s="61">
        <v>-999</v>
      </c>
      <c r="Z38" s="61">
        <v>36.905639999999998</v>
      </c>
      <c r="AA38" s="61">
        <v>36.648859999999999</v>
      </c>
      <c r="AB38" s="61">
        <v>36.468820000000001</v>
      </c>
      <c r="AC38" s="61">
        <v>36.321289999999998</v>
      </c>
      <c r="AD38" s="61">
        <v>36.18779</v>
      </c>
      <c r="AE38" s="61">
        <v>36.056550000000001</v>
      </c>
      <c r="AF38" s="61">
        <v>35.946300000000001</v>
      </c>
      <c r="AG38" s="61">
        <v>35.837330000000001</v>
      </c>
      <c r="AH38" s="61">
        <v>35.696730000000002</v>
      </c>
      <c r="AI38" s="61">
        <v>35.441049999999997</v>
      </c>
      <c r="AJ38" s="61">
        <v>35.688960000000002</v>
      </c>
      <c r="AK38" s="61">
        <v>35.816290000000002</v>
      </c>
      <c r="AL38" s="61">
        <v>35.894489999999998</v>
      </c>
      <c r="AM38" s="61">
        <v>36.013559999999998</v>
      </c>
      <c r="AN38" s="61">
        <v>36.105699999999999</v>
      </c>
      <c r="AO38" s="61">
        <v>36.176630000000003</v>
      </c>
      <c r="AP38" s="61">
        <v>36.24277</v>
      </c>
      <c r="AQ38" s="18"/>
      <c r="AR38" s="62">
        <v>0.1</v>
      </c>
      <c r="AS38" s="62">
        <v>0.1</v>
      </c>
      <c r="AT38" s="62">
        <v>0.1</v>
      </c>
      <c r="AU38" s="62">
        <v>0.2912747</v>
      </c>
      <c r="AV38" s="62">
        <v>0.15294340000000001</v>
      </c>
      <c r="AW38" s="62">
        <v>0.11353480000000001</v>
      </c>
      <c r="AX38" s="62">
        <v>0.16675280000000001</v>
      </c>
      <c r="AY38" s="62">
        <v>0.11752749999999999</v>
      </c>
      <c r="AZ38" s="62">
        <v>9.6351049999999994E-2</v>
      </c>
      <c r="BA38" s="62">
        <v>6.2166829999999999E-2</v>
      </c>
      <c r="BB38" s="62">
        <v>0.16792579999999999</v>
      </c>
      <c r="BC38" s="62">
        <v>0.14528079999999999</v>
      </c>
      <c r="BD38" s="62">
        <v>0.1441867</v>
      </c>
      <c r="BE38" s="62">
        <v>0.18877360000000001</v>
      </c>
      <c r="BF38" s="62">
        <v>0.27540609999999999</v>
      </c>
      <c r="BG38" s="62">
        <v>0.2212634</v>
      </c>
      <c r="BH38" s="62">
        <v>0.1529469</v>
      </c>
      <c r="BI38" s="62">
        <v>7.3285810000000007E-2</v>
      </c>
      <c r="BJ38" s="62">
        <v>9.9415690000000001E-2</v>
      </c>
      <c r="BK38" s="62">
        <v>0.1495725</v>
      </c>
      <c r="BL38" s="18"/>
      <c r="BM38" s="62">
        <v>0.1</v>
      </c>
      <c r="BN38" s="62">
        <v>0.1</v>
      </c>
      <c r="BO38" s="62">
        <v>0.1</v>
      </c>
      <c r="BP38" s="62">
        <v>0.1132317</v>
      </c>
      <c r="BQ38" s="62">
        <v>0.1101946</v>
      </c>
      <c r="BR38" s="62">
        <v>0.1143879</v>
      </c>
      <c r="BS38" s="62">
        <v>5.6251519999999999E-2</v>
      </c>
      <c r="BT38" s="62">
        <v>7.7034469999999994E-2</v>
      </c>
      <c r="BU38" s="62">
        <v>6.6274479999999997E-2</v>
      </c>
      <c r="BV38" s="62">
        <v>7.6304709999999998E-2</v>
      </c>
      <c r="BW38" s="62">
        <v>3.990059E-2</v>
      </c>
      <c r="BX38" s="62">
        <v>8.5974610000000007E-2</v>
      </c>
      <c r="BY38" s="62">
        <v>0.1775603</v>
      </c>
      <c r="BZ38" s="62">
        <v>0.19887550000000001</v>
      </c>
      <c r="CA38" s="62">
        <v>0.15183749999999999</v>
      </c>
      <c r="CB38" s="62">
        <v>0.1130056</v>
      </c>
      <c r="CC38" s="62">
        <v>9.0054960000000003E-2</v>
      </c>
      <c r="CD38" s="62">
        <v>0.1181186</v>
      </c>
      <c r="CE38" s="62">
        <v>0.1307131</v>
      </c>
      <c r="CF38" s="62">
        <v>0.12990370000000001</v>
      </c>
      <c r="CG38" s="18"/>
      <c r="CH38" s="62">
        <v>0.1</v>
      </c>
      <c r="CI38" s="62">
        <v>0.1</v>
      </c>
      <c r="CJ38" s="62">
        <v>0.1</v>
      </c>
      <c r="CK38" s="62">
        <v>0.25615470000000001</v>
      </c>
      <c r="CL38" s="62">
        <v>0.4</v>
      </c>
      <c r="CM38" s="62">
        <v>0.28180260000000001</v>
      </c>
      <c r="CN38" s="62">
        <v>0.31419619999999998</v>
      </c>
      <c r="CO38" s="62">
        <v>0.28598099999999999</v>
      </c>
      <c r="CP38" s="62">
        <v>0.35455189999999998</v>
      </c>
      <c r="CQ38" s="62">
        <v>0.4</v>
      </c>
      <c r="CR38" s="62">
        <v>0.33016570000000001</v>
      </c>
      <c r="CS38" s="62">
        <v>0.33726430000000002</v>
      </c>
      <c r="CT38" s="62">
        <v>0.4</v>
      </c>
      <c r="CU38" s="62">
        <v>0.4</v>
      </c>
      <c r="CV38" s="62">
        <v>0.4</v>
      </c>
      <c r="CW38" s="62">
        <v>0.31553910000000002</v>
      </c>
      <c r="CX38" s="62">
        <v>0.2415766</v>
      </c>
      <c r="CY38" s="62">
        <v>0.26437959999999999</v>
      </c>
      <c r="CZ38" s="62">
        <v>0.26485969999999998</v>
      </c>
      <c r="DA38" s="62">
        <v>0.19111919999999999</v>
      </c>
      <c r="DB38" s="17"/>
      <c r="DC38" s="62">
        <v>5.6452099999999996</v>
      </c>
      <c r="DD38" s="62">
        <v>5.468343</v>
      </c>
      <c r="DE38" s="62">
        <v>5.2615610000000004</v>
      </c>
      <c r="DF38" s="62">
        <v>5.0183989999999996</v>
      </c>
      <c r="DG38" s="62">
        <v>4.7309989999999997</v>
      </c>
      <c r="DH38" s="62">
        <v>4.3906999999999998</v>
      </c>
      <c r="DI38" s="62">
        <v>3.9896950000000002</v>
      </c>
      <c r="DJ38" s="62">
        <v>3.5242969999999998</v>
      </c>
      <c r="DK38" s="62">
        <v>3</v>
      </c>
      <c r="DL38" s="62">
        <v>2.1108470000000001</v>
      </c>
      <c r="DM38" s="62">
        <v>1.238038</v>
      </c>
      <c r="DN38" s="62">
        <v>0.54569029999999996</v>
      </c>
      <c r="DO38" s="62">
        <v>0.2473949</v>
      </c>
      <c r="DP38" s="62">
        <v>0.16287670000000001</v>
      </c>
      <c r="DQ38" s="62">
        <v>0.15751580000000001</v>
      </c>
      <c r="DR38" s="62">
        <v>0.19914009999999999</v>
      </c>
      <c r="DS38" s="62">
        <v>0.27687339999999999</v>
      </c>
      <c r="DT38" s="62">
        <v>0.41825699999999999</v>
      </c>
      <c r="DU38" s="62">
        <v>0.56176899999999996</v>
      </c>
      <c r="DV38" s="62">
        <v>0.72257539999999998</v>
      </c>
      <c r="DW38" s="3"/>
      <c r="DX38" s="19">
        <v>8</v>
      </c>
      <c r="DY38" s="84">
        <f t="shared" si="28"/>
        <v>1</v>
      </c>
      <c r="DZ38" s="84">
        <f t="shared" si="28"/>
        <v>8</v>
      </c>
      <c r="EA38" s="84">
        <f t="shared" si="29"/>
        <v>16</v>
      </c>
      <c r="EB38" s="13" t="str">
        <f t="shared" si="30"/>
        <v>16,8</v>
      </c>
      <c r="EC38" s="19"/>
      <c r="ED38" s="70"/>
      <c r="EE38" s="17">
        <v>1</v>
      </c>
      <c r="EF38" s="17">
        <v>6</v>
      </c>
      <c r="EG38" s="86">
        <v>15</v>
      </c>
      <c r="EH38" s="17">
        <v>18.969999000000001</v>
      </c>
      <c r="EI38" s="17" t="s">
        <v>74</v>
      </c>
      <c r="EJ38" s="17">
        <v>18.75</v>
      </c>
      <c r="EK38" s="17">
        <v>0</v>
      </c>
      <c r="EL38" s="85"/>
      <c r="EM38" s="3"/>
      <c r="EN38" s="17">
        <f t="shared" si="17"/>
        <v>36</v>
      </c>
      <c r="EO38" s="17" t="s">
        <v>73</v>
      </c>
      <c r="EP38" s="51">
        <v>43831</v>
      </c>
      <c r="EQ38" s="52">
        <v>0</v>
      </c>
      <c r="ER38" s="53">
        <v>19.840299999999999</v>
      </c>
      <c r="ES38" s="40"/>
      <c r="ET38" s="26">
        <f>IF(EO38=EO39,MAX(ET$2:ET37)+1,0)</f>
        <v>0</v>
      </c>
      <c r="EU38" s="17">
        <f t="shared" si="7"/>
        <v>36</v>
      </c>
      <c r="EV38" s="54">
        <f t="shared" si="8"/>
        <v>71</v>
      </c>
      <c r="EW38" s="55">
        <f t="shared" si="9"/>
        <v>42036</v>
      </c>
      <c r="EX38" s="18">
        <f t="shared" si="10"/>
        <v>20.086480000000002</v>
      </c>
      <c r="EY38" s="26">
        <f>IF(EO38=EO39,0,MAX(EY$2:EY37)+1)</f>
        <v>18</v>
      </c>
      <c r="EZ38" s="54">
        <f t="shared" si="11"/>
        <v>72</v>
      </c>
      <c r="FA38" s="55">
        <f t="shared" si="12"/>
        <v>43831</v>
      </c>
      <c r="FB38" s="18">
        <f t="shared" si="13"/>
        <v>19.828199999999999</v>
      </c>
      <c r="FC38" s="56">
        <f>[2]DIS!C55</f>
        <v>36</v>
      </c>
      <c r="FD38" s="56">
        <f>[2]DIS!D55</f>
        <v>2</v>
      </c>
      <c r="FE38" s="56">
        <f>[2]DIS!E55</f>
        <v>16</v>
      </c>
      <c r="FF38" s="56" t="str">
        <f t="shared" si="14"/>
        <v>2,16</v>
      </c>
      <c r="FG38" s="57" t="str">
        <f t="shared" si="3"/>
        <v>-20,2</v>
      </c>
      <c r="FH38" s="58">
        <f>IF(ISNUMBER(FG38),0,MAX(FH$2:FH37)+1)</f>
        <v>36</v>
      </c>
      <c r="FI38" s="58">
        <f t="shared" si="4"/>
        <v>20.086480000000002</v>
      </c>
      <c r="FJ38" s="58">
        <f t="shared" si="15"/>
        <v>19.828199999999999</v>
      </c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</row>
    <row r="39" spans="1:179" ht="5.25" customHeight="1" x14ac:dyDescent="0.25">
      <c r="A39" s="59">
        <f t="shared" si="18"/>
        <v>36</v>
      </c>
      <c r="B39" s="60">
        <f t="shared" si="27"/>
        <v>0</v>
      </c>
      <c r="C39" s="60">
        <f t="shared" si="27"/>
        <v>0</v>
      </c>
      <c r="D39" s="60">
        <f t="shared" si="27"/>
        <v>0</v>
      </c>
      <c r="E39" s="60">
        <f t="shared" si="27"/>
        <v>0</v>
      </c>
      <c r="F39" s="60" t="str">
        <f t="shared" si="27"/>
        <v/>
      </c>
      <c r="G39" s="60" t="str">
        <f t="shared" si="27"/>
        <v/>
      </c>
      <c r="H39" s="60" t="str">
        <f t="shared" si="27"/>
        <v/>
      </c>
      <c r="I39" s="60" t="str">
        <f t="shared" si="27"/>
        <v/>
      </c>
      <c r="J39" s="60" t="str">
        <f t="shared" si="27"/>
        <v/>
      </c>
      <c r="K39" s="60" t="str">
        <f t="shared" si="27"/>
        <v/>
      </c>
      <c r="L39" s="60" t="str">
        <f t="shared" si="27"/>
        <v/>
      </c>
      <c r="M39" s="60">
        <f t="shared" si="27"/>
        <v>3</v>
      </c>
      <c r="N39" s="60" t="str">
        <f t="shared" si="27"/>
        <v/>
      </c>
      <c r="O39" s="60" t="str">
        <f t="shared" si="27"/>
        <v/>
      </c>
      <c r="P39" s="60" t="str">
        <f t="shared" si="27"/>
        <v/>
      </c>
      <c r="Q39" s="60">
        <f t="shared" si="27"/>
        <v>1</v>
      </c>
      <c r="R39" s="60" t="str">
        <f t="shared" si="27"/>
        <v/>
      </c>
      <c r="S39" s="60" t="str">
        <f t="shared" si="27"/>
        <v/>
      </c>
      <c r="T39" s="60" t="str">
        <f t="shared" si="27"/>
        <v/>
      </c>
      <c r="U39" s="60">
        <f t="shared" si="27"/>
        <v>0</v>
      </c>
      <c r="V39" s="19"/>
      <c r="W39" s="61">
        <v>-999</v>
      </c>
      <c r="X39" s="61">
        <v>-999</v>
      </c>
      <c r="Y39" s="61">
        <v>-999</v>
      </c>
      <c r="Z39" s="61">
        <v>-999</v>
      </c>
      <c r="AA39" s="61">
        <v>36.303759999999997</v>
      </c>
      <c r="AB39" s="61">
        <v>36.1571</v>
      </c>
      <c r="AC39" s="61">
        <v>36.01361</v>
      </c>
      <c r="AD39" s="61">
        <v>35.880130000000001</v>
      </c>
      <c r="AE39" s="61">
        <v>35.773330000000001</v>
      </c>
      <c r="AF39" s="61">
        <v>35.683010000000003</v>
      </c>
      <c r="AG39" s="61">
        <v>35.599930000000001</v>
      </c>
      <c r="AH39" s="61">
        <v>35.522449999999999</v>
      </c>
      <c r="AI39" s="61">
        <v>35.466090000000001</v>
      </c>
      <c r="AJ39" s="61">
        <v>35.569949999999999</v>
      </c>
      <c r="AK39" s="61">
        <v>35.693550000000002</v>
      </c>
      <c r="AL39" s="61">
        <v>35.818519999999999</v>
      </c>
      <c r="AM39" s="61">
        <v>35.932290000000002</v>
      </c>
      <c r="AN39" s="61">
        <v>36.026330000000002</v>
      </c>
      <c r="AO39" s="61">
        <v>36.08914</v>
      </c>
      <c r="AP39" s="61">
        <v>-999</v>
      </c>
      <c r="AQ39" s="18"/>
      <c r="AR39" s="62">
        <v>0.1</v>
      </c>
      <c r="AS39" s="62">
        <v>0.1</v>
      </c>
      <c r="AT39" s="62">
        <v>0.1</v>
      </c>
      <c r="AU39" s="62">
        <v>0.1</v>
      </c>
      <c r="AV39" s="62">
        <v>0.1862616</v>
      </c>
      <c r="AW39" s="62">
        <v>0.2082937</v>
      </c>
      <c r="AX39" s="62">
        <v>0.12634670000000001</v>
      </c>
      <c r="AY39" s="62">
        <v>0.1060092</v>
      </c>
      <c r="AZ39" s="62">
        <v>0.13618669999999999</v>
      </c>
      <c r="BA39" s="62">
        <v>0.1210561</v>
      </c>
      <c r="BB39" s="62">
        <v>0.19598099999999999</v>
      </c>
      <c r="BC39" s="62">
        <v>0.1130969</v>
      </c>
      <c r="BD39" s="62">
        <v>0.16264210000000001</v>
      </c>
      <c r="BE39" s="62">
        <v>0.141988</v>
      </c>
      <c r="BF39" s="62">
        <v>0.11629920000000001</v>
      </c>
      <c r="BG39" s="62">
        <v>0.1247277</v>
      </c>
      <c r="BH39" s="62">
        <v>0.1549082</v>
      </c>
      <c r="BI39" s="62">
        <v>9.3978220000000001E-2</v>
      </c>
      <c r="BJ39" s="62">
        <v>0.12380629999999999</v>
      </c>
      <c r="BK39" s="62">
        <v>0.1</v>
      </c>
      <c r="BL39" s="18"/>
      <c r="BM39" s="62">
        <v>0.1</v>
      </c>
      <c r="BN39" s="62">
        <v>0.1</v>
      </c>
      <c r="BO39" s="62">
        <v>0.1</v>
      </c>
      <c r="BP39" s="62">
        <v>0.1</v>
      </c>
      <c r="BQ39" s="62">
        <v>0.13088379999999999</v>
      </c>
      <c r="BR39" s="62">
        <v>6.4127729999999994E-2</v>
      </c>
      <c r="BS39" s="62">
        <v>5.9107609999999998E-2</v>
      </c>
      <c r="BT39" s="62">
        <v>6.6786940000000003E-2</v>
      </c>
      <c r="BU39" s="62">
        <v>8.3697439999999998E-2</v>
      </c>
      <c r="BV39" s="62">
        <v>8.2533170000000003E-2</v>
      </c>
      <c r="BW39" s="62">
        <v>7.4639559999999994E-2</v>
      </c>
      <c r="BX39" s="62">
        <v>8.6990419999999999E-2</v>
      </c>
      <c r="BY39" s="62">
        <v>0.1983191</v>
      </c>
      <c r="BZ39" s="62">
        <v>0.18155589999999999</v>
      </c>
      <c r="CA39" s="62">
        <v>0.1716715</v>
      </c>
      <c r="CB39" s="62">
        <v>9.6394549999999996E-2</v>
      </c>
      <c r="CC39" s="62">
        <v>0.1311454</v>
      </c>
      <c r="CD39" s="62">
        <v>8.0897319999999995E-2</v>
      </c>
      <c r="CE39" s="62">
        <v>0.1102168</v>
      </c>
      <c r="CF39" s="62">
        <v>0.1</v>
      </c>
      <c r="CG39" s="18"/>
      <c r="CH39" s="62">
        <v>0.1</v>
      </c>
      <c r="CI39" s="62">
        <v>0.1</v>
      </c>
      <c r="CJ39" s="62">
        <v>0.1</v>
      </c>
      <c r="CK39" s="62">
        <v>0.1</v>
      </c>
      <c r="CL39" s="62">
        <v>0.2136816</v>
      </c>
      <c r="CM39" s="62">
        <v>0.26834930000000001</v>
      </c>
      <c r="CN39" s="62">
        <v>0.26511269999999998</v>
      </c>
      <c r="CO39" s="62">
        <v>0.4</v>
      </c>
      <c r="CP39" s="62">
        <v>0.4</v>
      </c>
      <c r="CQ39" s="62">
        <v>0.26966420000000002</v>
      </c>
      <c r="CR39" s="62">
        <v>0.32374779999999997</v>
      </c>
      <c r="CS39" s="62">
        <v>0.29557899999999998</v>
      </c>
      <c r="CT39" s="62">
        <v>0.4</v>
      </c>
      <c r="CU39" s="62">
        <v>0.4</v>
      </c>
      <c r="CV39" s="62">
        <v>0.4</v>
      </c>
      <c r="CW39" s="62">
        <v>0.38509599999999999</v>
      </c>
      <c r="CX39" s="62">
        <v>0.34003309999999998</v>
      </c>
      <c r="CY39" s="62">
        <v>0.24231949999999999</v>
      </c>
      <c r="CZ39" s="62">
        <v>0.255913</v>
      </c>
      <c r="DA39" s="62">
        <v>0.1</v>
      </c>
      <c r="DB39" s="17"/>
      <c r="DC39" s="62">
        <v>5.482526</v>
      </c>
      <c r="DD39" s="62">
        <v>5.3026770000000001</v>
      </c>
      <c r="DE39" s="62">
        <v>5.0940000000000003</v>
      </c>
      <c r="DF39" s="62">
        <v>4.8507920000000002</v>
      </c>
      <c r="DG39" s="62">
        <v>4.565944</v>
      </c>
      <c r="DH39" s="62">
        <v>4.230721</v>
      </c>
      <c r="DI39" s="62">
        <v>3.8342610000000001</v>
      </c>
      <c r="DJ39" s="62">
        <v>3.3601619999999999</v>
      </c>
      <c r="DK39" s="62">
        <v>2.7633429999999999</v>
      </c>
      <c r="DL39" s="62">
        <v>2.0006200000000001</v>
      </c>
      <c r="DM39" s="62">
        <v>1.19956</v>
      </c>
      <c r="DN39" s="62">
        <v>0.5</v>
      </c>
      <c r="DO39" s="62">
        <v>0.249171</v>
      </c>
      <c r="DP39" s="62">
        <v>0.14994669999999999</v>
      </c>
      <c r="DQ39" s="62">
        <v>0.14471980000000001</v>
      </c>
      <c r="DR39" s="62">
        <v>0.19620689999999999</v>
      </c>
      <c r="DS39" s="62">
        <v>0.2849179</v>
      </c>
      <c r="DT39" s="62">
        <v>0.3999878</v>
      </c>
      <c r="DU39" s="62">
        <v>0.58701400000000004</v>
      </c>
      <c r="DV39" s="62">
        <v>0.74930439999999998</v>
      </c>
      <c r="DW39" s="3"/>
      <c r="DX39" s="19">
        <v>9</v>
      </c>
      <c r="DY39" s="84">
        <f t="shared" si="28"/>
        <v>1</v>
      </c>
      <c r="DZ39" s="84">
        <f t="shared" si="28"/>
        <v>9</v>
      </c>
      <c r="EA39" s="84">
        <f t="shared" si="29"/>
        <v>16</v>
      </c>
      <c r="EB39" s="13" t="str">
        <f t="shared" si="30"/>
        <v>16,9</v>
      </c>
      <c r="EC39" s="19"/>
      <c r="ED39" s="70"/>
      <c r="EE39" s="17">
        <v>1</v>
      </c>
      <c r="EF39" s="17">
        <v>7</v>
      </c>
      <c r="EG39" s="86">
        <v>15</v>
      </c>
      <c r="EH39" s="17">
        <v>18.739999999999998</v>
      </c>
      <c r="EI39" s="17" t="s">
        <v>75</v>
      </c>
      <c r="EJ39" s="17">
        <v>18.5</v>
      </c>
      <c r="EK39" s="17">
        <v>0</v>
      </c>
      <c r="EL39" s="85"/>
      <c r="EM39" s="3"/>
      <c r="EN39" s="17">
        <f t="shared" si="17"/>
        <v>37</v>
      </c>
      <c r="EO39" s="17" t="s">
        <v>76</v>
      </c>
      <c r="EP39" s="51">
        <v>42036</v>
      </c>
      <c r="EQ39" s="52">
        <v>0</v>
      </c>
      <c r="ER39" s="53">
        <v>20.511089999999999</v>
      </c>
      <c r="ES39" s="40"/>
      <c r="ET39" s="26">
        <f>IF(EO39=EO40,MAX(ET$2:ET38)+1,0)</f>
        <v>19</v>
      </c>
      <c r="EU39" s="17">
        <f t="shared" si="7"/>
        <v>37</v>
      </c>
      <c r="EV39" s="54">
        <f t="shared" si="8"/>
        <v>73</v>
      </c>
      <c r="EW39" s="55">
        <f t="shared" si="9"/>
        <v>42036</v>
      </c>
      <c r="EX39" s="18">
        <f t="shared" si="10"/>
        <v>20.248760000000001</v>
      </c>
      <c r="EY39" s="26">
        <f>IF(EO39=EO40,0,MAX(EY$2:EY38)+1)</f>
        <v>0</v>
      </c>
      <c r="EZ39" s="54">
        <f t="shared" si="11"/>
        <v>74</v>
      </c>
      <c r="FA39" s="55">
        <f t="shared" si="12"/>
        <v>43831</v>
      </c>
      <c r="FB39" s="18">
        <f t="shared" si="13"/>
        <v>19.792739999999998</v>
      </c>
      <c r="FC39" s="56">
        <f>[2]DIS!C56</f>
        <v>37</v>
      </c>
      <c r="FD39" s="56">
        <f>[2]DIS!D56</f>
        <v>2</v>
      </c>
      <c r="FE39" s="56">
        <f>[2]DIS!E56</f>
        <v>17</v>
      </c>
      <c r="FF39" s="56" t="str">
        <f t="shared" si="14"/>
        <v>2,17</v>
      </c>
      <c r="FG39" s="57" t="str">
        <f t="shared" si="3"/>
        <v>-19,2</v>
      </c>
      <c r="FH39" s="58">
        <f>IF(ISNUMBER(FG39),0,MAX(FH$2:FH38)+1)</f>
        <v>37</v>
      </c>
      <c r="FI39" s="58">
        <f t="shared" si="4"/>
        <v>20.248760000000001</v>
      </c>
      <c r="FJ39" s="58">
        <f t="shared" si="15"/>
        <v>19.792739999999998</v>
      </c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</row>
    <row r="40" spans="1:179" ht="5.25" customHeight="1" x14ac:dyDescent="0.25">
      <c r="A40" s="59">
        <f t="shared" si="18"/>
        <v>37</v>
      </c>
      <c r="B40" s="60">
        <f t="shared" si="27"/>
        <v>0</v>
      </c>
      <c r="C40" s="60">
        <f t="shared" si="27"/>
        <v>0</v>
      </c>
      <c r="D40" s="60">
        <f t="shared" si="27"/>
        <v>0</v>
      </c>
      <c r="E40" s="60">
        <f t="shared" si="27"/>
        <v>0</v>
      </c>
      <c r="F40" s="60" t="str">
        <f t="shared" si="27"/>
        <v/>
      </c>
      <c r="G40" s="60" t="str">
        <f t="shared" si="27"/>
        <v/>
      </c>
      <c r="H40" s="60" t="str">
        <f t="shared" si="27"/>
        <v/>
      </c>
      <c r="I40" s="60" t="str">
        <f t="shared" si="27"/>
        <v/>
      </c>
      <c r="J40" s="60" t="str">
        <f t="shared" si="27"/>
        <v/>
      </c>
      <c r="K40" s="60" t="str">
        <f t="shared" si="27"/>
        <v/>
      </c>
      <c r="L40" s="60" t="str">
        <f t="shared" si="27"/>
        <v/>
      </c>
      <c r="M40" s="60" t="str">
        <f t="shared" si="27"/>
        <v/>
      </c>
      <c r="N40" s="60" t="str">
        <f t="shared" si="27"/>
        <v/>
      </c>
      <c r="O40" s="60" t="str">
        <f t="shared" si="27"/>
        <v/>
      </c>
      <c r="P40" s="60" t="str">
        <f t="shared" si="27"/>
        <v/>
      </c>
      <c r="Q40" s="60">
        <f t="shared" si="27"/>
        <v>1</v>
      </c>
      <c r="R40" s="60" t="str">
        <f t="shared" si="27"/>
        <v/>
      </c>
      <c r="S40" s="60" t="str">
        <f t="shared" si="27"/>
        <v/>
      </c>
      <c r="T40" s="60" t="str">
        <f t="shared" si="27"/>
        <v/>
      </c>
      <c r="U40" s="60">
        <f t="shared" si="27"/>
        <v>0</v>
      </c>
      <c r="V40" s="19"/>
      <c r="W40" s="61">
        <v>-999</v>
      </c>
      <c r="X40" s="61">
        <v>-999</v>
      </c>
      <c r="Y40" s="61">
        <v>-999</v>
      </c>
      <c r="Z40" s="61">
        <v>-999</v>
      </c>
      <c r="AA40" s="61">
        <v>36.07837</v>
      </c>
      <c r="AB40" s="61">
        <v>35.802349999999997</v>
      </c>
      <c r="AC40" s="61">
        <v>35.648560000000003</v>
      </c>
      <c r="AD40" s="61">
        <v>35.521729999999998</v>
      </c>
      <c r="AE40" s="61">
        <v>35.443489999999997</v>
      </c>
      <c r="AF40" s="61">
        <v>35.380180000000003</v>
      </c>
      <c r="AG40" s="61">
        <v>35.327669999999998</v>
      </c>
      <c r="AH40" s="61">
        <v>35.29636</v>
      </c>
      <c r="AI40" s="61">
        <v>35.306249999999999</v>
      </c>
      <c r="AJ40" s="61">
        <v>35.397419999999997</v>
      </c>
      <c r="AK40" s="61">
        <v>35.540559999999999</v>
      </c>
      <c r="AL40" s="61">
        <v>35.730319999999999</v>
      </c>
      <c r="AM40" s="61">
        <v>35.842320000000001</v>
      </c>
      <c r="AN40" s="61">
        <v>35.948839999999997</v>
      </c>
      <c r="AO40" s="61">
        <v>36.034199999999998</v>
      </c>
      <c r="AP40" s="61">
        <v>-999</v>
      </c>
      <c r="AQ40" s="18"/>
      <c r="AR40" s="62">
        <v>0.1</v>
      </c>
      <c r="AS40" s="62">
        <v>0.1</v>
      </c>
      <c r="AT40" s="62">
        <v>0.1</v>
      </c>
      <c r="AU40" s="62">
        <v>0.1</v>
      </c>
      <c r="AV40" s="62">
        <v>0.23931939999999999</v>
      </c>
      <c r="AW40" s="62">
        <v>0.20039789999999999</v>
      </c>
      <c r="AX40" s="62">
        <v>0.182307</v>
      </c>
      <c r="AY40" s="62">
        <v>0.17455560000000001</v>
      </c>
      <c r="AZ40" s="62">
        <v>0.11715780000000001</v>
      </c>
      <c r="BA40" s="62">
        <v>0.14429690000000001</v>
      </c>
      <c r="BB40" s="62">
        <v>0.20482549999999999</v>
      </c>
      <c r="BC40" s="62">
        <v>0.25699749999999999</v>
      </c>
      <c r="BD40" s="62">
        <v>0.1524644</v>
      </c>
      <c r="BE40" s="62">
        <v>0.1546688</v>
      </c>
      <c r="BF40" s="62">
        <v>0.19776679999999999</v>
      </c>
      <c r="BG40" s="62">
        <v>0.1096365</v>
      </c>
      <c r="BH40" s="62">
        <v>0.12534629999999999</v>
      </c>
      <c r="BI40" s="62">
        <v>0.1222582</v>
      </c>
      <c r="BJ40" s="62">
        <v>8.3115850000000005E-2</v>
      </c>
      <c r="BK40" s="62">
        <v>0.1</v>
      </c>
      <c r="BL40" s="18"/>
      <c r="BM40" s="62">
        <v>0.1</v>
      </c>
      <c r="BN40" s="62">
        <v>0.1</v>
      </c>
      <c r="BO40" s="62">
        <v>0.1</v>
      </c>
      <c r="BP40" s="62">
        <v>0.1</v>
      </c>
      <c r="BQ40" s="62">
        <v>0.14032410000000001</v>
      </c>
      <c r="BR40" s="62">
        <v>0.12171999999999999</v>
      </c>
      <c r="BS40" s="62">
        <v>6.7074919999999996E-2</v>
      </c>
      <c r="BT40" s="62">
        <v>6.6570829999999998E-2</v>
      </c>
      <c r="BU40" s="62">
        <v>6.9437940000000004E-2</v>
      </c>
      <c r="BV40" s="62">
        <v>9.8886580000000002E-2</v>
      </c>
      <c r="BW40" s="62">
        <v>8.4011760000000005E-2</v>
      </c>
      <c r="BX40" s="62">
        <v>6.8339940000000002E-2</v>
      </c>
      <c r="BY40" s="62">
        <v>0.10900990000000001</v>
      </c>
      <c r="BZ40" s="62">
        <v>0.21854470000000001</v>
      </c>
      <c r="CA40" s="62">
        <v>0.22582179999999999</v>
      </c>
      <c r="CB40" s="62">
        <v>0.12739149999999999</v>
      </c>
      <c r="CC40" s="62">
        <v>0.1244811</v>
      </c>
      <c r="CD40" s="62">
        <v>9.8035839999999999E-2</v>
      </c>
      <c r="CE40" s="62">
        <v>0.1091288</v>
      </c>
      <c r="CF40" s="62">
        <v>0.1</v>
      </c>
      <c r="CG40" s="18"/>
      <c r="CH40" s="62">
        <v>0.1</v>
      </c>
      <c r="CI40" s="62">
        <v>0.1</v>
      </c>
      <c r="CJ40" s="62">
        <v>0.1</v>
      </c>
      <c r="CK40" s="62">
        <v>0.1</v>
      </c>
      <c r="CL40" s="62">
        <v>0.21785959999999999</v>
      </c>
      <c r="CM40" s="62">
        <v>0.29068339999999998</v>
      </c>
      <c r="CN40" s="62">
        <v>0.30249100000000001</v>
      </c>
      <c r="CO40" s="62">
        <v>0.30993159999999997</v>
      </c>
      <c r="CP40" s="62">
        <v>0.37702750000000002</v>
      </c>
      <c r="CQ40" s="62">
        <v>0.4</v>
      </c>
      <c r="CR40" s="62">
        <v>0.4</v>
      </c>
      <c r="CS40" s="62">
        <v>0.4</v>
      </c>
      <c r="CT40" s="62">
        <v>0.3556957</v>
      </c>
      <c r="CU40" s="62">
        <v>0.223748</v>
      </c>
      <c r="CV40" s="62">
        <v>0.22428909999999999</v>
      </c>
      <c r="CW40" s="62">
        <v>0.38807930000000002</v>
      </c>
      <c r="CX40" s="62">
        <v>0.28838960000000002</v>
      </c>
      <c r="CY40" s="62">
        <v>0.1737725</v>
      </c>
      <c r="CZ40" s="62">
        <v>0.14563899999999999</v>
      </c>
      <c r="DA40" s="62">
        <v>0.1</v>
      </c>
      <c r="DB40" s="17"/>
      <c r="DC40" s="62">
        <v>5.3327549999999997</v>
      </c>
      <c r="DD40" s="62">
        <v>5.1525290000000004</v>
      </c>
      <c r="DE40" s="62">
        <v>4.9454219999999998</v>
      </c>
      <c r="DF40" s="62">
        <v>4.7065849999999996</v>
      </c>
      <c r="DG40" s="62">
        <v>4.4295850000000003</v>
      </c>
      <c r="DH40" s="62">
        <v>4.1051440000000001</v>
      </c>
      <c r="DI40" s="62">
        <v>3.7183730000000002</v>
      </c>
      <c r="DJ40" s="62">
        <v>3.2444199999999999</v>
      </c>
      <c r="DK40" s="62">
        <v>2.6521059999999999</v>
      </c>
      <c r="DL40" s="62">
        <v>1.947457</v>
      </c>
      <c r="DM40" s="62">
        <v>1.224099</v>
      </c>
      <c r="DN40" s="62">
        <v>0.63813609999999998</v>
      </c>
      <c r="DO40" s="62">
        <v>0.31556139999999999</v>
      </c>
      <c r="DP40" s="62">
        <v>0.19217100000000001</v>
      </c>
      <c r="DQ40" s="62">
        <v>0.1816382</v>
      </c>
      <c r="DR40" s="62">
        <v>0.2355034</v>
      </c>
      <c r="DS40" s="62">
        <v>0.32810800000000001</v>
      </c>
      <c r="DT40" s="62">
        <v>0.4457776</v>
      </c>
      <c r="DU40" s="62">
        <v>0.63874969999999998</v>
      </c>
      <c r="DV40" s="62">
        <v>0.8000505</v>
      </c>
      <c r="DW40" s="3"/>
      <c r="DX40" s="19">
        <v>10</v>
      </c>
      <c r="DY40" s="84">
        <f t="shared" si="28"/>
        <v>1</v>
      </c>
      <c r="DZ40" s="84">
        <f t="shared" si="28"/>
        <v>10</v>
      </c>
      <c r="EA40" s="84">
        <f t="shared" si="29"/>
        <v>16</v>
      </c>
      <c r="EB40" s="13" t="str">
        <f t="shared" si="30"/>
        <v>16,10</v>
      </c>
      <c r="EC40" s="19"/>
      <c r="ED40" s="70"/>
      <c r="EE40" s="17">
        <v>1</v>
      </c>
      <c r="EF40" s="17">
        <v>8</v>
      </c>
      <c r="EG40" s="86">
        <v>15</v>
      </c>
      <c r="EH40" s="17">
        <v>18.510000000000002</v>
      </c>
      <c r="EI40" s="17" t="s">
        <v>77</v>
      </c>
      <c r="EJ40" s="17">
        <v>18.25</v>
      </c>
      <c r="EK40" s="17">
        <v>0</v>
      </c>
      <c r="EL40" s="85"/>
      <c r="EM40" s="3"/>
      <c r="EN40" s="17">
        <f t="shared" si="17"/>
        <v>38</v>
      </c>
      <c r="EO40" s="17" t="s">
        <v>76</v>
      </c>
      <c r="EP40" s="51">
        <v>43831</v>
      </c>
      <c r="EQ40" s="52">
        <v>0</v>
      </c>
      <c r="ER40" s="53">
        <v>19.82048</v>
      </c>
      <c r="ES40" s="40"/>
      <c r="ET40" s="26">
        <f>IF(EO40=EO41,MAX(ET$2:ET39)+1,0)</f>
        <v>0</v>
      </c>
      <c r="EU40" s="17">
        <f t="shared" si="7"/>
        <v>38</v>
      </c>
      <c r="EV40" s="54">
        <f t="shared" si="8"/>
        <v>75</v>
      </c>
      <c r="EW40" s="55">
        <f t="shared" si="9"/>
        <v>42036</v>
      </c>
      <c r="EX40" s="18">
        <f t="shared" si="10"/>
        <v>20.37426</v>
      </c>
      <c r="EY40" s="26">
        <f>IF(EO40=EO41,0,MAX(EY$2:EY39)+1)</f>
        <v>19</v>
      </c>
      <c r="EZ40" s="54">
        <f t="shared" si="11"/>
        <v>76</v>
      </c>
      <c r="FA40" s="55">
        <f t="shared" si="12"/>
        <v>43831</v>
      </c>
      <c r="FB40" s="18">
        <f t="shared" si="13"/>
        <v>19.770689999999998</v>
      </c>
      <c r="FC40" s="56">
        <f>[2]DIS!C57</f>
        <v>38</v>
      </c>
      <c r="FD40" s="56">
        <f>[2]DIS!D57</f>
        <v>2</v>
      </c>
      <c r="FE40" s="56">
        <f>[2]DIS!E57</f>
        <v>18</v>
      </c>
      <c r="FF40" s="56" t="str">
        <f t="shared" si="14"/>
        <v>2,18</v>
      </c>
      <c r="FG40" s="57" t="str">
        <f t="shared" si="3"/>
        <v>-18,2</v>
      </c>
      <c r="FH40" s="58">
        <f>IF(ISNUMBER(FG40),0,MAX(FH$2:FH39)+1)</f>
        <v>38</v>
      </c>
      <c r="FI40" s="58">
        <f t="shared" si="4"/>
        <v>20.37426</v>
      </c>
      <c r="FJ40" s="58">
        <f t="shared" si="15"/>
        <v>19.770689999999998</v>
      </c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</row>
    <row r="41" spans="1:179" ht="5.25" customHeight="1" x14ac:dyDescent="0.25">
      <c r="A41" s="59">
        <f t="shared" si="18"/>
        <v>38</v>
      </c>
      <c r="B41" s="60">
        <f t="shared" si="27"/>
        <v>0</v>
      </c>
      <c r="C41" s="60">
        <f t="shared" si="27"/>
        <v>0</v>
      </c>
      <c r="D41" s="60">
        <f t="shared" si="27"/>
        <v>0</v>
      </c>
      <c r="E41" s="60">
        <f t="shared" si="27"/>
        <v>0</v>
      </c>
      <c r="F41" s="60">
        <f t="shared" si="27"/>
        <v>0</v>
      </c>
      <c r="G41" s="60" t="str">
        <f t="shared" si="27"/>
        <v/>
      </c>
      <c r="H41" s="60" t="str">
        <f t="shared" si="27"/>
        <v/>
      </c>
      <c r="I41" s="60" t="str">
        <f t="shared" si="27"/>
        <v/>
      </c>
      <c r="J41" s="60" t="str">
        <f t="shared" si="27"/>
        <v/>
      </c>
      <c r="K41" s="60" t="str">
        <f t="shared" si="27"/>
        <v/>
      </c>
      <c r="L41" s="60" t="str">
        <f t="shared" si="27"/>
        <v/>
      </c>
      <c r="M41" s="60" t="str">
        <f t="shared" si="27"/>
        <v/>
      </c>
      <c r="N41" s="60" t="str">
        <f t="shared" si="27"/>
        <v/>
      </c>
      <c r="O41" s="60" t="str">
        <f t="shared" si="27"/>
        <v/>
      </c>
      <c r="P41" s="60" t="str">
        <f t="shared" si="27"/>
        <v/>
      </c>
      <c r="Q41" s="60">
        <f t="shared" si="27"/>
        <v>1</v>
      </c>
      <c r="R41" s="60" t="str">
        <f t="shared" si="27"/>
        <v/>
      </c>
      <c r="S41" s="60" t="str">
        <f t="shared" si="27"/>
        <v/>
      </c>
      <c r="T41" s="60">
        <f t="shared" si="27"/>
        <v>0</v>
      </c>
      <c r="U41" s="60">
        <f t="shared" si="27"/>
        <v>0</v>
      </c>
      <c r="V41" s="19"/>
      <c r="W41" s="61">
        <v>-999</v>
      </c>
      <c r="X41" s="61">
        <v>-999</v>
      </c>
      <c r="Y41" s="61">
        <v>-999</v>
      </c>
      <c r="Z41" s="61">
        <v>-999</v>
      </c>
      <c r="AA41" s="61">
        <v>-999</v>
      </c>
      <c r="AB41" s="61">
        <v>35.257060000000003</v>
      </c>
      <c r="AC41" s="61">
        <v>35.184010000000001</v>
      </c>
      <c r="AD41" s="61">
        <v>35.11956</v>
      </c>
      <c r="AE41" s="61">
        <v>35.075139999999998</v>
      </c>
      <c r="AF41" s="61">
        <v>35.032899999999998</v>
      </c>
      <c r="AG41" s="61">
        <v>35.006250000000001</v>
      </c>
      <c r="AH41" s="61">
        <v>35.001890000000003</v>
      </c>
      <c r="AI41" s="61">
        <v>35.03445</v>
      </c>
      <c r="AJ41" s="61">
        <v>35.132339999999999</v>
      </c>
      <c r="AK41" s="61">
        <v>35.31859</v>
      </c>
      <c r="AL41" s="61">
        <v>35.622199999999999</v>
      </c>
      <c r="AM41" s="61">
        <v>35.73995</v>
      </c>
      <c r="AN41" s="61">
        <v>35.859389999999998</v>
      </c>
      <c r="AO41" s="61">
        <v>-999</v>
      </c>
      <c r="AP41" s="61">
        <v>-999</v>
      </c>
      <c r="AQ41" s="18"/>
      <c r="AR41" s="62">
        <v>0.1</v>
      </c>
      <c r="AS41" s="62">
        <v>0.1</v>
      </c>
      <c r="AT41" s="62">
        <v>0.1</v>
      </c>
      <c r="AU41" s="62">
        <v>0.1</v>
      </c>
      <c r="AV41" s="62">
        <v>0.1</v>
      </c>
      <c r="AW41" s="62">
        <v>0.2480752</v>
      </c>
      <c r="AX41" s="62">
        <v>0.39605190000000001</v>
      </c>
      <c r="AY41" s="62">
        <v>0.17568020000000001</v>
      </c>
      <c r="AZ41" s="62">
        <v>0.27752260000000001</v>
      </c>
      <c r="BA41" s="62">
        <v>0.16101090000000001</v>
      </c>
      <c r="BB41" s="62">
        <v>0.15461420000000001</v>
      </c>
      <c r="BC41" s="62">
        <v>0.1478575</v>
      </c>
      <c r="BD41" s="62">
        <v>0.12885369999999999</v>
      </c>
      <c r="BE41" s="62">
        <v>0.2012564</v>
      </c>
      <c r="BF41" s="62">
        <v>0.17270930000000001</v>
      </c>
      <c r="BG41" s="62">
        <v>0.16883049999999999</v>
      </c>
      <c r="BH41" s="62">
        <v>0.18632879999999999</v>
      </c>
      <c r="BI41" s="62">
        <v>0.20008020000000001</v>
      </c>
      <c r="BJ41" s="62">
        <v>0.1</v>
      </c>
      <c r="BK41" s="62">
        <v>0.1</v>
      </c>
      <c r="BL41" s="18"/>
      <c r="BM41" s="62">
        <v>0.1</v>
      </c>
      <c r="BN41" s="62">
        <v>0.1</v>
      </c>
      <c r="BO41" s="62">
        <v>0.1</v>
      </c>
      <c r="BP41" s="62">
        <v>0.1</v>
      </c>
      <c r="BQ41" s="62">
        <v>0.1</v>
      </c>
      <c r="BR41" s="62">
        <v>0.13923160000000001</v>
      </c>
      <c r="BS41" s="62">
        <v>0.169735</v>
      </c>
      <c r="BT41" s="62">
        <v>0.13283139999999999</v>
      </c>
      <c r="BU41" s="62">
        <v>0.1506062</v>
      </c>
      <c r="BV41" s="62">
        <v>0.11403190000000001</v>
      </c>
      <c r="BW41" s="62">
        <v>0.1292992</v>
      </c>
      <c r="BX41" s="62">
        <v>0.14336879999999999</v>
      </c>
      <c r="BY41" s="62">
        <v>0.14246449999999999</v>
      </c>
      <c r="BZ41" s="62">
        <v>0.1319969</v>
      </c>
      <c r="CA41" s="62">
        <v>0.17455080000000001</v>
      </c>
      <c r="CB41" s="62">
        <v>0.17793329999999999</v>
      </c>
      <c r="CC41" s="62">
        <v>0.13300439999999999</v>
      </c>
      <c r="CD41" s="62">
        <v>0.1955546</v>
      </c>
      <c r="CE41" s="62">
        <v>0.1</v>
      </c>
      <c r="CF41" s="62">
        <v>0.1</v>
      </c>
      <c r="CG41" s="18"/>
      <c r="CH41" s="62">
        <v>0.1</v>
      </c>
      <c r="CI41" s="62">
        <v>0.1</v>
      </c>
      <c r="CJ41" s="62">
        <v>0.1</v>
      </c>
      <c r="CK41" s="62">
        <v>0.1</v>
      </c>
      <c r="CL41" s="62">
        <v>0.1</v>
      </c>
      <c r="CM41" s="62">
        <v>0.26818340000000002</v>
      </c>
      <c r="CN41" s="62">
        <v>0.2887865</v>
      </c>
      <c r="CO41" s="62">
        <v>0.31339600000000001</v>
      </c>
      <c r="CP41" s="62">
        <v>0.4</v>
      </c>
      <c r="CQ41" s="62">
        <v>0.4</v>
      </c>
      <c r="CR41" s="62">
        <v>0.27815519999999999</v>
      </c>
      <c r="CS41" s="62">
        <v>0.1894004</v>
      </c>
      <c r="CT41" s="62">
        <v>0.1263794</v>
      </c>
      <c r="CU41" s="62">
        <v>8.486283E-2</v>
      </c>
      <c r="CV41" s="62">
        <v>0.1123121</v>
      </c>
      <c r="CW41" s="62">
        <v>0.19316720000000001</v>
      </c>
      <c r="CX41" s="62">
        <v>0.1486054</v>
      </c>
      <c r="CY41" s="62">
        <v>0.1713809</v>
      </c>
      <c r="CZ41" s="62">
        <v>0.1</v>
      </c>
      <c r="DA41" s="62">
        <v>0.1</v>
      </c>
      <c r="DB41" s="17"/>
      <c r="DC41" s="62">
        <v>5.1959419999999996</v>
      </c>
      <c r="DD41" s="62">
        <v>5.0174000000000003</v>
      </c>
      <c r="DE41" s="62">
        <v>4.8145179999999996</v>
      </c>
      <c r="DF41" s="62">
        <v>4.5836030000000001</v>
      </c>
      <c r="DG41" s="62">
        <v>4.3197000000000001</v>
      </c>
      <c r="DH41" s="62">
        <v>4.0151690000000002</v>
      </c>
      <c r="DI41" s="62">
        <v>3.6561629999999998</v>
      </c>
      <c r="DJ41" s="62">
        <v>3.2156210000000001</v>
      </c>
      <c r="DK41" s="62">
        <v>2.652701</v>
      </c>
      <c r="DL41" s="62">
        <v>1.964877</v>
      </c>
      <c r="DM41" s="62">
        <v>1.2563629999999999</v>
      </c>
      <c r="DN41" s="62">
        <v>0.69127519999999998</v>
      </c>
      <c r="DO41" s="62">
        <v>0.37383840000000002</v>
      </c>
      <c r="DP41" s="62">
        <v>0.25860650000000002</v>
      </c>
      <c r="DQ41" s="62">
        <v>0.25549810000000001</v>
      </c>
      <c r="DR41" s="62">
        <v>0.31244620000000001</v>
      </c>
      <c r="DS41" s="62">
        <v>0.40529169999999998</v>
      </c>
      <c r="DT41" s="62">
        <v>0.52130739999999998</v>
      </c>
      <c r="DU41" s="62">
        <v>0.71719949999999999</v>
      </c>
      <c r="DV41" s="62">
        <v>0.87461840000000002</v>
      </c>
      <c r="DW41" s="3"/>
      <c r="DX41" s="19">
        <v>11</v>
      </c>
      <c r="DY41" s="84">
        <f t="shared" si="28"/>
        <v>1</v>
      </c>
      <c r="DZ41" s="84">
        <f t="shared" si="28"/>
        <v>11</v>
      </c>
      <c r="EA41" s="84">
        <f t="shared" si="29"/>
        <v>16</v>
      </c>
      <c r="EB41" s="13" t="str">
        <f t="shared" si="30"/>
        <v>16,11</v>
      </c>
      <c r="EC41" s="19"/>
      <c r="ED41" s="70"/>
      <c r="EE41" s="17">
        <v>1</v>
      </c>
      <c r="EF41" s="17">
        <v>9</v>
      </c>
      <c r="EG41" s="86">
        <v>15</v>
      </c>
      <c r="EH41" s="17">
        <v>18.280000999999999</v>
      </c>
      <c r="EI41" s="17" t="s">
        <v>78</v>
      </c>
      <c r="EJ41" s="17">
        <v>18</v>
      </c>
      <c r="EK41" s="17">
        <v>0</v>
      </c>
      <c r="EL41" s="85"/>
      <c r="EM41" s="3"/>
      <c r="EN41" s="17">
        <f t="shared" si="17"/>
        <v>39</v>
      </c>
      <c r="EO41" s="17" t="s">
        <v>79</v>
      </c>
      <c r="EP41" s="51">
        <v>42036</v>
      </c>
      <c r="EQ41" s="52">
        <v>0</v>
      </c>
      <c r="ER41" s="53">
        <v>20.556529999999999</v>
      </c>
      <c r="ES41" s="40"/>
      <c r="ET41" s="26">
        <f>IF(EO41=EO42,MAX(ET$2:ET40)+1,0)</f>
        <v>20</v>
      </c>
      <c r="EU41" s="17">
        <f t="shared" si="7"/>
        <v>39</v>
      </c>
      <c r="EV41" s="54">
        <f t="shared" si="8"/>
        <v>77</v>
      </c>
      <c r="EW41" s="55">
        <f t="shared" si="9"/>
        <v>42036</v>
      </c>
      <c r="EX41" s="18">
        <f t="shared" si="10"/>
        <v>20.4528</v>
      </c>
      <c r="EY41" s="26">
        <f>IF(EO41=EO42,0,MAX(EY$2:EY40)+1)</f>
        <v>0</v>
      </c>
      <c r="EZ41" s="54">
        <f t="shared" si="11"/>
        <v>78</v>
      </c>
      <c r="FA41" s="55">
        <f t="shared" si="12"/>
        <v>43831</v>
      </c>
      <c r="FB41" s="18">
        <f t="shared" si="13"/>
        <v>19.757470000000001</v>
      </c>
      <c r="FC41" s="56">
        <f>[2]DIS!C58</f>
        <v>39</v>
      </c>
      <c r="FD41" s="56">
        <f>[2]DIS!D58</f>
        <v>2</v>
      </c>
      <c r="FE41" s="56">
        <f>[2]DIS!E58</f>
        <v>19</v>
      </c>
      <c r="FF41" s="56" t="str">
        <f t="shared" si="14"/>
        <v>2,19</v>
      </c>
      <c r="FG41" s="57" t="str">
        <f t="shared" si="3"/>
        <v>-17,2</v>
      </c>
      <c r="FH41" s="58">
        <f>IF(ISNUMBER(FG41),0,MAX(FH$2:FH40)+1)</f>
        <v>39</v>
      </c>
      <c r="FI41" s="58">
        <f t="shared" si="4"/>
        <v>20.4528</v>
      </c>
      <c r="FJ41" s="58">
        <f t="shared" si="15"/>
        <v>19.757470000000001</v>
      </c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</row>
    <row r="42" spans="1:179" ht="5.25" customHeight="1" x14ac:dyDescent="0.25">
      <c r="A42" s="59">
        <f t="shared" si="18"/>
        <v>39</v>
      </c>
      <c r="B42" s="60">
        <f t="shared" si="27"/>
        <v>0</v>
      </c>
      <c r="C42" s="60">
        <f t="shared" si="27"/>
        <v>0</v>
      </c>
      <c r="D42" s="60">
        <f t="shared" si="27"/>
        <v>0</v>
      </c>
      <c r="E42" s="60">
        <f t="shared" si="27"/>
        <v>0</v>
      </c>
      <c r="F42" s="60">
        <f t="shared" si="27"/>
        <v>0</v>
      </c>
      <c r="G42" s="60" t="str">
        <f t="shared" si="27"/>
        <v/>
      </c>
      <c r="H42" s="60" t="str">
        <f t="shared" si="27"/>
        <v/>
      </c>
      <c r="I42" s="60" t="str">
        <f t="shared" si="27"/>
        <v/>
      </c>
      <c r="J42" s="60" t="str">
        <f t="shared" si="27"/>
        <v/>
      </c>
      <c r="K42" s="60" t="str">
        <f t="shared" si="27"/>
        <v/>
      </c>
      <c r="L42" s="60" t="str">
        <f t="shared" si="27"/>
        <v/>
      </c>
      <c r="M42" s="60" t="str">
        <f t="shared" si="27"/>
        <v/>
      </c>
      <c r="N42" s="60" t="str">
        <f t="shared" si="27"/>
        <v/>
      </c>
      <c r="O42" s="60" t="str">
        <f t="shared" si="27"/>
        <v/>
      </c>
      <c r="P42" s="60" t="str">
        <f t="shared" si="27"/>
        <v/>
      </c>
      <c r="Q42" s="60">
        <f t="shared" si="27"/>
        <v>1</v>
      </c>
      <c r="R42" s="60" t="str">
        <f t="shared" si="27"/>
        <v/>
      </c>
      <c r="S42" s="60">
        <f t="shared" si="27"/>
        <v>0</v>
      </c>
      <c r="T42" s="60">
        <f t="shared" si="27"/>
        <v>0</v>
      </c>
      <c r="U42" s="60">
        <f t="shared" si="27"/>
        <v>0</v>
      </c>
      <c r="V42" s="19"/>
      <c r="W42" s="61">
        <v>-999</v>
      </c>
      <c r="X42" s="61">
        <v>-999</v>
      </c>
      <c r="Y42" s="61">
        <v>-999</v>
      </c>
      <c r="Z42" s="61">
        <v>-999</v>
      </c>
      <c r="AA42" s="61">
        <v>-999</v>
      </c>
      <c r="AB42" s="61">
        <v>34.726439999999997</v>
      </c>
      <c r="AC42" s="61">
        <v>34.712820000000001</v>
      </c>
      <c r="AD42" s="61">
        <v>34.682119999999998</v>
      </c>
      <c r="AE42" s="61">
        <v>34.655700000000003</v>
      </c>
      <c r="AF42" s="61">
        <v>34.635060000000003</v>
      </c>
      <c r="AG42" s="61">
        <v>34.623779999999996</v>
      </c>
      <c r="AH42" s="61">
        <v>34.630249999999997</v>
      </c>
      <c r="AI42" s="61">
        <v>34.662500000000001</v>
      </c>
      <c r="AJ42" s="61">
        <v>34.748579999999997</v>
      </c>
      <c r="AK42" s="61">
        <v>34.95787</v>
      </c>
      <c r="AL42" s="61">
        <v>35.506450000000001</v>
      </c>
      <c r="AM42" s="61">
        <v>35.624130000000001</v>
      </c>
      <c r="AN42" s="61">
        <v>-999</v>
      </c>
      <c r="AO42" s="61">
        <v>-999</v>
      </c>
      <c r="AP42" s="61">
        <v>-999</v>
      </c>
      <c r="AQ42" s="18"/>
      <c r="AR42" s="62">
        <v>0.1</v>
      </c>
      <c r="AS42" s="62">
        <v>0.1</v>
      </c>
      <c r="AT42" s="62">
        <v>0.1</v>
      </c>
      <c r="AU42" s="62">
        <v>0.1</v>
      </c>
      <c r="AV42" s="62">
        <v>0.1</v>
      </c>
      <c r="AW42" s="62">
        <v>0.4</v>
      </c>
      <c r="AX42" s="62">
        <v>0.39709090000000002</v>
      </c>
      <c r="AY42" s="62">
        <v>0.210865</v>
      </c>
      <c r="AZ42" s="62">
        <v>0.13209850000000001</v>
      </c>
      <c r="BA42" s="62">
        <v>0.15714040000000001</v>
      </c>
      <c r="BB42" s="62">
        <v>0.1024279</v>
      </c>
      <c r="BC42" s="62">
        <v>0.19389500000000001</v>
      </c>
      <c r="BD42" s="62">
        <v>0.17500740000000001</v>
      </c>
      <c r="BE42" s="62">
        <v>0.1813604</v>
      </c>
      <c r="BF42" s="62">
        <v>0.164962</v>
      </c>
      <c r="BG42" s="62">
        <v>0.22479550000000001</v>
      </c>
      <c r="BH42" s="62">
        <v>0.21289759999999999</v>
      </c>
      <c r="BI42" s="62">
        <v>0.1</v>
      </c>
      <c r="BJ42" s="62">
        <v>0.1</v>
      </c>
      <c r="BK42" s="62">
        <v>0.1</v>
      </c>
      <c r="BL42" s="18"/>
      <c r="BM42" s="62">
        <v>0.1</v>
      </c>
      <c r="BN42" s="62">
        <v>0.1</v>
      </c>
      <c r="BO42" s="62">
        <v>0.1</v>
      </c>
      <c r="BP42" s="62">
        <v>0.1</v>
      </c>
      <c r="BQ42" s="62">
        <v>0.1</v>
      </c>
      <c r="BR42" s="62">
        <v>9.3112959999999995E-2</v>
      </c>
      <c r="BS42" s="62">
        <v>0.1328201</v>
      </c>
      <c r="BT42" s="62">
        <v>8.0441269999999995E-2</v>
      </c>
      <c r="BU42" s="62">
        <v>0.1658693</v>
      </c>
      <c r="BV42" s="62">
        <v>0.19268260000000001</v>
      </c>
      <c r="BW42" s="62">
        <v>0.1451047</v>
      </c>
      <c r="BX42" s="62">
        <v>0.1910153</v>
      </c>
      <c r="BY42" s="62">
        <v>0.14652219999999999</v>
      </c>
      <c r="BZ42" s="62">
        <v>0.13825380000000001</v>
      </c>
      <c r="CA42" s="62">
        <v>0.1233508</v>
      </c>
      <c r="CB42" s="62">
        <v>0.18808279999999999</v>
      </c>
      <c r="CC42" s="62">
        <v>0.15012220000000001</v>
      </c>
      <c r="CD42" s="62">
        <v>0.1</v>
      </c>
      <c r="CE42" s="62">
        <v>0.1</v>
      </c>
      <c r="CF42" s="62">
        <v>0.1</v>
      </c>
      <c r="CG42" s="18"/>
      <c r="CH42" s="62">
        <v>0.1</v>
      </c>
      <c r="CI42" s="62">
        <v>0.1</v>
      </c>
      <c r="CJ42" s="62">
        <v>0.1</v>
      </c>
      <c r="CK42" s="62">
        <v>0.1</v>
      </c>
      <c r="CL42" s="62">
        <v>0.1</v>
      </c>
      <c r="CM42" s="62">
        <v>0.26718809999999998</v>
      </c>
      <c r="CN42" s="62">
        <v>0.32642060000000001</v>
      </c>
      <c r="CO42" s="62">
        <v>0.38298159999999998</v>
      </c>
      <c r="CP42" s="62">
        <v>0.31169190000000002</v>
      </c>
      <c r="CQ42" s="62">
        <v>0.3014715</v>
      </c>
      <c r="CR42" s="62">
        <v>0.36683769999999999</v>
      </c>
      <c r="CS42" s="62">
        <v>0.20809449999999999</v>
      </c>
      <c r="CT42" s="62">
        <v>0.1251331</v>
      </c>
      <c r="CU42" s="62">
        <v>8.6177420000000005E-2</v>
      </c>
      <c r="CV42" s="62">
        <v>0.10399700000000001</v>
      </c>
      <c r="CW42" s="62">
        <v>6.7455009999999996E-2</v>
      </c>
      <c r="CX42" s="62">
        <v>7.8643630000000006E-2</v>
      </c>
      <c r="CY42" s="62">
        <v>0.1</v>
      </c>
      <c r="CZ42" s="62">
        <v>0.1</v>
      </c>
      <c r="DA42" s="62">
        <v>0.1</v>
      </c>
      <c r="DB42" s="17"/>
      <c r="DC42" s="62">
        <v>5.0715000000000003</v>
      </c>
      <c r="DD42" s="62">
        <v>4.8959539999999997</v>
      </c>
      <c r="DE42" s="62">
        <v>4.6987719999999999</v>
      </c>
      <c r="DF42" s="62">
        <v>4.4775679999999998</v>
      </c>
      <c r="DG42" s="62">
        <v>4.2295210000000001</v>
      </c>
      <c r="DH42" s="62">
        <v>3.9508719999999999</v>
      </c>
      <c r="DI42" s="62">
        <v>3.6351420000000001</v>
      </c>
      <c r="DJ42" s="62">
        <v>3.2644669999999998</v>
      </c>
      <c r="DK42" s="62">
        <v>2.7643870000000001</v>
      </c>
      <c r="DL42" s="62">
        <v>2.0428570000000001</v>
      </c>
      <c r="DM42" s="62">
        <v>1.264052</v>
      </c>
      <c r="DN42" s="62">
        <v>0.65139959999999997</v>
      </c>
      <c r="DO42" s="62">
        <v>0.39781169999999999</v>
      </c>
      <c r="DP42" s="62">
        <v>0.34658670000000003</v>
      </c>
      <c r="DQ42" s="62">
        <v>0.36562270000000002</v>
      </c>
      <c r="DR42" s="62">
        <v>0.42548609999999998</v>
      </c>
      <c r="DS42" s="62">
        <v>0.51506529999999995</v>
      </c>
      <c r="DT42" s="62">
        <v>0.62544569999999999</v>
      </c>
      <c r="DU42" s="62">
        <v>0.82167849999999998</v>
      </c>
      <c r="DV42" s="62">
        <v>0.97215119999999999</v>
      </c>
      <c r="DW42" s="3"/>
      <c r="DX42" s="19">
        <v>12</v>
      </c>
      <c r="DY42" s="84">
        <f t="shared" si="28"/>
        <v>1</v>
      </c>
      <c r="DZ42" s="84">
        <f t="shared" si="28"/>
        <v>12</v>
      </c>
      <c r="EA42" s="84">
        <f t="shared" si="29"/>
        <v>16</v>
      </c>
      <c r="EB42" s="13" t="str">
        <f t="shared" si="30"/>
        <v>16,12</v>
      </c>
      <c r="EC42" s="19"/>
      <c r="ED42" s="70"/>
      <c r="EE42" s="17">
        <v>1</v>
      </c>
      <c r="EF42" s="17">
        <v>10</v>
      </c>
      <c r="EG42" s="86">
        <v>15</v>
      </c>
      <c r="EH42" s="17">
        <v>19.059999000000001</v>
      </c>
      <c r="EI42" s="17" t="s">
        <v>80</v>
      </c>
      <c r="EJ42" s="17">
        <v>17.75</v>
      </c>
      <c r="EK42" s="17">
        <v>0</v>
      </c>
      <c r="EL42" s="85"/>
      <c r="EM42" s="3"/>
      <c r="EN42" s="17">
        <f t="shared" si="17"/>
        <v>40</v>
      </c>
      <c r="EO42" s="17" t="s">
        <v>79</v>
      </c>
      <c r="EP42" s="51">
        <v>43831</v>
      </c>
      <c r="EQ42" s="52">
        <v>0</v>
      </c>
      <c r="ER42" s="53">
        <v>19.816510000000001</v>
      </c>
      <c r="ES42" s="40"/>
      <c r="ET42" s="26">
        <f>IF(EO42=EO43,MAX(ET$2:ET41)+1,0)</f>
        <v>0</v>
      </c>
      <c r="EU42" s="17">
        <f t="shared" si="7"/>
        <v>40</v>
      </c>
      <c r="EV42" s="54">
        <f t="shared" si="8"/>
        <v>79</v>
      </c>
      <c r="EW42" s="55">
        <f t="shared" si="9"/>
        <v>42036</v>
      </c>
      <c r="EX42" s="18">
        <f t="shared" si="10"/>
        <v>20.497450000000001</v>
      </c>
      <c r="EY42" s="26">
        <f>IF(EO42=EO43,0,MAX(EY$2:EY41)+1)</f>
        <v>20</v>
      </c>
      <c r="EZ42" s="54">
        <f t="shared" si="11"/>
        <v>80</v>
      </c>
      <c r="FA42" s="55">
        <f t="shared" si="12"/>
        <v>43831</v>
      </c>
      <c r="FB42" s="18">
        <f t="shared" si="13"/>
        <v>19.75329</v>
      </c>
      <c r="FC42" s="56">
        <f>[2]DIS!C59</f>
        <v>40</v>
      </c>
      <c r="FD42" s="56">
        <f>[2]DIS!D59</f>
        <v>2</v>
      </c>
      <c r="FE42" s="56">
        <f>[2]DIS!E59</f>
        <v>20</v>
      </c>
      <c r="FF42" s="56" t="str">
        <f t="shared" si="14"/>
        <v>2,20</v>
      </c>
      <c r="FG42" s="57" t="str">
        <f t="shared" si="3"/>
        <v>-16,2</v>
      </c>
      <c r="FH42" s="58">
        <f>IF(ISNUMBER(FG42),0,MAX(FH$2:FH41)+1)</f>
        <v>40</v>
      </c>
      <c r="FI42" s="58">
        <f t="shared" si="4"/>
        <v>20.497450000000001</v>
      </c>
      <c r="FJ42" s="58">
        <f t="shared" si="15"/>
        <v>19.75329</v>
      </c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</row>
    <row r="43" spans="1:179" ht="5.25" customHeight="1" x14ac:dyDescent="0.25">
      <c r="A43" s="59">
        <f t="shared" si="18"/>
        <v>40</v>
      </c>
      <c r="B43" s="60">
        <f t="shared" si="27"/>
        <v>0</v>
      </c>
      <c r="C43" s="60">
        <f t="shared" si="27"/>
        <v>0</v>
      </c>
      <c r="D43" s="60">
        <f t="shared" si="27"/>
        <v>0</v>
      </c>
      <c r="E43" s="60">
        <f t="shared" si="27"/>
        <v>0</v>
      </c>
      <c r="F43" s="60">
        <f t="shared" si="27"/>
        <v>0</v>
      </c>
      <c r="G43" s="60">
        <f t="shared" si="27"/>
        <v>2</v>
      </c>
      <c r="H43" s="60">
        <f t="shared" si="27"/>
        <v>2</v>
      </c>
      <c r="I43" s="60">
        <f t="shared" si="27"/>
        <v>2</v>
      </c>
      <c r="J43" s="60">
        <f t="shared" si="27"/>
        <v>2</v>
      </c>
      <c r="K43" s="60">
        <f t="shared" si="27"/>
        <v>2</v>
      </c>
      <c r="L43" s="60">
        <f t="shared" si="27"/>
        <v>2</v>
      </c>
      <c r="M43" s="60">
        <f t="shared" si="27"/>
        <v>2</v>
      </c>
      <c r="N43" s="60">
        <f t="shared" si="27"/>
        <v>2</v>
      </c>
      <c r="O43" s="60">
        <f t="shared" si="27"/>
        <v>2</v>
      </c>
      <c r="P43" s="60">
        <f t="shared" si="27"/>
        <v>2</v>
      </c>
      <c r="Q43" s="60">
        <f t="shared" ref="Q43:U43" si="31">IF(AL43=$X$41,0,IF(ISNUMBER(MATCH(Q85,$EB$7:$EB$12,0)),$V$87,IF(ISNUMBER(MATCH(Q85,$EB$31:$EB$70,0)),$V$88,IF(ISNUMBER(MATCH(Q85,$EB$84:$EB$93,0)),$V$89,IF(ISNUMBER(MATCH(Q85,$EB$127:$EB$157,0)),$V$90,IF(ISNUMBER(MATCH(Q85,$EB$14:$EB$19,0)),$DX$14,""))))))</f>
        <v>1</v>
      </c>
      <c r="R43" s="60">
        <f t="shared" si="31"/>
        <v>0</v>
      </c>
      <c r="S43" s="60">
        <f t="shared" si="31"/>
        <v>0</v>
      </c>
      <c r="T43" s="60">
        <f t="shared" si="31"/>
        <v>0</v>
      </c>
      <c r="U43" s="60">
        <f t="shared" si="31"/>
        <v>0</v>
      </c>
      <c r="V43" s="19"/>
      <c r="W43" s="61">
        <v>-999</v>
      </c>
      <c r="X43" s="61">
        <v>-999</v>
      </c>
      <c r="Y43" s="61">
        <v>-999</v>
      </c>
      <c r="Z43" s="61">
        <v>-999</v>
      </c>
      <c r="AA43" s="61">
        <v>-999</v>
      </c>
      <c r="AB43" s="61">
        <v>34.132330000000003</v>
      </c>
      <c r="AC43" s="61">
        <v>34.13203</v>
      </c>
      <c r="AD43" s="61">
        <v>34.132289999999998</v>
      </c>
      <c r="AE43" s="61">
        <v>34.132010000000001</v>
      </c>
      <c r="AF43" s="61">
        <v>34.131950000000003</v>
      </c>
      <c r="AG43" s="61">
        <v>34.132019999999997</v>
      </c>
      <c r="AH43" s="61">
        <v>34.132089999999998</v>
      </c>
      <c r="AI43" s="61">
        <v>34.132579999999997</v>
      </c>
      <c r="AJ43" s="61">
        <v>34.133830000000003</v>
      </c>
      <c r="AK43" s="61">
        <v>34.136110000000002</v>
      </c>
      <c r="AL43" s="61">
        <v>34.136110000000002</v>
      </c>
      <c r="AM43" s="61">
        <v>-999</v>
      </c>
      <c r="AN43" s="61">
        <v>-999</v>
      </c>
      <c r="AO43" s="61">
        <v>-999</v>
      </c>
      <c r="AP43" s="61">
        <v>-999</v>
      </c>
      <c r="AQ43" s="18"/>
      <c r="AR43" s="62">
        <v>0.1</v>
      </c>
      <c r="AS43" s="62">
        <v>0.1</v>
      </c>
      <c r="AT43" s="62">
        <v>0.1</v>
      </c>
      <c r="AU43" s="62">
        <v>0.1</v>
      </c>
      <c r="AV43" s="62">
        <v>0.1</v>
      </c>
      <c r="AW43" s="62">
        <v>0.4</v>
      </c>
      <c r="AX43" s="62">
        <v>0.4</v>
      </c>
      <c r="AY43" s="62">
        <v>0.29581560000000001</v>
      </c>
      <c r="AZ43" s="62">
        <v>0.25415850000000001</v>
      </c>
      <c r="BA43" s="62">
        <v>0.18529399999999999</v>
      </c>
      <c r="BB43" s="62">
        <v>0.1489615</v>
      </c>
      <c r="BC43" s="62">
        <v>0.1815756</v>
      </c>
      <c r="BD43" s="62">
        <v>0.1439752</v>
      </c>
      <c r="BE43" s="62">
        <v>0.2384242</v>
      </c>
      <c r="BF43" s="62">
        <v>0.28850779999999998</v>
      </c>
      <c r="BG43" s="62">
        <v>0.19627120000000001</v>
      </c>
      <c r="BH43" s="62">
        <v>0.1</v>
      </c>
      <c r="BI43" s="62">
        <v>0.1</v>
      </c>
      <c r="BJ43" s="62">
        <v>0.1</v>
      </c>
      <c r="BK43" s="62">
        <v>0.1</v>
      </c>
      <c r="BL43" s="18"/>
      <c r="BM43" s="62">
        <v>0.1</v>
      </c>
      <c r="BN43" s="62">
        <v>0.1</v>
      </c>
      <c r="BO43" s="62">
        <v>0.1</v>
      </c>
      <c r="BP43" s="62">
        <v>0.1</v>
      </c>
      <c r="BQ43" s="62">
        <v>0.1</v>
      </c>
      <c r="BR43" s="62">
        <v>0.11259520000000001</v>
      </c>
      <c r="BS43" s="62">
        <v>0.12218329999999999</v>
      </c>
      <c r="BT43" s="62">
        <v>0.17674029999999999</v>
      </c>
      <c r="BU43" s="62">
        <v>0.2016781</v>
      </c>
      <c r="BV43" s="62">
        <v>0.1863215</v>
      </c>
      <c r="BW43" s="62">
        <v>0.1452466</v>
      </c>
      <c r="BX43" s="62">
        <v>0.16155240000000001</v>
      </c>
      <c r="BY43" s="62">
        <v>0.1399724</v>
      </c>
      <c r="BZ43" s="62">
        <v>0.18548980000000001</v>
      </c>
      <c r="CA43" s="62">
        <v>0.1088554</v>
      </c>
      <c r="CB43" s="62">
        <v>0.12583829999999999</v>
      </c>
      <c r="CC43" s="62">
        <v>0.1</v>
      </c>
      <c r="CD43" s="62">
        <v>0.1</v>
      </c>
      <c r="CE43" s="62">
        <v>0.1</v>
      </c>
      <c r="CF43" s="62">
        <v>0.1</v>
      </c>
      <c r="CG43" s="18"/>
      <c r="CH43" s="62">
        <v>0.1</v>
      </c>
      <c r="CI43" s="62">
        <v>0.1</v>
      </c>
      <c r="CJ43" s="62">
        <v>0.1</v>
      </c>
      <c r="CK43" s="62">
        <v>0.1</v>
      </c>
      <c r="CL43" s="62">
        <v>0.1</v>
      </c>
      <c r="CM43" s="62">
        <v>0.21590210000000001</v>
      </c>
      <c r="CN43" s="62">
        <v>0.2097154</v>
      </c>
      <c r="CO43" s="62">
        <v>0.4</v>
      </c>
      <c r="CP43" s="62">
        <v>0.27771889999999999</v>
      </c>
      <c r="CQ43" s="62">
        <v>0.22288930000000001</v>
      </c>
      <c r="CR43" s="62">
        <v>0.25482159999999998</v>
      </c>
      <c r="CS43" s="62">
        <v>0.28691060000000002</v>
      </c>
      <c r="CT43" s="62">
        <v>0.17602599999999999</v>
      </c>
      <c r="CU43" s="62">
        <v>8.6111510000000002E-2</v>
      </c>
      <c r="CV43" s="62">
        <v>0.10655439999999999</v>
      </c>
      <c r="CW43" s="62">
        <v>8.4371840000000004E-2</v>
      </c>
      <c r="CX43" s="62">
        <v>0.1</v>
      </c>
      <c r="CY43" s="62">
        <v>0.1</v>
      </c>
      <c r="CZ43" s="62">
        <v>0.1</v>
      </c>
      <c r="DA43" s="62">
        <v>0.1</v>
      </c>
      <c r="DB43" s="17"/>
      <c r="DC43" s="62">
        <v>4.9585819999999998</v>
      </c>
      <c r="DD43" s="62">
        <v>4.7865770000000003</v>
      </c>
      <c r="DE43" s="62">
        <v>4.5952830000000002</v>
      </c>
      <c r="DF43" s="62">
        <v>4.3832740000000001</v>
      </c>
      <c r="DG43" s="62">
        <v>4.1492969999999998</v>
      </c>
      <c r="DH43" s="62">
        <v>3.8925350000000001</v>
      </c>
      <c r="DI43" s="62">
        <v>3.6131679999999999</v>
      </c>
      <c r="DJ43" s="62">
        <v>3.3135340000000002</v>
      </c>
      <c r="DK43" s="62">
        <v>3</v>
      </c>
      <c r="DL43" s="62">
        <v>2.1463109999999999</v>
      </c>
      <c r="DM43" s="62">
        <v>1.3071900000000001</v>
      </c>
      <c r="DN43" s="62">
        <v>0.5</v>
      </c>
      <c r="DO43" s="62">
        <v>0.476489</v>
      </c>
      <c r="DP43" s="62">
        <v>0.5</v>
      </c>
      <c r="DQ43" s="62">
        <v>0.5202485</v>
      </c>
      <c r="DR43" s="62">
        <v>0.5748394</v>
      </c>
      <c r="DS43" s="62">
        <v>0.65571670000000004</v>
      </c>
      <c r="DT43" s="62">
        <v>0.75614720000000002</v>
      </c>
      <c r="DU43" s="62">
        <v>0.9505304</v>
      </c>
      <c r="DV43" s="62">
        <v>1.0910150000000001</v>
      </c>
      <c r="DW43" s="3"/>
      <c r="DX43" s="19">
        <v>13</v>
      </c>
      <c r="DY43" s="84">
        <f t="shared" si="28"/>
        <v>1</v>
      </c>
      <c r="DZ43" s="84">
        <f t="shared" si="28"/>
        <v>13</v>
      </c>
      <c r="EA43" s="84">
        <f t="shared" si="29"/>
        <v>16</v>
      </c>
      <c r="EB43" s="13" t="str">
        <f t="shared" si="30"/>
        <v>16,13</v>
      </c>
      <c r="EC43" s="19"/>
      <c r="ED43" s="70"/>
      <c r="EE43" s="17">
        <v>1</v>
      </c>
      <c r="EF43" s="17">
        <v>11</v>
      </c>
      <c r="EG43" s="86">
        <v>15</v>
      </c>
      <c r="EH43" s="17">
        <v>17.829999999999998</v>
      </c>
      <c r="EI43" s="17" t="s">
        <v>81</v>
      </c>
      <c r="EJ43" s="17">
        <v>17.5</v>
      </c>
      <c r="EK43" s="17">
        <v>0</v>
      </c>
      <c r="EL43" s="85"/>
      <c r="EM43" s="3"/>
      <c r="EN43" s="17">
        <f t="shared" si="17"/>
        <v>41</v>
      </c>
      <c r="EO43" s="17" t="s">
        <v>82</v>
      </c>
      <c r="EP43" s="51">
        <v>42036</v>
      </c>
      <c r="EQ43" s="52">
        <v>0</v>
      </c>
      <c r="ER43" s="53">
        <v>29.483840000000001</v>
      </c>
      <c r="ES43" s="40"/>
      <c r="ET43" s="26">
        <f>IF(EO43=EO44,MAX(ET$2:ET42)+1,0)</f>
        <v>21</v>
      </c>
      <c r="EU43" s="17">
        <f t="shared" si="7"/>
        <v>41</v>
      </c>
      <c r="EV43" s="54">
        <f t="shared" si="8"/>
        <v>81</v>
      </c>
      <c r="EW43" s="55">
        <f t="shared" si="9"/>
        <v>42036</v>
      </c>
      <c r="EX43" s="18">
        <f t="shared" si="10"/>
        <v>29.534050000000001</v>
      </c>
      <c r="EY43" s="26">
        <f>IF(EO43=EO44,0,MAX(EY$2:EY42)+1)</f>
        <v>0</v>
      </c>
      <c r="EZ43" s="54">
        <f t="shared" si="11"/>
        <v>82</v>
      </c>
      <c r="FA43" s="55">
        <f t="shared" si="12"/>
        <v>43831</v>
      </c>
      <c r="FB43" s="18">
        <f t="shared" si="13"/>
        <v>26.271920000000001</v>
      </c>
      <c r="FC43" s="56">
        <f>[2]DIS!C60</f>
        <v>41</v>
      </c>
      <c r="FD43" s="56">
        <f>[2]DIS!D60</f>
        <v>3</v>
      </c>
      <c r="FE43" s="56">
        <f>[2]DIS!E60</f>
        <v>1</v>
      </c>
      <c r="FF43" s="56" t="str">
        <f t="shared" si="14"/>
        <v>3,1</v>
      </c>
      <c r="FG43" s="57" t="str">
        <f t="shared" si="3"/>
        <v>1,27</v>
      </c>
      <c r="FH43" s="58">
        <f>IF(ISNUMBER(FG43),0,MAX(FH$2:FH42)+1)</f>
        <v>41</v>
      </c>
      <c r="FI43" s="58">
        <f t="shared" si="4"/>
        <v>29.534050000000001</v>
      </c>
      <c r="FJ43" s="58">
        <f t="shared" si="15"/>
        <v>26.271920000000001</v>
      </c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</row>
    <row r="44" spans="1:179" ht="9" customHeight="1" x14ac:dyDescent="0.25">
      <c r="A44" s="3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3"/>
      <c r="AR44" s="87" t="s">
        <v>83</v>
      </c>
      <c r="AS44" s="87"/>
      <c r="AT44" s="87" t="s">
        <v>84</v>
      </c>
      <c r="AU44" s="87"/>
      <c r="AV44" s="87"/>
      <c r="AW44" s="88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8" t="str">
        <f>IF(BJ45=0,"nope",IF(BK45=0,"1º period","1º period"))</f>
        <v>1º period</v>
      </c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3"/>
      <c r="DX44" s="19">
        <v>14</v>
      </c>
      <c r="DY44" s="84">
        <f t="shared" si="28"/>
        <v>1</v>
      </c>
      <c r="DZ44" s="84">
        <f t="shared" si="28"/>
        <v>14</v>
      </c>
      <c r="EA44" s="84">
        <f t="shared" si="29"/>
        <v>16</v>
      </c>
      <c r="EB44" s="13" t="str">
        <f t="shared" si="30"/>
        <v>16,14</v>
      </c>
      <c r="EC44" s="19"/>
      <c r="ED44" s="70"/>
      <c r="EE44" s="17">
        <v>1</v>
      </c>
      <c r="EF44" s="17">
        <v>12</v>
      </c>
      <c r="EG44" s="86">
        <v>15</v>
      </c>
      <c r="EH44" s="17">
        <v>17.600000000000001</v>
      </c>
      <c r="EI44" s="17" t="s">
        <v>85</v>
      </c>
      <c r="EJ44" s="17">
        <v>17.25</v>
      </c>
      <c r="EK44" s="17">
        <v>0</v>
      </c>
      <c r="EL44" s="85"/>
      <c r="EM44" s="3"/>
      <c r="EN44" s="17">
        <f t="shared" si="17"/>
        <v>42</v>
      </c>
      <c r="EO44" s="17" t="s">
        <v>82</v>
      </c>
      <c r="EP44" s="51">
        <v>43831</v>
      </c>
      <c r="EQ44" s="52">
        <v>0</v>
      </c>
      <c r="ER44" s="53">
        <v>26.24023</v>
      </c>
      <c r="ES44" s="40"/>
      <c r="ET44" s="26">
        <f>IF(EO44=EO45,MAX(ET$2:ET43)+1,0)</f>
        <v>0</v>
      </c>
      <c r="EU44" s="17">
        <f t="shared" si="7"/>
        <v>42</v>
      </c>
      <c r="EV44" s="54">
        <f t="shared" si="8"/>
        <v>83</v>
      </c>
      <c r="EW44" s="55">
        <f t="shared" si="9"/>
        <v>42036</v>
      </c>
      <c r="EX44" s="18">
        <f t="shared" si="10"/>
        <v>29.382269999999998</v>
      </c>
      <c r="EY44" s="26">
        <f>IF(EO44=EO45,0,MAX(EY$2:EY43)+1)</f>
        <v>21</v>
      </c>
      <c r="EZ44" s="54">
        <f t="shared" si="11"/>
        <v>84</v>
      </c>
      <c r="FA44" s="55">
        <f t="shared" si="12"/>
        <v>43831</v>
      </c>
      <c r="FB44" s="18">
        <f t="shared" si="13"/>
        <v>26.146699999999999</v>
      </c>
      <c r="FC44" s="56">
        <f>[2]DIS!C61</f>
        <v>42</v>
      </c>
      <c r="FD44" s="56">
        <f>[2]DIS!D61</f>
        <v>3</v>
      </c>
      <c r="FE44" s="56">
        <f>[2]DIS!E61</f>
        <v>2</v>
      </c>
      <c r="FF44" s="56" t="str">
        <f t="shared" si="14"/>
        <v>3,2</v>
      </c>
      <c r="FG44" s="57" t="str">
        <f t="shared" si="3"/>
        <v>2,27</v>
      </c>
      <c r="FH44" s="58">
        <f>IF(ISNUMBER(FG44),0,MAX(FH$2:FH43)+1)</f>
        <v>42</v>
      </c>
      <c r="FI44" s="58">
        <f t="shared" si="4"/>
        <v>29.382269999999998</v>
      </c>
      <c r="FJ44" s="58">
        <f t="shared" si="15"/>
        <v>26.146699999999999</v>
      </c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</row>
    <row r="45" spans="1:179" ht="15.75" x14ac:dyDescent="0.25">
      <c r="E45" s="89">
        <f>ROW()</f>
        <v>45</v>
      </c>
      <c r="F45" s="89">
        <f>ROW()</f>
        <v>45</v>
      </c>
      <c r="G45" s="89">
        <f>ROW()</f>
        <v>45</v>
      </c>
      <c r="H45" s="89">
        <f>ROW()</f>
        <v>45</v>
      </c>
      <c r="I45" s="89">
        <f>ROW()</f>
        <v>45</v>
      </c>
      <c r="J45" s="89">
        <f>ROW()</f>
        <v>45</v>
      </c>
      <c r="K45" s="89">
        <f>ROW()</f>
        <v>45</v>
      </c>
      <c r="L45" s="89">
        <f>ROW()</f>
        <v>45</v>
      </c>
      <c r="M45" s="89">
        <f>ROW()</f>
        <v>45</v>
      </c>
      <c r="N45" s="89">
        <f>ROW()</f>
        <v>45</v>
      </c>
      <c r="O45" s="89">
        <f>ROW()</f>
        <v>45</v>
      </c>
      <c r="P45" s="89">
        <f>ROW()</f>
        <v>45</v>
      </c>
      <c r="Q45" s="89">
        <f>ROW()</f>
        <v>45</v>
      </c>
      <c r="R45" s="89">
        <f>ROW()</f>
        <v>45</v>
      </c>
      <c r="S45" s="89">
        <f>ROW()</f>
        <v>45</v>
      </c>
      <c r="T45" s="89">
        <f>ROW()</f>
        <v>45</v>
      </c>
      <c r="U45" s="89">
        <f>ROW()</f>
        <v>45</v>
      </c>
      <c r="V45" s="19"/>
      <c r="W45" s="36" t="s">
        <v>86</v>
      </c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 t="s">
        <v>17</v>
      </c>
      <c r="AQ45" s="3"/>
      <c r="AR45" s="90" t="s">
        <v>16</v>
      </c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91">
        <v>0</v>
      </c>
      <c r="BJ45" s="87">
        <v>1</v>
      </c>
      <c r="BK45" s="87">
        <v>0</v>
      </c>
      <c r="BL45" s="3"/>
      <c r="BM45" s="36" t="str">
        <f>AR87</f>
        <v>AUX</v>
      </c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92">
        <v>1</v>
      </c>
      <c r="CG45" s="3"/>
      <c r="CH45" s="36" t="str">
        <f>AR87</f>
        <v>AUX</v>
      </c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92">
        <v>1</v>
      </c>
      <c r="DB45" s="17"/>
      <c r="DC45" s="91">
        <f>MAX(FI3:FI1412)</f>
        <v>30.887419999999999</v>
      </c>
      <c r="DD45" s="93" t="s">
        <v>87</v>
      </c>
      <c r="DE45" s="94"/>
      <c r="DF45" s="95"/>
      <c r="DG45" s="94"/>
      <c r="DH45" s="94"/>
      <c r="DI45" s="94"/>
      <c r="DJ45" s="94"/>
      <c r="DK45" s="94"/>
      <c r="DL45" s="94"/>
      <c r="DM45" s="94"/>
      <c r="DN45" s="96"/>
      <c r="DO45" s="94"/>
      <c r="DP45" s="94"/>
      <c r="DQ45" s="94"/>
      <c r="DR45" s="94"/>
      <c r="DS45" s="94"/>
      <c r="DT45" s="94"/>
      <c r="DU45" s="94"/>
      <c r="DV45" s="96" t="str">
        <f>[2]DIS!C11</f>
        <v>ref\botm.ref</v>
      </c>
      <c r="DW45" s="3"/>
      <c r="DX45" s="19">
        <v>15</v>
      </c>
      <c r="DY45" s="84">
        <f t="shared" si="28"/>
        <v>1</v>
      </c>
      <c r="DZ45" s="84">
        <f t="shared" si="28"/>
        <v>15</v>
      </c>
      <c r="EA45" s="84">
        <f t="shared" si="29"/>
        <v>16</v>
      </c>
      <c r="EB45" s="13" t="str">
        <f t="shared" si="30"/>
        <v>16,15</v>
      </c>
      <c r="EC45" s="19"/>
      <c r="ED45" s="70"/>
      <c r="EE45" s="17">
        <v>1</v>
      </c>
      <c r="EF45" s="17">
        <v>13</v>
      </c>
      <c r="EG45" s="86">
        <v>15</v>
      </c>
      <c r="EH45" s="17">
        <v>17.379999000000002</v>
      </c>
      <c r="EI45" s="17" t="s">
        <v>88</v>
      </c>
      <c r="EJ45" s="17">
        <v>17</v>
      </c>
      <c r="EK45" s="17">
        <v>0</v>
      </c>
      <c r="EL45" s="85"/>
      <c r="EM45" s="3"/>
      <c r="EN45" s="17">
        <f t="shared" si="17"/>
        <v>43</v>
      </c>
      <c r="EO45" s="17" t="s">
        <v>89</v>
      </c>
      <c r="EP45" s="51">
        <v>42036</v>
      </c>
      <c r="EQ45" s="52">
        <v>0</v>
      </c>
      <c r="ER45" s="53">
        <v>29.318239999999999</v>
      </c>
      <c r="ES45" s="40"/>
      <c r="ET45" s="26">
        <f>IF(EO45=EO46,MAX(ET$2:ET44)+1,0)</f>
        <v>22</v>
      </c>
      <c r="EU45" s="17">
        <f t="shared" si="7"/>
        <v>43</v>
      </c>
      <c r="EV45" s="54">
        <f t="shared" si="8"/>
        <v>85</v>
      </c>
      <c r="EW45" s="55">
        <f t="shared" si="9"/>
        <v>42036</v>
      </c>
      <c r="EX45" s="18">
        <f t="shared" si="10"/>
        <v>29.048089999999998</v>
      </c>
      <c r="EY45" s="26">
        <f>IF(EO45=EO46,0,MAX(EY$2:EY44)+1)</f>
        <v>0</v>
      </c>
      <c r="EZ45" s="54">
        <f t="shared" si="11"/>
        <v>86</v>
      </c>
      <c r="FA45" s="55">
        <f t="shared" si="12"/>
        <v>43831</v>
      </c>
      <c r="FB45" s="18">
        <f t="shared" si="13"/>
        <v>25.860900000000001</v>
      </c>
      <c r="FC45" s="56">
        <f>[2]DIS!C62</f>
        <v>43</v>
      </c>
      <c r="FD45" s="56">
        <f>[2]DIS!D62</f>
        <v>3</v>
      </c>
      <c r="FE45" s="56">
        <f>[2]DIS!E62</f>
        <v>3</v>
      </c>
      <c r="FF45" s="56" t="str">
        <f t="shared" si="14"/>
        <v>3,3</v>
      </c>
      <c r="FG45" s="57" t="str">
        <f t="shared" si="3"/>
        <v>3,27</v>
      </c>
      <c r="FH45" s="58">
        <f>IF(ISNUMBER(FG45),0,MAX(FH$2:FH44)+1)</f>
        <v>43</v>
      </c>
      <c r="FI45" s="58">
        <f t="shared" si="4"/>
        <v>29.048089999999998</v>
      </c>
      <c r="FJ45" s="58">
        <f t="shared" si="15"/>
        <v>25.860900000000001</v>
      </c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</row>
    <row r="46" spans="1:179" ht="11.25" customHeight="1" x14ac:dyDescent="0.25">
      <c r="E46" s="56" t="str">
        <f>_xlfn.CONCAT(COLUMN()-A!$AK22,",",ROW()-E$45)</f>
        <v>-32,1</v>
      </c>
      <c r="F46" s="56" t="str">
        <f>_xlfn.CONCAT(COLUMN()-A!$AK22,",",ROW()-F$45)</f>
        <v>-31,1</v>
      </c>
      <c r="G46" s="56" t="str">
        <f>_xlfn.CONCAT(COLUMN()-A!$AK22,",",ROW()-G$45)</f>
        <v>-30,1</v>
      </c>
      <c r="H46" s="56" t="str">
        <f>_xlfn.CONCAT(COLUMN()-A!$AK22,",",ROW()-H$45)</f>
        <v>-29,1</v>
      </c>
      <c r="I46" s="56" t="str">
        <f>_xlfn.CONCAT(COLUMN()-A!$AK22,",",ROW()-I$45)</f>
        <v>-28,1</v>
      </c>
      <c r="J46" s="56" t="str">
        <f>_xlfn.CONCAT(COLUMN()-A!$AK22,",",ROW()-J$45)</f>
        <v>-27,1</v>
      </c>
      <c r="K46" s="56" t="str">
        <f>_xlfn.CONCAT(COLUMN()-A!$AK22,",",ROW()-K$45)</f>
        <v>-26,1</v>
      </c>
      <c r="L46" s="56" t="str">
        <f>_xlfn.CONCAT(COLUMN()-A!$AK22,",",ROW()-L$45)</f>
        <v>-25,1</v>
      </c>
      <c r="M46" s="56" t="str">
        <f>_xlfn.CONCAT(COLUMN()-A!$AK22,",",ROW()-M$45)</f>
        <v>-24,1</v>
      </c>
      <c r="N46" s="56" t="str">
        <f>_xlfn.CONCAT(COLUMN()-A!$AK22,",",ROW()-N$45)</f>
        <v>-23,1</v>
      </c>
      <c r="O46" s="56" t="str">
        <f>_xlfn.CONCAT(COLUMN()-A!$AK22,",",ROW()-O$45)</f>
        <v>-22,1</v>
      </c>
      <c r="P46" s="56" t="str">
        <f>_xlfn.CONCAT(COLUMN()-A!$AK22,",",ROW()-P$45)</f>
        <v>-21,1</v>
      </c>
      <c r="Q46" s="56" t="str">
        <f>_xlfn.CONCAT(COLUMN()-A!$AK22,",",ROW()-Q$45)</f>
        <v>-20,1</v>
      </c>
      <c r="R46" s="56" t="str">
        <f>_xlfn.CONCAT(COLUMN()-A!$AK22,",",ROW()-R$45)</f>
        <v>-19,1</v>
      </c>
      <c r="S46" s="56" t="str">
        <f>_xlfn.CONCAT(COLUMN()-A!$AK22,",",ROW()-S$45)</f>
        <v>-18,1</v>
      </c>
      <c r="T46" s="56" t="str">
        <f>_xlfn.CONCAT(COLUMN()-A!$AK22,",",ROW()-T$45)</f>
        <v>-17,1</v>
      </c>
      <c r="U46" s="97" t="str">
        <f>_xlfn.CONCAT(COLUMN()-A!$AK22,",",ROW()-U$45)</f>
        <v>-16,1</v>
      </c>
      <c r="V46" s="19"/>
      <c r="W46" s="98">
        <v>1</v>
      </c>
      <c r="X46" s="98">
        <v>1</v>
      </c>
      <c r="Y46" s="98">
        <v>1</v>
      </c>
      <c r="Z46" s="98">
        <v>1</v>
      </c>
      <c r="AA46" s="98">
        <v>1</v>
      </c>
      <c r="AB46" s="98">
        <v>1</v>
      </c>
      <c r="AC46" s="98">
        <v>1</v>
      </c>
      <c r="AD46" s="98">
        <v>1</v>
      </c>
      <c r="AE46" s="98">
        <v>1</v>
      </c>
      <c r="AF46" s="98">
        <v>1</v>
      </c>
      <c r="AG46" s="98">
        <v>1</v>
      </c>
      <c r="AH46" s="98">
        <v>1</v>
      </c>
      <c r="AI46" s="98">
        <v>1</v>
      </c>
      <c r="AJ46" s="98">
        <v>1</v>
      </c>
      <c r="AK46" s="98">
        <v>1</v>
      </c>
      <c r="AL46" s="98">
        <v>1</v>
      </c>
      <c r="AM46" s="98">
        <v>1</v>
      </c>
      <c r="AN46" s="98">
        <v>1</v>
      </c>
      <c r="AO46" s="98">
        <v>1</v>
      </c>
      <c r="AP46" s="98">
        <v>1</v>
      </c>
      <c r="AQ46" s="3"/>
      <c r="AR46" s="17">
        <f>IF(ISNUMBER(INDEX($FI$3:$FI$1412,MATCH(A!AL22,$FG$3:$FG$801,0),1)),INDEX($FI$3:$FI$1412,MATCH(A!AL22,$FG$3:$FG$801,0),1),$BI$45)</f>
        <v>29.450769999999999</v>
      </c>
      <c r="AS46" s="17">
        <f>IF(ISNUMBER(INDEX($FI$3:$FI$1412,MATCH(A!AM22,$FG$3:$FG$801,0),1)),INDEX($FI$3:$FI$1412,MATCH(A!AM22,$FG$3:$FG$801,0),1),$BI$45)</f>
        <v>29.306480000000001</v>
      </c>
      <c r="AT46" s="17">
        <f>IF(ISNUMBER(INDEX($FI$3:$FI$1412,MATCH(A!AN22,$FG$3:$FG$801,0),1)),INDEX($FI$3:$FI$1412,MATCH(A!AN22,$FG$3:$FG$801,0),1),$BI$45)</f>
        <v>28.99269</v>
      </c>
      <c r="AU46" s="17">
        <f>IF(ISNUMBER(INDEX($FI$3:$FI$1412,MATCH(E46,$FG$3:$FG$801,0),1)),INDEX($FI$3:$FI$1412,MATCH(E46,$FG$3:$FG$801,0),1),$BI$45)</f>
        <v>28.506409999999999</v>
      </c>
      <c r="AV46" s="17">
        <f>IF(ISNUMBER(INDEX($FI$3:$FI$1412,MATCH(F46,$FG$3:$FG$801,0),1)),INDEX($FI$3:$FI$1412,MATCH(F46,$FG$3:$FG$801,0),1),$BI$45)</f>
        <v>27.98949</v>
      </c>
      <c r="AW46" s="17">
        <f>IF(ISNUMBER(INDEX($FI$3:$FI$1412,MATCH(G46,$FG$3:$FG$801,0),1)),INDEX($FI$3:$FI$1412,MATCH(G46,$FG$3:$FG$801,0),1),$BI$45)</f>
        <v>27.394259999999999</v>
      </c>
      <c r="AX46" s="17">
        <f>IF(ISNUMBER(INDEX($FI$3:$FI$1412,MATCH(H46,$FG$3:$FG$801,0),1)),INDEX($FI$3:$FI$1412,MATCH(H46,$FG$3:$FG$801,0),1),$BI$45)</f>
        <v>26.618950000000002</v>
      </c>
      <c r="AY46" s="17">
        <f>IF(ISNUMBER(INDEX($FI$3:$FI$1412,MATCH(I46,$FG$3:$FG$801,0),1)),INDEX($FI$3:$FI$1412,MATCH(I46,$FG$3:$FG$801,0),1),$BI$45)</f>
        <v>25.98434</v>
      </c>
      <c r="AZ46" s="17">
        <f>IF(ISNUMBER(INDEX($FI$3:$FI$1412,MATCH(J46,$FG$3:$FG$801,0),1)),INDEX($FI$3:$FI$1412,MATCH(J46,$FG$3:$FG$801,0),1),$BI$45)</f>
        <v>25.16506</v>
      </c>
      <c r="BA46" s="17">
        <f>IF(ISNUMBER(INDEX($FI$3:$FI$1412,MATCH(K46,$FG$3:$FG$801,0),1)),INDEX($FI$3:$FI$1412,MATCH(K46,$FG$3:$FG$801,0),1),$BI$45)</f>
        <v>24.319839999999999</v>
      </c>
      <c r="BB46" s="17">
        <f>IF(ISNUMBER(INDEX($FI$3:$FI$1412,MATCH(L46,$FG$3:$FG$801,0),1)),INDEX($FI$3:$FI$1412,MATCH(L46,$FG$3:$FG$801,0),1),$BI$45)</f>
        <v>23.517589999999998</v>
      </c>
      <c r="BC46" s="17">
        <f>IF(ISNUMBER(INDEX($FI$3:$FI$1412,MATCH(M46,$FG$3:$FG$801,0),1)),INDEX($FI$3:$FI$1412,MATCH(M46,$FG$3:$FG$801,0),1),$BI$45)</f>
        <v>22.731649999999998</v>
      </c>
      <c r="BD46" s="17">
        <f>IF(ISNUMBER(INDEX($FI$3:$FI$1412,MATCH(N46,$FG$3:$FG$801,0),1)),INDEX($FI$3:$FI$1412,MATCH(N46,$FG$3:$FG$801,0),1),$BI$45)</f>
        <v>21.921700000000001</v>
      </c>
      <c r="BE46" s="17">
        <f>IF(ISNUMBER(INDEX($FI$3:$FI$1412,MATCH(O46,$FG$3:$FG$801,0),1)),INDEX($FI$3:$FI$1412,MATCH(O46,$FG$3:$FG$801,0),1),$BI$45)</f>
        <v>21.015740000000001</v>
      </c>
      <c r="BF46" s="17">
        <f>IF(ISNUMBER(INDEX($FI$3:$FI$1412,MATCH(P46,$FG$3:$FG$801,0),1)),INDEX($FI$3:$FI$1412,MATCH(P46,$FG$3:$FG$801,0),1),$BI$45)</f>
        <v>20.115120000000001</v>
      </c>
      <c r="BG46" s="17">
        <f>IF(ISNUMBER(INDEX($FI$3:$FI$1412,MATCH(Q46,$FG$3:$FG$801,0),1)),INDEX($FI$3:$FI$1412,MATCH(Q46,$FG$3:$FG$801,0),1),$BI$45)</f>
        <v>20.218910000000001</v>
      </c>
      <c r="BH46" s="17">
        <f>IF(ISNUMBER(INDEX($FI$3:$FI$1412,MATCH(R46,$FG$3:$FG$801,0),1)),INDEX($FI$3:$FI$1412,MATCH(R46,$FG$3:$FG$801,0),1),$BI$45)</f>
        <v>20.34487</v>
      </c>
      <c r="BI46" s="17">
        <f t="shared" ref="BI46:BK85" si="32">IF(ISNUMBER(INDEX($FI$3:$FI$1412,MATCH(S46,$FG$3:$FG$801,0),1)),INDEX($FI$3:$FI$1412,MATCH(S46,$FG$3:$FG$801,0),1),$BI$45)</f>
        <v>20.443100000000001</v>
      </c>
      <c r="BJ46" s="17">
        <f t="shared" si="32"/>
        <v>20.511089999999999</v>
      </c>
      <c r="BK46" s="17">
        <f t="shared" si="32"/>
        <v>20.556529999999999</v>
      </c>
      <c r="BL46" s="17"/>
      <c r="BM46" s="99" t="e">
        <f>#REF!*$CF$45</f>
        <v>#REF!</v>
      </c>
      <c r="BN46" s="99" t="e">
        <f>#REF!*$CF$45</f>
        <v>#REF!</v>
      </c>
      <c r="BO46" s="99" t="e">
        <f>#REF!*$CF$45</f>
        <v>#REF!</v>
      </c>
      <c r="BP46" s="99" t="e">
        <f>#REF!*$CF$45</f>
        <v>#REF!</v>
      </c>
      <c r="BQ46" s="99" t="e">
        <f>#REF!*$CF$45</f>
        <v>#REF!</v>
      </c>
      <c r="BR46" s="99" t="e">
        <f>#REF!*$CF$45</f>
        <v>#REF!</v>
      </c>
      <c r="BS46" s="99" t="e">
        <f>#REF!*$CF$45</f>
        <v>#REF!</v>
      </c>
      <c r="BT46" s="99" t="e">
        <f>#REF!*$CF$45</f>
        <v>#REF!</v>
      </c>
      <c r="BU46" s="99" t="e">
        <f>#REF!*$CF$45</f>
        <v>#REF!</v>
      </c>
      <c r="BV46" s="99" t="e">
        <f>#REF!*$CF$45</f>
        <v>#REF!</v>
      </c>
      <c r="BW46" s="99" t="e">
        <f>#REF!*$CF$45</f>
        <v>#REF!</v>
      </c>
      <c r="BX46" s="99" t="e">
        <f>#REF!*$CF$45</f>
        <v>#REF!</v>
      </c>
      <c r="BY46" s="99" t="e">
        <f>#REF!*$CF$45</f>
        <v>#REF!</v>
      </c>
      <c r="BZ46" s="99" t="e">
        <f>#REF!*$CF$45</f>
        <v>#REF!</v>
      </c>
      <c r="CA46" s="99" t="e">
        <f>#REF!*$CF$45</f>
        <v>#REF!</v>
      </c>
      <c r="CB46" s="99" t="e">
        <f>#REF!*$CF$45</f>
        <v>#REF!</v>
      </c>
      <c r="CC46" s="99" t="e">
        <f>#REF!*$CF$45</f>
        <v>#REF!</v>
      </c>
      <c r="CD46" s="99" t="e">
        <f>#REF!*$CF$45</f>
        <v>#REF!</v>
      </c>
      <c r="CE46" s="99" t="e">
        <f>#REF!*$CF$45</f>
        <v>#REF!</v>
      </c>
      <c r="CF46" s="99" t="e">
        <f>#REF!*$CF$45</f>
        <v>#REF!</v>
      </c>
      <c r="CG46" s="17"/>
      <c r="CH46" s="99" t="e">
        <f>#REF!*$DA$45</f>
        <v>#REF!</v>
      </c>
      <c r="CI46" s="99" t="e">
        <f>#REF!*$DA$45</f>
        <v>#REF!</v>
      </c>
      <c r="CJ46" s="99" t="e">
        <f>#REF!*$DA$45</f>
        <v>#REF!</v>
      </c>
      <c r="CK46" s="99" t="e">
        <f>#REF!*$DA$45</f>
        <v>#REF!</v>
      </c>
      <c r="CL46" s="99" t="e">
        <f>#REF!*$DA$45</f>
        <v>#REF!</v>
      </c>
      <c r="CM46" s="99" t="e">
        <f>#REF!*$DA$45</f>
        <v>#REF!</v>
      </c>
      <c r="CN46" s="99" t="e">
        <f>#REF!*$DA$45</f>
        <v>#REF!</v>
      </c>
      <c r="CO46" s="99" t="e">
        <f>#REF!*$DA$45</f>
        <v>#REF!</v>
      </c>
      <c r="CP46" s="99" t="e">
        <f>#REF!*$DA$45</f>
        <v>#REF!</v>
      </c>
      <c r="CQ46" s="99" t="e">
        <f>#REF!*$DA$45</f>
        <v>#REF!</v>
      </c>
      <c r="CR46" s="99" t="e">
        <f>#REF!*$DA$45</f>
        <v>#REF!</v>
      </c>
      <c r="CS46" s="99" t="e">
        <f>#REF!*$DA$45</f>
        <v>#REF!</v>
      </c>
      <c r="CT46" s="99" t="e">
        <f>#REF!*$DA$45</f>
        <v>#REF!</v>
      </c>
      <c r="CU46" s="99" t="e">
        <f>#REF!*$DA$45</f>
        <v>#REF!</v>
      </c>
      <c r="CV46" s="99" t="e">
        <f>#REF!*$DA$45</f>
        <v>#REF!</v>
      </c>
      <c r="CW46" s="99" t="e">
        <f>#REF!*$DA$45</f>
        <v>#REF!</v>
      </c>
      <c r="CX46" s="99" t="e">
        <f>#REF!*$DA$45</f>
        <v>#REF!</v>
      </c>
      <c r="CY46" s="99" t="e">
        <f>#REF!*$DA$45</f>
        <v>#REF!</v>
      </c>
      <c r="CZ46" s="99" t="e">
        <f>#REF!*$DA$45</f>
        <v>#REF!</v>
      </c>
      <c r="DA46" s="99" t="e">
        <f>#REF!*$DA$45</f>
        <v>#REF!</v>
      </c>
      <c r="DB46" s="17"/>
      <c r="DC46" s="98">
        <f>[2]A!N6</f>
        <v>17.007999999999999</v>
      </c>
      <c r="DD46" s="98">
        <f>[2]A!O6</f>
        <v>18.507000000000001</v>
      </c>
      <c r="DE46" s="98">
        <f>[2]A!P6</f>
        <v>18.672000000000001</v>
      </c>
      <c r="DF46" s="98">
        <f>[2]A!Q6</f>
        <v>15.93</v>
      </c>
      <c r="DG46" s="98">
        <f>[2]A!R6</f>
        <v>13.961</v>
      </c>
      <c r="DH46" s="98">
        <f>[2]A!S6</f>
        <v>14.462</v>
      </c>
      <c r="DI46" s="98">
        <f>[2]A!T6</f>
        <v>8.0190000000000001</v>
      </c>
      <c r="DJ46" s="98">
        <f>[2]A!U6</f>
        <v>10.6</v>
      </c>
      <c r="DK46" s="98">
        <f>[2]A!V6</f>
        <v>8.8847000000000005</v>
      </c>
      <c r="DL46" s="98">
        <f>[2]A!W6</f>
        <v>7.2274000000000003</v>
      </c>
      <c r="DM46" s="98">
        <f>[2]A!X6</f>
        <v>6.2511000000000001</v>
      </c>
      <c r="DN46" s="98">
        <f>[2]A!Y6</f>
        <v>6.0061</v>
      </c>
      <c r="DO46" s="98">
        <f>[2]A!Z6</f>
        <v>7.1143000000000001</v>
      </c>
      <c r="DP46" s="98">
        <f>[2]A!AA6</f>
        <v>6.9039000000000001</v>
      </c>
      <c r="DQ46" s="98">
        <f>[2]A!AB6</f>
        <v>6.2443</v>
      </c>
      <c r="DR46" s="98">
        <f>[2]A!AC6</f>
        <v>6.9450000000000003</v>
      </c>
      <c r="DS46" s="98">
        <f>[2]A!AD6</f>
        <v>6.9855</v>
      </c>
      <c r="DT46" s="98">
        <f>[2]A!AE6</f>
        <v>5.0309999999999997</v>
      </c>
      <c r="DU46" s="98">
        <f>[2]A!AF6</f>
        <v>4.0061</v>
      </c>
      <c r="DV46" s="98">
        <f>[2]A!AG6</f>
        <v>6.6584000000000003</v>
      </c>
      <c r="DW46" s="3"/>
      <c r="DX46" s="19">
        <v>16</v>
      </c>
      <c r="DY46" s="84">
        <f t="shared" si="28"/>
        <v>1</v>
      </c>
      <c r="DZ46" s="84">
        <f t="shared" si="28"/>
        <v>16</v>
      </c>
      <c r="EA46" s="84">
        <f t="shared" si="29"/>
        <v>16</v>
      </c>
      <c r="EB46" s="13" t="str">
        <f t="shared" si="30"/>
        <v>16,16</v>
      </c>
      <c r="EC46" s="19"/>
      <c r="ED46" s="70"/>
      <c r="EE46" s="17">
        <v>1</v>
      </c>
      <c r="EF46" s="17">
        <v>14</v>
      </c>
      <c r="EG46" s="86">
        <v>15</v>
      </c>
      <c r="EH46" s="17">
        <v>17.149999999999999</v>
      </c>
      <c r="EI46" s="17" t="s">
        <v>90</v>
      </c>
      <c r="EJ46" s="17">
        <v>16.75</v>
      </c>
      <c r="EK46" s="17">
        <v>0</v>
      </c>
      <c r="EL46" s="85"/>
      <c r="EM46" s="3"/>
      <c r="EN46" s="17">
        <f t="shared" si="17"/>
        <v>44</v>
      </c>
      <c r="EO46" s="17" t="s">
        <v>89</v>
      </c>
      <c r="EP46" s="51">
        <v>43831</v>
      </c>
      <c r="EQ46" s="52">
        <v>0</v>
      </c>
      <c r="ER46" s="53">
        <v>26.097930000000002</v>
      </c>
      <c r="ES46" s="40"/>
      <c r="ET46" s="26">
        <f>IF(EO46=EO47,MAX(ET$2:ET45)+1,0)</f>
        <v>0</v>
      </c>
      <c r="EU46" s="17">
        <f t="shared" si="7"/>
        <v>44</v>
      </c>
      <c r="EV46" s="54">
        <f t="shared" si="8"/>
        <v>87</v>
      </c>
      <c r="EW46" s="55">
        <f t="shared" si="9"/>
        <v>42036</v>
      </c>
      <c r="EX46" s="18">
        <f t="shared" si="10"/>
        <v>28.539770000000001</v>
      </c>
      <c r="EY46" s="26">
        <f>IF(EO46=EO47,0,MAX(EY$2:EY45)+1)</f>
        <v>22</v>
      </c>
      <c r="EZ46" s="54">
        <f t="shared" si="11"/>
        <v>88</v>
      </c>
      <c r="FA46" s="55">
        <f t="shared" si="12"/>
        <v>43831</v>
      </c>
      <c r="FB46" s="18">
        <f t="shared" si="13"/>
        <v>25.42651</v>
      </c>
      <c r="FC46" s="56">
        <f>[2]DIS!C63</f>
        <v>44</v>
      </c>
      <c r="FD46" s="56">
        <f>[2]DIS!D63</f>
        <v>3</v>
      </c>
      <c r="FE46" s="56">
        <f>[2]DIS!E63</f>
        <v>4</v>
      </c>
      <c r="FF46" s="56" t="str">
        <f t="shared" si="14"/>
        <v>3,4</v>
      </c>
      <c r="FG46" s="57" t="str">
        <f t="shared" si="3"/>
        <v>4,3</v>
      </c>
      <c r="FH46" s="58">
        <f>IF(ISNUMBER(FG46),0,MAX(FH$2:FH45)+1)</f>
        <v>44</v>
      </c>
      <c r="FI46" s="58">
        <f t="shared" si="4"/>
        <v>28.539770000000001</v>
      </c>
      <c r="FJ46" s="58">
        <f t="shared" si="15"/>
        <v>25.42651</v>
      </c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</row>
    <row r="47" spans="1:179" ht="11.25" customHeight="1" x14ac:dyDescent="0.25">
      <c r="E47" s="56" t="str">
        <f>_xlfn.CONCAT(COLUMN()-A!$AK23,",",ROW()-E$45)</f>
        <v>-32,2</v>
      </c>
      <c r="F47" s="56" t="str">
        <f>_xlfn.CONCAT(COLUMN()-A!$AK23,",",ROW()-F$45)</f>
        <v>-31,2</v>
      </c>
      <c r="G47" s="56" t="str">
        <f>_xlfn.CONCAT(COLUMN()-A!$AK23,",",ROW()-G$45)</f>
        <v>-30,2</v>
      </c>
      <c r="H47" s="56" t="str">
        <f>_xlfn.CONCAT(COLUMN()-A!$AK23,",",ROW()-H$45)</f>
        <v>-29,2</v>
      </c>
      <c r="I47" s="56" t="str">
        <f>_xlfn.CONCAT(COLUMN()-A!$AK23,",",ROW()-I$45)</f>
        <v>-28,2</v>
      </c>
      <c r="J47" s="56" t="str">
        <f>_xlfn.CONCAT(COLUMN()-A!$AK23,",",ROW()-J$45)</f>
        <v>-27,2</v>
      </c>
      <c r="K47" s="56" t="str">
        <f>_xlfn.CONCAT(COLUMN()-A!$AK23,",",ROW()-K$45)</f>
        <v>-26,2</v>
      </c>
      <c r="L47" s="56" t="str">
        <f>_xlfn.CONCAT(COLUMN()-A!$AK23,",",ROW()-L$45)</f>
        <v>-25,2</v>
      </c>
      <c r="M47" s="56" t="str">
        <f>_xlfn.CONCAT(COLUMN()-A!$AK23,",",ROW()-M$45)</f>
        <v>-24,2</v>
      </c>
      <c r="N47" s="56" t="str">
        <f>_xlfn.CONCAT(COLUMN()-A!$AK23,",",ROW()-N$45)</f>
        <v>-23,2</v>
      </c>
      <c r="O47" s="56" t="str">
        <f>_xlfn.CONCAT(COLUMN()-A!$AK23,",",ROW()-O$45)</f>
        <v>-22,2</v>
      </c>
      <c r="P47" s="56" t="str">
        <f>_xlfn.CONCAT(COLUMN()-A!$AK23,",",ROW()-P$45)</f>
        <v>-21,2</v>
      </c>
      <c r="Q47" s="56" t="str">
        <f>_xlfn.CONCAT(COLUMN()-A!$AK23,",",ROW()-Q$45)</f>
        <v>-20,2</v>
      </c>
      <c r="R47" s="56" t="str">
        <f>_xlfn.CONCAT(COLUMN()-A!$AK23,",",ROW()-R$45)</f>
        <v>-19,2</v>
      </c>
      <c r="S47" s="56" t="str">
        <f>_xlfn.CONCAT(COLUMN()-A!$AK23,",",ROW()-S$45)</f>
        <v>-18,2</v>
      </c>
      <c r="T47" s="56" t="str">
        <f>_xlfn.CONCAT(COLUMN()-A!$AK23,",",ROW()-T$45)</f>
        <v>-17,2</v>
      </c>
      <c r="U47" s="97" t="str">
        <f>_xlfn.CONCAT(COLUMN()-A!$AK23,",",ROW()-U$45)</f>
        <v>-16,2</v>
      </c>
      <c r="V47" s="19"/>
      <c r="W47" s="98">
        <v>1</v>
      </c>
      <c r="X47" s="98">
        <v>1</v>
      </c>
      <c r="Y47" s="98">
        <v>1</v>
      </c>
      <c r="Z47" s="98">
        <v>1</v>
      </c>
      <c r="AA47" s="98">
        <v>1</v>
      </c>
      <c r="AB47" s="98">
        <v>1</v>
      </c>
      <c r="AC47" s="98">
        <v>1</v>
      </c>
      <c r="AD47" s="98">
        <v>1</v>
      </c>
      <c r="AE47" s="98">
        <v>1</v>
      </c>
      <c r="AF47" s="98">
        <v>1</v>
      </c>
      <c r="AG47" s="98">
        <v>1</v>
      </c>
      <c r="AH47" s="98">
        <v>1</v>
      </c>
      <c r="AI47" s="98">
        <v>1</v>
      </c>
      <c r="AJ47" s="98">
        <v>1</v>
      </c>
      <c r="AK47" s="98">
        <v>1</v>
      </c>
      <c r="AL47" s="98">
        <v>1</v>
      </c>
      <c r="AM47" s="98">
        <v>1</v>
      </c>
      <c r="AN47" s="98">
        <v>1</v>
      </c>
      <c r="AO47" s="98">
        <v>1</v>
      </c>
      <c r="AP47" s="98">
        <v>1</v>
      </c>
      <c r="AQ47" s="3"/>
      <c r="AR47" s="17">
        <f>IF(ISNUMBER(INDEX($FI$3:$FI$1412,MATCH(A!AL23,$FG$3:$FG$801,0),1)),INDEX($FI$3:$FI$1412,MATCH(A!AL23,$FG$3:$FG$801,0),1),$BI$45)</f>
        <v>29.483840000000001</v>
      </c>
      <c r="AS47" s="17">
        <f>IF(ISNUMBER(INDEX($FI$3:$FI$1412,MATCH(A!AM23,$FG$3:$FG$801,0),1)),INDEX($FI$3:$FI$1412,MATCH(A!AM23,$FG$3:$FG$801,0),1),$BI$45)</f>
        <v>29.318239999999999</v>
      </c>
      <c r="AT47" s="17">
        <f>IF(ISNUMBER(INDEX($FI$3:$FI$1412,MATCH(A!AN23,$FG$3:$FG$801,0),1)),INDEX($FI$3:$FI$1412,MATCH(A!AN23,$FG$3:$FG$801,0),1),$BI$45)</f>
        <v>29.009129999999999</v>
      </c>
      <c r="AU47" s="17">
        <f>IF(ISNUMBER(INDEX($FI$3:$FI$1412,MATCH(E47,$FG$3:$FG$801,0),1)),INDEX($FI$3:$FI$1412,MATCH(E47,$FG$3:$FG$801,0),1),$BI$45)</f>
        <v>28.508410000000001</v>
      </c>
      <c r="AV47" s="17">
        <f>IF(ISNUMBER(INDEX($FI$3:$FI$1412,MATCH(F47,$FG$3:$FG$801,0),1)),INDEX($FI$3:$FI$1412,MATCH(F47,$FG$3:$FG$801,0),1),$BI$45)</f>
        <v>28.016349999999999</v>
      </c>
      <c r="AW47" s="17">
        <f>IF(ISNUMBER(INDEX($FI$3:$FI$1412,MATCH(G47,$FG$3:$FG$801,0),1)),INDEX($FI$3:$FI$1412,MATCH(G47,$FG$3:$FG$801,0),1),$BI$45)</f>
        <v>27.41085</v>
      </c>
      <c r="AX47" s="17">
        <f>IF(ISNUMBER(INDEX($FI$3:$FI$1412,MATCH(H47,$FG$3:$FG$801,0),1)),INDEX($FI$3:$FI$1412,MATCH(H47,$FG$3:$FG$801,0),1),$BI$45)</f>
        <v>26.63927</v>
      </c>
      <c r="AY47" s="17">
        <f>IF(ISNUMBER(INDEX($FI$3:$FI$1412,MATCH(I47,$FG$3:$FG$801,0),1)),INDEX($FI$3:$FI$1412,MATCH(I47,$FG$3:$FG$801,0),1),$BI$45)</f>
        <v>25.941949999999999</v>
      </c>
      <c r="AZ47" s="17">
        <f>IF(ISNUMBER(INDEX($FI$3:$FI$1412,MATCH(J47,$FG$3:$FG$801,0),1)),INDEX($FI$3:$FI$1412,MATCH(J47,$FG$3:$FG$801,0),1),$BI$45)</f>
        <v>25.146840000000001</v>
      </c>
      <c r="BA47" s="17">
        <f>IF(ISNUMBER(INDEX($FI$3:$FI$1412,MATCH(K47,$FG$3:$FG$801,0),1)),INDEX($FI$3:$FI$1412,MATCH(K47,$FG$3:$FG$801,0),1),$BI$45)</f>
        <v>24.232040000000001</v>
      </c>
      <c r="BB47" s="17">
        <f>IF(ISNUMBER(INDEX($FI$3:$FI$1412,MATCH(L47,$FG$3:$FG$801,0),1)),INDEX($FI$3:$FI$1412,MATCH(L47,$FG$3:$FG$801,0),1),$BI$45)</f>
        <v>23.425229999999999</v>
      </c>
      <c r="BC47" s="17">
        <f>IF(ISNUMBER(INDEX($FI$3:$FI$1412,MATCH(M47,$FG$3:$FG$801,0),1)),INDEX($FI$3:$FI$1412,MATCH(M47,$FG$3:$FG$801,0),1),$BI$45)</f>
        <v>22.643380000000001</v>
      </c>
      <c r="BD47" s="17">
        <f>IF(ISNUMBER(INDEX($FI$3:$FI$1412,MATCH(N47,$FG$3:$FG$801,0),1)),INDEX($FI$3:$FI$1412,MATCH(N47,$FG$3:$FG$801,0),1),$BI$45)</f>
        <v>21.814689999999999</v>
      </c>
      <c r="BE47" s="17">
        <f>IF(ISNUMBER(INDEX($FI$3:$FI$1412,MATCH(O47,$FG$3:$FG$801,0),1)),INDEX($FI$3:$FI$1412,MATCH(O47,$FG$3:$FG$801,0),1),$BI$45)</f>
        <v>20.86281</v>
      </c>
      <c r="BF47" s="17">
        <f>IF(ISNUMBER(INDEX($FI$3:$FI$1412,MATCH(P47,$FG$3:$FG$801,0),1)),INDEX($FI$3:$FI$1412,MATCH(P47,$FG$3:$FG$801,0),1),$BI$45)</f>
        <v>19.893840000000001</v>
      </c>
      <c r="BG47" s="17">
        <f>IF(ISNUMBER(INDEX($FI$3:$FI$1412,MATCH(Q47,$FG$3:$FG$801,0),1)),INDEX($FI$3:$FI$1412,MATCH(Q47,$FG$3:$FG$801,0),1),$BI$45)</f>
        <v>20.086480000000002</v>
      </c>
      <c r="BH47" s="17">
        <f>IF(ISNUMBER(INDEX($FI$3:$FI$1412,MATCH(R47,$FG$3:$FG$801,0),1)),INDEX($FI$3:$FI$1412,MATCH(R47,$FG$3:$FG$801,0),1),$BI$45)</f>
        <v>20.248760000000001</v>
      </c>
      <c r="BI47" s="17">
        <f t="shared" si="32"/>
        <v>20.37426</v>
      </c>
      <c r="BJ47" s="17">
        <f t="shared" si="32"/>
        <v>20.4528</v>
      </c>
      <c r="BK47" s="17">
        <f t="shared" si="32"/>
        <v>20.497450000000001</v>
      </c>
      <c r="BL47" s="17"/>
      <c r="BM47" s="99" t="e">
        <f>#REF!*$CF$45</f>
        <v>#REF!</v>
      </c>
      <c r="BN47" s="99" t="e">
        <f>#REF!*$CF$45</f>
        <v>#REF!</v>
      </c>
      <c r="BO47" s="99" t="e">
        <f>#REF!*$CF$45</f>
        <v>#REF!</v>
      </c>
      <c r="BP47" s="99" t="e">
        <f>#REF!*$CF$45</f>
        <v>#REF!</v>
      </c>
      <c r="BQ47" s="99" t="e">
        <f>#REF!*$CF$45</f>
        <v>#REF!</v>
      </c>
      <c r="BR47" s="99" t="e">
        <f>#REF!*$CF$45</f>
        <v>#REF!</v>
      </c>
      <c r="BS47" s="99" t="e">
        <f>#REF!*$CF$45</f>
        <v>#REF!</v>
      </c>
      <c r="BT47" s="99" t="e">
        <f>#REF!*$CF$45</f>
        <v>#REF!</v>
      </c>
      <c r="BU47" s="99" t="e">
        <f>#REF!*$CF$45</f>
        <v>#REF!</v>
      </c>
      <c r="BV47" s="99" t="e">
        <f>#REF!*$CF$45</f>
        <v>#REF!</v>
      </c>
      <c r="BW47" s="99" t="e">
        <f>#REF!*$CF$45</f>
        <v>#REF!</v>
      </c>
      <c r="BX47" s="99" t="e">
        <f>#REF!*$CF$45</f>
        <v>#REF!</v>
      </c>
      <c r="BY47" s="99" t="e">
        <f>#REF!*$CF$45</f>
        <v>#REF!</v>
      </c>
      <c r="BZ47" s="99" t="e">
        <f>#REF!*$CF$45</f>
        <v>#REF!</v>
      </c>
      <c r="CA47" s="99" t="e">
        <f>#REF!*$CF$45</f>
        <v>#REF!</v>
      </c>
      <c r="CB47" s="99" t="e">
        <f>#REF!*$CF$45</f>
        <v>#REF!</v>
      </c>
      <c r="CC47" s="99" t="e">
        <f>#REF!*$CF$45</f>
        <v>#REF!</v>
      </c>
      <c r="CD47" s="99" t="e">
        <f>#REF!*$CF$45</f>
        <v>#REF!</v>
      </c>
      <c r="CE47" s="99" t="e">
        <f>#REF!*$CF$45</f>
        <v>#REF!</v>
      </c>
      <c r="CF47" s="99" t="e">
        <f>#REF!*$CF$45</f>
        <v>#REF!</v>
      </c>
      <c r="CG47" s="17"/>
      <c r="CH47" s="99" t="e">
        <f>#REF!*$DA$45</f>
        <v>#REF!</v>
      </c>
      <c r="CI47" s="99" t="e">
        <f>#REF!*$DA$45</f>
        <v>#REF!</v>
      </c>
      <c r="CJ47" s="99" t="e">
        <f>#REF!*$DA$45</f>
        <v>#REF!</v>
      </c>
      <c r="CK47" s="99" t="e">
        <f>#REF!*$DA$45</f>
        <v>#REF!</v>
      </c>
      <c r="CL47" s="99" t="e">
        <f>#REF!*$DA$45</f>
        <v>#REF!</v>
      </c>
      <c r="CM47" s="99" t="e">
        <f>#REF!*$DA$45</f>
        <v>#REF!</v>
      </c>
      <c r="CN47" s="99" t="e">
        <f>#REF!*$DA$45</f>
        <v>#REF!</v>
      </c>
      <c r="CO47" s="99" t="e">
        <f>#REF!*$DA$45</f>
        <v>#REF!</v>
      </c>
      <c r="CP47" s="99" t="e">
        <f>#REF!*$DA$45</f>
        <v>#REF!</v>
      </c>
      <c r="CQ47" s="99" t="e">
        <f>#REF!*$DA$45</f>
        <v>#REF!</v>
      </c>
      <c r="CR47" s="99" t="e">
        <f>#REF!*$DA$45</f>
        <v>#REF!</v>
      </c>
      <c r="CS47" s="99" t="e">
        <f>#REF!*$DA$45</f>
        <v>#REF!</v>
      </c>
      <c r="CT47" s="99" t="e">
        <f>#REF!*$DA$45</f>
        <v>#REF!</v>
      </c>
      <c r="CU47" s="99" t="e">
        <f>#REF!*$DA$45</f>
        <v>#REF!</v>
      </c>
      <c r="CV47" s="99" t="e">
        <f>#REF!*$DA$45</f>
        <v>#REF!</v>
      </c>
      <c r="CW47" s="99" t="e">
        <f>#REF!*$DA$45</f>
        <v>#REF!</v>
      </c>
      <c r="CX47" s="99" t="e">
        <f>#REF!*$DA$45</f>
        <v>#REF!</v>
      </c>
      <c r="CY47" s="99" t="e">
        <f>#REF!*$DA$45</f>
        <v>#REF!</v>
      </c>
      <c r="CZ47" s="99" t="e">
        <f>#REF!*$DA$45</f>
        <v>#REF!</v>
      </c>
      <c r="DA47" s="99" t="e">
        <f>#REF!*$DA$45</f>
        <v>#REF!</v>
      </c>
      <c r="DB47" s="17"/>
      <c r="DC47" s="98">
        <f>[2]A!N7</f>
        <v>19.126000000000001</v>
      </c>
      <c r="DD47" s="98">
        <f>[2]A!O7</f>
        <v>17.344999999999999</v>
      </c>
      <c r="DE47" s="98">
        <f>[2]A!P7</f>
        <v>18.234000000000002</v>
      </c>
      <c r="DF47" s="98">
        <f>[2]A!Q7</f>
        <v>13.66</v>
      </c>
      <c r="DG47" s="98">
        <f>[2]A!R7</f>
        <v>13.262</v>
      </c>
      <c r="DH47" s="98">
        <f>[2]A!S7</f>
        <v>13.922000000000001</v>
      </c>
      <c r="DI47" s="98">
        <f>[2]A!T7</f>
        <v>10.676</v>
      </c>
      <c r="DJ47" s="98">
        <f>[2]A!U7</f>
        <v>9.9167000000000005</v>
      </c>
      <c r="DK47" s="98">
        <f>[2]A!V7</f>
        <v>11.025</v>
      </c>
      <c r="DL47" s="98">
        <f>[2]A!W7</f>
        <v>6.4093999999999998</v>
      </c>
      <c r="DM47" s="98">
        <f>[2]A!X7</f>
        <v>4.8781999999999996</v>
      </c>
      <c r="DN47" s="98">
        <f>[2]A!Y7</f>
        <v>5.0842999999999998</v>
      </c>
      <c r="DO47" s="98">
        <f>[2]A!Z7</f>
        <v>6.5320999999999998</v>
      </c>
      <c r="DP47" s="98">
        <f>[2]A!AA7</f>
        <v>5.1772999999999998</v>
      </c>
      <c r="DQ47" s="98">
        <f>[2]A!AB7</f>
        <v>5.7180999999999997</v>
      </c>
      <c r="DR47" s="98">
        <f>[2]A!AC7</f>
        <v>4.3329000000000004</v>
      </c>
      <c r="DS47" s="98">
        <f>[2]A!AD7</f>
        <v>5.8867000000000003</v>
      </c>
      <c r="DT47" s="98">
        <f>[2]A!AE7</f>
        <v>6.4356</v>
      </c>
      <c r="DU47" s="98">
        <f>[2]A!AF7</f>
        <v>5.2941000000000003</v>
      </c>
      <c r="DV47" s="98">
        <f>[2]A!AG7</f>
        <v>6.0503</v>
      </c>
      <c r="DW47" s="3"/>
      <c r="DX47" s="19">
        <v>17</v>
      </c>
      <c r="DY47" s="84">
        <f t="shared" si="28"/>
        <v>1</v>
      </c>
      <c r="DZ47" s="84">
        <f t="shared" si="28"/>
        <v>17</v>
      </c>
      <c r="EA47" s="84">
        <f t="shared" si="29"/>
        <v>16</v>
      </c>
      <c r="EB47" s="13" t="str">
        <f t="shared" si="30"/>
        <v>16,17</v>
      </c>
      <c r="EC47" s="19"/>
      <c r="ED47" s="70"/>
      <c r="EE47" s="17">
        <v>1</v>
      </c>
      <c r="EF47" s="17">
        <v>15</v>
      </c>
      <c r="EG47" s="86">
        <v>15</v>
      </c>
      <c r="EH47" s="17">
        <v>16.920000000000002</v>
      </c>
      <c r="EI47" s="17" t="s">
        <v>91</v>
      </c>
      <c r="EJ47" s="17">
        <v>16.5</v>
      </c>
      <c r="EK47" s="17">
        <v>0</v>
      </c>
      <c r="EL47" s="85"/>
      <c r="EM47" s="3"/>
      <c r="EN47" s="17">
        <f t="shared" si="17"/>
        <v>45</v>
      </c>
      <c r="EO47" s="17" t="s">
        <v>92</v>
      </c>
      <c r="EP47" s="51">
        <v>42036</v>
      </c>
      <c r="EQ47" s="52">
        <v>0</v>
      </c>
      <c r="ER47" s="53">
        <v>29.009129999999999</v>
      </c>
      <c r="ES47" s="40"/>
      <c r="ET47" s="26">
        <f>IF(EO47=EO48,MAX(ET$2:ET46)+1,0)</f>
        <v>23</v>
      </c>
      <c r="EU47" s="17">
        <f t="shared" si="7"/>
        <v>45</v>
      </c>
      <c r="EV47" s="54">
        <f t="shared" si="8"/>
        <v>89</v>
      </c>
      <c r="EW47" s="55">
        <f t="shared" si="9"/>
        <v>42036</v>
      </c>
      <c r="EX47" s="18">
        <f t="shared" si="10"/>
        <v>28.056239999999999</v>
      </c>
      <c r="EY47" s="26">
        <f>IF(EO47=EO48,0,MAX(EY$2:EY46)+1)</f>
        <v>0</v>
      </c>
      <c r="EZ47" s="54">
        <f t="shared" si="11"/>
        <v>90</v>
      </c>
      <c r="FA47" s="55">
        <f t="shared" si="12"/>
        <v>43831</v>
      </c>
      <c r="FB47" s="18">
        <f t="shared" si="13"/>
        <v>25.058350000000001</v>
      </c>
      <c r="FC47" s="56">
        <f>[2]DIS!C64</f>
        <v>45</v>
      </c>
      <c r="FD47" s="56">
        <f>[2]DIS!D64</f>
        <v>3</v>
      </c>
      <c r="FE47" s="56">
        <f>[2]DIS!E64</f>
        <v>5</v>
      </c>
      <c r="FF47" s="56" t="str">
        <f t="shared" si="14"/>
        <v>3,5</v>
      </c>
      <c r="FG47" s="57" t="str">
        <f t="shared" si="3"/>
        <v>5,3</v>
      </c>
      <c r="FH47" s="58">
        <f>IF(ISNUMBER(FG47),0,MAX(FH$2:FH46)+1)</f>
        <v>45</v>
      </c>
      <c r="FI47" s="58">
        <f t="shared" si="4"/>
        <v>28.056239999999999</v>
      </c>
      <c r="FJ47" s="58">
        <f t="shared" si="15"/>
        <v>25.058350000000001</v>
      </c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</row>
    <row r="48" spans="1:179" ht="2.25" customHeight="1" x14ac:dyDescent="0.25">
      <c r="A48" s="89">
        <f>COLUMN()</f>
        <v>1</v>
      </c>
      <c r="B48" s="56" t="str">
        <f>_xlfn.CONCAT(COLUMN()-$A48,",",ROW()-A!AL$21)</f>
        <v>1,27</v>
      </c>
      <c r="C48" s="56" t="str">
        <f>_xlfn.CONCAT(COLUMN()-$A48,",",ROW()-A!AM$21)</f>
        <v>2,27</v>
      </c>
      <c r="D48" s="56" t="str">
        <f>_xlfn.CONCAT(COLUMN()-$A48,",",ROW()-A!AN$21)</f>
        <v>3,27</v>
      </c>
      <c r="E48" s="56" t="str">
        <f>_xlfn.CONCAT(COLUMN()-$A48,",",ROW()-E$45)</f>
        <v>4,3</v>
      </c>
      <c r="F48" s="56" t="str">
        <f>_xlfn.CONCAT(COLUMN()-$A48,",",ROW()-F$45)</f>
        <v>5,3</v>
      </c>
      <c r="G48" s="56" t="str">
        <f>_xlfn.CONCAT(COLUMN()-$A48,",",ROW()-G$45)</f>
        <v>6,3</v>
      </c>
      <c r="H48" s="56" t="str">
        <f>_xlfn.CONCAT(COLUMN()-$A48,",",ROW()-H$45)</f>
        <v>7,3</v>
      </c>
      <c r="I48" s="56" t="str">
        <f>_xlfn.CONCAT(COLUMN()-$A48,",",ROW()-I$45)</f>
        <v>8,3</v>
      </c>
      <c r="J48" s="56" t="str">
        <f>_xlfn.CONCAT(COLUMN()-$A48,",",ROW()-J$45)</f>
        <v>9,3</v>
      </c>
      <c r="K48" s="56" t="str">
        <f>_xlfn.CONCAT(COLUMN()-$A48,",",ROW()-K$45)</f>
        <v>10,3</v>
      </c>
      <c r="L48" s="56" t="str">
        <f>_xlfn.CONCAT(COLUMN()-$A48,",",ROW()-L$45)</f>
        <v>11,3</v>
      </c>
      <c r="M48" s="56" t="str">
        <f>_xlfn.CONCAT(COLUMN()-$A48,",",ROW()-M$45)</f>
        <v>12,3</v>
      </c>
      <c r="N48" s="56" t="str">
        <f>_xlfn.CONCAT(COLUMN()-$A48,",",ROW()-N$45)</f>
        <v>13,3</v>
      </c>
      <c r="O48" s="56" t="str">
        <f>_xlfn.CONCAT(COLUMN()-$A48,",",ROW()-O$45)</f>
        <v>14,3</v>
      </c>
      <c r="P48" s="56" t="str">
        <f>_xlfn.CONCAT(COLUMN()-$A48,",",ROW()-P$45)</f>
        <v>15,3</v>
      </c>
      <c r="Q48" s="56" t="str">
        <f>_xlfn.CONCAT(COLUMN()-$A48,",",ROW()-Q$45)</f>
        <v>16,3</v>
      </c>
      <c r="R48" s="56" t="str">
        <f>_xlfn.CONCAT(COLUMN()-$A48,",",ROW()-R$45)</f>
        <v>17,3</v>
      </c>
      <c r="S48" s="56" t="str">
        <f>_xlfn.CONCAT(COLUMN()-$A48,",",ROW()-S$45)</f>
        <v>18,3</v>
      </c>
      <c r="T48" s="56" t="str">
        <f>_xlfn.CONCAT(COLUMN()-$A48,",",ROW()-T$45)</f>
        <v>19,3</v>
      </c>
      <c r="U48" s="97" t="str">
        <f>_xlfn.CONCAT(COLUMN()-$A48,",",ROW()-U$45)</f>
        <v>20,3</v>
      </c>
      <c r="V48" s="19"/>
      <c r="W48" s="98">
        <v>1</v>
      </c>
      <c r="X48" s="98">
        <v>1</v>
      </c>
      <c r="Y48" s="98">
        <v>1</v>
      </c>
      <c r="Z48" s="98">
        <v>1</v>
      </c>
      <c r="AA48" s="98">
        <v>1</v>
      </c>
      <c r="AB48" s="98">
        <v>1</v>
      </c>
      <c r="AC48" s="98">
        <v>1</v>
      </c>
      <c r="AD48" s="98">
        <v>1</v>
      </c>
      <c r="AE48" s="98">
        <v>1</v>
      </c>
      <c r="AF48" s="98">
        <v>1</v>
      </c>
      <c r="AG48" s="98">
        <v>1</v>
      </c>
      <c r="AH48" s="98">
        <v>1</v>
      </c>
      <c r="AI48" s="98">
        <v>1</v>
      </c>
      <c r="AJ48" s="98">
        <v>1</v>
      </c>
      <c r="AK48" s="98">
        <v>1</v>
      </c>
      <c r="AL48" s="98">
        <v>1</v>
      </c>
      <c r="AM48" s="98">
        <v>1</v>
      </c>
      <c r="AN48" s="98">
        <v>1</v>
      </c>
      <c r="AO48" s="98">
        <v>1</v>
      </c>
      <c r="AP48" s="98">
        <v>1</v>
      </c>
      <c r="AQ48" s="3"/>
      <c r="AR48" s="17">
        <f>IF(ISNUMBER(INDEX($FI$3:$FI$1412,MATCH(B48,$FG$3:$FG$801,0),1)),INDEX($FI$3:$FI$1412,MATCH(B48,$FG$3:$FG$801,0),1),$BI$45)</f>
        <v>29.534050000000001</v>
      </c>
      <c r="AS48" s="17">
        <f>IF(ISNUMBER(INDEX($FI$3:$FI$1412,MATCH(C48,$FG$3:$FG$801,0),1)),INDEX($FI$3:$FI$1412,MATCH(C48,$FG$3:$FG$801,0),1),$BI$45)</f>
        <v>29.382269999999998</v>
      </c>
      <c r="AT48" s="17">
        <f>IF(ISNUMBER(INDEX($FI$3:$FI$1412,MATCH(D48,$FG$3:$FG$801,0),1)),INDEX($FI$3:$FI$1412,MATCH(D48,$FG$3:$FG$801,0),1),$BI$45)</f>
        <v>29.048089999999998</v>
      </c>
      <c r="AU48" s="17">
        <f>IF(ISNUMBER(INDEX($FI$3:$FI$1412,MATCH(E48,$FG$3:$FG$801,0),1)),INDEX($FI$3:$FI$1412,MATCH(E48,$FG$3:$FG$801,0),1),$BI$45)</f>
        <v>28.539770000000001</v>
      </c>
      <c r="AV48" s="17">
        <f>IF(ISNUMBER(INDEX($FI$3:$FI$1412,MATCH(F48,$FG$3:$FG$801,0),1)),INDEX($FI$3:$FI$1412,MATCH(F48,$FG$3:$FG$801,0),1),$BI$45)</f>
        <v>28.056239999999999</v>
      </c>
      <c r="AW48" s="17">
        <f>IF(ISNUMBER(INDEX($FI$3:$FI$1412,MATCH(G48,$FG$3:$FG$801,0),1)),INDEX($FI$3:$FI$1412,MATCH(G48,$FG$3:$FG$801,0),1),$BI$45)</f>
        <v>27.429649999999999</v>
      </c>
      <c r="AX48" s="17">
        <f>IF(ISNUMBER(INDEX($FI$3:$FI$1412,MATCH(H48,$FG$3:$FG$801,0),1)),INDEX($FI$3:$FI$1412,MATCH(H48,$FG$3:$FG$801,0),1),$BI$45)</f>
        <v>26.613939999999999</v>
      </c>
      <c r="AY48" s="17">
        <f>IF(ISNUMBER(INDEX($FI$3:$FI$1412,MATCH(I48,$FG$3:$FG$801,0),1)),INDEX($FI$3:$FI$1412,MATCH(I48,$FG$3:$FG$801,0),1),$BI$45)</f>
        <v>25.911090000000002</v>
      </c>
      <c r="AZ48" s="17">
        <f>IF(ISNUMBER(INDEX($FI$3:$FI$1412,MATCH(J48,$FG$3:$FG$801,0),1)),INDEX($FI$3:$FI$1412,MATCH(J48,$FG$3:$FG$801,0),1),$BI$45)</f>
        <v>25.035499999999999</v>
      </c>
      <c r="BA48" s="17">
        <f>IF(ISNUMBER(INDEX($FI$3:$FI$1412,MATCH(K48,$FG$3:$FG$801,0),1)),INDEX($FI$3:$FI$1412,MATCH(K48,$FG$3:$FG$801,0),1),$BI$45)</f>
        <v>24.148309999999999</v>
      </c>
      <c r="BB48" s="17">
        <f>IF(ISNUMBER(INDEX($FI$3:$FI$1412,MATCH(L48,$FG$3:$FG$801,0),1)),INDEX($FI$3:$FI$1412,MATCH(L48,$FG$3:$FG$801,0),1),$BI$45)</f>
        <v>23.26746</v>
      </c>
      <c r="BC48" s="17">
        <f>IF(ISNUMBER(INDEX($FI$3:$FI$1412,MATCH(M48,$FG$3:$FG$801,0),1)),INDEX($FI$3:$FI$1412,MATCH(M48,$FG$3:$FG$801,0),1),$BI$45)</f>
        <v>22.479420000000001</v>
      </c>
      <c r="BD48" s="17">
        <f>IF(ISNUMBER(INDEX($FI$3:$FI$1412,MATCH(N48,$FG$3:$FG$801,0),1)),INDEX($FI$3:$FI$1412,MATCH(N48,$FG$3:$FG$801,0),1),$BI$45)</f>
        <v>21.615680000000001</v>
      </c>
      <c r="BE48" s="17">
        <f>IF(ISNUMBER(INDEX($FI$3:$FI$1412,MATCH(O48,$FG$3:$FG$801,0),1)),INDEX($FI$3:$FI$1412,MATCH(O48,$FG$3:$FG$801,0),1),$BI$45)</f>
        <v>20.674160000000001</v>
      </c>
      <c r="BF48" s="17">
        <f>IF(ISNUMBER(INDEX($FI$3:$FI$1412,MATCH(P48,$FG$3:$FG$801,0),1)),INDEX($FI$3:$FI$1412,MATCH(P48,$FG$3:$FG$801,0),1),$BI$45)</f>
        <v>19.674959999999999</v>
      </c>
      <c r="BG48" s="17">
        <f>IF(ISNUMBER(INDEX($FI$3:$FI$1412,MATCH(Q48,$FG$3:$FG$801,0),1)),INDEX($FI$3:$FI$1412,MATCH(Q48,$FG$3:$FG$801,0),1),$BI$45)</f>
        <v>19.927379999999999</v>
      </c>
      <c r="BH48" s="17">
        <f>IF(ISNUMBER(INDEX($FI$3:$FI$1412,MATCH(R48,$FG$3:$FG$801,0),1)),INDEX($FI$3:$FI$1412,MATCH(R48,$FG$3:$FG$801,0),1),$BI$45)</f>
        <v>20.098710000000001</v>
      </c>
      <c r="BI48" s="17">
        <f t="shared" si="32"/>
        <v>20.233979999999999</v>
      </c>
      <c r="BJ48" s="17">
        <f t="shared" si="32"/>
        <v>20.329509999999999</v>
      </c>
      <c r="BK48" s="17">
        <f t="shared" si="32"/>
        <v>20.384689999999999</v>
      </c>
      <c r="BL48" s="17"/>
      <c r="BM48" s="99" t="e">
        <f>#REF!*$CF$45</f>
        <v>#REF!</v>
      </c>
      <c r="BN48" s="99" t="e">
        <f>#REF!*$CF$45</f>
        <v>#REF!</v>
      </c>
      <c r="BO48" s="99" t="e">
        <f>#REF!*$CF$45</f>
        <v>#REF!</v>
      </c>
      <c r="BP48" s="99" t="e">
        <f>#REF!*$CF$45</f>
        <v>#REF!</v>
      </c>
      <c r="BQ48" s="99" t="e">
        <f>#REF!*$CF$45</f>
        <v>#REF!</v>
      </c>
      <c r="BR48" s="99" t="e">
        <f>#REF!*$CF$45</f>
        <v>#REF!</v>
      </c>
      <c r="BS48" s="99" t="e">
        <f>#REF!*$CF$45</f>
        <v>#REF!</v>
      </c>
      <c r="BT48" s="99" t="e">
        <f>#REF!*$CF$45</f>
        <v>#REF!</v>
      </c>
      <c r="BU48" s="99" t="e">
        <f>#REF!*$CF$45</f>
        <v>#REF!</v>
      </c>
      <c r="BV48" s="99" t="e">
        <f>#REF!*$CF$45</f>
        <v>#REF!</v>
      </c>
      <c r="BW48" s="99" t="e">
        <f>#REF!*$CF$45</f>
        <v>#REF!</v>
      </c>
      <c r="BX48" s="99" t="e">
        <f>#REF!*$CF$45</f>
        <v>#REF!</v>
      </c>
      <c r="BY48" s="99" t="e">
        <f>#REF!*$CF$45</f>
        <v>#REF!</v>
      </c>
      <c r="BZ48" s="99" t="e">
        <f>#REF!*$CF$45</f>
        <v>#REF!</v>
      </c>
      <c r="CA48" s="99" t="e">
        <f>#REF!*$CF$45</f>
        <v>#REF!</v>
      </c>
      <c r="CB48" s="99" t="e">
        <f>#REF!*$CF$45</f>
        <v>#REF!</v>
      </c>
      <c r="CC48" s="99" t="e">
        <f>#REF!*$CF$45</f>
        <v>#REF!</v>
      </c>
      <c r="CD48" s="99" t="e">
        <f>#REF!*$CF$45</f>
        <v>#REF!</v>
      </c>
      <c r="CE48" s="99" t="e">
        <f>#REF!*$CF$45</f>
        <v>#REF!</v>
      </c>
      <c r="CF48" s="99" t="e">
        <f>#REF!*$CF$45</f>
        <v>#REF!</v>
      </c>
      <c r="CG48" s="17"/>
      <c r="CH48" s="99" t="e">
        <f>#REF!*$DA$45</f>
        <v>#REF!</v>
      </c>
      <c r="CI48" s="99" t="e">
        <f>#REF!*$DA$45</f>
        <v>#REF!</v>
      </c>
      <c r="CJ48" s="99" t="e">
        <f>#REF!*$DA$45</f>
        <v>#REF!</v>
      </c>
      <c r="CK48" s="99" t="e">
        <f>#REF!*$DA$45</f>
        <v>#REF!</v>
      </c>
      <c r="CL48" s="99" t="e">
        <f>#REF!*$DA$45</f>
        <v>#REF!</v>
      </c>
      <c r="CM48" s="99" t="e">
        <f>#REF!*$DA$45</f>
        <v>#REF!</v>
      </c>
      <c r="CN48" s="99" t="e">
        <f>#REF!*$DA$45</f>
        <v>#REF!</v>
      </c>
      <c r="CO48" s="99" t="e">
        <f>#REF!*$DA$45</f>
        <v>#REF!</v>
      </c>
      <c r="CP48" s="99" t="e">
        <f>#REF!*$DA$45</f>
        <v>#REF!</v>
      </c>
      <c r="CQ48" s="99" t="e">
        <f>#REF!*$DA$45</f>
        <v>#REF!</v>
      </c>
      <c r="CR48" s="99" t="e">
        <f>#REF!*$DA$45</f>
        <v>#REF!</v>
      </c>
      <c r="CS48" s="99" t="e">
        <f>#REF!*$DA$45</f>
        <v>#REF!</v>
      </c>
      <c r="CT48" s="99" t="e">
        <f>#REF!*$DA$45</f>
        <v>#REF!</v>
      </c>
      <c r="CU48" s="99" t="e">
        <f>#REF!*$DA$45</f>
        <v>#REF!</v>
      </c>
      <c r="CV48" s="99" t="e">
        <f>#REF!*$DA$45</f>
        <v>#REF!</v>
      </c>
      <c r="CW48" s="99" t="e">
        <f>#REF!*$DA$45</f>
        <v>#REF!</v>
      </c>
      <c r="CX48" s="99" t="e">
        <f>#REF!*$DA$45</f>
        <v>#REF!</v>
      </c>
      <c r="CY48" s="99" t="e">
        <f>#REF!*$DA$45</f>
        <v>#REF!</v>
      </c>
      <c r="CZ48" s="99" t="e">
        <f>#REF!*$DA$45</f>
        <v>#REF!</v>
      </c>
      <c r="DA48" s="99" t="e">
        <f>#REF!*$DA$45</f>
        <v>#REF!</v>
      </c>
      <c r="DB48" s="17"/>
      <c r="DC48" s="98">
        <f>[2]A!N8</f>
        <v>17.48</v>
      </c>
      <c r="DD48" s="98">
        <f>[2]A!O8</f>
        <v>18.86</v>
      </c>
      <c r="DE48" s="98">
        <f>[2]A!P8</f>
        <v>18.295999999999999</v>
      </c>
      <c r="DF48" s="98">
        <f>[2]A!Q8</f>
        <v>12.986000000000001</v>
      </c>
      <c r="DG48" s="98">
        <f>[2]A!R8</f>
        <v>13.738</v>
      </c>
      <c r="DH48" s="98">
        <f>[2]A!S8</f>
        <v>14.401</v>
      </c>
      <c r="DI48" s="98">
        <f>[2]A!T8</f>
        <v>9.202</v>
      </c>
      <c r="DJ48" s="98">
        <f>[2]A!U8</f>
        <v>11.208</v>
      </c>
      <c r="DK48" s="98">
        <f>[2]A!V8</f>
        <v>8.3498999999999999</v>
      </c>
      <c r="DL48" s="98">
        <f>[2]A!W8</f>
        <v>8.5741999999999994</v>
      </c>
      <c r="DM48" s="98">
        <f>[2]A!X8</f>
        <v>5.9809999999999999</v>
      </c>
      <c r="DN48" s="98">
        <f>[2]A!Y8</f>
        <v>6.5198999999999998</v>
      </c>
      <c r="DO48" s="98">
        <f>[2]A!Z8</f>
        <v>6.2453000000000003</v>
      </c>
      <c r="DP48" s="98">
        <f>[2]A!AA8</f>
        <v>5.0065999999999997</v>
      </c>
      <c r="DQ48" s="98">
        <f>[2]A!AB8</f>
        <v>7.1719999999999997</v>
      </c>
      <c r="DR48" s="98">
        <f>[2]A!AC8</f>
        <v>7.1635</v>
      </c>
      <c r="DS48" s="98">
        <f>[2]A!AD8</f>
        <v>4.5907999999999998</v>
      </c>
      <c r="DT48" s="98">
        <f>[2]A!AE8</f>
        <v>5.1325000000000003</v>
      </c>
      <c r="DU48" s="98">
        <f>[2]A!AF8</f>
        <v>5.0523999999999996</v>
      </c>
      <c r="DV48" s="98">
        <f>[2]A!AG8</f>
        <v>6.8010999999999999</v>
      </c>
      <c r="DW48" s="3"/>
      <c r="DX48" s="19">
        <v>18</v>
      </c>
      <c r="DY48" s="84">
        <f t="shared" si="28"/>
        <v>1</v>
      </c>
      <c r="DZ48" s="84">
        <f t="shared" si="28"/>
        <v>18</v>
      </c>
      <c r="EA48" s="84">
        <f t="shared" si="29"/>
        <v>16</v>
      </c>
      <c r="EB48" s="13" t="str">
        <f t="shared" si="30"/>
        <v>16,18</v>
      </c>
      <c r="EC48" s="19"/>
      <c r="ED48" s="70"/>
      <c r="EE48" s="17">
        <v>1</v>
      </c>
      <c r="EF48" s="17">
        <v>16</v>
      </c>
      <c r="EG48" s="86">
        <v>15</v>
      </c>
      <c r="EH48" s="17">
        <v>16.700001</v>
      </c>
      <c r="EI48" s="17" t="s">
        <v>93</v>
      </c>
      <c r="EJ48" s="17">
        <v>16.25</v>
      </c>
      <c r="EK48" s="17">
        <v>0</v>
      </c>
      <c r="EL48" s="85"/>
      <c r="EM48" s="3"/>
      <c r="EN48" s="17">
        <f t="shared" si="17"/>
        <v>46</v>
      </c>
      <c r="EO48" s="17" t="s">
        <v>92</v>
      </c>
      <c r="EP48" s="51">
        <v>43831</v>
      </c>
      <c r="EQ48" s="52">
        <v>0</v>
      </c>
      <c r="ER48" s="53">
        <v>25.839040000000001</v>
      </c>
      <c r="ES48" s="40"/>
      <c r="ET48" s="26">
        <f>IF(EO48=EO49,MAX(ET$2:ET47)+1,0)</f>
        <v>0</v>
      </c>
      <c r="EU48" s="17">
        <f t="shared" si="7"/>
        <v>46</v>
      </c>
      <c r="EV48" s="54">
        <f t="shared" si="8"/>
        <v>91</v>
      </c>
      <c r="EW48" s="55">
        <f t="shared" si="9"/>
        <v>42036</v>
      </c>
      <c r="EX48" s="18">
        <f t="shared" si="10"/>
        <v>27.429649999999999</v>
      </c>
      <c r="EY48" s="26">
        <f>IF(EO48=EO49,0,MAX(EY$2:EY47)+1)</f>
        <v>23</v>
      </c>
      <c r="EZ48" s="54">
        <f t="shared" si="11"/>
        <v>92</v>
      </c>
      <c r="FA48" s="55">
        <f t="shared" si="12"/>
        <v>43831</v>
      </c>
      <c r="FB48" s="18">
        <f t="shared" si="13"/>
        <v>24.5792</v>
      </c>
      <c r="FC48" s="56">
        <f>[2]DIS!C65</f>
        <v>46</v>
      </c>
      <c r="FD48" s="56">
        <f>[2]DIS!D65</f>
        <v>3</v>
      </c>
      <c r="FE48" s="56">
        <f>[2]DIS!E65</f>
        <v>6</v>
      </c>
      <c r="FF48" s="56" t="str">
        <f t="shared" si="14"/>
        <v>3,6</v>
      </c>
      <c r="FG48" s="57" t="str">
        <f t="shared" si="3"/>
        <v>6,3</v>
      </c>
      <c r="FH48" s="58">
        <f>IF(ISNUMBER(FG48),0,MAX(FH$2:FH47)+1)</f>
        <v>46</v>
      </c>
      <c r="FI48" s="58">
        <f t="shared" si="4"/>
        <v>27.429649999999999</v>
      </c>
      <c r="FJ48" s="58">
        <f t="shared" si="15"/>
        <v>24.5792</v>
      </c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</row>
    <row r="49" spans="1:179" ht="2.25" customHeight="1" x14ac:dyDescent="0.25">
      <c r="A49" s="89">
        <f>COLUMN()</f>
        <v>1</v>
      </c>
      <c r="B49" s="56" t="str">
        <f>_xlfn.CONCAT(COLUMN()-$A49,",",ROW()-A!AL$21)</f>
        <v>1,28</v>
      </c>
      <c r="C49" s="56" t="str">
        <f>_xlfn.CONCAT(COLUMN()-$A49,",",ROW()-A!AM$21)</f>
        <v>2,28</v>
      </c>
      <c r="D49" s="56" t="str">
        <f>_xlfn.CONCAT(COLUMN()-$A49,",",ROW()-A!AN$21)</f>
        <v>3,28</v>
      </c>
      <c r="E49" s="56" t="str">
        <f>_xlfn.CONCAT(COLUMN()-$A49,",",ROW()-E$45)</f>
        <v>4,4</v>
      </c>
      <c r="F49" s="56" t="str">
        <f>_xlfn.CONCAT(COLUMN()-$A49,",",ROW()-F$45)</f>
        <v>5,4</v>
      </c>
      <c r="G49" s="56" t="str">
        <f>_xlfn.CONCAT(COLUMN()-$A49,",",ROW()-G$45)</f>
        <v>6,4</v>
      </c>
      <c r="H49" s="56" t="str">
        <f>_xlfn.CONCAT(COLUMN()-$A49,",",ROW()-H$45)</f>
        <v>7,4</v>
      </c>
      <c r="I49" s="56" t="str">
        <f>_xlfn.CONCAT(COLUMN()-$A49,",",ROW()-I$45)</f>
        <v>8,4</v>
      </c>
      <c r="J49" s="56" t="str">
        <f>_xlfn.CONCAT(COLUMN()-$A49,",",ROW()-J$45)</f>
        <v>9,4</v>
      </c>
      <c r="K49" s="56" t="str">
        <f>_xlfn.CONCAT(COLUMN()-$A49,",",ROW()-K$45)</f>
        <v>10,4</v>
      </c>
      <c r="L49" s="56" t="str">
        <f>_xlfn.CONCAT(COLUMN()-$A49,",",ROW()-L$45)</f>
        <v>11,4</v>
      </c>
      <c r="M49" s="56" t="str">
        <f>_xlfn.CONCAT(COLUMN()-$A49,",",ROW()-M$45)</f>
        <v>12,4</v>
      </c>
      <c r="N49" s="56" t="str">
        <f>_xlfn.CONCAT(COLUMN()-$A49,",",ROW()-N$45)</f>
        <v>13,4</v>
      </c>
      <c r="O49" s="56" t="str">
        <f>_xlfn.CONCAT(COLUMN()-$A49,",",ROW()-O$45)</f>
        <v>14,4</v>
      </c>
      <c r="P49" s="56" t="str">
        <f>_xlfn.CONCAT(COLUMN()-$A49,",",ROW()-P$45)</f>
        <v>15,4</v>
      </c>
      <c r="Q49" s="56" t="str">
        <f>_xlfn.CONCAT(COLUMN()-$A49,",",ROW()-Q$45)</f>
        <v>16,4</v>
      </c>
      <c r="R49" s="56" t="str">
        <f>_xlfn.CONCAT(COLUMN()-$A49,",",ROW()-R$45)</f>
        <v>17,4</v>
      </c>
      <c r="S49" s="56" t="str">
        <f>_xlfn.CONCAT(COLUMN()-$A49,",",ROW()-S$45)</f>
        <v>18,4</v>
      </c>
      <c r="T49" s="56" t="str">
        <f>_xlfn.CONCAT(COLUMN()-$A49,",",ROW()-T$45)</f>
        <v>19,4</v>
      </c>
      <c r="U49" s="97" t="str">
        <f>_xlfn.CONCAT(COLUMN()-$A49,",",ROW()-U$45)</f>
        <v>20,4</v>
      </c>
      <c r="V49" s="19"/>
      <c r="W49" s="98">
        <v>1</v>
      </c>
      <c r="X49" s="98">
        <v>1</v>
      </c>
      <c r="Y49" s="98">
        <v>1</v>
      </c>
      <c r="Z49" s="98">
        <v>1</v>
      </c>
      <c r="AA49" s="98">
        <v>1</v>
      </c>
      <c r="AB49" s="98">
        <v>1</v>
      </c>
      <c r="AC49" s="98">
        <v>1</v>
      </c>
      <c r="AD49" s="98">
        <v>1</v>
      </c>
      <c r="AE49" s="98">
        <v>1</v>
      </c>
      <c r="AF49" s="98">
        <v>1</v>
      </c>
      <c r="AG49" s="98">
        <v>1</v>
      </c>
      <c r="AH49" s="98">
        <v>1</v>
      </c>
      <c r="AI49" s="98">
        <v>1</v>
      </c>
      <c r="AJ49" s="98">
        <v>1</v>
      </c>
      <c r="AK49" s="98">
        <v>1</v>
      </c>
      <c r="AL49" s="98">
        <v>1</v>
      </c>
      <c r="AM49" s="98">
        <v>1</v>
      </c>
      <c r="AN49" s="98">
        <v>1</v>
      </c>
      <c r="AO49" s="98">
        <v>1</v>
      </c>
      <c r="AP49" s="98">
        <v>1</v>
      </c>
      <c r="AQ49" s="3"/>
      <c r="AR49" s="17">
        <f>IF(ISNUMBER(INDEX($FI$3:$FI$1412,MATCH(B49,$FG$3:$FG$801,0),1)),INDEX($FI$3:$FI$1412,MATCH(B49,$FG$3:$FG$801,0),1),$BI$45)</f>
        <v>29.618369999999999</v>
      </c>
      <c r="AS49" s="17">
        <f>IF(ISNUMBER(INDEX($FI$3:$FI$1412,MATCH(C49,$FG$3:$FG$801,0),1)),INDEX($FI$3:$FI$1412,MATCH(C49,$FG$3:$FG$801,0),1),$BI$45)</f>
        <v>29.468129999999999</v>
      </c>
      <c r="AT49" s="17">
        <f>IF(ISNUMBER(INDEX($FI$3:$FI$1412,MATCH(D49,$FG$3:$FG$801,0),1)),INDEX($FI$3:$FI$1412,MATCH(D49,$FG$3:$FG$801,0),1),$BI$45)</f>
        <v>29.14123</v>
      </c>
      <c r="AU49" s="17">
        <f>IF(ISNUMBER(INDEX($FI$3:$FI$1412,MATCH(E49,$FG$3:$FG$801,0),1)),INDEX($FI$3:$FI$1412,MATCH(E49,$FG$3:$FG$801,0),1),$BI$45)</f>
        <v>28.619039999999998</v>
      </c>
      <c r="AV49" s="17">
        <f>IF(ISNUMBER(INDEX($FI$3:$FI$1412,MATCH(F49,$FG$3:$FG$801,0),1)),INDEX($FI$3:$FI$1412,MATCH(F49,$FG$3:$FG$801,0),1),$BI$45)</f>
        <v>28.094760000000001</v>
      </c>
      <c r="AW49" s="17">
        <f>IF(ISNUMBER(INDEX($FI$3:$FI$1412,MATCH(G49,$FG$3:$FG$801,0),1)),INDEX($FI$3:$FI$1412,MATCH(G49,$FG$3:$FG$801,0),1),$BI$45)</f>
        <v>27.467980000000001</v>
      </c>
      <c r="AX49" s="17">
        <f>IF(ISNUMBER(INDEX($FI$3:$FI$1412,MATCH(H49,$FG$3:$FG$801,0),1)),INDEX($FI$3:$FI$1412,MATCH(H49,$FG$3:$FG$801,0),1),$BI$45)</f>
        <v>26.59976</v>
      </c>
      <c r="AY49" s="17">
        <f>IF(ISNUMBER(INDEX($FI$3:$FI$1412,MATCH(I49,$FG$3:$FG$801,0),1)),INDEX($FI$3:$FI$1412,MATCH(I49,$FG$3:$FG$801,0),1),$BI$45)</f>
        <v>25.821899999999999</v>
      </c>
      <c r="AZ49" s="17">
        <f>IF(ISNUMBER(INDEX($FI$3:$FI$1412,MATCH(J49,$FG$3:$FG$801,0),1)),INDEX($FI$3:$FI$1412,MATCH(J49,$FG$3:$FG$801,0),1),$BI$45)</f>
        <v>24.969819999999999</v>
      </c>
      <c r="BA49" s="17">
        <f>IF(ISNUMBER(INDEX($FI$3:$FI$1412,MATCH(K49,$FG$3:$FG$801,0),1)),INDEX($FI$3:$FI$1412,MATCH(K49,$FG$3:$FG$801,0),1),$BI$45)</f>
        <v>23.88955</v>
      </c>
      <c r="BB49" s="17">
        <f>IF(ISNUMBER(INDEX($FI$3:$FI$1412,MATCH(L49,$FG$3:$FG$801,0),1)),INDEX($FI$3:$FI$1412,MATCH(L49,$FG$3:$FG$801,0),1),$BI$45)</f>
        <v>23.008600000000001</v>
      </c>
      <c r="BC49" s="17">
        <f>IF(ISNUMBER(INDEX($FI$3:$FI$1412,MATCH(M49,$FG$3:$FG$801,0),1)),INDEX($FI$3:$FI$1412,MATCH(M49,$FG$3:$FG$801,0),1),$BI$45)</f>
        <v>22.218160000000001</v>
      </c>
      <c r="BD49" s="17">
        <f>IF(ISNUMBER(INDEX($FI$3:$FI$1412,MATCH(N49,$FG$3:$FG$801,0),1)),INDEX($FI$3:$FI$1412,MATCH(N49,$FG$3:$FG$801,0),1),$BI$45)</f>
        <v>21.367979999999999</v>
      </c>
      <c r="BE49" s="17">
        <f>IF(ISNUMBER(INDEX($FI$3:$FI$1412,MATCH(O49,$FG$3:$FG$801,0),1)),INDEX($FI$3:$FI$1412,MATCH(O49,$FG$3:$FG$801,0),1),$BI$45)</f>
        <v>20.468109999999999</v>
      </c>
      <c r="BF49" s="17">
        <f>IF(ISNUMBER(INDEX($FI$3:$FI$1412,MATCH(P49,$FG$3:$FG$801,0),1)),INDEX($FI$3:$FI$1412,MATCH(P49,$FG$3:$FG$801,0),1),$BI$45)</f>
        <v>19.44688</v>
      </c>
      <c r="BG49" s="17">
        <f>IF(ISNUMBER(INDEX($FI$3:$FI$1412,MATCH(Q49,$FG$3:$FG$801,0),1)),INDEX($FI$3:$FI$1412,MATCH(Q49,$FG$3:$FG$801,0),1),$BI$45)</f>
        <v>19.661460000000002</v>
      </c>
      <c r="BH49" s="17">
        <f>IF(ISNUMBER(INDEX($FI$3:$FI$1412,MATCH(R49,$FG$3:$FG$801,0),1)),INDEX($FI$3:$FI$1412,MATCH(R49,$FG$3:$FG$801,0),1),$BI$45)</f>
        <v>19.905660000000001</v>
      </c>
      <c r="BI49" s="17">
        <f t="shared" si="32"/>
        <v>20.046949999999999</v>
      </c>
      <c r="BJ49" s="17">
        <f t="shared" si="32"/>
        <v>20.158550000000002</v>
      </c>
      <c r="BK49" s="17">
        <f t="shared" si="32"/>
        <v>20.213010000000001</v>
      </c>
      <c r="BL49" s="17"/>
      <c r="BM49" s="99" t="e">
        <f>#REF!*$CF$45</f>
        <v>#REF!</v>
      </c>
      <c r="BN49" s="99" t="e">
        <f>#REF!*$CF$45</f>
        <v>#REF!</v>
      </c>
      <c r="BO49" s="99" t="e">
        <f>#REF!*$CF$45</f>
        <v>#REF!</v>
      </c>
      <c r="BP49" s="99" t="e">
        <f>#REF!*$CF$45</f>
        <v>#REF!</v>
      </c>
      <c r="BQ49" s="99" t="e">
        <f>#REF!*$CF$45</f>
        <v>#REF!</v>
      </c>
      <c r="BR49" s="99" t="e">
        <f>#REF!*$CF$45</f>
        <v>#REF!</v>
      </c>
      <c r="BS49" s="99" t="e">
        <f>#REF!*$CF$45</f>
        <v>#REF!</v>
      </c>
      <c r="BT49" s="99" t="e">
        <f>#REF!*$CF$45</f>
        <v>#REF!</v>
      </c>
      <c r="BU49" s="99" t="e">
        <f>#REF!*$CF$45</f>
        <v>#REF!</v>
      </c>
      <c r="BV49" s="99" t="e">
        <f>#REF!*$CF$45</f>
        <v>#REF!</v>
      </c>
      <c r="BW49" s="99" t="e">
        <f>#REF!*$CF$45</f>
        <v>#REF!</v>
      </c>
      <c r="BX49" s="99" t="e">
        <f>#REF!*$CF$45</f>
        <v>#REF!</v>
      </c>
      <c r="BY49" s="99" t="e">
        <f>#REF!*$CF$45</f>
        <v>#REF!</v>
      </c>
      <c r="BZ49" s="99" t="e">
        <f>#REF!*$CF$45</f>
        <v>#REF!</v>
      </c>
      <c r="CA49" s="99" t="e">
        <f>#REF!*$CF$45</f>
        <v>#REF!</v>
      </c>
      <c r="CB49" s="99" t="e">
        <f>#REF!*$CF$45</f>
        <v>#REF!</v>
      </c>
      <c r="CC49" s="99" t="e">
        <f>#REF!*$CF$45</f>
        <v>#REF!</v>
      </c>
      <c r="CD49" s="99" t="e">
        <f>#REF!*$CF$45</f>
        <v>#REF!</v>
      </c>
      <c r="CE49" s="99" t="e">
        <f>#REF!*$CF$45</f>
        <v>#REF!</v>
      </c>
      <c r="CF49" s="99" t="e">
        <f>#REF!*$CF$45</f>
        <v>#REF!</v>
      </c>
      <c r="CG49" s="17"/>
      <c r="CH49" s="99" t="e">
        <f>#REF!*$DA$45</f>
        <v>#REF!</v>
      </c>
      <c r="CI49" s="99" t="e">
        <f>#REF!*$DA$45</f>
        <v>#REF!</v>
      </c>
      <c r="CJ49" s="99" t="e">
        <f>#REF!*$DA$45</f>
        <v>#REF!</v>
      </c>
      <c r="CK49" s="99" t="e">
        <f>#REF!*$DA$45</f>
        <v>#REF!</v>
      </c>
      <c r="CL49" s="99" t="e">
        <f>#REF!*$DA$45</f>
        <v>#REF!</v>
      </c>
      <c r="CM49" s="99" t="e">
        <f>#REF!*$DA$45</f>
        <v>#REF!</v>
      </c>
      <c r="CN49" s="99" t="e">
        <f>#REF!*$DA$45</f>
        <v>#REF!</v>
      </c>
      <c r="CO49" s="99" t="e">
        <f>#REF!*$DA$45</f>
        <v>#REF!</v>
      </c>
      <c r="CP49" s="99" t="e">
        <f>#REF!*$DA$45</f>
        <v>#REF!</v>
      </c>
      <c r="CQ49" s="99" t="e">
        <f>#REF!*$DA$45</f>
        <v>#REF!</v>
      </c>
      <c r="CR49" s="99" t="e">
        <f>#REF!*$DA$45</f>
        <v>#REF!</v>
      </c>
      <c r="CS49" s="99" t="e">
        <f>#REF!*$DA$45</f>
        <v>#REF!</v>
      </c>
      <c r="CT49" s="99" t="e">
        <f>#REF!*$DA$45</f>
        <v>#REF!</v>
      </c>
      <c r="CU49" s="99" t="e">
        <f>#REF!*$DA$45</f>
        <v>#REF!</v>
      </c>
      <c r="CV49" s="99" t="e">
        <f>#REF!*$DA$45</f>
        <v>#REF!</v>
      </c>
      <c r="CW49" s="99" t="e">
        <f>#REF!*$DA$45</f>
        <v>#REF!</v>
      </c>
      <c r="CX49" s="99" t="e">
        <f>#REF!*$DA$45</f>
        <v>#REF!</v>
      </c>
      <c r="CY49" s="99" t="e">
        <f>#REF!*$DA$45</f>
        <v>#REF!</v>
      </c>
      <c r="CZ49" s="99" t="e">
        <f>#REF!*$DA$45</f>
        <v>#REF!</v>
      </c>
      <c r="DA49" s="99" t="e">
        <f>#REF!*$DA$45</f>
        <v>#REF!</v>
      </c>
      <c r="DB49" s="17"/>
      <c r="DC49" s="98">
        <f>[2]A!N9</f>
        <v>17.97</v>
      </c>
      <c r="DD49" s="98">
        <f>[2]A!O9</f>
        <v>18.896999999999998</v>
      </c>
      <c r="DE49" s="98">
        <f>[2]A!P9</f>
        <v>19.312999999999999</v>
      </c>
      <c r="DF49" s="98">
        <f>[2]A!Q9</f>
        <v>14.862</v>
      </c>
      <c r="DG49" s="98">
        <f>[2]A!R9</f>
        <v>13.321</v>
      </c>
      <c r="DH49" s="98">
        <f>[2]A!S9</f>
        <v>15.768000000000001</v>
      </c>
      <c r="DI49" s="98">
        <f>[2]A!T9</f>
        <v>11.465999999999999</v>
      </c>
      <c r="DJ49" s="98">
        <f>[2]A!U9</f>
        <v>8.7568000000000001</v>
      </c>
      <c r="DK49" s="98">
        <f>[2]A!V9</f>
        <v>12.327999999999999</v>
      </c>
      <c r="DL49" s="98">
        <f>[2]A!W9</f>
        <v>7.0549999999999997</v>
      </c>
      <c r="DM49" s="98">
        <f>[2]A!X9</f>
        <v>3.0590000000000002</v>
      </c>
      <c r="DN49" s="98">
        <f>[2]A!Y9</f>
        <v>2.8243</v>
      </c>
      <c r="DO49" s="98">
        <f>[2]A!Z9</f>
        <v>2.2450999999999999</v>
      </c>
      <c r="DP49" s="98">
        <f>[2]A!AA9</f>
        <v>2.9857999999999998</v>
      </c>
      <c r="DQ49" s="98">
        <f>[2]A!AB9</f>
        <v>3.1909000000000001</v>
      </c>
      <c r="DR49" s="98">
        <f>[2]A!AC9</f>
        <v>2.2319</v>
      </c>
      <c r="DS49" s="98">
        <f>[2]A!AD9</f>
        <v>7.7850000000000001</v>
      </c>
      <c r="DT49" s="98">
        <f>[2]A!AE9</f>
        <v>4.9554999999999998</v>
      </c>
      <c r="DU49" s="98">
        <f>[2]A!AF9</f>
        <v>6.3388999999999998</v>
      </c>
      <c r="DV49" s="98">
        <f>[2]A!AG9</f>
        <v>6.4755000000000003</v>
      </c>
      <c r="DW49" s="3"/>
      <c r="DX49" s="19">
        <v>19</v>
      </c>
      <c r="DY49" s="84">
        <f t="shared" si="28"/>
        <v>1</v>
      </c>
      <c r="DZ49" s="84">
        <f t="shared" si="28"/>
        <v>19</v>
      </c>
      <c r="EA49" s="84">
        <f t="shared" si="29"/>
        <v>16</v>
      </c>
      <c r="EB49" s="13" t="str">
        <f t="shared" si="30"/>
        <v>16,19</v>
      </c>
      <c r="EC49" s="19"/>
      <c r="ED49" s="70"/>
      <c r="EE49" s="17">
        <v>1</v>
      </c>
      <c r="EF49" s="17">
        <v>17</v>
      </c>
      <c r="EG49" s="86">
        <v>15</v>
      </c>
      <c r="EH49" s="17">
        <v>16.469999000000001</v>
      </c>
      <c r="EI49" s="17" t="s">
        <v>94</v>
      </c>
      <c r="EJ49" s="17">
        <v>16</v>
      </c>
      <c r="EK49" s="17">
        <v>0</v>
      </c>
      <c r="EL49" s="85"/>
      <c r="EM49" s="3"/>
      <c r="EN49" s="17">
        <f t="shared" si="17"/>
        <v>47</v>
      </c>
      <c r="EO49" s="17" t="s">
        <v>95</v>
      </c>
      <c r="EP49" s="51">
        <v>42036</v>
      </c>
      <c r="EQ49" s="52">
        <v>0</v>
      </c>
      <c r="ER49" s="53">
        <v>28.508410000000001</v>
      </c>
      <c r="ES49" s="40"/>
      <c r="ET49" s="26">
        <f>IF(EO49=EO50,MAX(ET$2:ET48)+1,0)</f>
        <v>24</v>
      </c>
      <c r="EU49" s="17">
        <f t="shared" si="7"/>
        <v>47</v>
      </c>
      <c r="EV49" s="54">
        <f t="shared" si="8"/>
        <v>93</v>
      </c>
      <c r="EW49" s="55">
        <f t="shared" si="9"/>
        <v>42036</v>
      </c>
      <c r="EX49" s="18">
        <f t="shared" si="10"/>
        <v>26.613939999999999</v>
      </c>
      <c r="EY49" s="26">
        <f>IF(EO49=EO50,0,MAX(EY$2:EY48)+1)</f>
        <v>0</v>
      </c>
      <c r="EZ49" s="54">
        <f t="shared" si="11"/>
        <v>94</v>
      </c>
      <c r="FA49" s="55">
        <f t="shared" si="12"/>
        <v>43831</v>
      </c>
      <c r="FB49" s="18">
        <f t="shared" si="13"/>
        <v>23.946059999999999</v>
      </c>
      <c r="FC49" s="56">
        <f>[2]DIS!C66</f>
        <v>47</v>
      </c>
      <c r="FD49" s="56">
        <f>[2]DIS!D66</f>
        <v>3</v>
      </c>
      <c r="FE49" s="56">
        <f>[2]DIS!E66</f>
        <v>7</v>
      </c>
      <c r="FF49" s="56" t="str">
        <f t="shared" si="14"/>
        <v>3,7</v>
      </c>
      <c r="FG49" s="57" t="str">
        <f t="shared" si="3"/>
        <v>7,3</v>
      </c>
      <c r="FH49" s="58">
        <f>IF(ISNUMBER(FG49),0,MAX(FH$2:FH48)+1)</f>
        <v>47</v>
      </c>
      <c r="FI49" s="58">
        <f t="shared" si="4"/>
        <v>26.613939999999999</v>
      </c>
      <c r="FJ49" s="58">
        <f t="shared" si="15"/>
        <v>23.946059999999999</v>
      </c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</row>
    <row r="50" spans="1:179" ht="2.25" customHeight="1" x14ac:dyDescent="0.25">
      <c r="A50" s="89">
        <f>COLUMN()</f>
        <v>1</v>
      </c>
      <c r="B50" s="56" t="str">
        <f>_xlfn.CONCAT(COLUMN()-$A50,",",ROW()-A!AL$21)</f>
        <v>1,29</v>
      </c>
      <c r="C50" s="56" t="str">
        <f>_xlfn.CONCAT(COLUMN()-$A50,",",ROW()-A!AM$21)</f>
        <v>2,29</v>
      </c>
      <c r="D50" s="56" t="str">
        <f>_xlfn.CONCAT(COLUMN()-$A50,",",ROW()-A!AN$21)</f>
        <v>3,29</v>
      </c>
      <c r="E50" s="56" t="str">
        <f>_xlfn.CONCAT(COLUMN()-$A50,",",ROW()-E$45)</f>
        <v>4,5</v>
      </c>
      <c r="F50" s="56" t="str">
        <f>_xlfn.CONCAT(COLUMN()-$A50,",",ROW()-F$45)</f>
        <v>5,5</v>
      </c>
      <c r="G50" s="56" t="str">
        <f>_xlfn.CONCAT(COLUMN()-$A50,",",ROW()-G$45)</f>
        <v>6,5</v>
      </c>
      <c r="H50" s="56" t="str">
        <f>_xlfn.CONCAT(COLUMN()-$A50,",",ROW()-H$45)</f>
        <v>7,5</v>
      </c>
      <c r="I50" s="56" t="str">
        <f>_xlfn.CONCAT(COLUMN()-$A50,",",ROW()-I$45)</f>
        <v>8,5</v>
      </c>
      <c r="J50" s="56" t="str">
        <f>_xlfn.CONCAT(COLUMN()-$A50,",",ROW()-J$45)</f>
        <v>9,5</v>
      </c>
      <c r="K50" s="56" t="str">
        <f>_xlfn.CONCAT(COLUMN()-$A50,",",ROW()-K$45)</f>
        <v>10,5</v>
      </c>
      <c r="L50" s="56" t="str">
        <f>_xlfn.CONCAT(COLUMN()-$A50,",",ROW()-L$45)</f>
        <v>11,5</v>
      </c>
      <c r="M50" s="56" t="str">
        <f>_xlfn.CONCAT(COLUMN()-$A50,",",ROW()-M$45)</f>
        <v>12,5</v>
      </c>
      <c r="N50" s="56" t="str">
        <f>_xlfn.CONCAT(COLUMN()-$A50,",",ROW()-N$45)</f>
        <v>13,5</v>
      </c>
      <c r="O50" s="56" t="str">
        <f>_xlfn.CONCAT(COLUMN()-$A50,",",ROW()-O$45)</f>
        <v>14,5</v>
      </c>
      <c r="P50" s="56" t="str">
        <f>_xlfn.CONCAT(COLUMN()-$A50,",",ROW()-P$45)</f>
        <v>15,5</v>
      </c>
      <c r="Q50" s="56" t="str">
        <f>_xlfn.CONCAT(COLUMN()-$A50,",",ROW()-Q$45)</f>
        <v>16,5</v>
      </c>
      <c r="R50" s="56" t="str">
        <f>_xlfn.CONCAT(COLUMN()-$A50,",",ROW()-R$45)</f>
        <v>17,5</v>
      </c>
      <c r="S50" s="56" t="str">
        <f>_xlfn.CONCAT(COLUMN()-$A50,",",ROW()-S$45)</f>
        <v>18,5</v>
      </c>
      <c r="T50" s="56" t="str">
        <f>_xlfn.CONCAT(COLUMN()-$A50,",",ROW()-T$45)</f>
        <v>19,5</v>
      </c>
      <c r="U50" s="97" t="str">
        <f>_xlfn.CONCAT(COLUMN()-$A50,",",ROW()-U$45)</f>
        <v>20,5</v>
      </c>
      <c r="V50" s="19"/>
      <c r="W50" s="98">
        <v>1</v>
      </c>
      <c r="X50" s="98">
        <v>1</v>
      </c>
      <c r="Y50" s="98">
        <v>1</v>
      </c>
      <c r="Z50" s="98">
        <v>1</v>
      </c>
      <c r="AA50" s="98">
        <v>1</v>
      </c>
      <c r="AB50" s="98">
        <v>1</v>
      </c>
      <c r="AC50" s="98">
        <v>1</v>
      </c>
      <c r="AD50" s="98">
        <v>1</v>
      </c>
      <c r="AE50" s="98">
        <v>1</v>
      </c>
      <c r="AF50" s="98">
        <v>1</v>
      </c>
      <c r="AG50" s="98">
        <v>1</v>
      </c>
      <c r="AH50" s="98">
        <v>1</v>
      </c>
      <c r="AI50" s="98">
        <v>1</v>
      </c>
      <c r="AJ50" s="98">
        <v>1</v>
      </c>
      <c r="AK50" s="98">
        <v>1</v>
      </c>
      <c r="AL50" s="98">
        <v>1</v>
      </c>
      <c r="AM50" s="98">
        <v>1</v>
      </c>
      <c r="AN50" s="98">
        <v>1</v>
      </c>
      <c r="AO50" s="98">
        <v>1</v>
      </c>
      <c r="AP50" s="98">
        <v>1</v>
      </c>
      <c r="AQ50" s="3"/>
      <c r="AR50" s="17">
        <f>IF(ISNUMBER(INDEX($FI$3:$FI$1412,MATCH(B50,$FG$3:$FG$801,0),1)),INDEX($FI$3:$FI$1412,MATCH(B50,$FG$3:$FG$801,0),1),$BI$45)</f>
        <v>29.73657</v>
      </c>
      <c r="AS50" s="17">
        <f>IF(ISNUMBER(INDEX($FI$3:$FI$1412,MATCH(C50,$FG$3:$FG$801,0),1)),INDEX($FI$3:$FI$1412,MATCH(C50,$FG$3:$FG$801,0),1),$BI$45)</f>
        <v>29.568829999999998</v>
      </c>
      <c r="AT50" s="17">
        <f>IF(ISNUMBER(INDEX($FI$3:$FI$1412,MATCH(D50,$FG$3:$FG$801,0),1)),INDEX($FI$3:$FI$1412,MATCH(D50,$FG$3:$FG$801,0),1),$BI$45)</f>
        <v>29.234290000000001</v>
      </c>
      <c r="AU50" s="17">
        <f>IF(ISNUMBER(INDEX($FI$3:$FI$1412,MATCH(E50,$FG$3:$FG$801,0),1)),INDEX($FI$3:$FI$1412,MATCH(E50,$FG$3:$FG$801,0),1),$BI$45)</f>
        <v>28.742979999999999</v>
      </c>
      <c r="AV50" s="17">
        <f>IF(ISNUMBER(INDEX($FI$3:$FI$1412,MATCH(F50,$FG$3:$FG$801,0),1)),INDEX($FI$3:$FI$1412,MATCH(F50,$FG$3:$FG$801,0),1),$BI$45)</f>
        <v>28.184480000000001</v>
      </c>
      <c r="AW50" s="17">
        <f>IF(ISNUMBER(INDEX($FI$3:$FI$1412,MATCH(G50,$FG$3:$FG$801,0),1)),INDEX($FI$3:$FI$1412,MATCH(G50,$FG$3:$FG$801,0),1),$BI$45)</f>
        <v>27.4589</v>
      </c>
      <c r="AX50" s="17">
        <f>IF(ISNUMBER(INDEX($FI$3:$FI$1412,MATCH(H50,$FG$3:$FG$801,0),1)),INDEX($FI$3:$FI$1412,MATCH(H50,$FG$3:$FG$801,0),1),$BI$45)</f>
        <v>26.594080000000002</v>
      </c>
      <c r="AY50" s="17">
        <f>IF(ISNUMBER(INDEX($FI$3:$FI$1412,MATCH(I50,$FG$3:$FG$801,0),1)),INDEX($FI$3:$FI$1412,MATCH(I50,$FG$3:$FG$801,0),1),$BI$45)</f>
        <v>25.82235</v>
      </c>
      <c r="AZ50" s="17">
        <f>IF(ISNUMBER(INDEX($FI$3:$FI$1412,MATCH(J50,$FG$3:$FG$801,0),1)),INDEX($FI$3:$FI$1412,MATCH(J50,$FG$3:$FG$801,0),1),$BI$45)</f>
        <v>24.69829</v>
      </c>
      <c r="BA50" s="17">
        <f>IF(ISNUMBER(INDEX($FI$3:$FI$1412,MATCH(K50,$FG$3:$FG$801,0),1)),INDEX($FI$3:$FI$1412,MATCH(K50,$FG$3:$FG$801,0),1),$BI$45)</f>
        <v>23.633579999999998</v>
      </c>
      <c r="BB50" s="17">
        <f>IF(ISNUMBER(INDEX($FI$3:$FI$1412,MATCH(L50,$FG$3:$FG$801,0),1)),INDEX($FI$3:$FI$1412,MATCH(L50,$FG$3:$FG$801,0),1),$BI$45)</f>
        <v>22.75854</v>
      </c>
      <c r="BC50" s="17">
        <f>IF(ISNUMBER(INDEX($FI$3:$FI$1412,MATCH(M50,$FG$3:$FG$801,0),1)),INDEX($FI$3:$FI$1412,MATCH(M50,$FG$3:$FG$801,0),1),$BI$45)</f>
        <v>21.96536</v>
      </c>
      <c r="BD50" s="17">
        <f>IF(ISNUMBER(INDEX($FI$3:$FI$1412,MATCH(N50,$FG$3:$FG$801,0),1)),INDEX($FI$3:$FI$1412,MATCH(N50,$FG$3:$FG$801,0),1),$BI$45)</f>
        <v>21.130559999999999</v>
      </c>
      <c r="BE50" s="17">
        <f>IF(ISNUMBER(INDEX($FI$3:$FI$1412,MATCH(O50,$FG$3:$FG$801,0),1)),INDEX($FI$3:$FI$1412,MATCH(O50,$FG$3:$FG$801,0),1),$BI$45)</f>
        <v>20.237269999999999</v>
      </c>
      <c r="BF50" s="17">
        <f>IF(ISNUMBER(INDEX($FI$3:$FI$1412,MATCH(P50,$FG$3:$FG$801,0),1)),INDEX($FI$3:$FI$1412,MATCH(P50,$FG$3:$FG$801,0),1),$BI$45)</f>
        <v>19.217369999999999</v>
      </c>
      <c r="BG50" s="17">
        <f>IF(ISNUMBER(INDEX($FI$3:$FI$1412,MATCH(Q50,$FG$3:$FG$801,0),1)),INDEX($FI$3:$FI$1412,MATCH(Q50,$FG$3:$FG$801,0),1),$BI$45)</f>
        <v>19.428139999999999</v>
      </c>
      <c r="BH50" s="17">
        <f>IF(ISNUMBER(INDEX($FI$3:$FI$1412,MATCH(R50,$FG$3:$FG$801,0),1)),INDEX($FI$3:$FI$1412,MATCH(R50,$FG$3:$FG$801,0),1),$BI$45)</f>
        <v>19.60707</v>
      </c>
      <c r="BI50" s="17">
        <f t="shared" si="32"/>
        <v>19.80265</v>
      </c>
      <c r="BJ50" s="17">
        <f t="shared" si="32"/>
        <v>19.921890000000001</v>
      </c>
      <c r="BK50" s="17">
        <f t="shared" si="32"/>
        <v>19.991959999999999</v>
      </c>
      <c r="BL50" s="17"/>
      <c r="BM50" s="99" t="e">
        <f>#REF!*$CF$45</f>
        <v>#REF!</v>
      </c>
      <c r="BN50" s="99" t="e">
        <f>#REF!*$CF$45</f>
        <v>#REF!</v>
      </c>
      <c r="BO50" s="99" t="e">
        <f>#REF!*$CF$45</f>
        <v>#REF!</v>
      </c>
      <c r="BP50" s="99" t="e">
        <f>#REF!*$CF$45</f>
        <v>#REF!</v>
      </c>
      <c r="BQ50" s="99" t="e">
        <f>#REF!*$CF$45</f>
        <v>#REF!</v>
      </c>
      <c r="BR50" s="99" t="e">
        <f>#REF!*$CF$45</f>
        <v>#REF!</v>
      </c>
      <c r="BS50" s="99" t="e">
        <f>#REF!*$CF$45</f>
        <v>#REF!</v>
      </c>
      <c r="BT50" s="99" t="e">
        <f>#REF!*$CF$45</f>
        <v>#REF!</v>
      </c>
      <c r="BU50" s="99" t="e">
        <f>#REF!*$CF$45</f>
        <v>#REF!</v>
      </c>
      <c r="BV50" s="99" t="e">
        <f>#REF!*$CF$45</f>
        <v>#REF!</v>
      </c>
      <c r="BW50" s="99" t="e">
        <f>#REF!*$CF$45</f>
        <v>#REF!</v>
      </c>
      <c r="BX50" s="99" t="e">
        <f>#REF!*$CF$45</f>
        <v>#REF!</v>
      </c>
      <c r="BY50" s="99" t="e">
        <f>#REF!*$CF$45</f>
        <v>#REF!</v>
      </c>
      <c r="BZ50" s="99" t="e">
        <f>#REF!*$CF$45</f>
        <v>#REF!</v>
      </c>
      <c r="CA50" s="99" t="e">
        <f>#REF!*$CF$45</f>
        <v>#REF!</v>
      </c>
      <c r="CB50" s="99" t="e">
        <f>#REF!*$CF$45</f>
        <v>#REF!</v>
      </c>
      <c r="CC50" s="99" t="e">
        <f>#REF!*$CF$45</f>
        <v>#REF!</v>
      </c>
      <c r="CD50" s="99" t="e">
        <f>#REF!*$CF$45</f>
        <v>#REF!</v>
      </c>
      <c r="CE50" s="99" t="e">
        <f>#REF!*$CF$45</f>
        <v>#REF!</v>
      </c>
      <c r="CF50" s="99" t="e">
        <f>#REF!*$CF$45</f>
        <v>#REF!</v>
      </c>
      <c r="CG50" s="17"/>
      <c r="CH50" s="99" t="e">
        <f>#REF!*$DA$45</f>
        <v>#REF!</v>
      </c>
      <c r="CI50" s="99" t="e">
        <f>#REF!*$DA$45</f>
        <v>#REF!</v>
      </c>
      <c r="CJ50" s="99" t="e">
        <f>#REF!*$DA$45</f>
        <v>#REF!</v>
      </c>
      <c r="CK50" s="99" t="e">
        <f>#REF!*$DA$45</f>
        <v>#REF!</v>
      </c>
      <c r="CL50" s="99" t="e">
        <f>#REF!*$DA$45</f>
        <v>#REF!</v>
      </c>
      <c r="CM50" s="99" t="e">
        <f>#REF!*$DA$45</f>
        <v>#REF!</v>
      </c>
      <c r="CN50" s="99" t="e">
        <f>#REF!*$DA$45</f>
        <v>#REF!</v>
      </c>
      <c r="CO50" s="99" t="e">
        <f>#REF!*$DA$45</f>
        <v>#REF!</v>
      </c>
      <c r="CP50" s="99" t="e">
        <f>#REF!*$DA$45</f>
        <v>#REF!</v>
      </c>
      <c r="CQ50" s="99" t="e">
        <f>#REF!*$DA$45</f>
        <v>#REF!</v>
      </c>
      <c r="CR50" s="99" t="e">
        <f>#REF!*$DA$45</f>
        <v>#REF!</v>
      </c>
      <c r="CS50" s="99" t="e">
        <f>#REF!*$DA$45</f>
        <v>#REF!</v>
      </c>
      <c r="CT50" s="99" t="e">
        <f>#REF!*$DA$45</f>
        <v>#REF!</v>
      </c>
      <c r="CU50" s="99" t="e">
        <f>#REF!*$DA$45</f>
        <v>#REF!</v>
      </c>
      <c r="CV50" s="99" t="e">
        <f>#REF!*$DA$45</f>
        <v>#REF!</v>
      </c>
      <c r="CW50" s="99" t="e">
        <f>#REF!*$DA$45</f>
        <v>#REF!</v>
      </c>
      <c r="CX50" s="99" t="e">
        <f>#REF!*$DA$45</f>
        <v>#REF!</v>
      </c>
      <c r="CY50" s="99" t="e">
        <f>#REF!*$DA$45</f>
        <v>#REF!</v>
      </c>
      <c r="CZ50" s="99" t="e">
        <f>#REF!*$DA$45</f>
        <v>#REF!</v>
      </c>
      <c r="DA50" s="99" t="e">
        <f>#REF!*$DA$45</f>
        <v>#REF!</v>
      </c>
      <c r="DB50" s="17"/>
      <c r="DC50" s="98">
        <f>[2]A!N10</f>
        <v>18.911000000000001</v>
      </c>
      <c r="DD50" s="98">
        <f>[2]A!O10</f>
        <v>18.045000000000002</v>
      </c>
      <c r="DE50" s="98">
        <f>[2]A!P10</f>
        <v>16.995000000000001</v>
      </c>
      <c r="DF50" s="98">
        <f>[2]A!Q10</f>
        <v>14.881</v>
      </c>
      <c r="DG50" s="98">
        <f>[2]A!R10</f>
        <v>15.212</v>
      </c>
      <c r="DH50" s="98">
        <f>[2]A!S10</f>
        <v>13.754</v>
      </c>
      <c r="DI50" s="98">
        <f>[2]A!T10</f>
        <v>8.6911000000000005</v>
      </c>
      <c r="DJ50" s="98">
        <f>[2]A!U10</f>
        <v>14.635</v>
      </c>
      <c r="DK50" s="98">
        <f>[2]A!V10</f>
        <v>10.045</v>
      </c>
      <c r="DL50" s="98">
        <f>[2]A!W10</f>
        <v>4.7892999999999999</v>
      </c>
      <c r="DM50" s="98">
        <f>[2]A!X10</f>
        <v>3.1688000000000001</v>
      </c>
      <c r="DN50" s="98">
        <f>[2]A!Y10</f>
        <v>2.9762</v>
      </c>
      <c r="DO50" s="98">
        <f>[2]A!Z10</f>
        <v>2.5813000000000001</v>
      </c>
      <c r="DP50" s="98">
        <f>[2]A!AA10</f>
        <v>2.9683000000000002</v>
      </c>
      <c r="DQ50" s="98">
        <f>[2]A!AB10</f>
        <v>2.3506999999999998</v>
      </c>
      <c r="DR50" s="98">
        <f>[2]A!AC10</f>
        <v>2.7027999999999999</v>
      </c>
      <c r="DS50" s="98">
        <f>[2]A!AD10</f>
        <v>3.5055999999999998</v>
      </c>
      <c r="DT50" s="98">
        <f>[2]A!AE10</f>
        <v>6.3334999999999999</v>
      </c>
      <c r="DU50" s="98">
        <f>[2]A!AF10</f>
        <v>4.7777000000000003</v>
      </c>
      <c r="DV50" s="98">
        <f>[2]A!AG10</f>
        <v>5.4066000000000001</v>
      </c>
      <c r="DW50" s="3"/>
      <c r="DX50" s="19">
        <v>20</v>
      </c>
      <c r="DY50" s="84">
        <f t="shared" si="28"/>
        <v>1</v>
      </c>
      <c r="DZ50" s="84">
        <f t="shared" si="28"/>
        <v>20</v>
      </c>
      <c r="EA50" s="84">
        <f t="shared" si="29"/>
        <v>16</v>
      </c>
      <c r="EB50" s="13" t="str">
        <f t="shared" si="30"/>
        <v>16,20</v>
      </c>
      <c r="EC50" s="19"/>
      <c r="ED50" s="70"/>
      <c r="EE50" s="17">
        <v>1</v>
      </c>
      <c r="EF50" s="17">
        <v>18</v>
      </c>
      <c r="EG50" s="86">
        <v>15</v>
      </c>
      <c r="EH50" s="17">
        <v>16.239999999999998</v>
      </c>
      <c r="EI50" s="17" t="s">
        <v>96</v>
      </c>
      <c r="EJ50" s="17">
        <v>15.75</v>
      </c>
      <c r="EK50" s="17">
        <v>0</v>
      </c>
      <c r="EL50" s="85"/>
      <c r="EM50" s="3"/>
      <c r="EN50" s="17">
        <f t="shared" si="17"/>
        <v>48</v>
      </c>
      <c r="EO50" s="17" t="s">
        <v>95</v>
      </c>
      <c r="EP50" s="51">
        <v>43831</v>
      </c>
      <c r="EQ50" s="52">
        <v>0</v>
      </c>
      <c r="ER50" s="53">
        <v>25.408200000000001</v>
      </c>
      <c r="ES50" s="40"/>
      <c r="ET50" s="26">
        <f>IF(EO50=EO51,MAX(ET$2:ET49)+1,0)</f>
        <v>0</v>
      </c>
      <c r="EU50" s="17">
        <f t="shared" si="7"/>
        <v>48</v>
      </c>
      <c r="EV50" s="54">
        <f t="shared" si="8"/>
        <v>95</v>
      </c>
      <c r="EW50" s="55">
        <f t="shared" si="9"/>
        <v>42036</v>
      </c>
      <c r="EX50" s="18">
        <f t="shared" si="10"/>
        <v>25.911090000000002</v>
      </c>
      <c r="EY50" s="26">
        <f>IF(EO50=EO51,0,MAX(EY$2:EY49)+1)</f>
        <v>24</v>
      </c>
      <c r="EZ50" s="54">
        <f t="shared" si="11"/>
        <v>96</v>
      </c>
      <c r="FA50" s="55">
        <f t="shared" si="12"/>
        <v>43831</v>
      </c>
      <c r="FB50" s="18">
        <f t="shared" si="13"/>
        <v>23.443519999999999</v>
      </c>
      <c r="FC50" s="56">
        <f>[2]DIS!C67</f>
        <v>48</v>
      </c>
      <c r="FD50" s="56">
        <f>[2]DIS!D67</f>
        <v>3</v>
      </c>
      <c r="FE50" s="56">
        <f>[2]DIS!E67</f>
        <v>8</v>
      </c>
      <c r="FF50" s="56" t="str">
        <f t="shared" si="14"/>
        <v>3,8</v>
      </c>
      <c r="FG50" s="57" t="str">
        <f t="shared" si="3"/>
        <v>8,3</v>
      </c>
      <c r="FH50" s="58">
        <f>IF(ISNUMBER(FG50),0,MAX(FH$2:FH49)+1)</f>
        <v>48</v>
      </c>
      <c r="FI50" s="58">
        <f t="shared" si="4"/>
        <v>25.911090000000002</v>
      </c>
      <c r="FJ50" s="58">
        <f t="shared" si="15"/>
        <v>23.443519999999999</v>
      </c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</row>
    <row r="51" spans="1:179" ht="2.25" customHeight="1" x14ac:dyDescent="0.25">
      <c r="A51" s="89">
        <f>COLUMN()</f>
        <v>1</v>
      </c>
      <c r="B51" s="56" t="str">
        <f>_xlfn.CONCAT(COLUMN()-$A51,",",ROW()-A!AL$21)</f>
        <v>1,30</v>
      </c>
      <c r="C51" s="56" t="str">
        <f>_xlfn.CONCAT(COLUMN()-$A51,",",ROW()-A!AM$21)</f>
        <v>2,30</v>
      </c>
      <c r="D51" s="56" t="str">
        <f>_xlfn.CONCAT(COLUMN()-$A51,",",ROW()-A!AN$21)</f>
        <v>3,30</v>
      </c>
      <c r="E51" s="56" t="str">
        <f>_xlfn.CONCAT(COLUMN()-$A51,",",ROW()-E$45)</f>
        <v>4,6</v>
      </c>
      <c r="F51" s="56" t="str">
        <f>_xlfn.CONCAT(COLUMN()-$A51,",",ROW()-F$45)</f>
        <v>5,6</v>
      </c>
      <c r="G51" s="56" t="str">
        <f>_xlfn.CONCAT(COLUMN()-$A51,",",ROW()-G$45)</f>
        <v>6,6</v>
      </c>
      <c r="H51" s="56" t="str">
        <f>_xlfn.CONCAT(COLUMN()-$A51,",",ROW()-H$45)</f>
        <v>7,6</v>
      </c>
      <c r="I51" s="56" t="str">
        <f>_xlfn.CONCAT(COLUMN()-$A51,",",ROW()-I$45)</f>
        <v>8,6</v>
      </c>
      <c r="J51" s="56" t="str">
        <f>_xlfn.CONCAT(COLUMN()-$A51,",",ROW()-J$45)</f>
        <v>9,6</v>
      </c>
      <c r="K51" s="56" t="str">
        <f>_xlfn.CONCAT(COLUMN()-$A51,",",ROW()-K$45)</f>
        <v>10,6</v>
      </c>
      <c r="L51" s="56" t="str">
        <f>_xlfn.CONCAT(COLUMN()-$A51,",",ROW()-L$45)</f>
        <v>11,6</v>
      </c>
      <c r="M51" s="56" t="str">
        <f>_xlfn.CONCAT(COLUMN()-$A51,",",ROW()-M$45)</f>
        <v>12,6</v>
      </c>
      <c r="N51" s="56" t="str">
        <f>_xlfn.CONCAT(COLUMN()-$A51,",",ROW()-N$45)</f>
        <v>13,6</v>
      </c>
      <c r="O51" s="56" t="str">
        <f>_xlfn.CONCAT(COLUMN()-$A51,",",ROW()-O$45)</f>
        <v>14,6</v>
      </c>
      <c r="P51" s="56" t="str">
        <f>_xlfn.CONCAT(COLUMN()-$A51,",",ROW()-P$45)</f>
        <v>15,6</v>
      </c>
      <c r="Q51" s="56" t="str">
        <f>_xlfn.CONCAT(COLUMN()-$A51,",",ROW()-Q$45)</f>
        <v>16,6</v>
      </c>
      <c r="R51" s="56" t="str">
        <f>_xlfn.CONCAT(COLUMN()-$A51,",",ROW()-R$45)</f>
        <v>17,6</v>
      </c>
      <c r="S51" s="56" t="str">
        <f>_xlfn.CONCAT(COLUMN()-$A51,",",ROW()-S$45)</f>
        <v>18,6</v>
      </c>
      <c r="T51" s="56" t="str">
        <f>_xlfn.CONCAT(COLUMN()-$A51,",",ROW()-T$45)</f>
        <v>19,6</v>
      </c>
      <c r="U51" s="97" t="str">
        <f>_xlfn.CONCAT(COLUMN()-$A51,",",ROW()-U$45)</f>
        <v>20,6</v>
      </c>
      <c r="V51" s="19"/>
      <c r="W51" s="98">
        <v>1</v>
      </c>
      <c r="X51" s="98">
        <v>1</v>
      </c>
      <c r="Y51" s="98">
        <v>1</v>
      </c>
      <c r="Z51" s="98">
        <v>1</v>
      </c>
      <c r="AA51" s="98">
        <v>1</v>
      </c>
      <c r="AB51" s="98">
        <v>1</v>
      </c>
      <c r="AC51" s="98">
        <v>1</v>
      </c>
      <c r="AD51" s="98">
        <v>1</v>
      </c>
      <c r="AE51" s="98">
        <v>1</v>
      </c>
      <c r="AF51" s="98">
        <v>1</v>
      </c>
      <c r="AG51" s="98">
        <v>1</v>
      </c>
      <c r="AH51" s="98">
        <v>1</v>
      </c>
      <c r="AI51" s="98">
        <v>1</v>
      </c>
      <c r="AJ51" s="98">
        <v>1</v>
      </c>
      <c r="AK51" s="98">
        <v>1</v>
      </c>
      <c r="AL51" s="98">
        <v>1</v>
      </c>
      <c r="AM51" s="98">
        <v>1</v>
      </c>
      <c r="AN51" s="98">
        <v>1</v>
      </c>
      <c r="AO51" s="98">
        <v>1</v>
      </c>
      <c r="AP51" s="98">
        <v>1</v>
      </c>
      <c r="AQ51" s="3"/>
      <c r="AR51" s="17">
        <f>IF(ISNUMBER(INDEX($FI$3:$FI$1412,MATCH(B51,$FG$3:$FG$801,0),1)),INDEX($FI$3:$FI$1412,MATCH(B51,$FG$3:$FG$801,0),1),$BI$45)</f>
        <v>29.855129999999999</v>
      </c>
      <c r="AS51" s="17">
        <f>IF(ISNUMBER(INDEX($FI$3:$FI$1412,MATCH(C51,$FG$3:$FG$801,0),1)),INDEX($FI$3:$FI$1412,MATCH(C51,$FG$3:$FG$801,0),1),$BI$45)</f>
        <v>29.720199999999998</v>
      </c>
      <c r="AT51" s="17">
        <f>IF(ISNUMBER(INDEX($FI$3:$FI$1412,MATCH(D51,$FG$3:$FG$801,0),1)),INDEX($FI$3:$FI$1412,MATCH(D51,$FG$3:$FG$801,0),1),$BI$45)</f>
        <v>29.379020000000001</v>
      </c>
      <c r="AU51" s="17">
        <f>IF(ISNUMBER(INDEX($FI$3:$FI$1412,MATCH(E51,$FG$3:$FG$801,0),1)),INDEX($FI$3:$FI$1412,MATCH(E51,$FG$3:$FG$801,0),1),$BI$45)</f>
        <v>28.874739999999999</v>
      </c>
      <c r="AV51" s="17">
        <f>IF(ISNUMBER(INDEX($FI$3:$FI$1412,MATCH(F51,$FG$3:$FG$801,0),1)),INDEX($FI$3:$FI$1412,MATCH(F51,$FG$3:$FG$801,0),1),$BI$45)</f>
        <v>28.27863</v>
      </c>
      <c r="AW51" s="17">
        <f>IF(ISNUMBER(INDEX($FI$3:$FI$1412,MATCH(G51,$FG$3:$FG$801,0),1)),INDEX($FI$3:$FI$1412,MATCH(G51,$FG$3:$FG$801,0),1),$BI$45)</f>
        <v>27.528120000000001</v>
      </c>
      <c r="AX51" s="17">
        <f>IF(ISNUMBER(INDEX($FI$3:$FI$1412,MATCH(H51,$FG$3:$FG$801,0),1)),INDEX($FI$3:$FI$1412,MATCH(H51,$FG$3:$FG$801,0),1),$BI$45)</f>
        <v>26.631260000000001</v>
      </c>
      <c r="AY51" s="17">
        <f>IF(ISNUMBER(INDEX($FI$3:$FI$1412,MATCH(I51,$FG$3:$FG$801,0),1)),INDEX($FI$3:$FI$1412,MATCH(I51,$FG$3:$FG$801,0),1),$BI$45)</f>
        <v>25.582000000000001</v>
      </c>
      <c r="AZ51" s="17">
        <f>IF(ISNUMBER(INDEX($FI$3:$FI$1412,MATCH(J51,$FG$3:$FG$801,0),1)),INDEX($FI$3:$FI$1412,MATCH(J51,$FG$3:$FG$801,0),1),$BI$45)</f>
        <v>24.57141</v>
      </c>
      <c r="BA51" s="17">
        <f>IF(ISNUMBER(INDEX($FI$3:$FI$1412,MATCH(K51,$FG$3:$FG$801,0),1)),INDEX($FI$3:$FI$1412,MATCH(K51,$FG$3:$FG$801,0),1),$BI$45)</f>
        <v>23.374960000000002</v>
      </c>
      <c r="BB51" s="17">
        <f>IF(ISNUMBER(INDEX($FI$3:$FI$1412,MATCH(L51,$FG$3:$FG$801,0),1)),INDEX($FI$3:$FI$1412,MATCH(L51,$FG$3:$FG$801,0),1),$BI$45)</f>
        <v>22.381160000000001</v>
      </c>
      <c r="BC51" s="17">
        <f>IF(ISNUMBER(INDEX($FI$3:$FI$1412,MATCH(M51,$FG$3:$FG$801,0),1)),INDEX($FI$3:$FI$1412,MATCH(M51,$FG$3:$FG$801,0),1),$BI$45)</f>
        <v>21.647210000000001</v>
      </c>
      <c r="BD51" s="17">
        <f>IF(ISNUMBER(INDEX($FI$3:$FI$1412,MATCH(N51,$FG$3:$FG$801,0),1)),INDEX($FI$3:$FI$1412,MATCH(N51,$FG$3:$FG$801,0),1),$BI$45)</f>
        <v>20.846160000000001</v>
      </c>
      <c r="BE51" s="17">
        <f>IF(ISNUMBER(INDEX($FI$3:$FI$1412,MATCH(O51,$FG$3:$FG$801,0),1)),INDEX($FI$3:$FI$1412,MATCH(O51,$FG$3:$FG$801,0),1),$BI$45)</f>
        <v>19.979849999999999</v>
      </c>
      <c r="BF51" s="17">
        <f>IF(ISNUMBER(INDEX($FI$3:$FI$1412,MATCH(P51,$FG$3:$FG$801,0),1)),INDEX($FI$3:$FI$1412,MATCH(P51,$FG$3:$FG$801,0),1),$BI$45)</f>
        <v>18.994900000000001</v>
      </c>
      <c r="BG51" s="17">
        <f>IF(ISNUMBER(INDEX($FI$3:$FI$1412,MATCH(Q51,$FG$3:$FG$801,0),1)),INDEX($FI$3:$FI$1412,MATCH(Q51,$FG$3:$FG$801,0),1),$BI$45)</f>
        <v>19.136659999999999</v>
      </c>
      <c r="BH51" s="17">
        <f>IF(ISNUMBER(INDEX($FI$3:$FI$1412,MATCH(R51,$FG$3:$FG$801,0),1)),INDEX($FI$3:$FI$1412,MATCH(R51,$FG$3:$FG$801,0),1),$BI$45)</f>
        <v>19.30742</v>
      </c>
      <c r="BI51" s="17">
        <f t="shared" si="32"/>
        <v>19.482569999999999</v>
      </c>
      <c r="BJ51" s="17">
        <f t="shared" si="32"/>
        <v>19.661750000000001</v>
      </c>
      <c r="BK51" s="17">
        <f t="shared" si="32"/>
        <v>19.754249999999999</v>
      </c>
      <c r="BL51" s="17"/>
      <c r="BM51" s="99" t="e">
        <f>#REF!*$CF$45</f>
        <v>#REF!</v>
      </c>
      <c r="BN51" s="99" t="e">
        <f>#REF!*$CF$45</f>
        <v>#REF!</v>
      </c>
      <c r="BO51" s="99" t="e">
        <f>#REF!*$CF$45</f>
        <v>#REF!</v>
      </c>
      <c r="BP51" s="99" t="e">
        <f>#REF!*$CF$45</f>
        <v>#REF!</v>
      </c>
      <c r="BQ51" s="99" t="e">
        <f>#REF!*$CF$45</f>
        <v>#REF!</v>
      </c>
      <c r="BR51" s="99" t="e">
        <f>#REF!*$CF$45</f>
        <v>#REF!</v>
      </c>
      <c r="BS51" s="99" t="e">
        <f>#REF!*$CF$45</f>
        <v>#REF!</v>
      </c>
      <c r="BT51" s="99" t="e">
        <f>#REF!*$CF$45</f>
        <v>#REF!</v>
      </c>
      <c r="BU51" s="99" t="e">
        <f>#REF!*$CF$45</f>
        <v>#REF!</v>
      </c>
      <c r="BV51" s="99" t="e">
        <f>#REF!*$CF$45</f>
        <v>#REF!</v>
      </c>
      <c r="BW51" s="99" t="e">
        <f>#REF!*$CF$45</f>
        <v>#REF!</v>
      </c>
      <c r="BX51" s="99" t="e">
        <f>#REF!*$CF$45</f>
        <v>#REF!</v>
      </c>
      <c r="BY51" s="99" t="e">
        <f>#REF!*$CF$45</f>
        <v>#REF!</v>
      </c>
      <c r="BZ51" s="99" t="e">
        <f>#REF!*$CF$45</f>
        <v>#REF!</v>
      </c>
      <c r="CA51" s="99" t="e">
        <f>#REF!*$CF$45</f>
        <v>#REF!</v>
      </c>
      <c r="CB51" s="99" t="e">
        <f>#REF!*$CF$45</f>
        <v>#REF!</v>
      </c>
      <c r="CC51" s="99" t="e">
        <f>#REF!*$CF$45</f>
        <v>#REF!</v>
      </c>
      <c r="CD51" s="99" t="e">
        <f>#REF!*$CF$45</f>
        <v>#REF!</v>
      </c>
      <c r="CE51" s="99" t="e">
        <f>#REF!*$CF$45</f>
        <v>#REF!</v>
      </c>
      <c r="CF51" s="99" t="e">
        <f>#REF!*$CF$45</f>
        <v>#REF!</v>
      </c>
      <c r="CG51" s="17"/>
      <c r="CH51" s="99" t="e">
        <f>#REF!*$DA$45</f>
        <v>#REF!</v>
      </c>
      <c r="CI51" s="99" t="e">
        <f>#REF!*$DA$45</f>
        <v>#REF!</v>
      </c>
      <c r="CJ51" s="99" t="e">
        <f>#REF!*$DA$45</f>
        <v>#REF!</v>
      </c>
      <c r="CK51" s="99" t="e">
        <f>#REF!*$DA$45</f>
        <v>#REF!</v>
      </c>
      <c r="CL51" s="99" t="e">
        <f>#REF!*$DA$45</f>
        <v>#REF!</v>
      </c>
      <c r="CM51" s="99" t="e">
        <f>#REF!*$DA$45</f>
        <v>#REF!</v>
      </c>
      <c r="CN51" s="99" t="e">
        <f>#REF!*$DA$45</f>
        <v>#REF!</v>
      </c>
      <c r="CO51" s="99" t="e">
        <f>#REF!*$DA$45</f>
        <v>#REF!</v>
      </c>
      <c r="CP51" s="99" t="e">
        <f>#REF!*$DA$45</f>
        <v>#REF!</v>
      </c>
      <c r="CQ51" s="99" t="e">
        <f>#REF!*$DA$45</f>
        <v>#REF!</v>
      </c>
      <c r="CR51" s="99" t="e">
        <f>#REF!*$DA$45</f>
        <v>#REF!</v>
      </c>
      <c r="CS51" s="99" t="e">
        <f>#REF!*$DA$45</f>
        <v>#REF!</v>
      </c>
      <c r="CT51" s="99" t="e">
        <f>#REF!*$DA$45</f>
        <v>#REF!</v>
      </c>
      <c r="CU51" s="99" t="e">
        <f>#REF!*$DA$45</f>
        <v>#REF!</v>
      </c>
      <c r="CV51" s="99" t="e">
        <f>#REF!*$DA$45</f>
        <v>#REF!</v>
      </c>
      <c r="CW51" s="99" t="e">
        <f>#REF!*$DA$45</f>
        <v>#REF!</v>
      </c>
      <c r="CX51" s="99" t="e">
        <f>#REF!*$DA$45</f>
        <v>#REF!</v>
      </c>
      <c r="CY51" s="99" t="e">
        <f>#REF!*$DA$45</f>
        <v>#REF!</v>
      </c>
      <c r="CZ51" s="99" t="e">
        <f>#REF!*$DA$45</f>
        <v>#REF!</v>
      </c>
      <c r="DA51" s="99" t="e">
        <f>#REF!*$DA$45</f>
        <v>#REF!</v>
      </c>
      <c r="DB51" s="17"/>
      <c r="DC51" s="98">
        <f>[2]A!N11</f>
        <v>15.999000000000001</v>
      </c>
      <c r="DD51" s="98">
        <f>[2]A!O11</f>
        <v>18.178000000000001</v>
      </c>
      <c r="DE51" s="98">
        <f>[2]A!P11</f>
        <v>16.635000000000002</v>
      </c>
      <c r="DF51" s="98">
        <f>[2]A!Q11</f>
        <v>13.739000000000001</v>
      </c>
      <c r="DG51" s="98">
        <f>[2]A!R11</f>
        <v>13.602</v>
      </c>
      <c r="DH51" s="98">
        <f>[2]A!S11</f>
        <v>14.805</v>
      </c>
      <c r="DI51" s="98">
        <f>[2]A!T11</f>
        <v>15.183999999999999</v>
      </c>
      <c r="DJ51" s="98">
        <f>[2]A!U11</f>
        <v>12.815</v>
      </c>
      <c r="DK51" s="98">
        <f>[2]A!V11</f>
        <v>14.263</v>
      </c>
      <c r="DL51" s="98">
        <f>[2]A!W11</f>
        <v>10.673</v>
      </c>
      <c r="DM51" s="98">
        <f>[2]A!X11</f>
        <v>3.4014000000000002</v>
      </c>
      <c r="DN51" s="98">
        <f>[2]A!Y11</f>
        <v>3.3428</v>
      </c>
      <c r="DO51" s="98">
        <f>[2]A!Z11</f>
        <v>2.9257</v>
      </c>
      <c r="DP51" s="98">
        <f>[2]A!AA11</f>
        <v>3.0238</v>
      </c>
      <c r="DQ51" s="98">
        <f>[2]A!AB11</f>
        <v>3.2361</v>
      </c>
      <c r="DR51" s="98">
        <f>[2]A!AC11</f>
        <v>2.6949000000000001</v>
      </c>
      <c r="DS51" s="98">
        <f>[2]A!AD11</f>
        <v>2.6232000000000002</v>
      </c>
      <c r="DT51" s="98">
        <f>[2]A!AE11</f>
        <v>3.0085000000000002</v>
      </c>
      <c r="DU51" s="98">
        <f>[2]A!AF11</f>
        <v>6.0560999999999998</v>
      </c>
      <c r="DV51" s="98">
        <f>[2]A!AG11</f>
        <v>6.5183999999999997</v>
      </c>
      <c r="DW51" s="3"/>
      <c r="DX51" s="19">
        <v>21</v>
      </c>
      <c r="DY51" s="84">
        <f t="shared" si="28"/>
        <v>1</v>
      </c>
      <c r="DZ51" s="84">
        <f t="shared" si="28"/>
        <v>21</v>
      </c>
      <c r="EA51" s="84">
        <f t="shared" si="29"/>
        <v>16</v>
      </c>
      <c r="EB51" s="13" t="str">
        <f t="shared" si="30"/>
        <v>16,21</v>
      </c>
      <c r="EC51" s="19"/>
      <c r="ED51" s="70"/>
      <c r="EE51" s="17">
        <v>1</v>
      </c>
      <c r="EF51" s="17">
        <v>19</v>
      </c>
      <c r="EG51" s="86">
        <v>15</v>
      </c>
      <c r="EH51" s="17">
        <v>16.02</v>
      </c>
      <c r="EI51" s="17" t="s">
        <v>97</v>
      </c>
      <c r="EJ51" s="17">
        <v>15.5</v>
      </c>
      <c r="EK51" s="17">
        <v>0</v>
      </c>
      <c r="EL51" s="85"/>
      <c r="EM51" s="3"/>
      <c r="EN51" s="17">
        <f t="shared" si="17"/>
        <v>49</v>
      </c>
      <c r="EO51" s="17" t="s">
        <v>98</v>
      </c>
      <c r="EP51" s="51">
        <v>42036</v>
      </c>
      <c r="EQ51" s="52">
        <v>0</v>
      </c>
      <c r="ER51" s="53">
        <v>28.016349999999999</v>
      </c>
      <c r="ES51" s="40"/>
      <c r="ET51" s="26">
        <f>IF(EO51=EO52,MAX(ET$2:ET50)+1,0)</f>
        <v>25</v>
      </c>
      <c r="EU51" s="17">
        <f t="shared" si="7"/>
        <v>49</v>
      </c>
      <c r="EV51" s="54">
        <f t="shared" si="8"/>
        <v>97</v>
      </c>
      <c r="EW51" s="55">
        <f t="shared" si="9"/>
        <v>42036</v>
      </c>
      <c r="EX51" s="18">
        <f t="shared" si="10"/>
        <v>25.035499999999999</v>
      </c>
      <c r="EY51" s="26">
        <f>IF(EO51=EO52,0,MAX(EY$2:EY50)+1)</f>
        <v>0</v>
      </c>
      <c r="EZ51" s="54">
        <f t="shared" si="11"/>
        <v>98</v>
      </c>
      <c r="FA51" s="55">
        <f t="shared" si="12"/>
        <v>43831</v>
      </c>
      <c r="FB51" s="18">
        <f t="shared" si="13"/>
        <v>22.81503</v>
      </c>
      <c r="FC51" s="56">
        <f>[2]DIS!C68</f>
        <v>49</v>
      </c>
      <c r="FD51" s="56">
        <f>[2]DIS!D68</f>
        <v>3</v>
      </c>
      <c r="FE51" s="56">
        <f>[2]DIS!E68</f>
        <v>9</v>
      </c>
      <c r="FF51" s="56" t="str">
        <f t="shared" si="14"/>
        <v>3,9</v>
      </c>
      <c r="FG51" s="57" t="str">
        <f t="shared" si="3"/>
        <v>9,3</v>
      </c>
      <c r="FH51" s="58">
        <f>IF(ISNUMBER(FG51),0,MAX(FH$2:FH50)+1)</f>
        <v>49</v>
      </c>
      <c r="FI51" s="58">
        <f t="shared" si="4"/>
        <v>25.035499999999999</v>
      </c>
      <c r="FJ51" s="58">
        <f t="shared" si="15"/>
        <v>22.81503</v>
      </c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</row>
    <row r="52" spans="1:179" ht="2.25" customHeight="1" x14ac:dyDescent="0.25">
      <c r="A52" s="89">
        <f>COLUMN()</f>
        <v>1</v>
      </c>
      <c r="B52" s="56" t="str">
        <f>_xlfn.CONCAT(COLUMN()-$A52,",",ROW()-A!AL$21)</f>
        <v>1,31</v>
      </c>
      <c r="C52" s="56" t="str">
        <f>_xlfn.CONCAT(COLUMN()-$A52,",",ROW()-A!AM$21)</f>
        <v>2,31</v>
      </c>
      <c r="D52" s="56" t="str">
        <f>_xlfn.CONCAT(COLUMN()-$A52,",",ROW()-A!AN$21)</f>
        <v>3,31</v>
      </c>
      <c r="E52" s="56" t="str">
        <f>_xlfn.CONCAT(COLUMN()-$A52,",",ROW()-E$45)</f>
        <v>4,7</v>
      </c>
      <c r="F52" s="56" t="str">
        <f>_xlfn.CONCAT(COLUMN()-$A52,",",ROW()-F$45)</f>
        <v>5,7</v>
      </c>
      <c r="G52" s="56" t="str">
        <f>_xlfn.CONCAT(COLUMN()-$A52,",",ROW()-G$45)</f>
        <v>6,7</v>
      </c>
      <c r="H52" s="56" t="str">
        <f>_xlfn.CONCAT(COLUMN()-$A52,",",ROW()-H$45)</f>
        <v>7,7</v>
      </c>
      <c r="I52" s="56" t="str">
        <f>_xlfn.CONCAT(COLUMN()-$A52,",",ROW()-I$45)</f>
        <v>8,7</v>
      </c>
      <c r="J52" s="56" t="str">
        <f>_xlfn.CONCAT(COLUMN()-$A52,",",ROW()-J$45)</f>
        <v>9,7</v>
      </c>
      <c r="K52" s="56" t="str">
        <f>_xlfn.CONCAT(COLUMN()-$A52,",",ROW()-K$45)</f>
        <v>10,7</v>
      </c>
      <c r="L52" s="56" t="str">
        <f>_xlfn.CONCAT(COLUMN()-$A52,",",ROW()-L$45)</f>
        <v>11,7</v>
      </c>
      <c r="M52" s="56" t="str">
        <f>_xlfn.CONCAT(COLUMN()-$A52,",",ROW()-M$45)</f>
        <v>12,7</v>
      </c>
      <c r="N52" s="56" t="str">
        <f>_xlfn.CONCAT(COLUMN()-$A52,",",ROW()-N$45)</f>
        <v>13,7</v>
      </c>
      <c r="O52" s="56" t="str">
        <f>_xlfn.CONCAT(COLUMN()-$A52,",",ROW()-O$45)</f>
        <v>14,7</v>
      </c>
      <c r="P52" s="56" t="str">
        <f>_xlfn.CONCAT(COLUMN()-$A52,",",ROW()-P$45)</f>
        <v>15,7</v>
      </c>
      <c r="Q52" s="56" t="str">
        <f>_xlfn.CONCAT(COLUMN()-$A52,",",ROW()-Q$45)</f>
        <v>16,7</v>
      </c>
      <c r="R52" s="56" t="str">
        <f>_xlfn.CONCAT(COLUMN()-$A52,",",ROW()-R$45)</f>
        <v>17,7</v>
      </c>
      <c r="S52" s="56" t="str">
        <f>_xlfn.CONCAT(COLUMN()-$A52,",",ROW()-S$45)</f>
        <v>18,7</v>
      </c>
      <c r="T52" s="56" t="str">
        <f>_xlfn.CONCAT(COLUMN()-$A52,",",ROW()-T$45)</f>
        <v>19,7</v>
      </c>
      <c r="U52" s="97" t="str">
        <f>_xlfn.CONCAT(COLUMN()-$A52,",",ROW()-U$45)</f>
        <v>20,7</v>
      </c>
      <c r="V52" s="19"/>
      <c r="W52" s="98">
        <v>1</v>
      </c>
      <c r="X52" s="98">
        <v>1</v>
      </c>
      <c r="Y52" s="98">
        <v>1</v>
      </c>
      <c r="Z52" s="98">
        <v>1</v>
      </c>
      <c r="AA52" s="98">
        <v>1</v>
      </c>
      <c r="AB52" s="98">
        <v>1</v>
      </c>
      <c r="AC52" s="98">
        <v>1</v>
      </c>
      <c r="AD52" s="98">
        <v>1</v>
      </c>
      <c r="AE52" s="98">
        <v>1</v>
      </c>
      <c r="AF52" s="98">
        <v>1</v>
      </c>
      <c r="AG52" s="98">
        <v>1</v>
      </c>
      <c r="AH52" s="98">
        <v>1</v>
      </c>
      <c r="AI52" s="98">
        <v>1</v>
      </c>
      <c r="AJ52" s="98">
        <v>1</v>
      </c>
      <c r="AK52" s="98">
        <v>1</v>
      </c>
      <c r="AL52" s="98">
        <v>1</v>
      </c>
      <c r="AM52" s="98">
        <v>1</v>
      </c>
      <c r="AN52" s="98">
        <v>1</v>
      </c>
      <c r="AO52" s="98">
        <v>1</v>
      </c>
      <c r="AP52" s="98">
        <v>1</v>
      </c>
      <c r="AQ52" s="3"/>
      <c r="AR52" s="17">
        <f>IF(ISNUMBER(INDEX($FI$3:$FI$1412,MATCH(B52,$FG$3:$FG$801,0),1)),INDEX($FI$3:$FI$1412,MATCH(B52,$FG$3:$FG$801,0),1),$BI$45)</f>
        <v>30.001470000000001</v>
      </c>
      <c r="AS52" s="17">
        <f>IF(ISNUMBER(INDEX($FI$3:$FI$1412,MATCH(C52,$FG$3:$FG$801,0),1)),INDEX($FI$3:$FI$1412,MATCH(C52,$FG$3:$FG$801,0),1),$BI$45)</f>
        <v>29.862359999999999</v>
      </c>
      <c r="AT52" s="17">
        <f>IF(ISNUMBER(INDEX($FI$3:$FI$1412,MATCH(D52,$FG$3:$FG$801,0),1)),INDEX($FI$3:$FI$1412,MATCH(D52,$FG$3:$FG$801,0),1),$BI$45)</f>
        <v>29.579409999999999</v>
      </c>
      <c r="AU52" s="17">
        <f>IF(ISNUMBER(INDEX($FI$3:$FI$1412,MATCH(E52,$FG$3:$FG$801,0),1)),INDEX($FI$3:$FI$1412,MATCH(E52,$FG$3:$FG$801,0),1),$BI$45)</f>
        <v>29.050630000000002</v>
      </c>
      <c r="AV52" s="17">
        <f>IF(ISNUMBER(INDEX($FI$3:$FI$1412,MATCH(F52,$FG$3:$FG$801,0),1)),INDEX($FI$3:$FI$1412,MATCH(F52,$FG$3:$FG$801,0),1),$BI$45)</f>
        <v>28.416260000000001</v>
      </c>
      <c r="AW52" s="17">
        <f>IF(ISNUMBER(INDEX($FI$3:$FI$1412,MATCH(G52,$FG$3:$FG$801,0),1)),INDEX($FI$3:$FI$1412,MATCH(G52,$FG$3:$FG$801,0),1),$BI$45)</f>
        <v>27.51427</v>
      </c>
      <c r="AX52" s="17">
        <f>IF(ISNUMBER(INDEX($FI$3:$FI$1412,MATCH(H52,$FG$3:$FG$801,0),1)),INDEX($FI$3:$FI$1412,MATCH(H52,$FG$3:$FG$801,0),1),$BI$45)</f>
        <v>26.593959999999999</v>
      </c>
      <c r="AY52" s="17">
        <f>IF(ISNUMBER(INDEX($FI$3:$FI$1412,MATCH(I52,$FG$3:$FG$801,0),1)),INDEX($FI$3:$FI$1412,MATCH(I52,$FG$3:$FG$801,0),1),$BI$45)</f>
        <v>25.327400000000001</v>
      </c>
      <c r="AZ52" s="17">
        <f>IF(ISNUMBER(INDEX($FI$3:$FI$1412,MATCH(J52,$FG$3:$FG$801,0),1)),INDEX($FI$3:$FI$1412,MATCH(J52,$FG$3:$FG$801,0),1),$BI$45)</f>
        <v>24.194959999999998</v>
      </c>
      <c r="BA52" s="17">
        <f>IF(ISNUMBER(INDEX($FI$3:$FI$1412,MATCH(K52,$FG$3:$FG$801,0),1)),INDEX($FI$3:$FI$1412,MATCH(K52,$FG$3:$FG$801,0),1),$BI$45)</f>
        <v>22.899709999999999</v>
      </c>
      <c r="BB52" s="17">
        <f>IF(ISNUMBER(INDEX($FI$3:$FI$1412,MATCH(L52,$FG$3:$FG$801,0),1)),INDEX($FI$3:$FI$1412,MATCH(L52,$FG$3:$FG$801,0),1),$BI$45)</f>
        <v>21.98396</v>
      </c>
      <c r="BC52" s="17">
        <f>IF(ISNUMBER(INDEX($FI$3:$FI$1412,MATCH(M52,$FG$3:$FG$801,0),1)),INDEX($FI$3:$FI$1412,MATCH(M52,$FG$3:$FG$801,0),1),$BI$45)</f>
        <v>21.277809999999999</v>
      </c>
      <c r="BD52" s="17">
        <f>IF(ISNUMBER(INDEX($FI$3:$FI$1412,MATCH(N52,$FG$3:$FG$801,0),1)),INDEX($FI$3:$FI$1412,MATCH(N52,$FG$3:$FG$801,0),1),$BI$45)</f>
        <v>20.518830000000001</v>
      </c>
      <c r="BE52" s="17">
        <f>IF(ISNUMBER(INDEX($FI$3:$FI$1412,MATCH(O52,$FG$3:$FG$801,0),1)),INDEX($FI$3:$FI$1412,MATCH(O52,$FG$3:$FG$801,0),1),$BI$45)</f>
        <v>19.701350000000001</v>
      </c>
      <c r="BF52" s="17">
        <f>IF(ISNUMBER(INDEX($FI$3:$FI$1412,MATCH(P52,$FG$3:$FG$801,0),1)),INDEX($FI$3:$FI$1412,MATCH(P52,$FG$3:$FG$801,0),1),$BI$45)</f>
        <v>18.759589999999999</v>
      </c>
      <c r="BG52" s="17">
        <f>IF(ISNUMBER(INDEX($FI$3:$FI$1412,MATCH(Q52,$FG$3:$FG$801,0),1)),INDEX($FI$3:$FI$1412,MATCH(Q52,$FG$3:$FG$801,0),1),$BI$45)</f>
        <v>18.720289999999999</v>
      </c>
      <c r="BH52" s="17">
        <f>IF(ISNUMBER(INDEX($FI$3:$FI$1412,MATCH(R52,$FG$3:$FG$801,0),1)),INDEX($FI$3:$FI$1412,MATCH(R52,$FG$3:$FG$801,0),1),$BI$45)</f>
        <v>18.92896</v>
      </c>
      <c r="BI52" s="17">
        <f t="shared" si="32"/>
        <v>19.159870000000002</v>
      </c>
      <c r="BJ52" s="17">
        <f t="shared" si="32"/>
        <v>19.354600000000001</v>
      </c>
      <c r="BK52" s="17">
        <f t="shared" si="32"/>
        <v>19.47504</v>
      </c>
      <c r="BL52" s="17"/>
      <c r="BM52" s="99" t="e">
        <f>#REF!*$CF$45</f>
        <v>#REF!</v>
      </c>
      <c r="BN52" s="99" t="e">
        <f>#REF!*$CF$45</f>
        <v>#REF!</v>
      </c>
      <c r="BO52" s="99" t="e">
        <f>#REF!*$CF$45</f>
        <v>#REF!</v>
      </c>
      <c r="BP52" s="99" t="e">
        <f>#REF!*$CF$45</f>
        <v>#REF!</v>
      </c>
      <c r="BQ52" s="99" t="e">
        <f>#REF!*$CF$45</f>
        <v>#REF!</v>
      </c>
      <c r="BR52" s="99" t="e">
        <f>#REF!*$CF$45</f>
        <v>#REF!</v>
      </c>
      <c r="BS52" s="99" t="e">
        <f>#REF!*$CF$45</f>
        <v>#REF!</v>
      </c>
      <c r="BT52" s="99" t="e">
        <f>#REF!*$CF$45</f>
        <v>#REF!</v>
      </c>
      <c r="BU52" s="99" t="e">
        <f>#REF!*$CF$45</f>
        <v>#REF!</v>
      </c>
      <c r="BV52" s="99" t="e">
        <f>#REF!*$CF$45</f>
        <v>#REF!</v>
      </c>
      <c r="BW52" s="99" t="e">
        <f>#REF!*$CF$45</f>
        <v>#REF!</v>
      </c>
      <c r="BX52" s="99" t="e">
        <f>#REF!*$CF$45</f>
        <v>#REF!</v>
      </c>
      <c r="BY52" s="99" t="e">
        <f>#REF!*$CF$45</f>
        <v>#REF!</v>
      </c>
      <c r="BZ52" s="99" t="e">
        <f>#REF!*$CF$45</f>
        <v>#REF!</v>
      </c>
      <c r="CA52" s="99" t="e">
        <f>#REF!*$CF$45</f>
        <v>#REF!</v>
      </c>
      <c r="CB52" s="99" t="e">
        <f>#REF!*$CF$45</f>
        <v>#REF!</v>
      </c>
      <c r="CC52" s="99" t="e">
        <f>#REF!*$CF$45</f>
        <v>#REF!</v>
      </c>
      <c r="CD52" s="99" t="e">
        <f>#REF!*$CF$45</f>
        <v>#REF!</v>
      </c>
      <c r="CE52" s="99" t="e">
        <f>#REF!*$CF$45</f>
        <v>#REF!</v>
      </c>
      <c r="CF52" s="99" t="e">
        <f>#REF!*$CF$45</f>
        <v>#REF!</v>
      </c>
      <c r="CG52" s="17"/>
      <c r="CH52" s="99" t="e">
        <f>#REF!*$DA$45</f>
        <v>#REF!</v>
      </c>
      <c r="CI52" s="99" t="e">
        <f>#REF!*$DA$45</f>
        <v>#REF!</v>
      </c>
      <c r="CJ52" s="99" t="e">
        <f>#REF!*$DA$45</f>
        <v>#REF!</v>
      </c>
      <c r="CK52" s="99" t="e">
        <f>#REF!*$DA$45</f>
        <v>#REF!</v>
      </c>
      <c r="CL52" s="99" t="e">
        <f>#REF!*$DA$45</f>
        <v>#REF!</v>
      </c>
      <c r="CM52" s="99" t="e">
        <f>#REF!*$DA$45</f>
        <v>#REF!</v>
      </c>
      <c r="CN52" s="99" t="e">
        <f>#REF!*$DA$45</f>
        <v>#REF!</v>
      </c>
      <c r="CO52" s="99" t="e">
        <f>#REF!*$DA$45</f>
        <v>#REF!</v>
      </c>
      <c r="CP52" s="99" t="e">
        <f>#REF!*$DA$45</f>
        <v>#REF!</v>
      </c>
      <c r="CQ52" s="99" t="e">
        <f>#REF!*$DA$45</f>
        <v>#REF!</v>
      </c>
      <c r="CR52" s="99" t="e">
        <f>#REF!*$DA$45</f>
        <v>#REF!</v>
      </c>
      <c r="CS52" s="99" t="e">
        <f>#REF!*$DA$45</f>
        <v>#REF!</v>
      </c>
      <c r="CT52" s="99" t="e">
        <f>#REF!*$DA$45</f>
        <v>#REF!</v>
      </c>
      <c r="CU52" s="99" t="e">
        <f>#REF!*$DA$45</f>
        <v>#REF!</v>
      </c>
      <c r="CV52" s="99" t="e">
        <f>#REF!*$DA$45</f>
        <v>#REF!</v>
      </c>
      <c r="CW52" s="99" t="e">
        <f>#REF!*$DA$45</f>
        <v>#REF!</v>
      </c>
      <c r="CX52" s="99" t="e">
        <f>#REF!*$DA$45</f>
        <v>#REF!</v>
      </c>
      <c r="CY52" s="99" t="e">
        <f>#REF!*$DA$45</f>
        <v>#REF!</v>
      </c>
      <c r="CZ52" s="99" t="e">
        <f>#REF!*$DA$45</f>
        <v>#REF!</v>
      </c>
      <c r="DA52" s="99" t="e">
        <f>#REF!*$DA$45</f>
        <v>#REF!</v>
      </c>
      <c r="DB52" s="17"/>
      <c r="DC52" s="98">
        <f>[2]A!N12</f>
        <v>15.927</v>
      </c>
      <c r="DD52" s="98">
        <f>[2]A!O12</f>
        <v>13.242000000000001</v>
      </c>
      <c r="DE52" s="98">
        <f>[2]A!P12</f>
        <v>15.206</v>
      </c>
      <c r="DF52" s="98">
        <f>[2]A!Q12</f>
        <v>11.212999999999999</v>
      </c>
      <c r="DG52" s="98">
        <f>[2]A!R12</f>
        <v>14.456</v>
      </c>
      <c r="DH52" s="98">
        <f>[2]A!S12</f>
        <v>11.631</v>
      </c>
      <c r="DI52" s="98">
        <f>[2]A!T12</f>
        <v>15.134</v>
      </c>
      <c r="DJ52" s="98">
        <f>[2]A!U12</f>
        <v>12.835000000000001</v>
      </c>
      <c r="DK52" s="98">
        <f>[2]A!V12</f>
        <v>14.004</v>
      </c>
      <c r="DL52" s="98">
        <f>[2]A!W12</f>
        <v>8.9364000000000008</v>
      </c>
      <c r="DM52" s="98">
        <f>[2]A!X12</f>
        <v>3.4679000000000002</v>
      </c>
      <c r="DN52" s="98">
        <f>[2]A!Y12</f>
        <v>3.3814000000000002</v>
      </c>
      <c r="DO52" s="98">
        <f>[2]A!Z12</f>
        <v>2.9236</v>
      </c>
      <c r="DP52" s="98">
        <f>[2]A!AA12</f>
        <v>3.4946999999999999</v>
      </c>
      <c r="DQ52" s="98">
        <f>[2]A!AB12</f>
        <v>3.5714999999999999</v>
      </c>
      <c r="DR52" s="98">
        <f>[2]A!AC12</f>
        <v>3.3130999999999999</v>
      </c>
      <c r="DS52" s="98">
        <f>[2]A!AD12</f>
        <v>3.9369000000000001</v>
      </c>
      <c r="DT52" s="98">
        <f>[2]A!AE12</f>
        <v>2.7149999999999999</v>
      </c>
      <c r="DU52" s="98">
        <f>[2]A!AF12</f>
        <v>4.5148000000000001</v>
      </c>
      <c r="DV52" s="98">
        <f>[2]A!AG12</f>
        <v>5.8773999999999997</v>
      </c>
      <c r="DW52" s="3"/>
      <c r="DX52" s="19">
        <v>22</v>
      </c>
      <c r="DY52" s="84">
        <f t="shared" si="28"/>
        <v>1</v>
      </c>
      <c r="DZ52" s="84">
        <f t="shared" si="28"/>
        <v>22</v>
      </c>
      <c r="EA52" s="84">
        <f t="shared" si="29"/>
        <v>16</v>
      </c>
      <c r="EB52" s="13" t="str">
        <f t="shared" si="30"/>
        <v>16,22</v>
      </c>
      <c r="EC52" s="19"/>
      <c r="ED52" s="70"/>
      <c r="EE52" s="17">
        <v>1</v>
      </c>
      <c r="EF52" s="17">
        <v>20</v>
      </c>
      <c r="EG52" s="86">
        <v>15</v>
      </c>
      <c r="EH52" s="17">
        <v>15.79</v>
      </c>
      <c r="EI52" s="17" t="s">
        <v>99</v>
      </c>
      <c r="EJ52" s="17">
        <v>15.25</v>
      </c>
      <c r="EK52" s="17">
        <v>0</v>
      </c>
      <c r="EL52" s="85"/>
      <c r="EM52" s="3"/>
      <c r="EN52" s="17">
        <f t="shared" si="17"/>
        <v>50</v>
      </c>
      <c r="EO52" s="17" t="s">
        <v>98</v>
      </c>
      <c r="EP52" s="51">
        <v>43831</v>
      </c>
      <c r="EQ52" s="52">
        <v>0</v>
      </c>
      <c r="ER52" s="53">
        <v>25.028929999999999</v>
      </c>
      <c r="ES52" s="40"/>
      <c r="ET52" s="26">
        <f>IF(EO52=EO53,MAX(ET$2:ET51)+1,0)</f>
        <v>0</v>
      </c>
      <c r="EU52" s="17">
        <f t="shared" si="7"/>
        <v>50</v>
      </c>
      <c r="EV52" s="54">
        <f t="shared" si="8"/>
        <v>99</v>
      </c>
      <c r="EW52" s="55">
        <f t="shared" si="9"/>
        <v>42036</v>
      </c>
      <c r="EX52" s="18">
        <f t="shared" si="10"/>
        <v>24.148309999999999</v>
      </c>
      <c r="EY52" s="26">
        <f>IF(EO52=EO53,0,MAX(EY$2:EY51)+1)</f>
        <v>25</v>
      </c>
      <c r="EZ52" s="54">
        <f t="shared" si="11"/>
        <v>100</v>
      </c>
      <c r="FA52" s="55">
        <f t="shared" si="12"/>
        <v>43831</v>
      </c>
      <c r="FB52" s="18">
        <f t="shared" si="13"/>
        <v>22.204740000000001</v>
      </c>
      <c r="FC52" s="56">
        <f>[2]DIS!C69</f>
        <v>50</v>
      </c>
      <c r="FD52" s="56">
        <f>[2]DIS!D69</f>
        <v>3</v>
      </c>
      <c r="FE52" s="56">
        <f>[2]DIS!E69</f>
        <v>10</v>
      </c>
      <c r="FF52" s="56" t="str">
        <f t="shared" si="14"/>
        <v>3,10</v>
      </c>
      <c r="FG52" s="57" t="str">
        <f t="shared" si="3"/>
        <v>10,3</v>
      </c>
      <c r="FH52" s="58">
        <f>IF(ISNUMBER(FG52),0,MAX(FH$2:FH51)+1)</f>
        <v>50</v>
      </c>
      <c r="FI52" s="58">
        <f t="shared" si="4"/>
        <v>24.148309999999999</v>
      </c>
      <c r="FJ52" s="58">
        <f t="shared" si="15"/>
        <v>22.204740000000001</v>
      </c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</row>
    <row r="53" spans="1:179" ht="2.25" customHeight="1" x14ac:dyDescent="0.25">
      <c r="A53" s="89">
        <f>COLUMN()</f>
        <v>1</v>
      </c>
      <c r="B53" s="56" t="str">
        <f>_xlfn.CONCAT(COLUMN()-$A53,",",ROW()-A!AL$21)</f>
        <v>1,32</v>
      </c>
      <c r="C53" s="56" t="str">
        <f>_xlfn.CONCAT(COLUMN()-$A53,",",ROW()-A!AM$21)</f>
        <v>2,32</v>
      </c>
      <c r="D53" s="56" t="str">
        <f>_xlfn.CONCAT(COLUMN()-$A53,",",ROW()-A!AN$21)</f>
        <v>3,32</v>
      </c>
      <c r="E53" s="56" t="str">
        <f>_xlfn.CONCAT(COLUMN()-$A53,",",ROW()-E$45)</f>
        <v>4,8</v>
      </c>
      <c r="F53" s="56" t="str">
        <f>_xlfn.CONCAT(COLUMN()-$A53,",",ROW()-F$45)</f>
        <v>5,8</v>
      </c>
      <c r="G53" s="56" t="str">
        <f>_xlfn.CONCAT(COLUMN()-$A53,",",ROW()-G$45)</f>
        <v>6,8</v>
      </c>
      <c r="H53" s="56" t="str">
        <f>_xlfn.CONCAT(COLUMN()-$A53,",",ROW()-H$45)</f>
        <v>7,8</v>
      </c>
      <c r="I53" s="56" t="str">
        <f>_xlfn.CONCAT(COLUMN()-$A53,",",ROW()-I$45)</f>
        <v>8,8</v>
      </c>
      <c r="J53" s="56" t="str">
        <f>_xlfn.CONCAT(COLUMN()-$A53,",",ROW()-J$45)</f>
        <v>9,8</v>
      </c>
      <c r="K53" s="56" t="str">
        <f>_xlfn.CONCAT(COLUMN()-$A53,",",ROW()-K$45)</f>
        <v>10,8</v>
      </c>
      <c r="L53" s="56" t="str">
        <f>_xlfn.CONCAT(COLUMN()-$A53,",",ROW()-L$45)</f>
        <v>11,8</v>
      </c>
      <c r="M53" s="56" t="str">
        <f>_xlfn.CONCAT(COLUMN()-$A53,",",ROW()-M$45)</f>
        <v>12,8</v>
      </c>
      <c r="N53" s="56" t="str">
        <f>_xlfn.CONCAT(COLUMN()-$A53,",",ROW()-N$45)</f>
        <v>13,8</v>
      </c>
      <c r="O53" s="56" t="str">
        <f>_xlfn.CONCAT(COLUMN()-$A53,",",ROW()-O$45)</f>
        <v>14,8</v>
      </c>
      <c r="P53" s="56" t="str">
        <f>_xlfn.CONCAT(COLUMN()-$A53,",",ROW()-P$45)</f>
        <v>15,8</v>
      </c>
      <c r="Q53" s="56" t="str">
        <f>_xlfn.CONCAT(COLUMN()-$A53,",",ROW()-Q$45)</f>
        <v>16,8</v>
      </c>
      <c r="R53" s="56" t="str">
        <f>_xlfn.CONCAT(COLUMN()-$A53,",",ROW()-R$45)</f>
        <v>17,8</v>
      </c>
      <c r="S53" s="56" t="str">
        <f>_xlfn.CONCAT(COLUMN()-$A53,",",ROW()-S$45)</f>
        <v>18,8</v>
      </c>
      <c r="T53" s="56" t="str">
        <f>_xlfn.CONCAT(COLUMN()-$A53,",",ROW()-T$45)</f>
        <v>19,8</v>
      </c>
      <c r="U53" s="97" t="str">
        <f>_xlfn.CONCAT(COLUMN()-$A53,",",ROW()-U$45)</f>
        <v>20,8</v>
      </c>
      <c r="V53" s="19"/>
      <c r="W53" s="98">
        <v>1</v>
      </c>
      <c r="X53" s="98">
        <v>1</v>
      </c>
      <c r="Y53" s="98">
        <v>1</v>
      </c>
      <c r="Z53" s="98">
        <v>1</v>
      </c>
      <c r="AA53" s="98">
        <v>1</v>
      </c>
      <c r="AB53" s="98">
        <v>1</v>
      </c>
      <c r="AC53" s="98">
        <v>1</v>
      </c>
      <c r="AD53" s="98">
        <v>1</v>
      </c>
      <c r="AE53" s="98">
        <v>1</v>
      </c>
      <c r="AF53" s="98">
        <v>1</v>
      </c>
      <c r="AG53" s="98">
        <v>1</v>
      </c>
      <c r="AH53" s="98">
        <v>1</v>
      </c>
      <c r="AI53" s="98">
        <v>1</v>
      </c>
      <c r="AJ53" s="98">
        <v>1</v>
      </c>
      <c r="AK53" s="98">
        <v>1</v>
      </c>
      <c r="AL53" s="98">
        <v>1</v>
      </c>
      <c r="AM53" s="98">
        <v>1</v>
      </c>
      <c r="AN53" s="98">
        <v>1</v>
      </c>
      <c r="AO53" s="98">
        <v>1</v>
      </c>
      <c r="AP53" s="98">
        <v>1</v>
      </c>
      <c r="AQ53" s="3"/>
      <c r="AR53" s="17">
        <f>IF(ISNUMBER(INDEX($FI$3:$FI$1412,MATCH(B53,$FG$3:$FG$801,0),1)),INDEX($FI$3:$FI$1412,MATCH(B53,$FG$3:$FG$801,0),1),$BI$45)</f>
        <v>30.24248</v>
      </c>
      <c r="AS53" s="17">
        <f>IF(ISNUMBER(INDEX($FI$3:$FI$1412,MATCH(C53,$FG$3:$FG$801,0),1)),INDEX($FI$3:$FI$1412,MATCH(C53,$FG$3:$FG$801,0),1),$BI$45)</f>
        <v>30.09731</v>
      </c>
      <c r="AT53" s="17">
        <f>IF(ISNUMBER(INDEX($FI$3:$FI$1412,MATCH(D53,$FG$3:$FG$801,0),1)),INDEX($FI$3:$FI$1412,MATCH(D53,$FG$3:$FG$801,0),1),$BI$45)</f>
        <v>29.852830000000001</v>
      </c>
      <c r="AU53" s="17">
        <f>IF(ISNUMBER(INDEX($FI$3:$FI$1412,MATCH(E53,$FG$3:$FG$801,0),1)),INDEX($FI$3:$FI$1412,MATCH(E53,$FG$3:$FG$801,0),1),$BI$45)</f>
        <v>29.38401</v>
      </c>
      <c r="AV53" s="17">
        <f>IF(ISNUMBER(INDEX($FI$3:$FI$1412,MATCH(F53,$FG$3:$FG$801,0),1)),INDEX($FI$3:$FI$1412,MATCH(F53,$FG$3:$FG$801,0),1),$BI$45)</f>
        <v>28.548400000000001</v>
      </c>
      <c r="AW53" s="17">
        <f>IF(ISNUMBER(INDEX($FI$3:$FI$1412,MATCH(G53,$FG$3:$FG$801,0),1)),INDEX($FI$3:$FI$1412,MATCH(G53,$FG$3:$FG$801,0),1),$BI$45)</f>
        <v>27.545480000000001</v>
      </c>
      <c r="AX53" s="17">
        <f>IF(ISNUMBER(INDEX($FI$3:$FI$1412,MATCH(H53,$FG$3:$FG$801,0),1)),INDEX($FI$3:$FI$1412,MATCH(H53,$FG$3:$FG$801,0),1),$BI$45)</f>
        <v>26.420960000000001</v>
      </c>
      <c r="AY53" s="17">
        <f>IF(ISNUMBER(INDEX($FI$3:$FI$1412,MATCH(I53,$FG$3:$FG$801,0),1)),INDEX($FI$3:$FI$1412,MATCH(I53,$FG$3:$FG$801,0),1),$BI$45)</f>
        <v>24.921489999999999</v>
      </c>
      <c r="AZ53" s="17">
        <f>IF(ISNUMBER(INDEX($FI$3:$FI$1412,MATCH(J53,$FG$3:$FG$801,0),1)),INDEX($FI$3:$FI$1412,MATCH(J53,$FG$3:$FG$801,0),1),$BI$45)</f>
        <v>23.578659999999999</v>
      </c>
      <c r="BA53" s="17">
        <f>IF(ISNUMBER(INDEX($FI$3:$FI$1412,MATCH(K53,$FG$3:$FG$801,0),1)),INDEX($FI$3:$FI$1412,MATCH(K53,$FG$3:$FG$801,0),1),$BI$45)</f>
        <v>22.3338</v>
      </c>
      <c r="BB53" s="17">
        <f>IF(ISNUMBER(INDEX($FI$3:$FI$1412,MATCH(L53,$FG$3:$FG$801,0),1)),INDEX($FI$3:$FI$1412,MATCH(L53,$FG$3:$FG$801,0),1),$BI$45)</f>
        <v>21.513919999999999</v>
      </c>
      <c r="BC53" s="17">
        <f>IF(ISNUMBER(INDEX($FI$3:$FI$1412,MATCH(M53,$FG$3:$FG$801,0),1)),INDEX($FI$3:$FI$1412,MATCH(M53,$FG$3:$FG$801,0),1),$BI$45)</f>
        <v>20.84721</v>
      </c>
      <c r="BD53" s="17">
        <f>IF(ISNUMBER(INDEX($FI$3:$FI$1412,MATCH(N53,$FG$3:$FG$801,0),1)),INDEX($FI$3:$FI$1412,MATCH(N53,$FG$3:$FG$801,0),1),$BI$45)</f>
        <v>20.14837</v>
      </c>
      <c r="BE53" s="17">
        <f>IF(ISNUMBER(INDEX($FI$3:$FI$1412,MATCH(O53,$FG$3:$FG$801,0),1)),INDEX($FI$3:$FI$1412,MATCH(O53,$FG$3:$FG$801,0),1),$BI$45)</f>
        <v>19.374600000000001</v>
      </c>
      <c r="BF53" s="17">
        <f>IF(ISNUMBER(INDEX($FI$3:$FI$1412,MATCH(P53,$FG$3:$FG$801,0),1)),INDEX($FI$3:$FI$1412,MATCH(P53,$FG$3:$FG$801,0),1),$BI$45)</f>
        <v>18.517810000000001</v>
      </c>
      <c r="BG53" s="17">
        <f>IF(ISNUMBER(INDEX($FI$3:$FI$1412,MATCH(Q53,$FG$3:$FG$801,0),1)),INDEX($FI$3:$FI$1412,MATCH(Q53,$FG$3:$FG$801,0),1),$BI$45)</f>
        <v>17.939869999999999</v>
      </c>
      <c r="BH53" s="17">
        <f>IF(ISNUMBER(INDEX($FI$3:$FI$1412,MATCH(R53,$FG$3:$FG$801,0),1)),INDEX($FI$3:$FI$1412,MATCH(R53,$FG$3:$FG$801,0),1),$BI$45)</f>
        <v>18.36628</v>
      </c>
      <c r="BI53" s="17">
        <f t="shared" si="32"/>
        <v>18.803460000000001</v>
      </c>
      <c r="BJ53" s="17">
        <f t="shared" si="32"/>
        <v>19.059470000000001</v>
      </c>
      <c r="BK53" s="17">
        <f t="shared" si="32"/>
        <v>19.21687</v>
      </c>
      <c r="BL53" s="17"/>
      <c r="BM53" s="99" t="e">
        <f>#REF!*$CF$45</f>
        <v>#REF!</v>
      </c>
      <c r="BN53" s="99" t="e">
        <f>#REF!*$CF$45</f>
        <v>#REF!</v>
      </c>
      <c r="BO53" s="99" t="e">
        <f>#REF!*$CF$45</f>
        <v>#REF!</v>
      </c>
      <c r="BP53" s="99" t="e">
        <f>#REF!*$CF$45</f>
        <v>#REF!</v>
      </c>
      <c r="BQ53" s="99" t="e">
        <f>#REF!*$CF$45</f>
        <v>#REF!</v>
      </c>
      <c r="BR53" s="99" t="e">
        <f>#REF!*$CF$45</f>
        <v>#REF!</v>
      </c>
      <c r="BS53" s="99" t="e">
        <f>#REF!*$CF$45</f>
        <v>#REF!</v>
      </c>
      <c r="BT53" s="99" t="e">
        <f>#REF!*$CF$45</f>
        <v>#REF!</v>
      </c>
      <c r="BU53" s="99" t="e">
        <f>#REF!*$CF$45</f>
        <v>#REF!</v>
      </c>
      <c r="BV53" s="99" t="e">
        <f>#REF!*$CF$45</f>
        <v>#REF!</v>
      </c>
      <c r="BW53" s="99" t="e">
        <f>#REF!*$CF$45</f>
        <v>#REF!</v>
      </c>
      <c r="BX53" s="99" t="e">
        <f>#REF!*$CF$45</f>
        <v>#REF!</v>
      </c>
      <c r="BY53" s="99" t="e">
        <f>#REF!*$CF$45</f>
        <v>#REF!</v>
      </c>
      <c r="BZ53" s="99" t="e">
        <f>#REF!*$CF$45</f>
        <v>#REF!</v>
      </c>
      <c r="CA53" s="99" t="e">
        <f>#REF!*$CF$45</f>
        <v>#REF!</v>
      </c>
      <c r="CB53" s="99" t="e">
        <f>#REF!*$CF$45</f>
        <v>#REF!</v>
      </c>
      <c r="CC53" s="99" t="e">
        <f>#REF!*$CF$45</f>
        <v>#REF!</v>
      </c>
      <c r="CD53" s="99" t="e">
        <f>#REF!*$CF$45</f>
        <v>#REF!</v>
      </c>
      <c r="CE53" s="99" t="e">
        <f>#REF!*$CF$45</f>
        <v>#REF!</v>
      </c>
      <c r="CF53" s="99" t="e">
        <f>#REF!*$CF$45</f>
        <v>#REF!</v>
      </c>
      <c r="CG53" s="17"/>
      <c r="CH53" s="99" t="e">
        <f>#REF!*$DA$45</f>
        <v>#REF!</v>
      </c>
      <c r="CI53" s="99" t="e">
        <f>#REF!*$DA$45</f>
        <v>#REF!</v>
      </c>
      <c r="CJ53" s="99" t="e">
        <f>#REF!*$DA$45</f>
        <v>#REF!</v>
      </c>
      <c r="CK53" s="99" t="e">
        <f>#REF!*$DA$45</f>
        <v>#REF!</v>
      </c>
      <c r="CL53" s="99" t="e">
        <f>#REF!*$DA$45</f>
        <v>#REF!</v>
      </c>
      <c r="CM53" s="99" t="e">
        <f>#REF!*$DA$45</f>
        <v>#REF!</v>
      </c>
      <c r="CN53" s="99" t="e">
        <f>#REF!*$DA$45</f>
        <v>#REF!</v>
      </c>
      <c r="CO53" s="99" t="e">
        <f>#REF!*$DA$45</f>
        <v>#REF!</v>
      </c>
      <c r="CP53" s="99" t="e">
        <f>#REF!*$DA$45</f>
        <v>#REF!</v>
      </c>
      <c r="CQ53" s="99" t="e">
        <f>#REF!*$DA$45</f>
        <v>#REF!</v>
      </c>
      <c r="CR53" s="99" t="e">
        <f>#REF!*$DA$45</f>
        <v>#REF!</v>
      </c>
      <c r="CS53" s="99" t="e">
        <f>#REF!*$DA$45</f>
        <v>#REF!</v>
      </c>
      <c r="CT53" s="99" t="e">
        <f>#REF!*$DA$45</f>
        <v>#REF!</v>
      </c>
      <c r="CU53" s="99" t="e">
        <f>#REF!*$DA$45</f>
        <v>#REF!</v>
      </c>
      <c r="CV53" s="99" t="e">
        <f>#REF!*$DA$45</f>
        <v>#REF!</v>
      </c>
      <c r="CW53" s="99" t="e">
        <f>#REF!*$DA$45</f>
        <v>#REF!</v>
      </c>
      <c r="CX53" s="99" t="e">
        <f>#REF!*$DA$45</f>
        <v>#REF!</v>
      </c>
      <c r="CY53" s="99" t="e">
        <f>#REF!*$DA$45</f>
        <v>#REF!</v>
      </c>
      <c r="CZ53" s="99" t="e">
        <f>#REF!*$DA$45</f>
        <v>#REF!</v>
      </c>
      <c r="DA53" s="99" t="e">
        <f>#REF!*$DA$45</f>
        <v>#REF!</v>
      </c>
      <c r="DB53" s="17"/>
      <c r="DC53" s="98">
        <f>[2]A!N13</f>
        <v>19.600000000000001</v>
      </c>
      <c r="DD53" s="98">
        <f>[2]A!O13</f>
        <v>14.542999999999999</v>
      </c>
      <c r="DE53" s="98">
        <f>[2]A!P13</f>
        <v>14.032999999999999</v>
      </c>
      <c r="DF53" s="98">
        <f>[2]A!Q13</f>
        <v>13.186</v>
      </c>
      <c r="DG53" s="98">
        <f>[2]A!R13</f>
        <v>15.343999999999999</v>
      </c>
      <c r="DH53" s="98">
        <f>[2]A!S13</f>
        <v>14.83</v>
      </c>
      <c r="DI53" s="98">
        <f>[2]A!T13</f>
        <v>14.593999999999999</v>
      </c>
      <c r="DJ53" s="98">
        <f>[2]A!U13</f>
        <v>15.507</v>
      </c>
      <c r="DK53" s="98">
        <f>[2]A!V13</f>
        <v>14.888</v>
      </c>
      <c r="DL53" s="98">
        <f>[2]A!W13</f>
        <v>8.8194999999999997</v>
      </c>
      <c r="DM53" s="98">
        <f>[2]A!X13</f>
        <v>3.4632999999999998</v>
      </c>
      <c r="DN53" s="98">
        <f>[2]A!Y13</f>
        <v>3.3105000000000002</v>
      </c>
      <c r="DO53" s="98">
        <f>[2]A!Z13</f>
        <v>4.0456000000000003</v>
      </c>
      <c r="DP53" s="98">
        <f>[2]A!AA13</f>
        <v>2.8153000000000001</v>
      </c>
      <c r="DQ53" s="98">
        <f>[2]A!AB13</f>
        <v>2.8529</v>
      </c>
      <c r="DR53" s="98">
        <f>[2]A!AC13</f>
        <v>3.1951000000000001</v>
      </c>
      <c r="DS53" s="98">
        <f>[2]A!AD13</f>
        <v>2.6150000000000002</v>
      </c>
      <c r="DT53" s="98">
        <f>[2]A!AE13</f>
        <v>4.2689000000000004</v>
      </c>
      <c r="DU53" s="98">
        <f>[2]A!AF13</f>
        <v>3.4224999999999999</v>
      </c>
      <c r="DV53" s="98">
        <f>[2]A!AG13</f>
        <v>6.7450999999999999</v>
      </c>
      <c r="DW53" s="3"/>
      <c r="DX53" s="19">
        <v>23</v>
      </c>
      <c r="DY53" s="84">
        <f t="shared" si="28"/>
        <v>1</v>
      </c>
      <c r="DZ53" s="84">
        <f t="shared" si="28"/>
        <v>23</v>
      </c>
      <c r="EA53" s="84">
        <f t="shared" si="29"/>
        <v>16</v>
      </c>
      <c r="EB53" s="13" t="str">
        <f t="shared" si="30"/>
        <v>16,23</v>
      </c>
      <c r="EC53" s="19"/>
      <c r="ED53" s="70"/>
      <c r="EE53" s="17">
        <v>1</v>
      </c>
      <c r="EF53" s="17">
        <v>21</v>
      </c>
      <c r="EG53" s="86">
        <v>15</v>
      </c>
      <c r="EH53" s="17">
        <v>15.56</v>
      </c>
      <c r="EI53" s="17" t="s">
        <v>100</v>
      </c>
      <c r="EJ53" s="17">
        <v>15</v>
      </c>
      <c r="EK53" s="17">
        <v>0</v>
      </c>
      <c r="EL53" s="85"/>
      <c r="EM53" s="3"/>
      <c r="EN53" s="17">
        <f t="shared" si="17"/>
        <v>51</v>
      </c>
      <c r="EO53" s="17" t="s">
        <v>101</v>
      </c>
      <c r="EP53" s="51">
        <v>42036</v>
      </c>
      <c r="EQ53" s="52">
        <v>0</v>
      </c>
      <c r="ER53" s="53">
        <v>27.41085</v>
      </c>
      <c r="ES53" s="40"/>
      <c r="ET53" s="26">
        <f>IF(EO53=EO54,MAX(ET$2:ET52)+1,0)</f>
        <v>26</v>
      </c>
      <c r="EU53" s="17">
        <f t="shared" si="7"/>
        <v>51</v>
      </c>
      <c r="EV53" s="54">
        <f t="shared" si="8"/>
        <v>101</v>
      </c>
      <c r="EW53" s="55">
        <f t="shared" si="9"/>
        <v>42036</v>
      </c>
      <c r="EX53" s="18">
        <f t="shared" si="10"/>
        <v>23.26746</v>
      </c>
      <c r="EY53" s="26">
        <f>IF(EO53=EO54,0,MAX(EY$2:EY52)+1)</f>
        <v>0</v>
      </c>
      <c r="EZ53" s="54">
        <f t="shared" si="11"/>
        <v>102</v>
      </c>
      <c r="FA53" s="55">
        <f t="shared" si="12"/>
        <v>43831</v>
      </c>
      <c r="FB53" s="18">
        <f t="shared" si="13"/>
        <v>21.62997</v>
      </c>
      <c r="FC53" s="56">
        <f>[2]DIS!C70</f>
        <v>51</v>
      </c>
      <c r="FD53" s="56">
        <f>[2]DIS!D70</f>
        <v>3</v>
      </c>
      <c r="FE53" s="56">
        <f>[2]DIS!E70</f>
        <v>11</v>
      </c>
      <c r="FF53" s="56" t="str">
        <f t="shared" si="14"/>
        <v>3,11</v>
      </c>
      <c r="FG53" s="57" t="str">
        <f t="shared" si="3"/>
        <v>11,3</v>
      </c>
      <c r="FH53" s="58">
        <f>IF(ISNUMBER(FG53),0,MAX(FH$2:FH52)+1)</f>
        <v>51</v>
      </c>
      <c r="FI53" s="58">
        <f t="shared" si="4"/>
        <v>23.26746</v>
      </c>
      <c r="FJ53" s="58">
        <f t="shared" si="15"/>
        <v>21.62997</v>
      </c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</row>
    <row r="54" spans="1:179" ht="2.25" customHeight="1" x14ac:dyDescent="0.25">
      <c r="A54" s="89">
        <f>COLUMN()</f>
        <v>1</v>
      </c>
      <c r="B54" s="56" t="str">
        <f>_xlfn.CONCAT(COLUMN()-$A54,",",ROW()-A!AL$21)</f>
        <v>1,33</v>
      </c>
      <c r="C54" s="56" t="str">
        <f>_xlfn.CONCAT(COLUMN()-$A54,",",ROW()-A!AM$21)</f>
        <v>2,33</v>
      </c>
      <c r="D54" s="56" t="str">
        <f>_xlfn.CONCAT(COLUMN()-$A54,",",ROW()-A!AN$21)</f>
        <v>3,33</v>
      </c>
      <c r="E54" s="56" t="str">
        <f>_xlfn.CONCAT(COLUMN()-$A54,",",ROW()-E$45)</f>
        <v>4,9</v>
      </c>
      <c r="F54" s="56" t="str">
        <f>_xlfn.CONCAT(COLUMN()-$A54,",",ROW()-F$45)</f>
        <v>5,9</v>
      </c>
      <c r="G54" s="56" t="str">
        <f>_xlfn.CONCAT(COLUMN()-$A54,",",ROW()-G$45)</f>
        <v>6,9</v>
      </c>
      <c r="H54" s="56" t="str">
        <f>_xlfn.CONCAT(COLUMN()-$A54,",",ROW()-H$45)</f>
        <v>7,9</v>
      </c>
      <c r="I54" s="56" t="str">
        <f>_xlfn.CONCAT(COLUMN()-$A54,",",ROW()-I$45)</f>
        <v>8,9</v>
      </c>
      <c r="J54" s="56" t="str">
        <f>_xlfn.CONCAT(COLUMN()-$A54,",",ROW()-J$45)</f>
        <v>9,9</v>
      </c>
      <c r="K54" s="56" t="str">
        <f>_xlfn.CONCAT(COLUMN()-$A54,",",ROW()-K$45)</f>
        <v>10,9</v>
      </c>
      <c r="L54" s="56" t="str">
        <f>_xlfn.CONCAT(COLUMN()-$A54,",",ROW()-L$45)</f>
        <v>11,9</v>
      </c>
      <c r="M54" s="56" t="str">
        <f>_xlfn.CONCAT(COLUMN()-$A54,",",ROW()-M$45)</f>
        <v>12,9</v>
      </c>
      <c r="N54" s="56" t="str">
        <f>_xlfn.CONCAT(COLUMN()-$A54,",",ROW()-N$45)</f>
        <v>13,9</v>
      </c>
      <c r="O54" s="56" t="str">
        <f>_xlfn.CONCAT(COLUMN()-$A54,",",ROW()-O$45)</f>
        <v>14,9</v>
      </c>
      <c r="P54" s="56" t="str">
        <f>_xlfn.CONCAT(COLUMN()-$A54,",",ROW()-P$45)</f>
        <v>15,9</v>
      </c>
      <c r="Q54" s="56" t="str">
        <f>_xlfn.CONCAT(COLUMN()-$A54,",",ROW()-Q$45)</f>
        <v>16,9</v>
      </c>
      <c r="R54" s="56" t="str">
        <f>_xlfn.CONCAT(COLUMN()-$A54,",",ROW()-R$45)</f>
        <v>17,9</v>
      </c>
      <c r="S54" s="56" t="str">
        <f>_xlfn.CONCAT(COLUMN()-$A54,",",ROW()-S$45)</f>
        <v>18,9</v>
      </c>
      <c r="T54" s="56" t="str">
        <f>_xlfn.CONCAT(COLUMN()-$A54,",",ROW()-T$45)</f>
        <v>19,9</v>
      </c>
      <c r="U54" s="97" t="str">
        <f>_xlfn.CONCAT(COLUMN()-$A54,",",ROW()-U$45)</f>
        <v>20,9</v>
      </c>
      <c r="V54" s="3"/>
      <c r="W54" s="98">
        <v>1</v>
      </c>
      <c r="X54" s="98">
        <v>1</v>
      </c>
      <c r="Y54" s="98">
        <v>1</v>
      </c>
      <c r="Z54" s="98">
        <v>1</v>
      </c>
      <c r="AA54" s="98">
        <v>0</v>
      </c>
      <c r="AB54" s="98">
        <v>0</v>
      </c>
      <c r="AC54" s="98">
        <v>0</v>
      </c>
      <c r="AD54" s="98">
        <v>1</v>
      </c>
      <c r="AE54" s="98">
        <v>1</v>
      </c>
      <c r="AF54" s="98">
        <v>1</v>
      </c>
      <c r="AG54" s="98">
        <v>1</v>
      </c>
      <c r="AH54" s="98">
        <v>1</v>
      </c>
      <c r="AI54" s="98">
        <v>1</v>
      </c>
      <c r="AJ54" s="98">
        <v>1</v>
      </c>
      <c r="AK54" s="98">
        <v>1</v>
      </c>
      <c r="AL54" s="98">
        <v>1</v>
      </c>
      <c r="AM54" s="98">
        <v>1</v>
      </c>
      <c r="AN54" s="98">
        <v>1</v>
      </c>
      <c r="AO54" s="98">
        <v>1</v>
      </c>
      <c r="AP54" s="98">
        <v>1</v>
      </c>
      <c r="AQ54" s="3"/>
      <c r="AR54" s="17">
        <f>IF(ISNUMBER(INDEX($FI$3:$FI$1412,MATCH(B54,$FG$3:$FG$801,0),1)),INDEX($FI$3:$FI$1412,MATCH(B54,$FG$3:$FG$801,0),1),$BI$45)</f>
        <v>30.464120000000001</v>
      </c>
      <c r="AS54" s="17">
        <f>IF(ISNUMBER(INDEX($FI$3:$FI$1412,MATCH(C54,$FG$3:$FG$801,0),1)),INDEX($FI$3:$FI$1412,MATCH(C54,$FG$3:$FG$801,0),1),$BI$45)</f>
        <v>30.360779999999998</v>
      </c>
      <c r="AT54" s="17">
        <f>IF(ISNUMBER(INDEX($FI$3:$FI$1412,MATCH(D54,$FG$3:$FG$801,0),1)),INDEX($FI$3:$FI$1412,MATCH(D54,$FG$3:$FG$801,0),1),$BI$45)</f>
        <v>30.21584</v>
      </c>
      <c r="AU54" s="17">
        <f>IF(ISNUMBER(INDEX($FI$3:$FI$1412,MATCH(E54,$FG$3:$FG$801,0),1)),INDEX($FI$3:$FI$1412,MATCH(E54,$FG$3:$FG$801,0),1),$BI$45)</f>
        <v>30.085730000000002</v>
      </c>
      <c r="AV54" s="17">
        <f>IF(ISNUMBER(INDEX($FI$3:$FI$1412,MATCH(F54,$FG$3:$FG$801,0),1)),INDEX($FI$3:$FI$1412,MATCH(F54,$FG$3:$FG$801,0),1),$BI$45)</f>
        <v>0</v>
      </c>
      <c r="AW54" s="17">
        <f>IF(ISNUMBER(INDEX($FI$3:$FI$1412,MATCH(G54,$FG$3:$FG$801,0),1)),INDEX($FI$3:$FI$1412,MATCH(G54,$FG$3:$FG$801,0),1),$BI$45)</f>
        <v>0</v>
      </c>
      <c r="AX54" s="17">
        <f>IF(ISNUMBER(INDEX($FI$3:$FI$1412,MATCH(H54,$FG$3:$FG$801,0),1)),INDEX($FI$3:$FI$1412,MATCH(H54,$FG$3:$FG$801,0),1),$BI$45)</f>
        <v>0</v>
      </c>
      <c r="AY54" s="17">
        <f>IF(ISNUMBER(INDEX($FI$3:$FI$1412,MATCH(I54,$FG$3:$FG$801,0),1)),INDEX($FI$3:$FI$1412,MATCH(I54,$FG$3:$FG$801,0),1),$BI$45)</f>
        <v>23.687660000000001</v>
      </c>
      <c r="AZ54" s="17">
        <f>IF(ISNUMBER(INDEX($FI$3:$FI$1412,MATCH(J54,$FG$3:$FG$801,0),1)),INDEX($FI$3:$FI$1412,MATCH(J54,$FG$3:$FG$801,0),1),$BI$45)</f>
        <v>22.479019999999998</v>
      </c>
      <c r="BA54" s="17">
        <f>IF(ISNUMBER(INDEX($FI$3:$FI$1412,MATCH(K54,$FG$3:$FG$801,0),1)),INDEX($FI$3:$FI$1412,MATCH(K54,$FG$3:$FG$801,0),1),$BI$45)</f>
        <v>21.66093</v>
      </c>
      <c r="BB54" s="17">
        <f>IF(ISNUMBER(INDEX($FI$3:$FI$1412,MATCH(L54,$FG$3:$FG$801,0),1)),INDEX($FI$3:$FI$1412,MATCH(L54,$FG$3:$FG$801,0),1),$BI$45)</f>
        <v>21.004159999999999</v>
      </c>
      <c r="BC54" s="17">
        <f>IF(ISNUMBER(INDEX($FI$3:$FI$1412,MATCH(M54,$FG$3:$FG$801,0),1)),INDEX($FI$3:$FI$1412,MATCH(M54,$FG$3:$FG$801,0),1),$BI$45)</f>
        <v>20.337540000000001</v>
      </c>
      <c r="BD54" s="17">
        <f>IF(ISNUMBER(INDEX($FI$3:$FI$1412,MATCH(N54,$FG$3:$FG$801,0),1)),INDEX($FI$3:$FI$1412,MATCH(N54,$FG$3:$FG$801,0),1),$BI$45)</f>
        <v>19.666049999999998</v>
      </c>
      <c r="BE54" s="17">
        <f>IF(ISNUMBER(INDEX($FI$3:$FI$1412,MATCH(O54,$FG$3:$FG$801,0),1)),INDEX($FI$3:$FI$1412,MATCH(O54,$FG$3:$FG$801,0),1),$BI$45)</f>
        <v>19.071449999999999</v>
      </c>
      <c r="BF54" s="17">
        <f>IF(ISNUMBER(INDEX($FI$3:$FI$1412,MATCH(P54,$FG$3:$FG$801,0),1)),INDEX($FI$3:$FI$1412,MATCH(P54,$FG$3:$FG$801,0),1),$BI$45)</f>
        <v>18.273720000000001</v>
      </c>
      <c r="BG54" s="17">
        <f>IF(ISNUMBER(INDEX($FI$3:$FI$1412,MATCH(Q54,$FG$3:$FG$801,0),1)),INDEX($FI$3:$FI$1412,MATCH(Q54,$FG$3:$FG$801,0),1),$BI$45)</f>
        <v>15.95635</v>
      </c>
      <c r="BH54" s="17">
        <f>IF(ISNUMBER(INDEX($FI$3:$FI$1412,MATCH(R54,$FG$3:$FG$801,0),1)),INDEX($FI$3:$FI$1412,MATCH(R54,$FG$3:$FG$801,0),1),$BI$45)</f>
        <v>17.761500000000002</v>
      </c>
      <c r="BI54" s="17">
        <f t="shared" si="32"/>
        <v>18.46199</v>
      </c>
      <c r="BJ54" s="17">
        <f t="shared" si="32"/>
        <v>18.816970000000001</v>
      </c>
      <c r="BK54" s="17">
        <f t="shared" si="32"/>
        <v>18.976299999999998</v>
      </c>
      <c r="BL54" s="17"/>
      <c r="BM54" s="99" t="e">
        <f>#REF!*$CF$45</f>
        <v>#REF!</v>
      </c>
      <c r="BN54" s="99" t="e">
        <f>#REF!*$CF$45</f>
        <v>#REF!</v>
      </c>
      <c r="BO54" s="99" t="e">
        <f>#REF!*$CF$45</f>
        <v>#REF!</v>
      </c>
      <c r="BP54" s="99" t="e">
        <f>#REF!*$CF$45</f>
        <v>#REF!</v>
      </c>
      <c r="BQ54" s="99" t="e">
        <f>#REF!*$CF$45</f>
        <v>#REF!</v>
      </c>
      <c r="BR54" s="99" t="e">
        <f>#REF!*$CF$45</f>
        <v>#REF!</v>
      </c>
      <c r="BS54" s="99" t="e">
        <f>#REF!*$CF$45</f>
        <v>#REF!</v>
      </c>
      <c r="BT54" s="99" t="e">
        <f>#REF!*$CF$45</f>
        <v>#REF!</v>
      </c>
      <c r="BU54" s="99" t="e">
        <f>#REF!*$CF$45</f>
        <v>#REF!</v>
      </c>
      <c r="BV54" s="99" t="e">
        <f>#REF!*$CF$45</f>
        <v>#REF!</v>
      </c>
      <c r="BW54" s="99" t="e">
        <f>#REF!*$CF$45</f>
        <v>#REF!</v>
      </c>
      <c r="BX54" s="99" t="e">
        <f>#REF!*$CF$45</f>
        <v>#REF!</v>
      </c>
      <c r="BY54" s="99" t="e">
        <f>#REF!*$CF$45</f>
        <v>#REF!</v>
      </c>
      <c r="BZ54" s="99" t="e">
        <f>#REF!*$CF$45</f>
        <v>#REF!</v>
      </c>
      <c r="CA54" s="99" t="e">
        <f>#REF!*$CF$45</f>
        <v>#REF!</v>
      </c>
      <c r="CB54" s="99" t="e">
        <f>#REF!*$CF$45</f>
        <v>#REF!</v>
      </c>
      <c r="CC54" s="99" t="e">
        <f>#REF!*$CF$45</f>
        <v>#REF!</v>
      </c>
      <c r="CD54" s="99" t="e">
        <f>#REF!*$CF$45</f>
        <v>#REF!</v>
      </c>
      <c r="CE54" s="99" t="e">
        <f>#REF!*$CF$45</f>
        <v>#REF!</v>
      </c>
      <c r="CF54" s="99" t="e">
        <f>#REF!*$CF$45</f>
        <v>#REF!</v>
      </c>
      <c r="CG54" s="17"/>
      <c r="CH54" s="99" t="e">
        <f>#REF!*$DA$45</f>
        <v>#REF!</v>
      </c>
      <c r="CI54" s="99" t="e">
        <f>#REF!*$DA$45</f>
        <v>#REF!</v>
      </c>
      <c r="CJ54" s="99" t="e">
        <f>#REF!*$DA$45</f>
        <v>#REF!</v>
      </c>
      <c r="CK54" s="99" t="e">
        <f>#REF!*$DA$45</f>
        <v>#REF!</v>
      </c>
      <c r="CL54" s="99" t="e">
        <f>#REF!*$DA$45</f>
        <v>#REF!</v>
      </c>
      <c r="CM54" s="99" t="e">
        <f>#REF!*$DA$45</f>
        <v>#REF!</v>
      </c>
      <c r="CN54" s="99" t="e">
        <f>#REF!*$DA$45</f>
        <v>#REF!</v>
      </c>
      <c r="CO54" s="99" t="e">
        <f>#REF!*$DA$45</f>
        <v>#REF!</v>
      </c>
      <c r="CP54" s="99" t="e">
        <f>#REF!*$DA$45</f>
        <v>#REF!</v>
      </c>
      <c r="CQ54" s="99" t="e">
        <f>#REF!*$DA$45</f>
        <v>#REF!</v>
      </c>
      <c r="CR54" s="99" t="e">
        <f>#REF!*$DA$45</f>
        <v>#REF!</v>
      </c>
      <c r="CS54" s="99" t="e">
        <f>#REF!*$DA$45</f>
        <v>#REF!</v>
      </c>
      <c r="CT54" s="99" t="e">
        <f>#REF!*$DA$45</f>
        <v>#REF!</v>
      </c>
      <c r="CU54" s="99" t="e">
        <f>#REF!*$DA$45</f>
        <v>#REF!</v>
      </c>
      <c r="CV54" s="99" t="e">
        <f>#REF!*$DA$45</f>
        <v>#REF!</v>
      </c>
      <c r="CW54" s="99" t="e">
        <f>#REF!*$DA$45</f>
        <v>#REF!</v>
      </c>
      <c r="CX54" s="99" t="e">
        <f>#REF!*$DA$45</f>
        <v>#REF!</v>
      </c>
      <c r="CY54" s="99" t="e">
        <f>#REF!*$DA$45</f>
        <v>#REF!</v>
      </c>
      <c r="CZ54" s="99" t="e">
        <f>#REF!*$DA$45</f>
        <v>#REF!</v>
      </c>
      <c r="DA54" s="99" t="e">
        <f>#REF!*$DA$45</f>
        <v>#REF!</v>
      </c>
      <c r="DB54" s="17"/>
      <c r="DC54" s="98">
        <f>[2]A!N14</f>
        <v>18.475999999999999</v>
      </c>
      <c r="DD54" s="98">
        <f>[2]A!O14</f>
        <v>13.433</v>
      </c>
      <c r="DE54" s="98">
        <f>[2]A!P14</f>
        <v>12.347</v>
      </c>
      <c r="DF54" s="98">
        <f>[2]A!Q14</f>
        <v>15.741</v>
      </c>
      <c r="DG54" s="98">
        <f>[2]A!R14</f>
        <v>0</v>
      </c>
      <c r="DH54" s="98">
        <f>[2]A!S14</f>
        <v>0</v>
      </c>
      <c r="DI54" s="98">
        <f>[2]A!T14</f>
        <v>0</v>
      </c>
      <c r="DJ54" s="98">
        <f>[2]A!U14</f>
        <v>12.875</v>
      </c>
      <c r="DK54" s="98">
        <f>[2]A!V14</f>
        <v>8.8272999999999993</v>
      </c>
      <c r="DL54" s="98">
        <f>[2]A!W14</f>
        <v>5.1086999999999998</v>
      </c>
      <c r="DM54" s="98">
        <f>[2]A!X14</f>
        <v>4.1368</v>
      </c>
      <c r="DN54" s="98">
        <f>[2]A!Y14</f>
        <v>3.2677</v>
      </c>
      <c r="DO54" s="98">
        <f>[2]A!Z14</f>
        <v>2.8839000000000001</v>
      </c>
      <c r="DP54" s="98">
        <f>[2]A!AA14</f>
        <v>3.3258000000000001</v>
      </c>
      <c r="DQ54" s="98">
        <f>[2]A!AB14</f>
        <v>3.4857</v>
      </c>
      <c r="DR54" s="98">
        <f>[2]A!AC14</f>
        <v>3.2111999999999998</v>
      </c>
      <c r="DS54" s="98">
        <f>[2]A!AD14</f>
        <v>3.0806</v>
      </c>
      <c r="DT54" s="98">
        <f>[2]A!AE14</f>
        <v>2.5045000000000002</v>
      </c>
      <c r="DU54" s="98">
        <f>[2]A!AF14</f>
        <v>3.5167999999999999</v>
      </c>
      <c r="DV54" s="98">
        <f>[2]A!AG14</f>
        <v>5.3489000000000004</v>
      </c>
      <c r="DW54" s="3"/>
      <c r="DX54" s="19">
        <v>24</v>
      </c>
      <c r="DY54" s="84">
        <f t="shared" si="28"/>
        <v>1</v>
      </c>
      <c r="DZ54" s="84">
        <f t="shared" si="28"/>
        <v>24</v>
      </c>
      <c r="EA54" s="84">
        <f t="shared" si="29"/>
        <v>16</v>
      </c>
      <c r="EB54" s="13" t="str">
        <f t="shared" si="30"/>
        <v>16,24</v>
      </c>
      <c r="EC54" s="19"/>
      <c r="ED54" s="70"/>
      <c r="EE54" s="17">
        <v>1</v>
      </c>
      <c r="EF54" s="17">
        <v>22</v>
      </c>
      <c r="EG54" s="86">
        <v>15</v>
      </c>
      <c r="EH54" s="17">
        <v>15.33</v>
      </c>
      <c r="EI54" s="17" t="s">
        <v>102</v>
      </c>
      <c r="EJ54" s="17">
        <v>14.75</v>
      </c>
      <c r="EK54" s="17">
        <v>0</v>
      </c>
      <c r="EL54" s="85"/>
      <c r="EM54" s="3"/>
      <c r="EN54" s="17">
        <f t="shared" si="17"/>
        <v>52</v>
      </c>
      <c r="EO54" s="17" t="s">
        <v>101</v>
      </c>
      <c r="EP54" s="51">
        <v>43831</v>
      </c>
      <c r="EQ54" s="52">
        <v>0</v>
      </c>
      <c r="ER54" s="53">
        <v>24.567129999999999</v>
      </c>
      <c r="ES54" s="40"/>
      <c r="ET54" s="26">
        <f>IF(EO54=EO55,MAX(ET$2:ET53)+1,0)</f>
        <v>0</v>
      </c>
      <c r="EU54" s="17">
        <f t="shared" si="7"/>
        <v>52</v>
      </c>
      <c r="EV54" s="54">
        <f t="shared" si="8"/>
        <v>103</v>
      </c>
      <c r="EW54" s="55">
        <f t="shared" si="9"/>
        <v>42036</v>
      </c>
      <c r="EX54" s="18">
        <f t="shared" si="10"/>
        <v>22.479420000000001</v>
      </c>
      <c r="EY54" s="26">
        <f>IF(EO54=EO55,0,MAX(EY$2:EY53)+1)</f>
        <v>26</v>
      </c>
      <c r="EZ54" s="54">
        <f t="shared" si="11"/>
        <v>104</v>
      </c>
      <c r="FA54" s="55">
        <f t="shared" si="12"/>
        <v>43831</v>
      </c>
      <c r="FB54" s="18">
        <f t="shared" si="13"/>
        <v>21.15521</v>
      </c>
      <c r="FC54" s="56">
        <f>[2]DIS!C71</f>
        <v>52</v>
      </c>
      <c r="FD54" s="56">
        <f>[2]DIS!D71</f>
        <v>3</v>
      </c>
      <c r="FE54" s="56">
        <f>[2]DIS!E71</f>
        <v>12</v>
      </c>
      <c r="FF54" s="56" t="str">
        <f t="shared" si="14"/>
        <v>3,12</v>
      </c>
      <c r="FG54" s="57" t="str">
        <f t="shared" si="3"/>
        <v>12,3</v>
      </c>
      <c r="FH54" s="58">
        <f>IF(ISNUMBER(FG54),0,MAX(FH$2:FH53)+1)</f>
        <v>52</v>
      </c>
      <c r="FI54" s="58">
        <f t="shared" si="4"/>
        <v>22.479420000000001</v>
      </c>
      <c r="FJ54" s="58">
        <f t="shared" si="15"/>
        <v>21.15521</v>
      </c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</row>
    <row r="55" spans="1:179" ht="2.25" customHeight="1" x14ac:dyDescent="0.25">
      <c r="A55" s="89">
        <f>COLUMN()</f>
        <v>1</v>
      </c>
      <c r="B55" s="56" t="str">
        <f>_xlfn.CONCAT(COLUMN()-$A55,",",ROW()-A!AL$21)</f>
        <v>1,34</v>
      </c>
      <c r="C55" s="56" t="str">
        <f>_xlfn.CONCAT(COLUMN()-$A55,",",ROW()-A!AM$21)</f>
        <v>2,34</v>
      </c>
      <c r="D55" s="56" t="str">
        <f>_xlfn.CONCAT(COLUMN()-$A55,",",ROW()-A!AN$21)</f>
        <v>3,34</v>
      </c>
      <c r="E55" s="56" t="str">
        <f>_xlfn.CONCAT(COLUMN()-$A55,",",ROW()-E$45)</f>
        <v>4,10</v>
      </c>
      <c r="F55" s="56" t="str">
        <f>_xlfn.CONCAT(COLUMN()-$A55,",",ROW()-F$45)</f>
        <v>5,10</v>
      </c>
      <c r="G55" s="56" t="str">
        <f>_xlfn.CONCAT(COLUMN()-$A55,",",ROW()-G$45)</f>
        <v>6,10</v>
      </c>
      <c r="H55" s="56" t="str">
        <f>_xlfn.CONCAT(COLUMN()-$A55,",",ROW()-H$45)</f>
        <v>7,10</v>
      </c>
      <c r="I55" s="56" t="str">
        <f>_xlfn.CONCAT(COLUMN()-$A55,",",ROW()-I$45)</f>
        <v>8,10</v>
      </c>
      <c r="J55" s="56" t="str">
        <f>_xlfn.CONCAT(COLUMN()-$A55,",",ROW()-J$45)</f>
        <v>9,10</v>
      </c>
      <c r="K55" s="56" t="str">
        <f>_xlfn.CONCAT(COLUMN()-$A55,",",ROW()-K$45)</f>
        <v>10,10</v>
      </c>
      <c r="L55" s="56" t="str">
        <f>_xlfn.CONCAT(COLUMN()-$A55,",",ROW()-L$45)</f>
        <v>11,10</v>
      </c>
      <c r="M55" s="56" t="str">
        <f>_xlfn.CONCAT(COLUMN()-$A55,",",ROW()-M$45)</f>
        <v>12,10</v>
      </c>
      <c r="N55" s="56" t="str">
        <f>_xlfn.CONCAT(COLUMN()-$A55,",",ROW()-N$45)</f>
        <v>13,10</v>
      </c>
      <c r="O55" s="56" t="str">
        <f>_xlfn.CONCAT(COLUMN()-$A55,",",ROW()-O$45)</f>
        <v>14,10</v>
      </c>
      <c r="P55" s="56" t="str">
        <f>_xlfn.CONCAT(COLUMN()-$A55,",",ROW()-P$45)</f>
        <v>15,10</v>
      </c>
      <c r="Q55" s="56" t="str">
        <f>_xlfn.CONCAT(COLUMN()-$A55,",",ROW()-Q$45)</f>
        <v>16,10</v>
      </c>
      <c r="R55" s="56" t="str">
        <f>_xlfn.CONCAT(COLUMN()-$A55,",",ROW()-R$45)</f>
        <v>17,10</v>
      </c>
      <c r="S55" s="56" t="str">
        <f>_xlfn.CONCAT(COLUMN()-$A55,",",ROW()-S$45)</f>
        <v>18,10</v>
      </c>
      <c r="T55" s="56" t="str">
        <f>_xlfn.CONCAT(COLUMN()-$A55,",",ROW()-T$45)</f>
        <v>19,10</v>
      </c>
      <c r="U55" s="97" t="str">
        <f>_xlfn.CONCAT(COLUMN()-$A55,",",ROW()-U$45)</f>
        <v>20,10</v>
      </c>
      <c r="V55" s="3"/>
      <c r="W55" s="98">
        <v>1</v>
      </c>
      <c r="X55" s="98">
        <v>1</v>
      </c>
      <c r="Y55" s="98">
        <v>1</v>
      </c>
      <c r="Z55" s="98">
        <v>1</v>
      </c>
      <c r="AA55" s="98">
        <v>0</v>
      </c>
      <c r="AB55" s="98">
        <v>0</v>
      </c>
      <c r="AC55" s="98">
        <v>0</v>
      </c>
      <c r="AD55" s="98">
        <v>0</v>
      </c>
      <c r="AE55" s="98">
        <v>1</v>
      </c>
      <c r="AF55" s="98">
        <v>1</v>
      </c>
      <c r="AG55" s="98">
        <v>1</v>
      </c>
      <c r="AH55" s="98">
        <v>1</v>
      </c>
      <c r="AI55" s="98">
        <v>1</v>
      </c>
      <c r="AJ55" s="98">
        <v>1</v>
      </c>
      <c r="AK55" s="98">
        <v>1</v>
      </c>
      <c r="AL55" s="98">
        <v>1</v>
      </c>
      <c r="AM55" s="98">
        <v>1</v>
      </c>
      <c r="AN55" s="98">
        <v>1</v>
      </c>
      <c r="AO55" s="98">
        <v>1</v>
      </c>
      <c r="AP55" s="98">
        <v>1</v>
      </c>
      <c r="AQ55" s="3"/>
      <c r="AR55" s="17">
        <f>IF(ISNUMBER(INDEX($FI$3:$FI$1412,MATCH(B55,$FG$3:$FG$801,0),1)),INDEX($FI$3:$FI$1412,MATCH(B55,$FG$3:$FG$801,0),1),$BI$45)</f>
        <v>30.68581</v>
      </c>
      <c r="AS55" s="17">
        <f>IF(ISNUMBER(INDEX($FI$3:$FI$1412,MATCH(C55,$FG$3:$FG$801,0),1)),INDEX($FI$3:$FI$1412,MATCH(C55,$FG$3:$FG$801,0),1),$BI$45)</f>
        <v>30.602229999999999</v>
      </c>
      <c r="AT55" s="17">
        <f>IF(ISNUMBER(INDEX($FI$3:$FI$1412,MATCH(D55,$FG$3:$FG$801,0),1)),INDEX($FI$3:$FI$1412,MATCH(D55,$FG$3:$FG$801,0),1),$BI$45)</f>
        <v>30.542539999999999</v>
      </c>
      <c r="AU55" s="17">
        <f>IF(ISNUMBER(INDEX($FI$3:$FI$1412,MATCH(E55,$FG$3:$FG$801,0),1)),INDEX($FI$3:$FI$1412,MATCH(E55,$FG$3:$FG$801,0),1),$BI$45)</f>
        <v>30.470569999999999</v>
      </c>
      <c r="AV55" s="17">
        <f>IF(ISNUMBER(INDEX($FI$3:$FI$1412,MATCH(F55,$FG$3:$FG$801,0),1)),INDEX($FI$3:$FI$1412,MATCH(F55,$FG$3:$FG$801,0),1),$BI$45)</f>
        <v>0</v>
      </c>
      <c r="AW55" s="17">
        <f>IF(ISNUMBER(INDEX($FI$3:$FI$1412,MATCH(G55,$FG$3:$FG$801,0),1)),INDEX($FI$3:$FI$1412,MATCH(G55,$FG$3:$FG$801,0),1),$BI$45)</f>
        <v>0</v>
      </c>
      <c r="AX55" s="17">
        <f>IF(ISNUMBER(INDEX($FI$3:$FI$1412,MATCH(H55,$FG$3:$FG$801,0),1)),INDEX($FI$3:$FI$1412,MATCH(H55,$FG$3:$FG$801,0),1),$BI$45)</f>
        <v>0</v>
      </c>
      <c r="AY55" s="17">
        <f>IF(ISNUMBER(INDEX($FI$3:$FI$1412,MATCH(I55,$FG$3:$FG$801,0),1)),INDEX($FI$3:$FI$1412,MATCH(I55,$FG$3:$FG$801,0),1),$BI$45)</f>
        <v>0</v>
      </c>
      <c r="AZ55" s="17">
        <f>IF(ISNUMBER(INDEX($FI$3:$FI$1412,MATCH(J55,$FG$3:$FG$801,0),1)),INDEX($FI$3:$FI$1412,MATCH(J55,$FG$3:$FG$801,0),1),$BI$45)</f>
        <v>21.533390000000001</v>
      </c>
      <c r="BA55" s="17">
        <f>IF(ISNUMBER(INDEX($FI$3:$FI$1412,MATCH(K55,$FG$3:$FG$801,0),1)),INDEX($FI$3:$FI$1412,MATCH(K55,$FG$3:$FG$801,0),1),$BI$45)</f>
        <v>21.00582</v>
      </c>
      <c r="BB55" s="17">
        <f>IF(ISNUMBER(INDEX($FI$3:$FI$1412,MATCH(L55,$FG$3:$FG$801,0),1)),INDEX($FI$3:$FI$1412,MATCH(L55,$FG$3:$FG$801,0),1),$BI$45)</f>
        <v>20.394649999999999</v>
      </c>
      <c r="BC55" s="17">
        <f>IF(ISNUMBER(INDEX($FI$3:$FI$1412,MATCH(M55,$FG$3:$FG$801,0),1)),INDEX($FI$3:$FI$1412,MATCH(M55,$FG$3:$FG$801,0),1),$BI$45)</f>
        <v>19.741579999999999</v>
      </c>
      <c r="BD55" s="17">
        <f>IF(ISNUMBER(INDEX($FI$3:$FI$1412,MATCH(N55,$FG$3:$FG$801,0),1)),INDEX($FI$3:$FI$1412,MATCH(N55,$FG$3:$FG$801,0),1),$BI$45)</f>
        <v>19.028289999999998</v>
      </c>
      <c r="BE55" s="17">
        <f>IF(ISNUMBER(INDEX($FI$3:$FI$1412,MATCH(O55,$FG$3:$FG$801,0),1)),INDEX($FI$3:$FI$1412,MATCH(O55,$FG$3:$FG$801,0),1),$BI$45)</f>
        <v>18.824349999999999</v>
      </c>
      <c r="BF55" s="17">
        <f>IF(ISNUMBER(INDEX($FI$3:$FI$1412,MATCH(P55,$FG$3:$FG$801,0),1)),INDEX($FI$3:$FI$1412,MATCH(P55,$FG$3:$FG$801,0),1),$BI$45)</f>
        <v>19.00001</v>
      </c>
      <c r="BG55" s="17">
        <f>IF(ISNUMBER(INDEX($FI$3:$FI$1412,MATCH(Q55,$FG$3:$FG$801,0),1)),INDEX($FI$3:$FI$1412,MATCH(Q55,$FG$3:$FG$801,0),1),$BI$45)</f>
        <v>17.760860000000001</v>
      </c>
      <c r="BH55" s="17">
        <f>IF(ISNUMBER(INDEX($FI$3:$FI$1412,MATCH(R55,$FG$3:$FG$801,0),1)),INDEX($FI$3:$FI$1412,MATCH(R55,$FG$3:$FG$801,0),1),$BI$45)</f>
        <v>18.056799999999999</v>
      </c>
      <c r="BI55" s="17">
        <f t="shared" si="32"/>
        <v>18.420079999999999</v>
      </c>
      <c r="BJ55" s="17">
        <f t="shared" si="32"/>
        <v>18.68723</v>
      </c>
      <c r="BK55" s="17">
        <f t="shared" si="32"/>
        <v>18.808859999999999</v>
      </c>
      <c r="BL55" s="17"/>
      <c r="BM55" s="99" t="e">
        <f>#REF!*$CF$45</f>
        <v>#REF!</v>
      </c>
      <c r="BN55" s="99" t="e">
        <f>#REF!*$CF$45</f>
        <v>#REF!</v>
      </c>
      <c r="BO55" s="99" t="e">
        <f>#REF!*$CF$45</f>
        <v>#REF!</v>
      </c>
      <c r="BP55" s="99" t="e">
        <f>#REF!*$CF$45</f>
        <v>#REF!</v>
      </c>
      <c r="BQ55" s="99" t="e">
        <f>#REF!*$CF$45</f>
        <v>#REF!</v>
      </c>
      <c r="BR55" s="99" t="e">
        <f>#REF!*$CF$45</f>
        <v>#REF!</v>
      </c>
      <c r="BS55" s="99" t="e">
        <f>#REF!*$CF$45</f>
        <v>#REF!</v>
      </c>
      <c r="BT55" s="99" t="e">
        <f>#REF!*$CF$45</f>
        <v>#REF!</v>
      </c>
      <c r="BU55" s="99" t="e">
        <f>#REF!*$CF$45</f>
        <v>#REF!</v>
      </c>
      <c r="BV55" s="99" t="e">
        <f>#REF!*$CF$45</f>
        <v>#REF!</v>
      </c>
      <c r="BW55" s="99" t="e">
        <f>#REF!*$CF$45</f>
        <v>#REF!</v>
      </c>
      <c r="BX55" s="99" t="e">
        <f>#REF!*$CF$45</f>
        <v>#REF!</v>
      </c>
      <c r="BY55" s="99" t="e">
        <f>#REF!*$CF$45</f>
        <v>#REF!</v>
      </c>
      <c r="BZ55" s="99" t="e">
        <f>#REF!*$CF$45</f>
        <v>#REF!</v>
      </c>
      <c r="CA55" s="99" t="e">
        <f>#REF!*$CF$45</f>
        <v>#REF!</v>
      </c>
      <c r="CB55" s="99" t="e">
        <f>#REF!*$CF$45</f>
        <v>#REF!</v>
      </c>
      <c r="CC55" s="99" t="e">
        <f>#REF!*$CF$45</f>
        <v>#REF!</v>
      </c>
      <c r="CD55" s="99" t="e">
        <f>#REF!*$CF$45</f>
        <v>#REF!</v>
      </c>
      <c r="CE55" s="99" t="e">
        <f>#REF!*$CF$45</f>
        <v>#REF!</v>
      </c>
      <c r="CF55" s="99" t="e">
        <f>#REF!*$CF$45</f>
        <v>#REF!</v>
      </c>
      <c r="CG55" s="17"/>
      <c r="CH55" s="99" t="e">
        <f>#REF!*$DA$45</f>
        <v>#REF!</v>
      </c>
      <c r="CI55" s="99" t="e">
        <f>#REF!*$DA$45</f>
        <v>#REF!</v>
      </c>
      <c r="CJ55" s="99" t="e">
        <f>#REF!*$DA$45</f>
        <v>#REF!</v>
      </c>
      <c r="CK55" s="99" t="e">
        <f>#REF!*$DA$45</f>
        <v>#REF!</v>
      </c>
      <c r="CL55" s="99" t="e">
        <f>#REF!*$DA$45</f>
        <v>#REF!</v>
      </c>
      <c r="CM55" s="99" t="e">
        <f>#REF!*$DA$45</f>
        <v>#REF!</v>
      </c>
      <c r="CN55" s="99" t="e">
        <f>#REF!*$DA$45</f>
        <v>#REF!</v>
      </c>
      <c r="CO55" s="99" t="e">
        <f>#REF!*$DA$45</f>
        <v>#REF!</v>
      </c>
      <c r="CP55" s="99" t="e">
        <f>#REF!*$DA$45</f>
        <v>#REF!</v>
      </c>
      <c r="CQ55" s="99" t="e">
        <f>#REF!*$DA$45</f>
        <v>#REF!</v>
      </c>
      <c r="CR55" s="99" t="e">
        <f>#REF!*$DA$45</f>
        <v>#REF!</v>
      </c>
      <c r="CS55" s="99" t="e">
        <f>#REF!*$DA$45</f>
        <v>#REF!</v>
      </c>
      <c r="CT55" s="99" t="e">
        <f>#REF!*$DA$45</f>
        <v>#REF!</v>
      </c>
      <c r="CU55" s="99" t="e">
        <f>#REF!*$DA$45</f>
        <v>#REF!</v>
      </c>
      <c r="CV55" s="99" t="e">
        <f>#REF!*$DA$45</f>
        <v>#REF!</v>
      </c>
      <c r="CW55" s="99" t="e">
        <f>#REF!*$DA$45</f>
        <v>#REF!</v>
      </c>
      <c r="CX55" s="99" t="e">
        <f>#REF!*$DA$45</f>
        <v>#REF!</v>
      </c>
      <c r="CY55" s="99" t="e">
        <f>#REF!*$DA$45</f>
        <v>#REF!</v>
      </c>
      <c r="CZ55" s="99" t="e">
        <f>#REF!*$DA$45</f>
        <v>#REF!</v>
      </c>
      <c r="DA55" s="99" t="e">
        <f>#REF!*$DA$45</f>
        <v>#REF!</v>
      </c>
      <c r="DB55" s="17"/>
      <c r="DC55" s="98">
        <f>[2]A!N15</f>
        <v>19.664999999999999</v>
      </c>
      <c r="DD55" s="98">
        <f>[2]A!O15</f>
        <v>13.117000000000001</v>
      </c>
      <c r="DE55" s="98">
        <f>[2]A!P15</f>
        <v>15.528</v>
      </c>
      <c r="DF55" s="98">
        <f>[2]A!Q15</f>
        <v>14.131</v>
      </c>
      <c r="DG55" s="98">
        <f>[2]A!R15</f>
        <v>0</v>
      </c>
      <c r="DH55" s="98">
        <f>[2]A!S15</f>
        <v>0</v>
      </c>
      <c r="DI55" s="98">
        <f>[2]A!T15</f>
        <v>0</v>
      </c>
      <c r="DJ55" s="98">
        <f>[2]A!U15</f>
        <v>0</v>
      </c>
      <c r="DK55" s="98">
        <f>[2]A!V15</f>
        <v>10.391999999999999</v>
      </c>
      <c r="DL55" s="98">
        <f>[2]A!W15</f>
        <v>6.3651999999999997</v>
      </c>
      <c r="DM55" s="98">
        <f>[2]A!X15</f>
        <v>3.0670000000000002</v>
      </c>
      <c r="DN55" s="98">
        <f>[2]A!Y15</f>
        <v>2.661</v>
      </c>
      <c r="DO55" s="98">
        <f>[2]A!Z15</f>
        <v>3.0941999999999998</v>
      </c>
      <c r="DP55" s="98">
        <f>[2]A!AA15</f>
        <v>2.4251</v>
      </c>
      <c r="DQ55" s="98">
        <f>[2]A!AB15</f>
        <v>3.5019</v>
      </c>
      <c r="DR55" s="98">
        <f>[2]A!AC15</f>
        <v>2.4367999999999999</v>
      </c>
      <c r="DS55" s="98">
        <f>[2]A!AD15</f>
        <v>3.3456000000000001</v>
      </c>
      <c r="DT55" s="98">
        <f>[2]A!AE15</f>
        <v>2.5427</v>
      </c>
      <c r="DU55" s="98">
        <f>[2]A!AF15</f>
        <v>3.8515000000000001</v>
      </c>
      <c r="DV55" s="98">
        <f>[2]A!AG15</f>
        <v>2.8273000000000001</v>
      </c>
      <c r="DW55" s="3"/>
      <c r="DX55" s="19">
        <v>25</v>
      </c>
      <c r="DY55" s="84">
        <f t="shared" si="28"/>
        <v>1</v>
      </c>
      <c r="DZ55" s="84">
        <f t="shared" si="28"/>
        <v>25</v>
      </c>
      <c r="EA55" s="84">
        <f t="shared" si="29"/>
        <v>16</v>
      </c>
      <c r="EB55" s="13" t="str">
        <f t="shared" si="30"/>
        <v>16,25</v>
      </c>
      <c r="EC55" s="19"/>
      <c r="ED55" s="70"/>
      <c r="EE55" s="17">
        <v>1</v>
      </c>
      <c r="EF55" s="17">
        <v>23</v>
      </c>
      <c r="EG55" s="86">
        <v>15</v>
      </c>
      <c r="EH55" s="17">
        <v>15.11</v>
      </c>
      <c r="EI55" s="17" t="s">
        <v>103</v>
      </c>
      <c r="EJ55" s="17">
        <v>14.5</v>
      </c>
      <c r="EK55" s="17">
        <v>0</v>
      </c>
      <c r="EL55" s="85"/>
      <c r="EM55" s="3"/>
      <c r="EN55" s="17">
        <f t="shared" si="17"/>
        <v>53</v>
      </c>
      <c r="EO55" s="17" t="s">
        <v>104</v>
      </c>
      <c r="EP55" s="51">
        <v>42036</v>
      </c>
      <c r="EQ55" s="52">
        <v>0</v>
      </c>
      <c r="ER55" s="53">
        <v>26.63927</v>
      </c>
      <c r="ES55" s="40"/>
      <c r="ET55" s="26">
        <f>IF(EO55=EO56,MAX(ET$2:ET54)+1,0)</f>
        <v>27</v>
      </c>
      <c r="EU55" s="17">
        <f t="shared" si="7"/>
        <v>53</v>
      </c>
      <c r="EV55" s="54">
        <f t="shared" si="8"/>
        <v>105</v>
      </c>
      <c r="EW55" s="55">
        <f t="shared" si="9"/>
        <v>42036</v>
      </c>
      <c r="EX55" s="18">
        <f t="shared" si="10"/>
        <v>21.615680000000001</v>
      </c>
      <c r="EY55" s="26">
        <f>IF(EO55=EO56,0,MAX(EY$2:EY54)+1)</f>
        <v>0</v>
      </c>
      <c r="EZ55" s="54">
        <f t="shared" si="11"/>
        <v>106</v>
      </c>
      <c r="FA55" s="55">
        <f t="shared" si="12"/>
        <v>43831</v>
      </c>
      <c r="FB55" s="18">
        <f t="shared" si="13"/>
        <v>20.662800000000001</v>
      </c>
      <c r="FC55" s="56">
        <f>[2]DIS!C72</f>
        <v>53</v>
      </c>
      <c r="FD55" s="56">
        <f>[2]DIS!D72</f>
        <v>3</v>
      </c>
      <c r="FE55" s="56">
        <f>[2]DIS!E72</f>
        <v>13</v>
      </c>
      <c r="FF55" s="56" t="str">
        <f t="shared" si="14"/>
        <v>3,13</v>
      </c>
      <c r="FG55" s="57" t="str">
        <f t="shared" si="3"/>
        <v>13,3</v>
      </c>
      <c r="FH55" s="58">
        <f>IF(ISNUMBER(FG55),0,MAX(FH$2:FH54)+1)</f>
        <v>53</v>
      </c>
      <c r="FI55" s="58">
        <f t="shared" si="4"/>
        <v>21.615680000000001</v>
      </c>
      <c r="FJ55" s="58">
        <f t="shared" si="15"/>
        <v>20.662800000000001</v>
      </c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</row>
    <row r="56" spans="1:179" ht="2.25" customHeight="1" x14ac:dyDescent="0.25">
      <c r="A56" s="89">
        <f>COLUMN()</f>
        <v>1</v>
      </c>
      <c r="B56" s="56" t="str">
        <f>_xlfn.CONCAT(COLUMN()-$A56,",",ROW()-A!AL$21)</f>
        <v>1,35</v>
      </c>
      <c r="C56" s="56" t="str">
        <f>_xlfn.CONCAT(COLUMN()-$A56,",",ROW()-A!AM$21)</f>
        <v>2,35</v>
      </c>
      <c r="D56" s="56" t="str">
        <f>_xlfn.CONCAT(COLUMN()-$A56,",",ROW()-A!AN$21)</f>
        <v>3,35</v>
      </c>
      <c r="E56" s="56" t="str">
        <f>_xlfn.CONCAT(COLUMN()-$A56,",",ROW()-E$45)</f>
        <v>4,11</v>
      </c>
      <c r="F56" s="56" t="str">
        <f>_xlfn.CONCAT(COLUMN()-$A56,",",ROW()-F$45)</f>
        <v>5,11</v>
      </c>
      <c r="G56" s="56" t="str">
        <f>_xlfn.CONCAT(COLUMN()-$A56,",",ROW()-G$45)</f>
        <v>6,11</v>
      </c>
      <c r="H56" s="56" t="str">
        <f>_xlfn.CONCAT(COLUMN()-$A56,",",ROW()-H$45)</f>
        <v>7,11</v>
      </c>
      <c r="I56" s="56" t="str">
        <f>_xlfn.CONCAT(COLUMN()-$A56,",",ROW()-I$45)</f>
        <v>8,11</v>
      </c>
      <c r="J56" s="56" t="str">
        <f>_xlfn.CONCAT(COLUMN()-$A56,",",ROW()-J$45)</f>
        <v>9,11</v>
      </c>
      <c r="K56" s="56" t="str">
        <f>_xlfn.CONCAT(COLUMN()-$A56,",",ROW()-K$45)</f>
        <v>10,11</v>
      </c>
      <c r="L56" s="56" t="str">
        <f>_xlfn.CONCAT(COLUMN()-$A56,",",ROW()-L$45)</f>
        <v>11,11</v>
      </c>
      <c r="M56" s="56" t="str">
        <f>_xlfn.CONCAT(COLUMN()-$A56,",",ROW()-M$45)</f>
        <v>12,11</v>
      </c>
      <c r="N56" s="56" t="str">
        <f>_xlfn.CONCAT(COLUMN()-$A56,",",ROW()-N$45)</f>
        <v>13,11</v>
      </c>
      <c r="O56" s="56" t="str">
        <f>_xlfn.CONCAT(COLUMN()-$A56,",",ROW()-O$45)</f>
        <v>14,11</v>
      </c>
      <c r="P56" s="56" t="str">
        <f>_xlfn.CONCAT(COLUMN()-$A56,",",ROW()-P$45)</f>
        <v>15,11</v>
      </c>
      <c r="Q56" s="56" t="str">
        <f>_xlfn.CONCAT(COLUMN()-$A56,",",ROW()-Q$45)</f>
        <v>16,11</v>
      </c>
      <c r="R56" s="56" t="str">
        <f>_xlfn.CONCAT(COLUMN()-$A56,",",ROW()-R$45)</f>
        <v>17,11</v>
      </c>
      <c r="S56" s="56" t="str">
        <f>_xlfn.CONCAT(COLUMN()-$A56,",",ROW()-S$45)</f>
        <v>18,11</v>
      </c>
      <c r="T56" s="56" t="str">
        <f>_xlfn.CONCAT(COLUMN()-$A56,",",ROW()-T$45)</f>
        <v>19,11</v>
      </c>
      <c r="U56" s="97" t="str">
        <f>_xlfn.CONCAT(COLUMN()-$A56,",",ROW()-U$45)</f>
        <v>20,11</v>
      </c>
      <c r="V56" s="3"/>
      <c r="W56" s="98">
        <v>1</v>
      </c>
      <c r="X56" s="98">
        <v>1</v>
      </c>
      <c r="Y56" s="98">
        <v>1</v>
      </c>
      <c r="Z56" s="98">
        <v>1</v>
      </c>
      <c r="AA56" s="98">
        <v>0</v>
      </c>
      <c r="AB56" s="98">
        <v>0</v>
      </c>
      <c r="AC56" s="98">
        <v>0</v>
      </c>
      <c r="AD56" s="98">
        <v>0</v>
      </c>
      <c r="AE56" s="98">
        <v>1</v>
      </c>
      <c r="AF56" s="98">
        <v>1</v>
      </c>
      <c r="AG56" s="98">
        <v>1</v>
      </c>
      <c r="AH56" s="98">
        <v>1</v>
      </c>
      <c r="AI56" s="98">
        <v>1</v>
      </c>
      <c r="AJ56" s="98">
        <v>1</v>
      </c>
      <c r="AK56" s="98">
        <v>1</v>
      </c>
      <c r="AL56" s="98">
        <v>1</v>
      </c>
      <c r="AM56" s="98">
        <v>1</v>
      </c>
      <c r="AN56" s="98">
        <v>1</v>
      </c>
      <c r="AO56" s="98">
        <v>1</v>
      </c>
      <c r="AP56" s="98">
        <v>1</v>
      </c>
      <c r="AQ56" s="3"/>
      <c r="AR56" s="17">
        <f>IF(ISNUMBER(INDEX($FI$3:$FI$1412,MATCH(B56,$FG$3:$FG$801,0),1)),INDEX($FI$3:$FI$1412,MATCH(B56,$FG$3:$FG$801,0),1),$BI$45)</f>
        <v>30.829360000000001</v>
      </c>
      <c r="AS56" s="17">
        <f>IF(ISNUMBER(INDEX($FI$3:$FI$1412,MATCH(C56,$FG$3:$FG$801,0),1)),INDEX($FI$3:$FI$1412,MATCH(C56,$FG$3:$FG$801,0),1),$BI$45)</f>
        <v>30.782689999999999</v>
      </c>
      <c r="AT56" s="17">
        <f>IF(ISNUMBER(INDEX($FI$3:$FI$1412,MATCH(D56,$FG$3:$FG$801,0),1)),INDEX($FI$3:$FI$1412,MATCH(D56,$FG$3:$FG$801,0),1),$BI$45)</f>
        <v>30.740169999999999</v>
      </c>
      <c r="AU56" s="17">
        <f>IF(ISNUMBER(INDEX($FI$3:$FI$1412,MATCH(E56,$FG$3:$FG$801,0),1)),INDEX($FI$3:$FI$1412,MATCH(E56,$FG$3:$FG$801,0),1),$BI$45)</f>
        <v>30.717600000000001</v>
      </c>
      <c r="AV56" s="17">
        <f>IF(ISNUMBER(INDEX($FI$3:$FI$1412,MATCH(F56,$FG$3:$FG$801,0),1)),INDEX($FI$3:$FI$1412,MATCH(F56,$FG$3:$FG$801,0),1),$BI$45)</f>
        <v>0</v>
      </c>
      <c r="AW56" s="17">
        <f>IF(ISNUMBER(INDEX($FI$3:$FI$1412,MATCH(G56,$FG$3:$FG$801,0),1)),INDEX($FI$3:$FI$1412,MATCH(G56,$FG$3:$FG$801,0),1),$BI$45)</f>
        <v>0</v>
      </c>
      <c r="AX56" s="17">
        <f>IF(ISNUMBER(INDEX($FI$3:$FI$1412,MATCH(H56,$FG$3:$FG$801,0),1)),INDEX($FI$3:$FI$1412,MATCH(H56,$FG$3:$FG$801,0),1),$BI$45)</f>
        <v>0</v>
      </c>
      <c r="AY56" s="17">
        <f>IF(ISNUMBER(INDEX($FI$3:$FI$1412,MATCH(I56,$FG$3:$FG$801,0),1)),INDEX($FI$3:$FI$1412,MATCH(I56,$FG$3:$FG$801,0),1),$BI$45)</f>
        <v>0</v>
      </c>
      <c r="AZ56" s="17">
        <f>IF(ISNUMBER(INDEX($FI$3:$FI$1412,MATCH(J56,$FG$3:$FG$801,0),1)),INDEX($FI$3:$FI$1412,MATCH(J56,$FG$3:$FG$801,0),1),$BI$45)</f>
        <v>20.771889999999999</v>
      </c>
      <c r="BA56" s="17">
        <f>IF(ISNUMBER(INDEX($FI$3:$FI$1412,MATCH(K56,$FG$3:$FG$801,0),1)),INDEX($FI$3:$FI$1412,MATCH(K56,$FG$3:$FG$801,0),1),$BI$45)</f>
        <v>20.375630000000001</v>
      </c>
      <c r="BB56" s="17">
        <f>IF(ISNUMBER(INDEX($FI$3:$FI$1412,MATCH(L56,$FG$3:$FG$801,0),1)),INDEX($FI$3:$FI$1412,MATCH(L56,$FG$3:$FG$801,0),1),$BI$45)</f>
        <v>19.85416</v>
      </c>
      <c r="BC56" s="17">
        <f>IF(ISNUMBER(INDEX($FI$3:$FI$1412,MATCH(M56,$FG$3:$FG$801,0),1)),INDEX($FI$3:$FI$1412,MATCH(M56,$FG$3:$FG$801,0),1),$BI$45)</f>
        <v>19.111750000000001</v>
      </c>
      <c r="BD56" s="17">
        <f>IF(ISNUMBER(INDEX($FI$3:$FI$1412,MATCH(N56,$FG$3:$FG$801,0),1)),INDEX($FI$3:$FI$1412,MATCH(N56,$FG$3:$FG$801,0),1),$BI$45)</f>
        <v>17.704740000000001</v>
      </c>
      <c r="BE56" s="17">
        <f>IF(ISNUMBER(INDEX($FI$3:$FI$1412,MATCH(O56,$FG$3:$FG$801,0),1)),INDEX($FI$3:$FI$1412,MATCH(O56,$FG$3:$FG$801,0),1),$BI$45)</f>
        <v>18.134360000000001</v>
      </c>
      <c r="BF56" s="17">
        <f>IF(ISNUMBER(INDEX($FI$3:$FI$1412,MATCH(P56,$FG$3:$FG$801,0),1)),INDEX($FI$3:$FI$1412,MATCH(P56,$FG$3:$FG$801,0),1),$BI$45)</f>
        <v>17.85549</v>
      </c>
      <c r="BG56" s="17">
        <f>IF(ISNUMBER(INDEX($FI$3:$FI$1412,MATCH(Q56,$FG$3:$FG$801,0),1)),INDEX($FI$3:$FI$1412,MATCH(Q56,$FG$3:$FG$801,0),1),$BI$45)</f>
        <v>17.934650000000001</v>
      </c>
      <c r="BH56" s="17">
        <f>IF(ISNUMBER(INDEX($FI$3:$FI$1412,MATCH(R56,$FG$3:$FG$801,0),1)),INDEX($FI$3:$FI$1412,MATCH(R56,$FG$3:$FG$801,0),1),$BI$45)</f>
        <v>18.154409999999999</v>
      </c>
      <c r="BI56" s="17">
        <f t="shared" si="32"/>
        <v>18.400130000000001</v>
      </c>
      <c r="BJ56" s="17">
        <f t="shared" si="32"/>
        <v>18.591640000000002</v>
      </c>
      <c r="BK56" s="17">
        <f t="shared" si="32"/>
        <v>18.696829999999999</v>
      </c>
      <c r="BL56" s="17"/>
      <c r="BM56" s="99" t="e">
        <f>#REF!*$CF$45</f>
        <v>#REF!</v>
      </c>
      <c r="BN56" s="99" t="e">
        <f>#REF!*$CF$45</f>
        <v>#REF!</v>
      </c>
      <c r="BO56" s="99" t="e">
        <f>#REF!*$CF$45</f>
        <v>#REF!</v>
      </c>
      <c r="BP56" s="99" t="e">
        <f>#REF!*$CF$45</f>
        <v>#REF!</v>
      </c>
      <c r="BQ56" s="99" t="e">
        <f>#REF!*$CF$45</f>
        <v>#REF!</v>
      </c>
      <c r="BR56" s="99" t="e">
        <f>#REF!*$CF$45</f>
        <v>#REF!</v>
      </c>
      <c r="BS56" s="99" t="e">
        <f>#REF!*$CF$45</f>
        <v>#REF!</v>
      </c>
      <c r="BT56" s="99" t="e">
        <f>#REF!*$CF$45</f>
        <v>#REF!</v>
      </c>
      <c r="BU56" s="99" t="e">
        <f>#REF!*$CF$45</f>
        <v>#REF!</v>
      </c>
      <c r="BV56" s="99" t="e">
        <f>#REF!*$CF$45</f>
        <v>#REF!</v>
      </c>
      <c r="BW56" s="99" t="e">
        <f>#REF!*$CF$45</f>
        <v>#REF!</v>
      </c>
      <c r="BX56" s="99" t="e">
        <f>#REF!*$CF$45</f>
        <v>#REF!</v>
      </c>
      <c r="BY56" s="99" t="e">
        <f>#REF!*$CF$45</f>
        <v>#REF!</v>
      </c>
      <c r="BZ56" s="99" t="e">
        <f>#REF!*$CF$45</f>
        <v>#REF!</v>
      </c>
      <c r="CA56" s="99" t="e">
        <f>#REF!*$CF$45</f>
        <v>#REF!</v>
      </c>
      <c r="CB56" s="99" t="e">
        <f>#REF!*$CF$45</f>
        <v>#REF!</v>
      </c>
      <c r="CC56" s="99" t="e">
        <f>#REF!*$CF$45</f>
        <v>#REF!</v>
      </c>
      <c r="CD56" s="99" t="e">
        <f>#REF!*$CF$45</f>
        <v>#REF!</v>
      </c>
      <c r="CE56" s="99" t="e">
        <f>#REF!*$CF$45</f>
        <v>#REF!</v>
      </c>
      <c r="CF56" s="99" t="e">
        <f>#REF!*$CF$45</f>
        <v>#REF!</v>
      </c>
      <c r="CG56" s="17"/>
      <c r="CH56" s="99" t="e">
        <f>#REF!*$DA$45</f>
        <v>#REF!</v>
      </c>
      <c r="CI56" s="99" t="e">
        <f>#REF!*$DA$45</f>
        <v>#REF!</v>
      </c>
      <c r="CJ56" s="99" t="e">
        <f>#REF!*$DA$45</f>
        <v>#REF!</v>
      </c>
      <c r="CK56" s="99" t="e">
        <f>#REF!*$DA$45</f>
        <v>#REF!</v>
      </c>
      <c r="CL56" s="99" t="e">
        <f>#REF!*$DA$45</f>
        <v>#REF!</v>
      </c>
      <c r="CM56" s="99" t="e">
        <f>#REF!*$DA$45</f>
        <v>#REF!</v>
      </c>
      <c r="CN56" s="99" t="e">
        <f>#REF!*$DA$45</f>
        <v>#REF!</v>
      </c>
      <c r="CO56" s="99" t="e">
        <f>#REF!*$DA$45</f>
        <v>#REF!</v>
      </c>
      <c r="CP56" s="99" t="e">
        <f>#REF!*$DA$45</f>
        <v>#REF!</v>
      </c>
      <c r="CQ56" s="99" t="e">
        <f>#REF!*$DA$45</f>
        <v>#REF!</v>
      </c>
      <c r="CR56" s="99" t="e">
        <f>#REF!*$DA$45</f>
        <v>#REF!</v>
      </c>
      <c r="CS56" s="99" t="e">
        <f>#REF!*$DA$45</f>
        <v>#REF!</v>
      </c>
      <c r="CT56" s="99" t="e">
        <f>#REF!*$DA$45</f>
        <v>#REF!</v>
      </c>
      <c r="CU56" s="99" t="e">
        <f>#REF!*$DA$45</f>
        <v>#REF!</v>
      </c>
      <c r="CV56" s="99" t="e">
        <f>#REF!*$DA$45</f>
        <v>#REF!</v>
      </c>
      <c r="CW56" s="99" t="e">
        <f>#REF!*$DA$45</f>
        <v>#REF!</v>
      </c>
      <c r="CX56" s="99" t="e">
        <f>#REF!*$DA$45</f>
        <v>#REF!</v>
      </c>
      <c r="CY56" s="99" t="e">
        <f>#REF!*$DA$45</f>
        <v>#REF!</v>
      </c>
      <c r="CZ56" s="99" t="e">
        <f>#REF!*$DA$45</f>
        <v>#REF!</v>
      </c>
      <c r="DA56" s="99" t="e">
        <f>#REF!*$DA$45</f>
        <v>#REF!</v>
      </c>
      <c r="DB56" s="17"/>
      <c r="DC56" s="98">
        <f>[2]A!N16</f>
        <v>17.513000000000002</v>
      </c>
      <c r="DD56" s="98">
        <f>[2]A!O16</f>
        <v>14.759</v>
      </c>
      <c r="DE56" s="98">
        <f>[2]A!P16</f>
        <v>13.083</v>
      </c>
      <c r="DF56" s="98">
        <f>[2]A!Q16</f>
        <v>15.516999999999999</v>
      </c>
      <c r="DG56" s="98">
        <f>[2]A!R16</f>
        <v>0</v>
      </c>
      <c r="DH56" s="98">
        <f>[2]A!S16</f>
        <v>0</v>
      </c>
      <c r="DI56" s="98">
        <f>[2]A!T16</f>
        <v>0</v>
      </c>
      <c r="DJ56" s="98">
        <f>[2]A!U16</f>
        <v>0</v>
      </c>
      <c r="DK56" s="98">
        <f>[2]A!V16</f>
        <v>10.551</v>
      </c>
      <c r="DL56" s="98">
        <f>[2]A!W16</f>
        <v>5.4485999999999999</v>
      </c>
      <c r="DM56" s="98">
        <f>[2]A!X16</f>
        <v>3.1347</v>
      </c>
      <c r="DN56" s="98">
        <f>[2]A!Y16</f>
        <v>3.3698000000000001</v>
      </c>
      <c r="DO56" s="98">
        <f>[2]A!Z16</f>
        <v>3.0613000000000001</v>
      </c>
      <c r="DP56" s="98">
        <f>[2]A!AA16</f>
        <v>3.0556999999999999</v>
      </c>
      <c r="DQ56" s="98">
        <f>[2]A!AB16</f>
        <v>3.0613000000000001</v>
      </c>
      <c r="DR56" s="98">
        <f>[2]A!AC16</f>
        <v>2.7351000000000001</v>
      </c>
      <c r="DS56" s="98">
        <f>[2]A!AD16</f>
        <v>3.0226000000000002</v>
      </c>
      <c r="DT56" s="98">
        <f>[2]A!AE16</f>
        <v>2.8656000000000001</v>
      </c>
      <c r="DU56" s="98">
        <f>[2]A!AF16</f>
        <v>2.8963000000000001</v>
      </c>
      <c r="DV56" s="98">
        <f>[2]A!AG16</f>
        <v>3.6133999999999999</v>
      </c>
      <c r="DW56" s="3"/>
      <c r="DX56" s="19">
        <v>26</v>
      </c>
      <c r="DY56" s="84">
        <f t="shared" si="28"/>
        <v>1</v>
      </c>
      <c r="DZ56" s="84">
        <f t="shared" si="28"/>
        <v>26</v>
      </c>
      <c r="EA56" s="84">
        <f t="shared" si="29"/>
        <v>16</v>
      </c>
      <c r="EB56" s="13" t="str">
        <f t="shared" si="30"/>
        <v>16,26</v>
      </c>
      <c r="EC56" s="19"/>
      <c r="ED56" s="70"/>
      <c r="EE56" s="17">
        <v>1</v>
      </c>
      <c r="EF56" s="17">
        <v>24</v>
      </c>
      <c r="EG56" s="86">
        <v>15</v>
      </c>
      <c r="EH56" s="17">
        <v>14.88</v>
      </c>
      <c r="EI56" s="17" t="s">
        <v>105</v>
      </c>
      <c r="EJ56" s="17">
        <v>14.25</v>
      </c>
      <c r="EK56" s="17">
        <v>0</v>
      </c>
      <c r="EL56" s="85"/>
      <c r="EM56" s="3"/>
      <c r="EN56" s="17">
        <f t="shared" si="17"/>
        <v>54</v>
      </c>
      <c r="EO56" s="17" t="s">
        <v>104</v>
      </c>
      <c r="EP56" s="51">
        <v>43831</v>
      </c>
      <c r="EQ56" s="52">
        <v>0</v>
      </c>
      <c r="ER56" s="53">
        <v>23.973669999999998</v>
      </c>
      <c r="ES56" s="40"/>
      <c r="ET56" s="26">
        <f>IF(EO56=EO57,MAX(ET$2:ET55)+1,0)</f>
        <v>0</v>
      </c>
      <c r="EU56" s="17">
        <f t="shared" si="7"/>
        <v>54</v>
      </c>
      <c r="EV56" s="54">
        <f t="shared" si="8"/>
        <v>107</v>
      </c>
      <c r="EW56" s="55">
        <f t="shared" si="9"/>
        <v>42036</v>
      </c>
      <c r="EX56" s="18">
        <f t="shared" si="10"/>
        <v>20.674160000000001</v>
      </c>
      <c r="EY56" s="26">
        <f>IF(EO56=EO57,0,MAX(EY$2:EY55)+1)</f>
        <v>27</v>
      </c>
      <c r="EZ56" s="54">
        <f t="shared" si="11"/>
        <v>108</v>
      </c>
      <c r="FA56" s="55">
        <f t="shared" si="12"/>
        <v>43831</v>
      </c>
      <c r="FB56" s="18">
        <f t="shared" si="13"/>
        <v>20.160920000000001</v>
      </c>
      <c r="FC56" s="56">
        <f>[2]DIS!C73</f>
        <v>54</v>
      </c>
      <c r="FD56" s="56">
        <f>[2]DIS!D73</f>
        <v>3</v>
      </c>
      <c r="FE56" s="56">
        <f>[2]DIS!E73</f>
        <v>14</v>
      </c>
      <c r="FF56" s="56" t="str">
        <f t="shared" si="14"/>
        <v>3,14</v>
      </c>
      <c r="FG56" s="57" t="str">
        <f t="shared" si="3"/>
        <v>14,3</v>
      </c>
      <c r="FH56" s="58">
        <f>IF(ISNUMBER(FG56),0,MAX(FH$2:FH55)+1)</f>
        <v>54</v>
      </c>
      <c r="FI56" s="58">
        <f t="shared" si="4"/>
        <v>20.674160000000001</v>
      </c>
      <c r="FJ56" s="58">
        <f t="shared" si="15"/>
        <v>20.160920000000001</v>
      </c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</row>
    <row r="57" spans="1:179" ht="2.25" customHeight="1" x14ac:dyDescent="0.25">
      <c r="A57" s="89">
        <f>COLUMN()</f>
        <v>1</v>
      </c>
      <c r="B57" s="56" t="str">
        <f>_xlfn.CONCAT(COLUMN()-$A57,",",ROW()-A!AL$21)</f>
        <v>1,36</v>
      </c>
      <c r="C57" s="56" t="str">
        <f>_xlfn.CONCAT(COLUMN()-$A57,",",ROW()-A!AM$21)</f>
        <v>2,36</v>
      </c>
      <c r="D57" s="56" t="str">
        <f>_xlfn.CONCAT(COLUMN()-$A57,",",ROW()-A!AN$21)</f>
        <v>3,36</v>
      </c>
      <c r="E57" s="56" t="str">
        <f>_xlfn.CONCAT(COLUMN()-$A57,",",ROW()-E$45)</f>
        <v>4,12</v>
      </c>
      <c r="F57" s="56" t="str">
        <f>_xlfn.CONCAT(COLUMN()-$A57,",",ROW()-F$45)</f>
        <v>5,12</v>
      </c>
      <c r="G57" s="56" t="str">
        <f>_xlfn.CONCAT(COLUMN()-$A57,",",ROW()-G$45)</f>
        <v>6,12</v>
      </c>
      <c r="H57" s="56" t="str">
        <f>_xlfn.CONCAT(COLUMN()-$A57,",",ROW()-H$45)</f>
        <v>7,12</v>
      </c>
      <c r="I57" s="56" t="str">
        <f>_xlfn.CONCAT(COLUMN()-$A57,",",ROW()-I$45)</f>
        <v>8,12</v>
      </c>
      <c r="J57" s="56" t="str">
        <f>_xlfn.CONCAT(COLUMN()-$A57,",",ROW()-J$45)</f>
        <v>9,12</v>
      </c>
      <c r="K57" s="56" t="str">
        <f>_xlfn.CONCAT(COLUMN()-$A57,",",ROW()-K$45)</f>
        <v>10,12</v>
      </c>
      <c r="L57" s="56" t="str">
        <f>_xlfn.CONCAT(COLUMN()-$A57,",",ROW()-L$45)</f>
        <v>11,12</v>
      </c>
      <c r="M57" s="56" t="str">
        <f>_xlfn.CONCAT(COLUMN()-$A57,",",ROW()-M$45)</f>
        <v>12,12</v>
      </c>
      <c r="N57" s="56" t="str">
        <f>_xlfn.CONCAT(COLUMN()-$A57,",",ROW()-N$45)</f>
        <v>13,12</v>
      </c>
      <c r="O57" s="56" t="str">
        <f>_xlfn.CONCAT(COLUMN()-$A57,",",ROW()-O$45)</f>
        <v>14,12</v>
      </c>
      <c r="P57" s="56" t="str">
        <f>_xlfn.CONCAT(COLUMN()-$A57,",",ROW()-P$45)</f>
        <v>15,12</v>
      </c>
      <c r="Q57" s="56" t="str">
        <f>_xlfn.CONCAT(COLUMN()-$A57,",",ROW()-Q$45)</f>
        <v>16,12</v>
      </c>
      <c r="R57" s="56" t="str">
        <f>_xlfn.CONCAT(COLUMN()-$A57,",",ROW()-R$45)</f>
        <v>17,12</v>
      </c>
      <c r="S57" s="56" t="str">
        <f>_xlfn.CONCAT(COLUMN()-$A57,",",ROW()-S$45)</f>
        <v>18,12</v>
      </c>
      <c r="T57" s="56" t="str">
        <f>_xlfn.CONCAT(COLUMN()-$A57,",",ROW()-T$45)</f>
        <v>19,12</v>
      </c>
      <c r="U57" s="97" t="str">
        <f>_xlfn.CONCAT(COLUMN()-$A57,",",ROW()-U$45)</f>
        <v>20,12</v>
      </c>
      <c r="V57" s="3"/>
      <c r="W57" s="98">
        <v>1</v>
      </c>
      <c r="X57" s="98">
        <v>1</v>
      </c>
      <c r="Y57" s="98">
        <v>1</v>
      </c>
      <c r="Z57" s="98">
        <v>1</v>
      </c>
      <c r="AA57" s="98">
        <v>0</v>
      </c>
      <c r="AB57" s="98">
        <v>0</v>
      </c>
      <c r="AC57" s="98">
        <v>0</v>
      </c>
      <c r="AD57" s="98">
        <v>0</v>
      </c>
      <c r="AE57" s="98">
        <v>1</v>
      </c>
      <c r="AF57" s="98">
        <v>1</v>
      </c>
      <c r="AG57" s="98">
        <v>1</v>
      </c>
      <c r="AH57" s="98">
        <v>1</v>
      </c>
      <c r="AI57" s="98">
        <v>1</v>
      </c>
      <c r="AJ57" s="98">
        <v>1</v>
      </c>
      <c r="AK57" s="98">
        <v>1</v>
      </c>
      <c r="AL57" s="98">
        <v>1</v>
      </c>
      <c r="AM57" s="98">
        <v>1</v>
      </c>
      <c r="AN57" s="98">
        <v>1</v>
      </c>
      <c r="AO57" s="98">
        <v>1</v>
      </c>
      <c r="AP57" s="98">
        <v>1</v>
      </c>
      <c r="AQ57" s="3"/>
      <c r="AR57" s="17">
        <f>IF(ISNUMBER(INDEX($FI$3:$FI$1412,MATCH(B57,$FG$3:$FG$801,0),1)),INDEX($FI$3:$FI$1412,MATCH(B57,$FG$3:$FG$801,0),1),$BI$45)</f>
        <v>30.887419999999999</v>
      </c>
      <c r="AS57" s="17">
        <f>IF(ISNUMBER(INDEX($FI$3:$FI$1412,MATCH(C57,$FG$3:$FG$801,0),1)),INDEX($FI$3:$FI$1412,MATCH(C57,$FG$3:$FG$801,0),1),$BI$45)</f>
        <v>30.868860000000002</v>
      </c>
      <c r="AT57" s="17">
        <f>IF(ISNUMBER(INDEX($FI$3:$FI$1412,MATCH(D57,$FG$3:$FG$801,0),1)),INDEX($FI$3:$FI$1412,MATCH(D57,$FG$3:$FG$801,0),1),$BI$45)</f>
        <v>30.84816</v>
      </c>
      <c r="AU57" s="17">
        <f>IF(ISNUMBER(INDEX($FI$3:$FI$1412,MATCH(E57,$FG$3:$FG$801,0),1)),INDEX($FI$3:$FI$1412,MATCH(E57,$FG$3:$FG$801,0),1),$BI$45)</f>
        <v>30.834099999999999</v>
      </c>
      <c r="AV57" s="17">
        <f>IF(ISNUMBER(INDEX($FI$3:$FI$1412,MATCH(F57,$FG$3:$FG$801,0),1)),INDEX($FI$3:$FI$1412,MATCH(F57,$FG$3:$FG$801,0),1),$BI$45)</f>
        <v>0</v>
      </c>
      <c r="AW57" s="17">
        <f>IF(ISNUMBER(INDEX($FI$3:$FI$1412,MATCH(G57,$FG$3:$FG$801,0),1)),INDEX($FI$3:$FI$1412,MATCH(G57,$FG$3:$FG$801,0),1),$BI$45)</f>
        <v>0</v>
      </c>
      <c r="AX57" s="17">
        <f>IF(ISNUMBER(INDEX($FI$3:$FI$1412,MATCH(H57,$FG$3:$FG$801,0),1)),INDEX($FI$3:$FI$1412,MATCH(H57,$FG$3:$FG$801,0),1),$BI$45)</f>
        <v>0</v>
      </c>
      <c r="AY57" s="17">
        <f>IF(ISNUMBER(INDEX($FI$3:$FI$1412,MATCH(I57,$FG$3:$FG$801,0),1)),INDEX($FI$3:$FI$1412,MATCH(I57,$FG$3:$FG$801,0),1),$BI$45)</f>
        <v>0</v>
      </c>
      <c r="AZ57" s="17">
        <f>IF(ISNUMBER(INDEX($FI$3:$FI$1412,MATCH(J57,$FG$3:$FG$801,0),1)),INDEX($FI$3:$FI$1412,MATCH(J57,$FG$3:$FG$801,0),1),$BI$45)</f>
        <v>20.19594</v>
      </c>
      <c r="BA57" s="17">
        <f>IF(ISNUMBER(INDEX($FI$3:$FI$1412,MATCH(K57,$FG$3:$FG$801,0),1)),INDEX($FI$3:$FI$1412,MATCH(K57,$FG$3:$FG$801,0),1),$BI$45)</f>
        <v>19.910340000000001</v>
      </c>
      <c r="BB57" s="17">
        <f>IF(ISNUMBER(INDEX($FI$3:$FI$1412,MATCH(L57,$FG$3:$FG$801,0),1)),INDEX($FI$3:$FI$1412,MATCH(L57,$FG$3:$FG$801,0),1),$BI$45)</f>
        <v>19.483979999999999</v>
      </c>
      <c r="BC57" s="17">
        <f>IF(ISNUMBER(INDEX($FI$3:$FI$1412,MATCH(M57,$FG$3:$FG$801,0),1)),INDEX($FI$3:$FI$1412,MATCH(M57,$FG$3:$FG$801,0),1),$BI$45)</f>
        <v>18.954560000000001</v>
      </c>
      <c r="BD57" s="17">
        <f>IF(ISNUMBER(INDEX($FI$3:$FI$1412,MATCH(N57,$FG$3:$FG$801,0),1)),INDEX($FI$3:$FI$1412,MATCH(N57,$FG$3:$FG$801,0),1),$BI$45)</f>
        <v>18.257349999999999</v>
      </c>
      <c r="BE57" s="17">
        <f>IF(ISNUMBER(INDEX($FI$3:$FI$1412,MATCH(O57,$FG$3:$FG$801,0),1)),INDEX($FI$3:$FI$1412,MATCH(O57,$FG$3:$FG$801,0),1),$BI$45)</f>
        <v>17.996089999999999</v>
      </c>
      <c r="BF57" s="17">
        <f>IF(ISNUMBER(INDEX($FI$3:$FI$1412,MATCH(P57,$FG$3:$FG$801,0),1)),INDEX($FI$3:$FI$1412,MATCH(P57,$FG$3:$FG$801,0),1),$BI$45)</f>
        <v>17.613659999999999</v>
      </c>
      <c r="BG57" s="17">
        <f>IF(ISNUMBER(INDEX($FI$3:$FI$1412,MATCH(Q57,$FG$3:$FG$801,0),1)),INDEX($FI$3:$FI$1412,MATCH(Q57,$FG$3:$FG$801,0),1),$BI$45)</f>
        <v>17.873239999999999</v>
      </c>
      <c r="BH57" s="17">
        <f>IF(ISNUMBER(INDEX($FI$3:$FI$1412,MATCH(R57,$FG$3:$FG$801,0),1)),INDEX($FI$3:$FI$1412,MATCH(R57,$FG$3:$FG$801,0),1),$BI$45)</f>
        <v>18.12351</v>
      </c>
      <c r="BI57" s="17">
        <f t="shared" si="32"/>
        <v>18.338460000000001</v>
      </c>
      <c r="BJ57" s="17">
        <f t="shared" si="32"/>
        <v>18.499140000000001</v>
      </c>
      <c r="BK57" s="17">
        <f t="shared" si="32"/>
        <v>18.587</v>
      </c>
      <c r="BL57" s="17"/>
      <c r="BM57" s="99" t="e">
        <f>#REF!*$CF$45</f>
        <v>#REF!</v>
      </c>
      <c r="BN57" s="99" t="e">
        <f>#REF!*$CF$45</f>
        <v>#REF!</v>
      </c>
      <c r="BO57" s="99" t="e">
        <f>#REF!*$CF$45</f>
        <v>#REF!</v>
      </c>
      <c r="BP57" s="99" t="e">
        <f>#REF!*$CF$45</f>
        <v>#REF!</v>
      </c>
      <c r="BQ57" s="99" t="e">
        <f>#REF!*$CF$45</f>
        <v>#REF!</v>
      </c>
      <c r="BR57" s="99" t="e">
        <f>#REF!*$CF$45</f>
        <v>#REF!</v>
      </c>
      <c r="BS57" s="99" t="e">
        <f>#REF!*$CF$45</f>
        <v>#REF!</v>
      </c>
      <c r="BT57" s="99" t="e">
        <f>#REF!*$CF$45</f>
        <v>#REF!</v>
      </c>
      <c r="BU57" s="99" t="e">
        <f>#REF!*$CF$45</f>
        <v>#REF!</v>
      </c>
      <c r="BV57" s="99" t="e">
        <f>#REF!*$CF$45</f>
        <v>#REF!</v>
      </c>
      <c r="BW57" s="99" t="e">
        <f>#REF!*$CF$45</f>
        <v>#REF!</v>
      </c>
      <c r="BX57" s="99" t="e">
        <f>#REF!*$CF$45</f>
        <v>#REF!</v>
      </c>
      <c r="BY57" s="99" t="e">
        <f>#REF!*$CF$45</f>
        <v>#REF!</v>
      </c>
      <c r="BZ57" s="99" t="e">
        <f>#REF!*$CF$45</f>
        <v>#REF!</v>
      </c>
      <c r="CA57" s="99" t="e">
        <f>#REF!*$CF$45</f>
        <v>#REF!</v>
      </c>
      <c r="CB57" s="99" t="e">
        <f>#REF!*$CF$45</f>
        <v>#REF!</v>
      </c>
      <c r="CC57" s="99" t="e">
        <f>#REF!*$CF$45</f>
        <v>#REF!</v>
      </c>
      <c r="CD57" s="99" t="e">
        <f>#REF!*$CF$45</f>
        <v>#REF!</v>
      </c>
      <c r="CE57" s="99" t="e">
        <f>#REF!*$CF$45</f>
        <v>#REF!</v>
      </c>
      <c r="CF57" s="99" t="e">
        <f>#REF!*$CF$45</f>
        <v>#REF!</v>
      </c>
      <c r="CG57" s="17"/>
      <c r="CH57" s="99" t="e">
        <f>#REF!*$DA$45</f>
        <v>#REF!</v>
      </c>
      <c r="CI57" s="99" t="e">
        <f>#REF!*$DA$45</f>
        <v>#REF!</v>
      </c>
      <c r="CJ57" s="99" t="e">
        <f>#REF!*$DA$45</f>
        <v>#REF!</v>
      </c>
      <c r="CK57" s="99" t="e">
        <f>#REF!*$DA$45</f>
        <v>#REF!</v>
      </c>
      <c r="CL57" s="99" t="e">
        <f>#REF!*$DA$45</f>
        <v>#REF!</v>
      </c>
      <c r="CM57" s="99" t="e">
        <f>#REF!*$DA$45</f>
        <v>#REF!</v>
      </c>
      <c r="CN57" s="99" t="e">
        <f>#REF!*$DA$45</f>
        <v>#REF!</v>
      </c>
      <c r="CO57" s="99" t="e">
        <f>#REF!*$DA$45</f>
        <v>#REF!</v>
      </c>
      <c r="CP57" s="99" t="e">
        <f>#REF!*$DA$45</f>
        <v>#REF!</v>
      </c>
      <c r="CQ57" s="99" t="e">
        <f>#REF!*$DA$45</f>
        <v>#REF!</v>
      </c>
      <c r="CR57" s="99" t="e">
        <f>#REF!*$DA$45</f>
        <v>#REF!</v>
      </c>
      <c r="CS57" s="99" t="e">
        <f>#REF!*$DA$45</f>
        <v>#REF!</v>
      </c>
      <c r="CT57" s="99" t="e">
        <f>#REF!*$DA$45</f>
        <v>#REF!</v>
      </c>
      <c r="CU57" s="99" t="e">
        <f>#REF!*$DA$45</f>
        <v>#REF!</v>
      </c>
      <c r="CV57" s="99" t="e">
        <f>#REF!*$DA$45</f>
        <v>#REF!</v>
      </c>
      <c r="CW57" s="99" t="e">
        <f>#REF!*$DA$45</f>
        <v>#REF!</v>
      </c>
      <c r="CX57" s="99" t="e">
        <f>#REF!*$DA$45</f>
        <v>#REF!</v>
      </c>
      <c r="CY57" s="99" t="e">
        <f>#REF!*$DA$45</f>
        <v>#REF!</v>
      </c>
      <c r="CZ57" s="99" t="e">
        <f>#REF!*$DA$45</f>
        <v>#REF!</v>
      </c>
      <c r="DA57" s="99" t="e">
        <f>#REF!*$DA$45</f>
        <v>#REF!</v>
      </c>
      <c r="DB57" s="17"/>
      <c r="DC57" s="98">
        <f>[2]A!N17</f>
        <v>12.281000000000001</v>
      </c>
      <c r="DD57" s="98">
        <f>[2]A!O17</f>
        <v>13.476000000000001</v>
      </c>
      <c r="DE57" s="98">
        <f>[2]A!P17</f>
        <v>14.603999999999999</v>
      </c>
      <c r="DF57" s="98">
        <f>[2]A!Q17</f>
        <v>14.496</v>
      </c>
      <c r="DG57" s="98">
        <f>[2]A!R17</f>
        <v>0</v>
      </c>
      <c r="DH57" s="98">
        <f>[2]A!S17</f>
        <v>0</v>
      </c>
      <c r="DI57" s="98">
        <f>[2]A!T17</f>
        <v>0</v>
      </c>
      <c r="DJ57" s="98">
        <f>[2]A!U17</f>
        <v>0</v>
      </c>
      <c r="DK57" s="98">
        <f>[2]A!V17</f>
        <v>9.7126000000000001</v>
      </c>
      <c r="DL57" s="98">
        <f>[2]A!W17</f>
        <v>5.2610000000000001</v>
      </c>
      <c r="DM57" s="98">
        <f>[2]A!X17</f>
        <v>2.5406</v>
      </c>
      <c r="DN57" s="98">
        <f>[2]A!Y17</f>
        <v>4.1927000000000003</v>
      </c>
      <c r="DO57" s="98">
        <f>[2]A!Z17</f>
        <v>3.0722</v>
      </c>
      <c r="DP57" s="98">
        <f>[2]A!AA17</f>
        <v>3.1406999999999998</v>
      </c>
      <c r="DQ57" s="98">
        <f>[2]A!AB17</f>
        <v>2.6257999999999999</v>
      </c>
      <c r="DR57" s="98">
        <f>[2]A!AC17</f>
        <v>3.2425999999999999</v>
      </c>
      <c r="DS57" s="98">
        <f>[2]A!AD17</f>
        <v>3.5333999999999999</v>
      </c>
      <c r="DT57" s="98">
        <f>[2]A!AE17</f>
        <v>2.8549000000000002</v>
      </c>
      <c r="DU57" s="98">
        <f>[2]A!AF17</f>
        <v>2.5825999999999998</v>
      </c>
      <c r="DV57" s="98">
        <f>[2]A!AG17</f>
        <v>3.2925</v>
      </c>
      <c r="DW57" s="3"/>
      <c r="DX57" s="19">
        <v>27</v>
      </c>
      <c r="DY57" s="84">
        <f t="shared" si="28"/>
        <v>1</v>
      </c>
      <c r="DZ57" s="84">
        <f t="shared" si="28"/>
        <v>27</v>
      </c>
      <c r="EA57" s="84">
        <f t="shared" si="29"/>
        <v>16</v>
      </c>
      <c r="EB57" s="13" t="str">
        <f t="shared" si="30"/>
        <v>16,27</v>
      </c>
      <c r="EC57" s="19"/>
      <c r="ED57" s="70"/>
      <c r="EE57" s="17">
        <v>1</v>
      </c>
      <c r="EF57" s="17">
        <v>25</v>
      </c>
      <c r="EG57" s="86">
        <v>15</v>
      </c>
      <c r="EH57" s="17">
        <v>14.65</v>
      </c>
      <c r="EI57" s="17" t="s">
        <v>106</v>
      </c>
      <c r="EJ57" s="17">
        <v>14</v>
      </c>
      <c r="EK57" s="17">
        <v>0</v>
      </c>
      <c r="EL57" s="85"/>
      <c r="EM57" s="3"/>
      <c r="EN57" s="17">
        <f t="shared" si="17"/>
        <v>55</v>
      </c>
      <c r="EO57" s="17" t="s">
        <v>107</v>
      </c>
      <c r="EP57" s="51">
        <v>42036</v>
      </c>
      <c r="EQ57" s="52">
        <v>0</v>
      </c>
      <c r="ER57" s="53">
        <v>25.941949999999999</v>
      </c>
      <c r="ES57" s="40"/>
      <c r="ET57" s="26">
        <f>IF(EO57=EO58,MAX(ET$2:ET56)+1,0)</f>
        <v>28</v>
      </c>
      <c r="EU57" s="17">
        <f t="shared" si="7"/>
        <v>55</v>
      </c>
      <c r="EV57" s="54">
        <f t="shared" si="8"/>
        <v>109</v>
      </c>
      <c r="EW57" s="55">
        <f t="shared" si="9"/>
        <v>42036</v>
      </c>
      <c r="EX57" s="18">
        <f t="shared" si="10"/>
        <v>19.674959999999999</v>
      </c>
      <c r="EY57" s="26">
        <f>IF(EO57=EO58,0,MAX(EY$2:EY56)+1)</f>
        <v>0</v>
      </c>
      <c r="EZ57" s="54">
        <f t="shared" si="11"/>
        <v>110</v>
      </c>
      <c r="FA57" s="55">
        <f t="shared" si="12"/>
        <v>43831</v>
      </c>
      <c r="FB57" s="18">
        <f t="shared" si="13"/>
        <v>19.660329999999998</v>
      </c>
      <c r="FC57" s="56">
        <f>[2]DIS!C74</f>
        <v>55</v>
      </c>
      <c r="FD57" s="56">
        <f>[2]DIS!D74</f>
        <v>3</v>
      </c>
      <c r="FE57" s="56">
        <f>[2]DIS!E74</f>
        <v>15</v>
      </c>
      <c r="FF57" s="56" t="str">
        <f t="shared" si="14"/>
        <v>3,15</v>
      </c>
      <c r="FG57" s="57" t="str">
        <f t="shared" si="3"/>
        <v>15,3</v>
      </c>
      <c r="FH57" s="58">
        <f>IF(ISNUMBER(FG57),0,MAX(FH$2:FH56)+1)</f>
        <v>55</v>
      </c>
      <c r="FI57" s="58">
        <f t="shared" si="4"/>
        <v>19.674959999999999</v>
      </c>
      <c r="FJ57" s="58">
        <f t="shared" si="15"/>
        <v>19.660329999999998</v>
      </c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</row>
    <row r="58" spans="1:179" ht="2.25" customHeight="1" x14ac:dyDescent="0.25">
      <c r="A58" s="89">
        <f>COLUMN()</f>
        <v>1</v>
      </c>
      <c r="B58" s="56" t="str">
        <f>_xlfn.CONCAT(COLUMN()-$A58,",",ROW()-A!AL$21)</f>
        <v>1,37</v>
      </c>
      <c r="C58" s="56" t="str">
        <f>_xlfn.CONCAT(COLUMN()-$A58,",",ROW()-A!AM$21)</f>
        <v>2,37</v>
      </c>
      <c r="D58" s="56" t="str">
        <f>_xlfn.CONCAT(COLUMN()-$A58,",",ROW()-A!AN$21)</f>
        <v>3,37</v>
      </c>
      <c r="E58" s="56" t="str">
        <f>_xlfn.CONCAT(COLUMN()-$A58,",",ROW()-E$45)</f>
        <v>4,13</v>
      </c>
      <c r="F58" s="56" t="str">
        <f>_xlfn.CONCAT(COLUMN()-$A58,",",ROW()-F$45)</f>
        <v>5,13</v>
      </c>
      <c r="G58" s="56" t="str">
        <f>_xlfn.CONCAT(COLUMN()-$A58,",",ROW()-G$45)</f>
        <v>6,13</v>
      </c>
      <c r="H58" s="56" t="str">
        <f>_xlfn.CONCAT(COLUMN()-$A58,",",ROW()-H$45)</f>
        <v>7,13</v>
      </c>
      <c r="I58" s="56" t="str">
        <f>_xlfn.CONCAT(COLUMN()-$A58,",",ROW()-I$45)</f>
        <v>8,13</v>
      </c>
      <c r="J58" s="56" t="str">
        <f>_xlfn.CONCAT(COLUMN()-$A58,",",ROW()-J$45)</f>
        <v>9,13</v>
      </c>
      <c r="K58" s="56" t="str">
        <f>_xlfn.CONCAT(COLUMN()-$A58,",",ROW()-K$45)</f>
        <v>10,13</v>
      </c>
      <c r="L58" s="56" t="str">
        <f>_xlfn.CONCAT(COLUMN()-$A58,",",ROW()-L$45)</f>
        <v>11,13</v>
      </c>
      <c r="M58" s="56" t="str">
        <f>_xlfn.CONCAT(COLUMN()-$A58,",",ROW()-M$45)</f>
        <v>12,13</v>
      </c>
      <c r="N58" s="56" t="str">
        <f>_xlfn.CONCAT(COLUMN()-$A58,",",ROW()-N$45)</f>
        <v>13,13</v>
      </c>
      <c r="O58" s="56" t="str">
        <f>_xlfn.CONCAT(COLUMN()-$A58,",",ROW()-O$45)</f>
        <v>14,13</v>
      </c>
      <c r="P58" s="56" t="str">
        <f>_xlfn.CONCAT(COLUMN()-$A58,",",ROW()-P$45)</f>
        <v>15,13</v>
      </c>
      <c r="Q58" s="56" t="str">
        <f>_xlfn.CONCAT(COLUMN()-$A58,",",ROW()-Q$45)</f>
        <v>16,13</v>
      </c>
      <c r="R58" s="56" t="str">
        <f>_xlfn.CONCAT(COLUMN()-$A58,",",ROW()-R$45)</f>
        <v>17,13</v>
      </c>
      <c r="S58" s="56" t="str">
        <f>_xlfn.CONCAT(COLUMN()-$A58,",",ROW()-S$45)</f>
        <v>18,13</v>
      </c>
      <c r="T58" s="56" t="str">
        <f>_xlfn.CONCAT(COLUMN()-$A58,",",ROW()-T$45)</f>
        <v>19,13</v>
      </c>
      <c r="U58" s="97" t="str">
        <f>_xlfn.CONCAT(COLUMN()-$A58,",",ROW()-U$45)</f>
        <v>20,13</v>
      </c>
      <c r="V58" s="3"/>
      <c r="W58" s="98">
        <v>1</v>
      </c>
      <c r="X58" s="98">
        <v>1</v>
      </c>
      <c r="Y58" s="98">
        <v>1</v>
      </c>
      <c r="Z58" s="98">
        <v>1</v>
      </c>
      <c r="AA58" s="98">
        <v>0</v>
      </c>
      <c r="AB58" s="98">
        <v>0</v>
      </c>
      <c r="AC58" s="98">
        <v>0</v>
      </c>
      <c r="AD58" s="98">
        <v>0</v>
      </c>
      <c r="AE58" s="98">
        <v>1</v>
      </c>
      <c r="AF58" s="98">
        <v>1</v>
      </c>
      <c r="AG58" s="98">
        <v>1</v>
      </c>
      <c r="AH58" s="98">
        <v>1</v>
      </c>
      <c r="AI58" s="98">
        <v>1</v>
      </c>
      <c r="AJ58" s="98">
        <v>1</v>
      </c>
      <c r="AK58" s="98">
        <v>1</v>
      </c>
      <c r="AL58" s="98">
        <v>1</v>
      </c>
      <c r="AM58" s="98">
        <v>1</v>
      </c>
      <c r="AN58" s="98">
        <v>1</v>
      </c>
      <c r="AO58" s="98">
        <v>1</v>
      </c>
      <c r="AP58" s="98">
        <v>1</v>
      </c>
      <c r="AQ58" s="3"/>
      <c r="AR58" s="17">
        <f>IF(ISNUMBER(INDEX($FI$3:$FI$1412,MATCH(B58,$FG$3:$FG$801,0),1)),INDEX($FI$3:$FI$1412,MATCH(B58,$FG$3:$FG$801,0),1),$BI$45)</f>
        <v>30.885960000000001</v>
      </c>
      <c r="AS58" s="17">
        <f>IF(ISNUMBER(INDEX($FI$3:$FI$1412,MATCH(C58,$FG$3:$FG$801,0),1)),INDEX($FI$3:$FI$1412,MATCH(C58,$FG$3:$FG$801,0),1),$BI$45)</f>
        <v>30.872070000000001</v>
      </c>
      <c r="AT58" s="17">
        <f>IF(ISNUMBER(INDEX($FI$3:$FI$1412,MATCH(D58,$FG$3:$FG$801,0),1)),INDEX($FI$3:$FI$1412,MATCH(D58,$FG$3:$FG$801,0),1),$BI$45)</f>
        <v>30.858180000000001</v>
      </c>
      <c r="AU58" s="17">
        <f>IF(ISNUMBER(INDEX($FI$3:$FI$1412,MATCH(E58,$FG$3:$FG$801,0),1)),INDEX($FI$3:$FI$1412,MATCH(E58,$FG$3:$FG$801,0),1),$BI$45)</f>
        <v>30.846509999999999</v>
      </c>
      <c r="AV58" s="17">
        <f>IF(ISNUMBER(INDEX($FI$3:$FI$1412,MATCH(F58,$FG$3:$FG$801,0),1)),INDEX($FI$3:$FI$1412,MATCH(F58,$FG$3:$FG$801,0),1),$BI$45)</f>
        <v>0</v>
      </c>
      <c r="AW58" s="17">
        <f>IF(ISNUMBER(INDEX($FI$3:$FI$1412,MATCH(G58,$FG$3:$FG$801,0),1)),INDEX($FI$3:$FI$1412,MATCH(G58,$FG$3:$FG$801,0),1),$BI$45)</f>
        <v>0</v>
      </c>
      <c r="AX58" s="17">
        <f>IF(ISNUMBER(INDEX($FI$3:$FI$1412,MATCH(H58,$FG$3:$FG$801,0),1)),INDEX($FI$3:$FI$1412,MATCH(H58,$FG$3:$FG$801,0),1),$BI$45)</f>
        <v>0</v>
      </c>
      <c r="AY58" s="17">
        <f>IF(ISNUMBER(INDEX($FI$3:$FI$1412,MATCH(I58,$FG$3:$FG$801,0),1)),INDEX($FI$3:$FI$1412,MATCH(I58,$FG$3:$FG$801,0),1),$BI$45)</f>
        <v>0</v>
      </c>
      <c r="AZ58" s="17">
        <f>IF(ISNUMBER(INDEX($FI$3:$FI$1412,MATCH(J58,$FG$3:$FG$801,0),1)),INDEX($FI$3:$FI$1412,MATCH(J58,$FG$3:$FG$801,0),1),$BI$45)</f>
        <v>19.78144</v>
      </c>
      <c r="BA58" s="17">
        <f>IF(ISNUMBER(INDEX($FI$3:$FI$1412,MATCH(K58,$FG$3:$FG$801,0),1)),INDEX($FI$3:$FI$1412,MATCH(K58,$FG$3:$FG$801,0),1),$BI$45)</f>
        <v>19.55903</v>
      </c>
      <c r="BB58" s="17">
        <f>IF(ISNUMBER(INDEX($FI$3:$FI$1412,MATCH(L58,$FG$3:$FG$801,0),1)),INDEX($FI$3:$FI$1412,MATCH(L58,$FG$3:$FG$801,0),1),$BI$45)</f>
        <v>19.193760000000001</v>
      </c>
      <c r="BC58" s="17">
        <f>IF(ISNUMBER(INDEX($FI$3:$FI$1412,MATCH(M58,$FG$3:$FG$801,0),1)),INDEX($FI$3:$FI$1412,MATCH(M58,$FG$3:$FG$801,0),1),$BI$45)</f>
        <v>18.77805</v>
      </c>
      <c r="BD58" s="17">
        <f>IF(ISNUMBER(INDEX($FI$3:$FI$1412,MATCH(N58,$FG$3:$FG$801,0),1)),INDEX($FI$3:$FI$1412,MATCH(N58,$FG$3:$FG$801,0),1),$BI$45)</f>
        <v>18.29391</v>
      </c>
      <c r="BE58" s="17">
        <f>IF(ISNUMBER(INDEX($FI$3:$FI$1412,MATCH(O58,$FG$3:$FG$801,0),1)),INDEX($FI$3:$FI$1412,MATCH(O58,$FG$3:$FG$801,0),1),$BI$45)</f>
        <v>17.873329999999999</v>
      </c>
      <c r="BF58" s="17">
        <f>IF(ISNUMBER(INDEX($FI$3:$FI$1412,MATCH(P58,$FG$3:$FG$801,0),1)),INDEX($FI$3:$FI$1412,MATCH(P58,$FG$3:$FG$801,0),1),$BI$45)</f>
        <v>17.396899999999999</v>
      </c>
      <c r="BG58" s="17">
        <f>IF(ISNUMBER(INDEX($FI$3:$FI$1412,MATCH(Q58,$FG$3:$FG$801,0),1)),INDEX($FI$3:$FI$1412,MATCH(Q58,$FG$3:$FG$801,0),1),$BI$45)</f>
        <v>17.720140000000001</v>
      </c>
      <c r="BH58" s="17">
        <f>IF(ISNUMBER(INDEX($FI$3:$FI$1412,MATCH(R58,$FG$3:$FG$801,0),1)),INDEX($FI$3:$FI$1412,MATCH(R58,$FG$3:$FG$801,0),1),$BI$45)</f>
        <v>18.01407</v>
      </c>
      <c r="BI58" s="17">
        <f t="shared" si="32"/>
        <v>18.232530000000001</v>
      </c>
      <c r="BJ58" s="17">
        <f t="shared" si="32"/>
        <v>18.39292</v>
      </c>
      <c r="BK58" s="17">
        <f t="shared" si="32"/>
        <v>18.471550000000001</v>
      </c>
      <c r="BL58" s="17"/>
      <c r="BM58" s="99" t="e">
        <f>#REF!*$CF$45</f>
        <v>#REF!</v>
      </c>
      <c r="BN58" s="99" t="e">
        <f>#REF!*$CF$45</f>
        <v>#REF!</v>
      </c>
      <c r="BO58" s="99" t="e">
        <f>#REF!*$CF$45</f>
        <v>#REF!</v>
      </c>
      <c r="BP58" s="99" t="e">
        <f>#REF!*$CF$45</f>
        <v>#REF!</v>
      </c>
      <c r="BQ58" s="99" t="e">
        <f>#REF!*$CF$45</f>
        <v>#REF!</v>
      </c>
      <c r="BR58" s="99" t="e">
        <f>#REF!*$CF$45</f>
        <v>#REF!</v>
      </c>
      <c r="BS58" s="99" t="e">
        <f>#REF!*$CF$45</f>
        <v>#REF!</v>
      </c>
      <c r="BT58" s="99" t="e">
        <f>#REF!*$CF$45</f>
        <v>#REF!</v>
      </c>
      <c r="BU58" s="99" t="e">
        <f>#REF!*$CF$45</f>
        <v>#REF!</v>
      </c>
      <c r="BV58" s="99" t="e">
        <f>#REF!*$CF$45</f>
        <v>#REF!</v>
      </c>
      <c r="BW58" s="99" t="e">
        <f>#REF!*$CF$45</f>
        <v>#REF!</v>
      </c>
      <c r="BX58" s="99" t="e">
        <f>#REF!*$CF$45</f>
        <v>#REF!</v>
      </c>
      <c r="BY58" s="99" t="e">
        <f>#REF!*$CF$45</f>
        <v>#REF!</v>
      </c>
      <c r="BZ58" s="99" t="e">
        <f>#REF!*$CF$45</f>
        <v>#REF!</v>
      </c>
      <c r="CA58" s="99" t="e">
        <f>#REF!*$CF$45</f>
        <v>#REF!</v>
      </c>
      <c r="CB58" s="99" t="e">
        <f>#REF!*$CF$45</f>
        <v>#REF!</v>
      </c>
      <c r="CC58" s="99" t="e">
        <f>#REF!*$CF$45</f>
        <v>#REF!</v>
      </c>
      <c r="CD58" s="99" t="e">
        <f>#REF!*$CF$45</f>
        <v>#REF!</v>
      </c>
      <c r="CE58" s="99" t="e">
        <f>#REF!*$CF$45</f>
        <v>#REF!</v>
      </c>
      <c r="CF58" s="99" t="e">
        <f>#REF!*$CF$45</f>
        <v>#REF!</v>
      </c>
      <c r="CG58" s="17"/>
      <c r="CH58" s="99" t="e">
        <f>#REF!*$DA$45</f>
        <v>#REF!</v>
      </c>
      <c r="CI58" s="99" t="e">
        <f>#REF!*$DA$45</f>
        <v>#REF!</v>
      </c>
      <c r="CJ58" s="99" t="e">
        <f>#REF!*$DA$45</f>
        <v>#REF!</v>
      </c>
      <c r="CK58" s="99" t="e">
        <f>#REF!*$DA$45</f>
        <v>#REF!</v>
      </c>
      <c r="CL58" s="99" t="e">
        <f>#REF!*$DA$45</f>
        <v>#REF!</v>
      </c>
      <c r="CM58" s="99" t="e">
        <f>#REF!*$DA$45</f>
        <v>#REF!</v>
      </c>
      <c r="CN58" s="99" t="e">
        <f>#REF!*$DA$45</f>
        <v>#REF!</v>
      </c>
      <c r="CO58" s="99" t="e">
        <f>#REF!*$DA$45</f>
        <v>#REF!</v>
      </c>
      <c r="CP58" s="99" t="e">
        <f>#REF!*$DA$45</f>
        <v>#REF!</v>
      </c>
      <c r="CQ58" s="99" t="e">
        <f>#REF!*$DA$45</f>
        <v>#REF!</v>
      </c>
      <c r="CR58" s="99" t="e">
        <f>#REF!*$DA$45</f>
        <v>#REF!</v>
      </c>
      <c r="CS58" s="99" t="e">
        <f>#REF!*$DA$45</f>
        <v>#REF!</v>
      </c>
      <c r="CT58" s="99" t="e">
        <f>#REF!*$DA$45</f>
        <v>#REF!</v>
      </c>
      <c r="CU58" s="99" t="e">
        <f>#REF!*$DA$45</f>
        <v>#REF!</v>
      </c>
      <c r="CV58" s="99" t="e">
        <f>#REF!*$DA$45</f>
        <v>#REF!</v>
      </c>
      <c r="CW58" s="99" t="e">
        <f>#REF!*$DA$45</f>
        <v>#REF!</v>
      </c>
      <c r="CX58" s="99" t="e">
        <f>#REF!*$DA$45</f>
        <v>#REF!</v>
      </c>
      <c r="CY58" s="99" t="e">
        <f>#REF!*$DA$45</f>
        <v>#REF!</v>
      </c>
      <c r="CZ58" s="99" t="e">
        <f>#REF!*$DA$45</f>
        <v>#REF!</v>
      </c>
      <c r="DA58" s="99" t="e">
        <f>#REF!*$DA$45</f>
        <v>#REF!</v>
      </c>
      <c r="DB58" s="17"/>
      <c r="DC58" s="98">
        <f>[2]A!N18</f>
        <v>14.141999999999999</v>
      </c>
      <c r="DD58" s="98">
        <f>[2]A!O18</f>
        <v>11.962</v>
      </c>
      <c r="DE58" s="98">
        <f>[2]A!P18</f>
        <v>13.896000000000001</v>
      </c>
      <c r="DF58" s="98">
        <f>[2]A!Q18</f>
        <v>12.913</v>
      </c>
      <c r="DG58" s="98">
        <f>[2]A!R18</f>
        <v>0</v>
      </c>
      <c r="DH58" s="98">
        <f>[2]A!S18</f>
        <v>0</v>
      </c>
      <c r="DI58" s="98">
        <f>[2]A!T18</f>
        <v>0</v>
      </c>
      <c r="DJ58" s="98">
        <f>[2]A!U18</f>
        <v>0</v>
      </c>
      <c r="DK58" s="98">
        <f>[2]A!V18</f>
        <v>8.6030999999999995</v>
      </c>
      <c r="DL58" s="98">
        <f>[2]A!W18</f>
        <v>5.6521999999999997</v>
      </c>
      <c r="DM58" s="98">
        <f>[2]A!X18</f>
        <v>1.7532000000000001</v>
      </c>
      <c r="DN58" s="98">
        <f>[2]A!Y18</f>
        <v>1.6520999999999999</v>
      </c>
      <c r="DO58" s="98">
        <f>[2]A!Z18</f>
        <v>1.4932000000000001</v>
      </c>
      <c r="DP58" s="98">
        <f>[2]A!AA18</f>
        <v>1.7338</v>
      </c>
      <c r="DQ58" s="98">
        <f>[2]A!AB18</f>
        <v>1.6462000000000001</v>
      </c>
      <c r="DR58" s="98">
        <f>[2]A!AC18</f>
        <v>1.8512999999999999</v>
      </c>
      <c r="DS58" s="98">
        <f>[2]A!AD18</f>
        <v>3.2896000000000001</v>
      </c>
      <c r="DT58" s="98">
        <f>[2]A!AE18</f>
        <v>2.6617000000000002</v>
      </c>
      <c r="DU58" s="98">
        <f>[2]A!AF18</f>
        <v>3.7837999999999998</v>
      </c>
      <c r="DV58" s="98">
        <f>[2]A!AG18</f>
        <v>3.4377</v>
      </c>
      <c r="DW58" s="3"/>
      <c r="DX58" s="19">
        <v>28</v>
      </c>
      <c r="DY58" s="84">
        <f t="shared" si="28"/>
        <v>1</v>
      </c>
      <c r="DZ58" s="84">
        <f t="shared" si="28"/>
        <v>28</v>
      </c>
      <c r="EA58" s="84">
        <f t="shared" si="29"/>
        <v>16</v>
      </c>
      <c r="EB58" s="13" t="str">
        <f t="shared" si="30"/>
        <v>16,28</v>
      </c>
      <c r="EC58" s="19"/>
      <c r="ED58" s="70"/>
      <c r="EE58" s="17">
        <v>1</v>
      </c>
      <c r="EF58" s="17">
        <v>26</v>
      </c>
      <c r="EG58" s="86">
        <v>15</v>
      </c>
      <c r="EH58" s="17">
        <v>14.43</v>
      </c>
      <c r="EI58" s="17" t="s">
        <v>108</v>
      </c>
      <c r="EJ58" s="17">
        <v>13.75</v>
      </c>
      <c r="EK58" s="17">
        <v>0</v>
      </c>
      <c r="EL58" s="85"/>
      <c r="EM58" s="3"/>
      <c r="EN58" s="17">
        <f t="shared" si="17"/>
        <v>56</v>
      </c>
      <c r="EO58" s="17" t="s">
        <v>107</v>
      </c>
      <c r="EP58" s="51">
        <v>43831</v>
      </c>
      <c r="EQ58" s="52">
        <v>0</v>
      </c>
      <c r="ER58" s="53">
        <v>23.474959999999999</v>
      </c>
      <c r="ES58" s="40"/>
      <c r="ET58" s="26">
        <f>IF(EO58=EO59,MAX(ET$2:ET57)+1,0)</f>
        <v>0</v>
      </c>
      <c r="EU58" s="17">
        <f t="shared" si="7"/>
        <v>56</v>
      </c>
      <c r="EV58" s="54">
        <f t="shared" si="8"/>
        <v>111</v>
      </c>
      <c r="EW58" s="55">
        <f t="shared" si="9"/>
        <v>42036</v>
      </c>
      <c r="EX58" s="18">
        <f t="shared" si="10"/>
        <v>19.927379999999999</v>
      </c>
      <c r="EY58" s="26">
        <f>IF(EO58=EO59,0,MAX(EY$2:EY57)+1)</f>
        <v>28</v>
      </c>
      <c r="EZ58" s="54">
        <f t="shared" si="11"/>
        <v>112</v>
      </c>
      <c r="FA58" s="55">
        <f t="shared" si="12"/>
        <v>43831</v>
      </c>
      <c r="FB58" s="18">
        <f t="shared" si="13"/>
        <v>19.65934</v>
      </c>
      <c r="FC58" s="56">
        <f>[2]DIS!C75</f>
        <v>56</v>
      </c>
      <c r="FD58" s="56">
        <f>[2]DIS!D75</f>
        <v>3</v>
      </c>
      <c r="FE58" s="56">
        <f>[2]DIS!E75</f>
        <v>16</v>
      </c>
      <c r="FF58" s="56" t="str">
        <f t="shared" si="14"/>
        <v>3,16</v>
      </c>
      <c r="FG58" s="57" t="str">
        <f t="shared" si="3"/>
        <v>16,3</v>
      </c>
      <c r="FH58" s="58">
        <f>IF(ISNUMBER(FG58),0,MAX(FH$2:FH57)+1)</f>
        <v>56</v>
      </c>
      <c r="FI58" s="58">
        <f t="shared" si="4"/>
        <v>19.927379999999999</v>
      </c>
      <c r="FJ58" s="58">
        <f t="shared" si="15"/>
        <v>19.65934</v>
      </c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</row>
    <row r="59" spans="1:179" ht="2.25" customHeight="1" x14ac:dyDescent="0.25">
      <c r="A59" s="89">
        <f>COLUMN()</f>
        <v>1</v>
      </c>
      <c r="B59" s="56" t="str">
        <f>_xlfn.CONCAT(COLUMN()-$A59,",",ROW()-A!AL$21)</f>
        <v>1,38</v>
      </c>
      <c r="C59" s="56" t="str">
        <f>_xlfn.CONCAT(COLUMN()-$A59,",",ROW()-A!AM$21)</f>
        <v>2,38</v>
      </c>
      <c r="D59" s="56" t="str">
        <f>_xlfn.CONCAT(COLUMN()-$A59,",",ROW()-A!AN$21)</f>
        <v>3,38</v>
      </c>
      <c r="E59" s="56" t="str">
        <f>_xlfn.CONCAT(COLUMN()-$A59,",",ROW()-E$45)</f>
        <v>4,14</v>
      </c>
      <c r="F59" s="56" t="str">
        <f>_xlfn.CONCAT(COLUMN()-$A59,",",ROW()-F$45)</f>
        <v>5,14</v>
      </c>
      <c r="G59" s="56" t="str">
        <f>_xlfn.CONCAT(COLUMN()-$A59,",",ROW()-G$45)</f>
        <v>6,14</v>
      </c>
      <c r="H59" s="56" t="str">
        <f>_xlfn.CONCAT(COLUMN()-$A59,",",ROW()-H$45)</f>
        <v>7,14</v>
      </c>
      <c r="I59" s="56" t="str">
        <f>_xlfn.CONCAT(COLUMN()-$A59,",",ROW()-I$45)</f>
        <v>8,14</v>
      </c>
      <c r="J59" s="56" t="str">
        <f>_xlfn.CONCAT(COLUMN()-$A59,",",ROW()-J$45)</f>
        <v>9,14</v>
      </c>
      <c r="K59" s="56" t="str">
        <f>_xlfn.CONCAT(COLUMN()-$A59,",",ROW()-K$45)</f>
        <v>10,14</v>
      </c>
      <c r="L59" s="56" t="str">
        <f>_xlfn.CONCAT(COLUMN()-$A59,",",ROW()-L$45)</f>
        <v>11,14</v>
      </c>
      <c r="M59" s="56" t="str">
        <f>_xlfn.CONCAT(COLUMN()-$A59,",",ROW()-M$45)</f>
        <v>12,14</v>
      </c>
      <c r="N59" s="56" t="str">
        <f>_xlfn.CONCAT(COLUMN()-$A59,",",ROW()-N$45)</f>
        <v>13,14</v>
      </c>
      <c r="O59" s="56" t="str">
        <f>_xlfn.CONCAT(COLUMN()-$A59,",",ROW()-O$45)</f>
        <v>14,14</v>
      </c>
      <c r="P59" s="56" t="str">
        <f>_xlfn.CONCAT(COLUMN()-$A59,",",ROW()-P$45)</f>
        <v>15,14</v>
      </c>
      <c r="Q59" s="56" t="str">
        <f>_xlfn.CONCAT(COLUMN()-$A59,",",ROW()-Q$45)</f>
        <v>16,14</v>
      </c>
      <c r="R59" s="56" t="str">
        <f>_xlfn.CONCAT(COLUMN()-$A59,",",ROW()-R$45)</f>
        <v>17,14</v>
      </c>
      <c r="S59" s="56" t="str">
        <f>_xlfn.CONCAT(COLUMN()-$A59,",",ROW()-S$45)</f>
        <v>18,14</v>
      </c>
      <c r="T59" s="56" t="str">
        <f>_xlfn.CONCAT(COLUMN()-$A59,",",ROW()-T$45)</f>
        <v>19,14</v>
      </c>
      <c r="U59" s="97" t="str">
        <f>_xlfn.CONCAT(COLUMN()-$A59,",",ROW()-U$45)</f>
        <v>20,14</v>
      </c>
      <c r="V59" s="3"/>
      <c r="W59" s="98">
        <v>1</v>
      </c>
      <c r="X59" s="98">
        <v>1</v>
      </c>
      <c r="Y59" s="98">
        <v>1</v>
      </c>
      <c r="Z59" s="98">
        <v>1</v>
      </c>
      <c r="AA59" s="98">
        <v>0</v>
      </c>
      <c r="AB59" s="98">
        <v>0</v>
      </c>
      <c r="AC59" s="98">
        <v>0</v>
      </c>
      <c r="AD59" s="98">
        <v>0</v>
      </c>
      <c r="AE59" s="98">
        <v>1</v>
      </c>
      <c r="AF59" s="98">
        <v>1</v>
      </c>
      <c r="AG59" s="98">
        <v>1</v>
      </c>
      <c r="AH59" s="98">
        <v>1</v>
      </c>
      <c r="AI59" s="98">
        <v>1</v>
      </c>
      <c r="AJ59" s="98">
        <v>1</v>
      </c>
      <c r="AK59" s="98">
        <v>1</v>
      </c>
      <c r="AL59" s="98">
        <v>1</v>
      </c>
      <c r="AM59" s="98">
        <v>1</v>
      </c>
      <c r="AN59" s="98">
        <v>1</v>
      </c>
      <c r="AO59" s="98">
        <v>1</v>
      </c>
      <c r="AP59" s="98">
        <v>1</v>
      </c>
      <c r="AQ59" s="3"/>
      <c r="AR59" s="17">
        <f>IF(ISNUMBER(INDEX($FI$3:$FI$1412,MATCH(B59,$FG$3:$FG$801,0),1)),INDEX($FI$3:$FI$1412,MATCH(B59,$FG$3:$FG$801,0),1),$BI$45)</f>
        <v>30.81147</v>
      </c>
      <c r="AS59" s="17">
        <f>IF(ISNUMBER(INDEX($FI$3:$FI$1412,MATCH(C59,$FG$3:$FG$801,0),1)),INDEX($FI$3:$FI$1412,MATCH(C59,$FG$3:$FG$801,0),1),$BI$45)</f>
        <v>30.800049999999999</v>
      </c>
      <c r="AT59" s="17">
        <f>IF(ISNUMBER(INDEX($FI$3:$FI$1412,MATCH(D59,$FG$3:$FG$801,0),1)),INDEX($FI$3:$FI$1412,MATCH(D59,$FG$3:$FG$801,0),1),$BI$45)</f>
        <v>30.778749999999999</v>
      </c>
      <c r="AU59" s="17">
        <f>IF(ISNUMBER(INDEX($FI$3:$FI$1412,MATCH(E59,$FG$3:$FG$801,0),1)),INDEX($FI$3:$FI$1412,MATCH(E59,$FG$3:$FG$801,0),1),$BI$45)</f>
        <v>30.766860000000001</v>
      </c>
      <c r="AV59" s="17">
        <f>IF(ISNUMBER(INDEX($FI$3:$FI$1412,MATCH(F59,$FG$3:$FG$801,0),1)),INDEX($FI$3:$FI$1412,MATCH(F59,$FG$3:$FG$801,0),1),$BI$45)</f>
        <v>0</v>
      </c>
      <c r="AW59" s="17">
        <f>IF(ISNUMBER(INDEX($FI$3:$FI$1412,MATCH(G59,$FG$3:$FG$801,0),1)),INDEX($FI$3:$FI$1412,MATCH(G59,$FG$3:$FG$801,0),1),$BI$45)</f>
        <v>0</v>
      </c>
      <c r="AX59" s="17">
        <f>IF(ISNUMBER(INDEX($FI$3:$FI$1412,MATCH(H59,$FG$3:$FG$801,0),1)),INDEX($FI$3:$FI$1412,MATCH(H59,$FG$3:$FG$801,0),1),$BI$45)</f>
        <v>0</v>
      </c>
      <c r="AY59" s="17">
        <f>IF(ISNUMBER(INDEX($FI$3:$FI$1412,MATCH(I59,$FG$3:$FG$801,0),1)),INDEX($FI$3:$FI$1412,MATCH(I59,$FG$3:$FG$801,0),1),$BI$45)</f>
        <v>0</v>
      </c>
      <c r="AZ59" s="17">
        <f>IF(ISNUMBER(INDEX($FI$3:$FI$1412,MATCH(J59,$FG$3:$FG$801,0),1)),INDEX($FI$3:$FI$1412,MATCH(J59,$FG$3:$FG$801,0),1),$BI$45)</f>
        <v>19.485150000000001</v>
      </c>
      <c r="BA59" s="17">
        <f>IF(ISNUMBER(INDEX($FI$3:$FI$1412,MATCH(K59,$FG$3:$FG$801,0),1)),INDEX($FI$3:$FI$1412,MATCH(K59,$FG$3:$FG$801,0),1),$BI$45)</f>
        <v>19.27102</v>
      </c>
      <c r="BB59" s="17">
        <f>IF(ISNUMBER(INDEX($FI$3:$FI$1412,MATCH(L59,$FG$3:$FG$801,0),1)),INDEX($FI$3:$FI$1412,MATCH(L59,$FG$3:$FG$801,0),1),$BI$45)</f>
        <v>18.952950000000001</v>
      </c>
      <c r="BC59" s="17">
        <f>IF(ISNUMBER(INDEX($FI$3:$FI$1412,MATCH(M59,$FG$3:$FG$801,0),1)),INDEX($FI$3:$FI$1412,MATCH(M59,$FG$3:$FG$801,0),1),$BI$45)</f>
        <v>18.601890000000001</v>
      </c>
      <c r="BD59" s="17">
        <f>IF(ISNUMBER(INDEX($FI$3:$FI$1412,MATCH(N59,$FG$3:$FG$801,0),1)),INDEX($FI$3:$FI$1412,MATCH(N59,$FG$3:$FG$801,0),1),$BI$45)</f>
        <v>18.171050000000001</v>
      </c>
      <c r="BE59" s="17">
        <f>IF(ISNUMBER(INDEX($FI$3:$FI$1412,MATCH(O59,$FG$3:$FG$801,0),1)),INDEX($FI$3:$FI$1412,MATCH(O59,$FG$3:$FG$801,0),1),$BI$45)</f>
        <v>17.708939999999998</v>
      </c>
      <c r="BF59" s="17">
        <f>IF(ISNUMBER(INDEX($FI$3:$FI$1412,MATCH(P59,$FG$3:$FG$801,0),1)),INDEX($FI$3:$FI$1412,MATCH(P59,$FG$3:$FG$801,0),1),$BI$45)</f>
        <v>17.169540000000001</v>
      </c>
      <c r="BG59" s="17">
        <f>IF(ISNUMBER(INDEX($FI$3:$FI$1412,MATCH(Q59,$FG$3:$FG$801,0),1)),INDEX($FI$3:$FI$1412,MATCH(Q59,$FG$3:$FG$801,0),1),$BI$45)</f>
        <v>17.537929999999999</v>
      </c>
      <c r="BH59" s="17">
        <f>IF(ISNUMBER(INDEX($FI$3:$FI$1412,MATCH(R59,$FG$3:$FG$801,0),1)),INDEX($FI$3:$FI$1412,MATCH(R59,$FG$3:$FG$801,0),1),$BI$45)</f>
        <v>17.869900000000001</v>
      </c>
      <c r="BI59" s="17">
        <f t="shared" si="32"/>
        <v>18.101870000000002</v>
      </c>
      <c r="BJ59" s="17">
        <f t="shared" si="32"/>
        <v>18.25722</v>
      </c>
      <c r="BK59" s="17">
        <f t="shared" si="32"/>
        <v>18.336120000000001</v>
      </c>
      <c r="BL59" s="17"/>
      <c r="BM59" s="99" t="e">
        <f>#REF!*$CF$45</f>
        <v>#REF!</v>
      </c>
      <c r="BN59" s="99" t="e">
        <f>#REF!*$CF$45</f>
        <v>#REF!</v>
      </c>
      <c r="BO59" s="99" t="e">
        <f>#REF!*$CF$45</f>
        <v>#REF!</v>
      </c>
      <c r="BP59" s="99" t="e">
        <f>#REF!*$CF$45</f>
        <v>#REF!</v>
      </c>
      <c r="BQ59" s="99" t="e">
        <f>#REF!*$CF$45</f>
        <v>#REF!</v>
      </c>
      <c r="BR59" s="99" t="e">
        <f>#REF!*$CF$45</f>
        <v>#REF!</v>
      </c>
      <c r="BS59" s="99" t="e">
        <f>#REF!*$CF$45</f>
        <v>#REF!</v>
      </c>
      <c r="BT59" s="99" t="e">
        <f>#REF!*$CF$45</f>
        <v>#REF!</v>
      </c>
      <c r="BU59" s="99" t="e">
        <f>#REF!*$CF$45</f>
        <v>#REF!</v>
      </c>
      <c r="BV59" s="99" t="e">
        <f>#REF!*$CF$45</f>
        <v>#REF!</v>
      </c>
      <c r="BW59" s="99" t="e">
        <f>#REF!*$CF$45</f>
        <v>#REF!</v>
      </c>
      <c r="BX59" s="99" t="e">
        <f>#REF!*$CF$45</f>
        <v>#REF!</v>
      </c>
      <c r="BY59" s="99" t="e">
        <f>#REF!*$CF$45</f>
        <v>#REF!</v>
      </c>
      <c r="BZ59" s="99" t="e">
        <f>#REF!*$CF$45</f>
        <v>#REF!</v>
      </c>
      <c r="CA59" s="99" t="e">
        <f>#REF!*$CF$45</f>
        <v>#REF!</v>
      </c>
      <c r="CB59" s="99" t="e">
        <f>#REF!*$CF$45</f>
        <v>#REF!</v>
      </c>
      <c r="CC59" s="99" t="e">
        <f>#REF!*$CF$45</f>
        <v>#REF!</v>
      </c>
      <c r="CD59" s="99" t="e">
        <f>#REF!*$CF$45</f>
        <v>#REF!</v>
      </c>
      <c r="CE59" s="99" t="e">
        <f>#REF!*$CF$45</f>
        <v>#REF!</v>
      </c>
      <c r="CF59" s="99" t="e">
        <f>#REF!*$CF$45</f>
        <v>#REF!</v>
      </c>
      <c r="CG59" s="17"/>
      <c r="CH59" s="99" t="e">
        <f>#REF!*$DA$45</f>
        <v>#REF!</v>
      </c>
      <c r="CI59" s="99" t="e">
        <f>#REF!*$DA$45</f>
        <v>#REF!</v>
      </c>
      <c r="CJ59" s="99" t="e">
        <f>#REF!*$DA$45</f>
        <v>#REF!</v>
      </c>
      <c r="CK59" s="99" t="e">
        <f>#REF!*$DA$45</f>
        <v>#REF!</v>
      </c>
      <c r="CL59" s="99" t="e">
        <f>#REF!*$DA$45</f>
        <v>#REF!</v>
      </c>
      <c r="CM59" s="99" t="e">
        <f>#REF!*$DA$45</f>
        <v>#REF!</v>
      </c>
      <c r="CN59" s="99" t="e">
        <f>#REF!*$DA$45</f>
        <v>#REF!</v>
      </c>
      <c r="CO59" s="99" t="e">
        <f>#REF!*$DA$45</f>
        <v>#REF!</v>
      </c>
      <c r="CP59" s="99" t="e">
        <f>#REF!*$DA$45</f>
        <v>#REF!</v>
      </c>
      <c r="CQ59" s="99" t="e">
        <f>#REF!*$DA$45</f>
        <v>#REF!</v>
      </c>
      <c r="CR59" s="99" t="e">
        <f>#REF!*$DA$45</f>
        <v>#REF!</v>
      </c>
      <c r="CS59" s="99" t="e">
        <f>#REF!*$DA$45</f>
        <v>#REF!</v>
      </c>
      <c r="CT59" s="99" t="e">
        <f>#REF!*$DA$45</f>
        <v>#REF!</v>
      </c>
      <c r="CU59" s="99" t="e">
        <f>#REF!*$DA$45</f>
        <v>#REF!</v>
      </c>
      <c r="CV59" s="99" t="e">
        <f>#REF!*$DA$45</f>
        <v>#REF!</v>
      </c>
      <c r="CW59" s="99" t="e">
        <f>#REF!*$DA$45</f>
        <v>#REF!</v>
      </c>
      <c r="CX59" s="99" t="e">
        <f>#REF!*$DA$45</f>
        <v>#REF!</v>
      </c>
      <c r="CY59" s="99" t="e">
        <f>#REF!*$DA$45</f>
        <v>#REF!</v>
      </c>
      <c r="CZ59" s="99" t="e">
        <f>#REF!*$DA$45</f>
        <v>#REF!</v>
      </c>
      <c r="DA59" s="99" t="e">
        <f>#REF!*$DA$45</f>
        <v>#REF!</v>
      </c>
      <c r="DB59" s="17"/>
      <c r="DC59" s="98">
        <f>[2]A!N19</f>
        <v>14.96</v>
      </c>
      <c r="DD59" s="98">
        <f>[2]A!O19</f>
        <v>13.669</v>
      </c>
      <c r="DE59" s="98">
        <f>[2]A!P19</f>
        <v>11.699</v>
      </c>
      <c r="DF59" s="98">
        <f>[2]A!Q19</f>
        <v>10.423</v>
      </c>
      <c r="DG59" s="98">
        <f>[2]A!R19</f>
        <v>0</v>
      </c>
      <c r="DH59" s="98">
        <f>[2]A!S19</f>
        <v>0</v>
      </c>
      <c r="DI59" s="98">
        <f>[2]A!T19</f>
        <v>0</v>
      </c>
      <c r="DJ59" s="98">
        <f>[2]A!U19</f>
        <v>0</v>
      </c>
      <c r="DK59" s="98">
        <f>[2]A!V19</f>
        <v>9.4055999999999997</v>
      </c>
      <c r="DL59" s="98">
        <f>[2]A!W19</f>
        <v>5.6336000000000004</v>
      </c>
      <c r="DM59" s="98">
        <f>[2]A!X19</f>
        <v>1.6262000000000001</v>
      </c>
      <c r="DN59" s="98">
        <f>[2]A!Y19</f>
        <v>1.6896</v>
      </c>
      <c r="DO59" s="98">
        <f>[2]A!Z19</f>
        <v>1.2846</v>
      </c>
      <c r="DP59" s="98">
        <f>[2]A!AA19</f>
        <v>1.5438000000000001</v>
      </c>
      <c r="DQ59" s="98">
        <f>[2]A!AB19</f>
        <v>1.8402000000000001</v>
      </c>
      <c r="DR59" s="98">
        <f>[2]A!AC19</f>
        <v>1.5955999999999999</v>
      </c>
      <c r="DS59" s="98">
        <f>[2]A!AD19</f>
        <v>3.7103999999999999</v>
      </c>
      <c r="DT59" s="98">
        <f>[2]A!AE19</f>
        <v>3.1993</v>
      </c>
      <c r="DU59" s="98">
        <f>[2]A!AF19</f>
        <v>3.2448000000000001</v>
      </c>
      <c r="DV59" s="98">
        <f>[2]A!AG19</f>
        <v>2.7462</v>
      </c>
      <c r="DW59" s="3"/>
      <c r="DX59" s="19">
        <v>29</v>
      </c>
      <c r="DY59" s="84">
        <f t="shared" si="28"/>
        <v>1</v>
      </c>
      <c r="DZ59" s="84">
        <f t="shared" si="28"/>
        <v>29</v>
      </c>
      <c r="EA59" s="84">
        <f t="shared" si="29"/>
        <v>16</v>
      </c>
      <c r="EB59" s="13" t="str">
        <f t="shared" si="30"/>
        <v>16,29</v>
      </c>
      <c r="EC59" s="19"/>
      <c r="ED59" s="70"/>
      <c r="EE59" s="17">
        <v>1</v>
      </c>
      <c r="EF59" s="17">
        <v>27</v>
      </c>
      <c r="EG59" s="86">
        <v>15</v>
      </c>
      <c r="EH59" s="17">
        <v>14.2</v>
      </c>
      <c r="EI59" s="17" t="s">
        <v>109</v>
      </c>
      <c r="EJ59" s="17">
        <v>13.5</v>
      </c>
      <c r="EK59" s="17">
        <v>0</v>
      </c>
      <c r="EL59" s="85"/>
      <c r="EM59" s="3"/>
      <c r="EN59" s="17">
        <f t="shared" si="17"/>
        <v>57</v>
      </c>
      <c r="EO59" s="17" t="s">
        <v>110</v>
      </c>
      <c r="EP59" s="51">
        <v>42036</v>
      </c>
      <c r="EQ59" s="52">
        <v>0</v>
      </c>
      <c r="ER59" s="53">
        <v>25.146840000000001</v>
      </c>
      <c r="ES59" s="40"/>
      <c r="ET59" s="26">
        <f>IF(EO59=EO60,MAX(ET$2:ET58)+1,0)</f>
        <v>29</v>
      </c>
      <c r="EU59" s="17">
        <f t="shared" si="7"/>
        <v>57</v>
      </c>
      <c r="EV59" s="54">
        <f t="shared" si="8"/>
        <v>113</v>
      </c>
      <c r="EW59" s="55">
        <f t="shared" si="9"/>
        <v>42036</v>
      </c>
      <c r="EX59" s="18">
        <f t="shared" si="10"/>
        <v>20.098710000000001</v>
      </c>
      <c r="EY59" s="26">
        <f>IF(EO59=EO60,0,MAX(EY$2:EY58)+1)</f>
        <v>0</v>
      </c>
      <c r="EZ59" s="54">
        <f t="shared" si="11"/>
        <v>114</v>
      </c>
      <c r="FA59" s="55">
        <f t="shared" si="12"/>
        <v>43831</v>
      </c>
      <c r="FB59" s="18">
        <f t="shared" si="13"/>
        <v>19.63654</v>
      </c>
      <c r="FC59" s="56">
        <f>[2]DIS!C76</f>
        <v>57</v>
      </c>
      <c r="FD59" s="56">
        <f>[2]DIS!D76</f>
        <v>3</v>
      </c>
      <c r="FE59" s="56">
        <f>[2]DIS!E76</f>
        <v>17</v>
      </c>
      <c r="FF59" s="56" t="str">
        <f t="shared" si="14"/>
        <v>3,17</v>
      </c>
      <c r="FG59" s="57" t="str">
        <f t="shared" si="3"/>
        <v>17,3</v>
      </c>
      <c r="FH59" s="58">
        <f>IF(ISNUMBER(FG59),0,MAX(FH$2:FH58)+1)</f>
        <v>57</v>
      </c>
      <c r="FI59" s="58">
        <f t="shared" si="4"/>
        <v>20.098710000000001</v>
      </c>
      <c r="FJ59" s="58">
        <f t="shared" si="15"/>
        <v>19.63654</v>
      </c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</row>
    <row r="60" spans="1:179" ht="2.25" customHeight="1" x14ac:dyDescent="0.25">
      <c r="A60" s="89">
        <f>COLUMN()</f>
        <v>1</v>
      </c>
      <c r="B60" s="56" t="str">
        <f>_xlfn.CONCAT(COLUMN()-$A60,",",ROW()-A!AL$21)</f>
        <v>1,39</v>
      </c>
      <c r="C60" s="56" t="str">
        <f>_xlfn.CONCAT(COLUMN()-$A60,",",ROW()-A!AM$21)</f>
        <v>2,39</v>
      </c>
      <c r="D60" s="56" t="str">
        <f>_xlfn.CONCAT(COLUMN()-$A60,",",ROW()-A!AN$21)</f>
        <v>3,39</v>
      </c>
      <c r="E60" s="56" t="str">
        <f>_xlfn.CONCAT(COLUMN()-$A60,",",ROW()-E$45)</f>
        <v>4,15</v>
      </c>
      <c r="F60" s="56" t="str">
        <f>_xlfn.CONCAT(COLUMN()-$A60,",",ROW()-F$45)</f>
        <v>5,15</v>
      </c>
      <c r="G60" s="56" t="str">
        <f>_xlfn.CONCAT(COLUMN()-$A60,",",ROW()-G$45)</f>
        <v>6,15</v>
      </c>
      <c r="H60" s="56" t="str">
        <f>_xlfn.CONCAT(COLUMN()-$A60,",",ROW()-H$45)</f>
        <v>7,15</v>
      </c>
      <c r="I60" s="56" t="str">
        <f>_xlfn.CONCAT(COLUMN()-$A60,",",ROW()-I$45)</f>
        <v>8,15</v>
      </c>
      <c r="J60" s="56" t="str">
        <f>_xlfn.CONCAT(COLUMN()-$A60,",",ROW()-J$45)</f>
        <v>9,15</v>
      </c>
      <c r="K60" s="56" t="str">
        <f>_xlfn.CONCAT(COLUMN()-$A60,",",ROW()-K$45)</f>
        <v>10,15</v>
      </c>
      <c r="L60" s="56" t="str">
        <f>_xlfn.CONCAT(COLUMN()-$A60,",",ROW()-L$45)</f>
        <v>11,15</v>
      </c>
      <c r="M60" s="56" t="str">
        <f>_xlfn.CONCAT(COLUMN()-$A60,",",ROW()-M$45)</f>
        <v>12,15</v>
      </c>
      <c r="N60" s="56" t="str">
        <f>_xlfn.CONCAT(COLUMN()-$A60,",",ROW()-N$45)</f>
        <v>13,15</v>
      </c>
      <c r="O60" s="56" t="str">
        <f>_xlfn.CONCAT(COLUMN()-$A60,",",ROW()-O$45)</f>
        <v>14,15</v>
      </c>
      <c r="P60" s="56" t="str">
        <f>_xlfn.CONCAT(COLUMN()-$A60,",",ROW()-P$45)</f>
        <v>15,15</v>
      </c>
      <c r="Q60" s="56" t="str">
        <f>_xlfn.CONCAT(COLUMN()-$A60,",",ROW()-Q$45)</f>
        <v>16,15</v>
      </c>
      <c r="R60" s="56" t="str">
        <f>_xlfn.CONCAT(COLUMN()-$A60,",",ROW()-R$45)</f>
        <v>17,15</v>
      </c>
      <c r="S60" s="56" t="str">
        <f>_xlfn.CONCAT(COLUMN()-$A60,",",ROW()-S$45)</f>
        <v>18,15</v>
      </c>
      <c r="T60" s="56" t="str">
        <f>_xlfn.CONCAT(COLUMN()-$A60,",",ROW()-T$45)</f>
        <v>19,15</v>
      </c>
      <c r="U60" s="97" t="str">
        <f>_xlfn.CONCAT(COLUMN()-$A60,",",ROW()-U$45)</f>
        <v>20,15</v>
      </c>
      <c r="V60" s="3"/>
      <c r="W60" s="98">
        <v>1</v>
      </c>
      <c r="X60" s="98">
        <v>1</v>
      </c>
      <c r="Y60" s="98">
        <v>1</v>
      </c>
      <c r="Z60" s="98">
        <v>1</v>
      </c>
      <c r="AA60" s="98">
        <v>0</v>
      </c>
      <c r="AB60" s="98">
        <v>0</v>
      </c>
      <c r="AC60" s="98">
        <v>0</v>
      </c>
      <c r="AD60" s="98">
        <v>0</v>
      </c>
      <c r="AE60" s="98">
        <v>1</v>
      </c>
      <c r="AF60" s="98">
        <v>1</v>
      </c>
      <c r="AG60" s="98">
        <v>1</v>
      </c>
      <c r="AH60" s="98">
        <v>1</v>
      </c>
      <c r="AI60" s="98">
        <v>1</v>
      </c>
      <c r="AJ60" s="98">
        <v>1</v>
      </c>
      <c r="AK60" s="98">
        <v>1</v>
      </c>
      <c r="AL60" s="98">
        <v>1</v>
      </c>
      <c r="AM60" s="98">
        <v>1</v>
      </c>
      <c r="AN60" s="98">
        <v>1</v>
      </c>
      <c r="AO60" s="98">
        <v>1</v>
      </c>
      <c r="AP60" s="98">
        <v>1</v>
      </c>
      <c r="AQ60" s="3"/>
      <c r="AR60" s="17">
        <f>IF(ISNUMBER(INDEX($FI$3:$FI$1412,MATCH(B60,$FG$3:$FG$801,0),1)),INDEX($FI$3:$FI$1412,MATCH(B60,$FG$3:$FG$801,0),1),$BI$45)</f>
        <v>30.652570000000001</v>
      </c>
      <c r="AS60" s="17">
        <f>IF(ISNUMBER(INDEX($FI$3:$FI$1412,MATCH(C60,$FG$3:$FG$801,0),1)),INDEX($FI$3:$FI$1412,MATCH(C60,$FG$3:$FG$801,0),1),$BI$45)</f>
        <v>30.64649</v>
      </c>
      <c r="AT60" s="17">
        <f>IF(ISNUMBER(INDEX($FI$3:$FI$1412,MATCH(D60,$FG$3:$FG$801,0),1)),INDEX($FI$3:$FI$1412,MATCH(D60,$FG$3:$FG$801,0),1),$BI$45)</f>
        <v>30.624749999999999</v>
      </c>
      <c r="AU60" s="17">
        <f>IF(ISNUMBER(INDEX($FI$3:$FI$1412,MATCH(E60,$FG$3:$FG$801,0),1)),INDEX($FI$3:$FI$1412,MATCH(E60,$FG$3:$FG$801,0),1),$BI$45)</f>
        <v>30.614100000000001</v>
      </c>
      <c r="AV60" s="17">
        <f>IF(ISNUMBER(INDEX($FI$3:$FI$1412,MATCH(F60,$FG$3:$FG$801,0),1)),INDEX($FI$3:$FI$1412,MATCH(F60,$FG$3:$FG$801,0),1),$BI$45)</f>
        <v>0</v>
      </c>
      <c r="AW60" s="17">
        <f>IF(ISNUMBER(INDEX($FI$3:$FI$1412,MATCH(G60,$FG$3:$FG$801,0),1)),INDEX($FI$3:$FI$1412,MATCH(G60,$FG$3:$FG$801,0),1),$BI$45)</f>
        <v>0</v>
      </c>
      <c r="AX60" s="17">
        <f>IF(ISNUMBER(INDEX($FI$3:$FI$1412,MATCH(H60,$FG$3:$FG$801,0),1)),INDEX($FI$3:$FI$1412,MATCH(H60,$FG$3:$FG$801,0),1),$BI$45)</f>
        <v>0</v>
      </c>
      <c r="AY60" s="17">
        <f>IF(ISNUMBER(INDEX($FI$3:$FI$1412,MATCH(I60,$FG$3:$FG$801,0),1)),INDEX($FI$3:$FI$1412,MATCH(I60,$FG$3:$FG$801,0),1),$BI$45)</f>
        <v>0</v>
      </c>
      <c r="AZ60" s="17">
        <f>IF(ISNUMBER(INDEX($FI$3:$FI$1412,MATCH(J60,$FG$3:$FG$801,0),1)),INDEX($FI$3:$FI$1412,MATCH(J60,$FG$3:$FG$801,0),1),$BI$45)</f>
        <v>19.226559999999999</v>
      </c>
      <c r="BA60" s="17">
        <f>IF(ISNUMBER(INDEX($FI$3:$FI$1412,MATCH(K60,$FG$3:$FG$801,0),1)),INDEX($FI$3:$FI$1412,MATCH(K60,$FG$3:$FG$801,0),1),$BI$45)</f>
        <v>19.0306</v>
      </c>
      <c r="BB60" s="17">
        <f>IF(ISNUMBER(INDEX($FI$3:$FI$1412,MATCH(L60,$FG$3:$FG$801,0),1)),INDEX($FI$3:$FI$1412,MATCH(L60,$FG$3:$FG$801,0),1),$BI$45)</f>
        <v>18.727450000000001</v>
      </c>
      <c r="BC60" s="17">
        <f>IF(ISNUMBER(INDEX($FI$3:$FI$1412,MATCH(M60,$FG$3:$FG$801,0),1)),INDEX($FI$3:$FI$1412,MATCH(M60,$FG$3:$FG$801,0),1),$BI$45)</f>
        <v>18.40878</v>
      </c>
      <c r="BD60" s="17">
        <f>IF(ISNUMBER(INDEX($FI$3:$FI$1412,MATCH(N60,$FG$3:$FG$801,0),1)),INDEX($FI$3:$FI$1412,MATCH(N60,$FG$3:$FG$801,0),1),$BI$45)</f>
        <v>17.993400000000001</v>
      </c>
      <c r="BE60" s="17">
        <f>IF(ISNUMBER(INDEX($FI$3:$FI$1412,MATCH(O60,$FG$3:$FG$801,0),1)),INDEX($FI$3:$FI$1412,MATCH(O60,$FG$3:$FG$801,0),1),$BI$45)</f>
        <v>17.511620000000001</v>
      </c>
      <c r="BF60" s="17">
        <f>IF(ISNUMBER(INDEX($FI$3:$FI$1412,MATCH(P60,$FG$3:$FG$801,0),1)),INDEX($FI$3:$FI$1412,MATCH(P60,$FG$3:$FG$801,0),1),$BI$45)</f>
        <v>16.940449999999998</v>
      </c>
      <c r="BG60" s="17">
        <f>IF(ISNUMBER(INDEX($FI$3:$FI$1412,MATCH(Q60,$FG$3:$FG$801,0),1)),INDEX($FI$3:$FI$1412,MATCH(Q60,$FG$3:$FG$801,0),1),$BI$45)</f>
        <v>17.338989999999999</v>
      </c>
      <c r="BH60" s="17">
        <f>IF(ISNUMBER(INDEX($FI$3:$FI$1412,MATCH(R60,$FG$3:$FG$801,0),1)),INDEX($FI$3:$FI$1412,MATCH(R60,$FG$3:$FG$801,0),1),$BI$45)</f>
        <v>17.705190000000002</v>
      </c>
      <c r="BI60" s="17">
        <f t="shared" si="32"/>
        <v>17.943359999999998</v>
      </c>
      <c r="BJ60" s="17">
        <f t="shared" si="32"/>
        <v>18.101800000000001</v>
      </c>
      <c r="BK60" s="17">
        <f t="shared" si="32"/>
        <v>18.191230000000001</v>
      </c>
      <c r="BL60" s="17"/>
      <c r="BM60" s="99" t="e">
        <f>#REF!*$CF$45</f>
        <v>#REF!</v>
      </c>
      <c r="BN60" s="99" t="e">
        <f>#REF!*$CF$45</f>
        <v>#REF!</v>
      </c>
      <c r="BO60" s="99" t="e">
        <f>#REF!*$CF$45</f>
        <v>#REF!</v>
      </c>
      <c r="BP60" s="99" t="e">
        <f>#REF!*$CF$45</f>
        <v>#REF!</v>
      </c>
      <c r="BQ60" s="99" t="e">
        <f>#REF!*$CF$45</f>
        <v>#REF!</v>
      </c>
      <c r="BR60" s="99" t="e">
        <f>#REF!*$CF$45</f>
        <v>#REF!</v>
      </c>
      <c r="BS60" s="99" t="e">
        <f>#REF!*$CF$45</f>
        <v>#REF!</v>
      </c>
      <c r="BT60" s="99" t="e">
        <f>#REF!*$CF$45</f>
        <v>#REF!</v>
      </c>
      <c r="BU60" s="99" t="e">
        <f>#REF!*$CF$45</f>
        <v>#REF!</v>
      </c>
      <c r="BV60" s="99" t="e">
        <f>#REF!*$CF$45</f>
        <v>#REF!</v>
      </c>
      <c r="BW60" s="99" t="e">
        <f>#REF!*$CF$45</f>
        <v>#REF!</v>
      </c>
      <c r="BX60" s="99" t="e">
        <f>#REF!*$CF$45</f>
        <v>#REF!</v>
      </c>
      <c r="BY60" s="99" t="e">
        <f>#REF!*$CF$45</f>
        <v>#REF!</v>
      </c>
      <c r="BZ60" s="99" t="e">
        <f>#REF!*$CF$45</f>
        <v>#REF!</v>
      </c>
      <c r="CA60" s="99" t="e">
        <f>#REF!*$CF$45</f>
        <v>#REF!</v>
      </c>
      <c r="CB60" s="99" t="e">
        <f>#REF!*$CF$45</f>
        <v>#REF!</v>
      </c>
      <c r="CC60" s="99" t="e">
        <f>#REF!*$CF$45</f>
        <v>#REF!</v>
      </c>
      <c r="CD60" s="99" t="e">
        <f>#REF!*$CF$45</f>
        <v>#REF!</v>
      </c>
      <c r="CE60" s="99" t="e">
        <f>#REF!*$CF$45</f>
        <v>#REF!</v>
      </c>
      <c r="CF60" s="99" t="e">
        <f>#REF!*$CF$45</f>
        <v>#REF!</v>
      </c>
      <c r="CG60" s="17"/>
      <c r="CH60" s="99" t="e">
        <f>#REF!*$DA$45</f>
        <v>#REF!</v>
      </c>
      <c r="CI60" s="99" t="e">
        <f>#REF!*$DA$45</f>
        <v>#REF!</v>
      </c>
      <c r="CJ60" s="99" t="e">
        <f>#REF!*$DA$45</f>
        <v>#REF!</v>
      </c>
      <c r="CK60" s="99" t="e">
        <f>#REF!*$DA$45</f>
        <v>#REF!</v>
      </c>
      <c r="CL60" s="99" t="e">
        <f>#REF!*$DA$45</f>
        <v>#REF!</v>
      </c>
      <c r="CM60" s="99" t="e">
        <f>#REF!*$DA$45</f>
        <v>#REF!</v>
      </c>
      <c r="CN60" s="99" t="e">
        <f>#REF!*$DA$45</f>
        <v>#REF!</v>
      </c>
      <c r="CO60" s="99" t="e">
        <f>#REF!*$DA$45</f>
        <v>#REF!</v>
      </c>
      <c r="CP60" s="99" t="e">
        <f>#REF!*$DA$45</f>
        <v>#REF!</v>
      </c>
      <c r="CQ60" s="99" t="e">
        <f>#REF!*$DA$45</f>
        <v>#REF!</v>
      </c>
      <c r="CR60" s="99" t="e">
        <f>#REF!*$DA$45</f>
        <v>#REF!</v>
      </c>
      <c r="CS60" s="99" t="e">
        <f>#REF!*$DA$45</f>
        <v>#REF!</v>
      </c>
      <c r="CT60" s="99" t="e">
        <f>#REF!*$DA$45</f>
        <v>#REF!</v>
      </c>
      <c r="CU60" s="99" t="e">
        <f>#REF!*$DA$45</f>
        <v>#REF!</v>
      </c>
      <c r="CV60" s="99" t="e">
        <f>#REF!*$DA$45</f>
        <v>#REF!</v>
      </c>
      <c r="CW60" s="99" t="e">
        <f>#REF!*$DA$45</f>
        <v>#REF!</v>
      </c>
      <c r="CX60" s="99" t="e">
        <f>#REF!*$DA$45</f>
        <v>#REF!</v>
      </c>
      <c r="CY60" s="99" t="e">
        <f>#REF!*$DA$45</f>
        <v>#REF!</v>
      </c>
      <c r="CZ60" s="99" t="e">
        <f>#REF!*$DA$45</f>
        <v>#REF!</v>
      </c>
      <c r="DA60" s="99" t="e">
        <f>#REF!*$DA$45</f>
        <v>#REF!</v>
      </c>
      <c r="DB60" s="17"/>
      <c r="DC60" s="98">
        <f>[2]A!N20</f>
        <v>12.852</v>
      </c>
      <c r="DD60" s="98">
        <f>[2]A!O20</f>
        <v>13.661</v>
      </c>
      <c r="DE60" s="98">
        <f>[2]A!P20</f>
        <v>10.573</v>
      </c>
      <c r="DF60" s="98">
        <f>[2]A!Q20</f>
        <v>9.0338999999999992</v>
      </c>
      <c r="DG60" s="98">
        <f>[2]A!R20</f>
        <v>0</v>
      </c>
      <c r="DH60" s="98">
        <f>[2]A!S20</f>
        <v>0</v>
      </c>
      <c r="DI60" s="98">
        <f>[2]A!T20</f>
        <v>0</v>
      </c>
      <c r="DJ60" s="98">
        <f>[2]A!U20</f>
        <v>0</v>
      </c>
      <c r="DK60" s="98">
        <f>[2]A!V20</f>
        <v>9.2655999999999992</v>
      </c>
      <c r="DL60" s="98">
        <f>[2]A!W20</f>
        <v>6.6002999999999998</v>
      </c>
      <c r="DM60" s="98">
        <f>[2]A!X20</f>
        <v>1.0748</v>
      </c>
      <c r="DN60" s="98">
        <f>[2]A!Y20</f>
        <v>1.7295</v>
      </c>
      <c r="DO60" s="98">
        <f>[2]A!Z20</f>
        <v>1.4543999999999999</v>
      </c>
      <c r="DP60" s="98">
        <f>[2]A!AA20</f>
        <v>1.5198</v>
      </c>
      <c r="DQ60" s="98">
        <f>[2]A!AB20</f>
        <v>1.1214</v>
      </c>
      <c r="DR60" s="98">
        <f>[2]A!AC20</f>
        <v>1.6756</v>
      </c>
      <c r="DS60" s="98">
        <f>[2]A!AD20</f>
        <v>4.3909000000000002</v>
      </c>
      <c r="DT60" s="98">
        <f>[2]A!AE20</f>
        <v>2.4590000000000001</v>
      </c>
      <c r="DU60" s="98">
        <f>[2]A!AF20</f>
        <v>2.0083000000000002</v>
      </c>
      <c r="DV60" s="98">
        <f>[2]A!AG20</f>
        <v>3.4205999999999999</v>
      </c>
      <c r="DW60" s="3"/>
      <c r="DX60" s="19">
        <v>30</v>
      </c>
      <c r="DY60" s="84">
        <f t="shared" si="28"/>
        <v>1</v>
      </c>
      <c r="DZ60" s="84">
        <f t="shared" si="28"/>
        <v>30</v>
      </c>
      <c r="EA60" s="84">
        <f t="shared" si="29"/>
        <v>16</v>
      </c>
      <c r="EB60" s="13" t="str">
        <f t="shared" si="30"/>
        <v>16,30</v>
      </c>
      <c r="EC60" s="19"/>
      <c r="ED60" s="70"/>
      <c r="EE60" s="17">
        <v>1</v>
      </c>
      <c r="EF60" s="17">
        <v>28</v>
      </c>
      <c r="EG60" s="86">
        <v>15</v>
      </c>
      <c r="EH60" s="17">
        <v>13.97</v>
      </c>
      <c r="EI60" s="17" t="s">
        <v>111</v>
      </c>
      <c r="EJ60" s="17">
        <v>13.25</v>
      </c>
      <c r="EK60" s="17">
        <v>0</v>
      </c>
      <c r="EL60" s="85"/>
      <c r="EM60" s="3"/>
      <c r="EN60" s="17">
        <f t="shared" si="17"/>
        <v>58</v>
      </c>
      <c r="EO60" s="17" t="s">
        <v>110</v>
      </c>
      <c r="EP60" s="51">
        <v>43831</v>
      </c>
      <c r="EQ60" s="52">
        <v>0</v>
      </c>
      <c r="ER60" s="53">
        <v>22.916409999999999</v>
      </c>
      <c r="ES60" s="40"/>
      <c r="ET60" s="26">
        <f>IF(EO60=EO61,MAX(ET$2:ET59)+1,0)</f>
        <v>0</v>
      </c>
      <c r="EU60" s="17">
        <f t="shared" si="7"/>
        <v>58</v>
      </c>
      <c r="EV60" s="54">
        <f t="shared" si="8"/>
        <v>115</v>
      </c>
      <c r="EW60" s="55">
        <f t="shared" si="9"/>
        <v>42036</v>
      </c>
      <c r="EX60" s="18">
        <f t="shared" si="10"/>
        <v>20.233979999999999</v>
      </c>
      <c r="EY60" s="26">
        <f>IF(EO60=EO61,0,MAX(EY$2:EY59)+1)</f>
        <v>29</v>
      </c>
      <c r="EZ60" s="54">
        <f t="shared" si="11"/>
        <v>116</v>
      </c>
      <c r="FA60" s="55">
        <f t="shared" si="12"/>
        <v>43831</v>
      </c>
      <c r="FB60" s="18">
        <f t="shared" si="13"/>
        <v>19.626560000000001</v>
      </c>
      <c r="FC60" s="56">
        <f>[2]DIS!C77</f>
        <v>58</v>
      </c>
      <c r="FD60" s="56">
        <f>[2]DIS!D77</f>
        <v>3</v>
      </c>
      <c r="FE60" s="56">
        <f>[2]DIS!E77</f>
        <v>18</v>
      </c>
      <c r="FF60" s="56" t="str">
        <f t="shared" si="14"/>
        <v>3,18</v>
      </c>
      <c r="FG60" s="57" t="str">
        <f t="shared" si="3"/>
        <v>18,3</v>
      </c>
      <c r="FH60" s="58">
        <f>IF(ISNUMBER(FG60),0,MAX(FH$2:FH59)+1)</f>
        <v>58</v>
      </c>
      <c r="FI60" s="58">
        <f t="shared" si="4"/>
        <v>20.233979999999999</v>
      </c>
      <c r="FJ60" s="58">
        <f t="shared" si="15"/>
        <v>19.626560000000001</v>
      </c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</row>
    <row r="61" spans="1:179" ht="2.25" customHeight="1" x14ac:dyDescent="0.25">
      <c r="A61" s="89">
        <f>COLUMN()</f>
        <v>1</v>
      </c>
      <c r="B61" s="56" t="str">
        <f>_xlfn.CONCAT(COLUMN()-$A61,",",ROW()-A!AL$21)</f>
        <v>1,40</v>
      </c>
      <c r="C61" s="56" t="str">
        <f>_xlfn.CONCAT(COLUMN()-$A61,",",ROW()-A!AM$21)</f>
        <v>2,40</v>
      </c>
      <c r="D61" s="56" t="str">
        <f>_xlfn.CONCAT(COLUMN()-$A61,",",ROW()-A!AN$21)</f>
        <v>3,40</v>
      </c>
      <c r="E61" s="56" t="str">
        <f>_xlfn.CONCAT(COLUMN()-$A61,",",ROW()-E$45)</f>
        <v>4,16</v>
      </c>
      <c r="F61" s="56" t="str">
        <f>_xlfn.CONCAT(COLUMN()-$A61,",",ROW()-F$45)</f>
        <v>5,16</v>
      </c>
      <c r="G61" s="56" t="str">
        <f>_xlfn.CONCAT(COLUMN()-$A61,",",ROW()-G$45)</f>
        <v>6,16</v>
      </c>
      <c r="H61" s="56" t="str">
        <f>_xlfn.CONCAT(COLUMN()-$A61,",",ROW()-H$45)</f>
        <v>7,16</v>
      </c>
      <c r="I61" s="56" t="str">
        <f>_xlfn.CONCAT(COLUMN()-$A61,",",ROW()-I$45)</f>
        <v>8,16</v>
      </c>
      <c r="J61" s="56" t="str">
        <f>_xlfn.CONCAT(COLUMN()-$A61,",",ROW()-J$45)</f>
        <v>9,16</v>
      </c>
      <c r="K61" s="56" t="str">
        <f>_xlfn.CONCAT(COLUMN()-$A61,",",ROW()-K$45)</f>
        <v>10,16</v>
      </c>
      <c r="L61" s="56" t="str">
        <f>_xlfn.CONCAT(COLUMN()-$A61,",",ROW()-L$45)</f>
        <v>11,16</v>
      </c>
      <c r="M61" s="56" t="str">
        <f>_xlfn.CONCAT(COLUMN()-$A61,",",ROW()-M$45)</f>
        <v>12,16</v>
      </c>
      <c r="N61" s="56" t="str">
        <f>_xlfn.CONCAT(COLUMN()-$A61,",",ROW()-N$45)</f>
        <v>13,16</v>
      </c>
      <c r="O61" s="56" t="str">
        <f>_xlfn.CONCAT(COLUMN()-$A61,",",ROW()-O$45)</f>
        <v>14,16</v>
      </c>
      <c r="P61" s="56" t="str">
        <f>_xlfn.CONCAT(COLUMN()-$A61,",",ROW()-P$45)</f>
        <v>15,16</v>
      </c>
      <c r="Q61" s="56" t="str">
        <f>_xlfn.CONCAT(COLUMN()-$A61,",",ROW()-Q$45)</f>
        <v>16,16</v>
      </c>
      <c r="R61" s="56" t="str">
        <f t="shared" ref="R61:U85" si="33">_xlfn.CONCAT(COLUMN()-$A61,",",ROW()-R$45)</f>
        <v>17,16</v>
      </c>
      <c r="S61" s="56" t="str">
        <f>_xlfn.CONCAT(COLUMN()-$A61,",",ROW()-S$45)</f>
        <v>18,16</v>
      </c>
      <c r="T61" s="56" t="str">
        <f>_xlfn.CONCAT(COLUMN()-$A61,",",ROW()-T$45)</f>
        <v>19,16</v>
      </c>
      <c r="U61" s="97" t="str">
        <f>_xlfn.CONCAT(COLUMN()-$A61,",",ROW()-U$45)</f>
        <v>20,16</v>
      </c>
      <c r="V61" s="3"/>
      <c r="W61" s="98">
        <v>1</v>
      </c>
      <c r="X61" s="98">
        <v>1</v>
      </c>
      <c r="Y61" s="98">
        <v>1</v>
      </c>
      <c r="Z61" s="98">
        <v>1</v>
      </c>
      <c r="AA61" s="98">
        <v>0</v>
      </c>
      <c r="AB61" s="98">
        <v>0</v>
      </c>
      <c r="AC61" s="98">
        <v>0</v>
      </c>
      <c r="AD61" s="98">
        <v>0</v>
      </c>
      <c r="AE61" s="98">
        <v>1</v>
      </c>
      <c r="AF61" s="98">
        <v>1</v>
      </c>
      <c r="AG61" s="98">
        <v>1</v>
      </c>
      <c r="AH61" s="98">
        <v>1</v>
      </c>
      <c r="AI61" s="98">
        <v>1</v>
      </c>
      <c r="AJ61" s="98">
        <v>1</v>
      </c>
      <c r="AK61" s="98">
        <v>1</v>
      </c>
      <c r="AL61" s="98">
        <v>1</v>
      </c>
      <c r="AM61" s="98">
        <v>1</v>
      </c>
      <c r="AN61" s="98">
        <v>1</v>
      </c>
      <c r="AO61" s="98">
        <v>1</v>
      </c>
      <c r="AP61" s="98">
        <v>1</v>
      </c>
      <c r="AQ61" s="3"/>
      <c r="AR61" s="17">
        <f>IF(ISNUMBER(INDEX($FI$3:$FI$1412,MATCH(B61,$FG$3:$FG$801,0),1)),INDEX($FI$3:$FI$1412,MATCH(B61,$FG$3:$FG$801,0),1),$BI$45)</f>
        <v>30.43554</v>
      </c>
      <c r="AS61" s="17">
        <f>IF(ISNUMBER(INDEX($FI$3:$FI$1412,MATCH(C61,$FG$3:$FG$801,0),1)),INDEX($FI$3:$FI$1412,MATCH(C61,$FG$3:$FG$801,0),1),$BI$45)</f>
        <v>30.42145</v>
      </c>
      <c r="AT61" s="17">
        <f>IF(ISNUMBER(INDEX($FI$3:$FI$1412,MATCH(D61,$FG$3:$FG$801,0),1)),INDEX($FI$3:$FI$1412,MATCH(D61,$FG$3:$FG$801,0),1),$BI$45)</f>
        <v>30.398</v>
      </c>
      <c r="AU61" s="17">
        <f>IF(ISNUMBER(INDEX($FI$3:$FI$1412,MATCH(E61,$FG$3:$FG$801,0),1)),INDEX($FI$3:$FI$1412,MATCH(E61,$FG$3:$FG$801,0),1),$BI$45)</f>
        <v>30.392869999999998</v>
      </c>
      <c r="AV61" s="17">
        <f>IF(ISNUMBER(INDEX($FI$3:$FI$1412,MATCH(F61,$FG$3:$FG$801,0),1)),INDEX($FI$3:$FI$1412,MATCH(F61,$FG$3:$FG$801,0),1),$BI$45)</f>
        <v>0</v>
      </c>
      <c r="AW61" s="17">
        <f>IF(ISNUMBER(INDEX($FI$3:$FI$1412,MATCH(G61,$FG$3:$FG$801,0),1)),INDEX($FI$3:$FI$1412,MATCH(G61,$FG$3:$FG$801,0),1),$BI$45)</f>
        <v>0</v>
      </c>
      <c r="AX61" s="17">
        <f>IF(ISNUMBER(INDEX($FI$3:$FI$1412,MATCH(H61,$FG$3:$FG$801,0),1)),INDEX($FI$3:$FI$1412,MATCH(H61,$FG$3:$FG$801,0),1),$BI$45)</f>
        <v>0</v>
      </c>
      <c r="AY61" s="17">
        <f>IF(ISNUMBER(INDEX($FI$3:$FI$1412,MATCH(I61,$FG$3:$FG$801,0),1)),INDEX($FI$3:$FI$1412,MATCH(I61,$FG$3:$FG$801,0),1),$BI$45)</f>
        <v>0</v>
      </c>
      <c r="AZ61" s="17">
        <f>IF(ISNUMBER(INDEX($FI$3:$FI$1412,MATCH(J61,$FG$3:$FG$801,0),1)),INDEX($FI$3:$FI$1412,MATCH(J61,$FG$3:$FG$801,0),1),$BI$45)</f>
        <v>19.015029999999999</v>
      </c>
      <c r="BA61" s="17">
        <f>IF(ISNUMBER(INDEX($FI$3:$FI$1412,MATCH(K61,$FG$3:$FG$801,0),1)),INDEX($FI$3:$FI$1412,MATCH(K61,$FG$3:$FG$801,0),1),$BI$45)</f>
        <v>18.79608</v>
      </c>
      <c r="BB61" s="17">
        <f>IF(ISNUMBER(INDEX($FI$3:$FI$1412,MATCH(L61,$FG$3:$FG$801,0),1)),INDEX($FI$3:$FI$1412,MATCH(L61,$FG$3:$FG$801,0),1),$BI$45)</f>
        <v>18.529</v>
      </c>
      <c r="BC61" s="17">
        <f>IF(ISNUMBER(INDEX($FI$3:$FI$1412,MATCH(M61,$FG$3:$FG$801,0),1)),INDEX($FI$3:$FI$1412,MATCH(M61,$FG$3:$FG$801,0),1),$BI$45)</f>
        <v>18.203980000000001</v>
      </c>
      <c r="BD61" s="17">
        <f>IF(ISNUMBER(INDEX($FI$3:$FI$1412,MATCH(N61,$FG$3:$FG$801,0),1)),INDEX($FI$3:$FI$1412,MATCH(N61,$FG$3:$FG$801,0),1),$BI$45)</f>
        <v>17.78708</v>
      </c>
      <c r="BE61" s="17">
        <f>IF(ISNUMBER(INDEX($FI$3:$FI$1412,MATCH(O61,$FG$3:$FG$801,0),1)),INDEX($FI$3:$FI$1412,MATCH(O61,$FG$3:$FG$801,0),1),$BI$45)</f>
        <v>17.2942</v>
      </c>
      <c r="BF61" s="17">
        <f>IF(ISNUMBER(INDEX($FI$3:$FI$1412,MATCH(P61,$FG$3:$FG$801,0),1)),INDEX($FI$3:$FI$1412,MATCH(P61,$FG$3:$FG$801,0),1),$BI$45)</f>
        <v>16.720580000000002</v>
      </c>
      <c r="BG61" s="17">
        <f>IF(ISNUMBER(INDEX($FI$3:$FI$1412,MATCH(Q61,$FG$3:$FG$801,0),1)),INDEX($FI$3:$FI$1412,MATCH(Q61,$FG$3:$FG$801,0),1),$BI$45)</f>
        <v>17.131029999999999</v>
      </c>
      <c r="BH61" s="17">
        <f t="shared" ref="BH61:BH100" si="34">IF(ISNUMBER(INDEX($FI$3:$FI$1412,MATCH(R61,$FG$3:$FG$801,0),1)),INDEX($FI$3:$FI$1412,MATCH(R61,$FG$3:$FG$801,0),1),$BI$45)</f>
        <v>17.51014</v>
      </c>
      <c r="BI61" s="17">
        <f t="shared" si="32"/>
        <v>17.770479999999999</v>
      </c>
      <c r="BJ61" s="17">
        <f t="shared" si="32"/>
        <v>17.942910000000001</v>
      </c>
      <c r="BK61" s="17">
        <f t="shared" si="32"/>
        <v>18.029399999999999</v>
      </c>
      <c r="BL61" s="17"/>
      <c r="BM61" s="99" t="e">
        <f>#REF!*$CF$45</f>
        <v>#REF!</v>
      </c>
      <c r="BN61" s="99" t="e">
        <f>#REF!*$CF$45</f>
        <v>#REF!</v>
      </c>
      <c r="BO61" s="99" t="e">
        <f>#REF!*$CF$45</f>
        <v>#REF!</v>
      </c>
      <c r="BP61" s="99" t="e">
        <f>#REF!*$CF$45</f>
        <v>#REF!</v>
      </c>
      <c r="BQ61" s="99" t="e">
        <f>#REF!*$CF$45</f>
        <v>#REF!</v>
      </c>
      <c r="BR61" s="99" t="e">
        <f>#REF!*$CF$45</f>
        <v>#REF!</v>
      </c>
      <c r="BS61" s="99" t="e">
        <f>#REF!*$CF$45</f>
        <v>#REF!</v>
      </c>
      <c r="BT61" s="99" t="e">
        <f>#REF!*$CF$45</f>
        <v>#REF!</v>
      </c>
      <c r="BU61" s="99" t="e">
        <f>#REF!*$CF$45</f>
        <v>#REF!</v>
      </c>
      <c r="BV61" s="99" t="e">
        <f>#REF!*$CF$45</f>
        <v>#REF!</v>
      </c>
      <c r="BW61" s="99" t="e">
        <f>#REF!*$CF$45</f>
        <v>#REF!</v>
      </c>
      <c r="BX61" s="99" t="e">
        <f>#REF!*$CF$45</f>
        <v>#REF!</v>
      </c>
      <c r="BY61" s="99" t="e">
        <f>#REF!*$CF$45</f>
        <v>#REF!</v>
      </c>
      <c r="BZ61" s="99" t="e">
        <f>#REF!*$CF$45</f>
        <v>#REF!</v>
      </c>
      <c r="CA61" s="99" t="e">
        <f>#REF!*$CF$45</f>
        <v>#REF!</v>
      </c>
      <c r="CB61" s="99" t="e">
        <f>#REF!*$CF$45</f>
        <v>#REF!</v>
      </c>
      <c r="CC61" s="99" t="e">
        <f>#REF!*$CF$45</f>
        <v>#REF!</v>
      </c>
      <c r="CD61" s="99" t="e">
        <f>#REF!*$CF$45</f>
        <v>#REF!</v>
      </c>
      <c r="CE61" s="99" t="e">
        <f>#REF!*$CF$45</f>
        <v>#REF!</v>
      </c>
      <c r="CF61" s="99" t="e">
        <f>#REF!*$CF$45</f>
        <v>#REF!</v>
      </c>
      <c r="CG61" s="17"/>
      <c r="CH61" s="99" t="e">
        <f>#REF!*$DA$45</f>
        <v>#REF!</v>
      </c>
      <c r="CI61" s="99" t="e">
        <f>#REF!*$DA$45</f>
        <v>#REF!</v>
      </c>
      <c r="CJ61" s="99" t="e">
        <f>#REF!*$DA$45</f>
        <v>#REF!</v>
      </c>
      <c r="CK61" s="99" t="e">
        <f>#REF!*$DA$45</f>
        <v>#REF!</v>
      </c>
      <c r="CL61" s="99" t="e">
        <f>#REF!*$DA$45</f>
        <v>#REF!</v>
      </c>
      <c r="CM61" s="99" t="e">
        <f>#REF!*$DA$45</f>
        <v>#REF!</v>
      </c>
      <c r="CN61" s="99" t="e">
        <f>#REF!*$DA$45</f>
        <v>#REF!</v>
      </c>
      <c r="CO61" s="99" t="e">
        <f>#REF!*$DA$45</f>
        <v>#REF!</v>
      </c>
      <c r="CP61" s="99" t="e">
        <f>#REF!*$DA$45</f>
        <v>#REF!</v>
      </c>
      <c r="CQ61" s="99" t="e">
        <f>#REF!*$DA$45</f>
        <v>#REF!</v>
      </c>
      <c r="CR61" s="99" t="e">
        <f>#REF!*$DA$45</f>
        <v>#REF!</v>
      </c>
      <c r="CS61" s="99" t="e">
        <f>#REF!*$DA$45</f>
        <v>#REF!</v>
      </c>
      <c r="CT61" s="99" t="e">
        <f>#REF!*$DA$45</f>
        <v>#REF!</v>
      </c>
      <c r="CU61" s="99" t="e">
        <f>#REF!*$DA$45</f>
        <v>#REF!</v>
      </c>
      <c r="CV61" s="99" t="e">
        <f>#REF!*$DA$45</f>
        <v>#REF!</v>
      </c>
      <c r="CW61" s="99" t="e">
        <f>#REF!*$DA$45</f>
        <v>#REF!</v>
      </c>
      <c r="CX61" s="99" t="e">
        <f>#REF!*$DA$45</f>
        <v>#REF!</v>
      </c>
      <c r="CY61" s="99" t="e">
        <f>#REF!*$DA$45</f>
        <v>#REF!</v>
      </c>
      <c r="CZ61" s="99" t="e">
        <f>#REF!*$DA$45</f>
        <v>#REF!</v>
      </c>
      <c r="DA61" s="99" t="e">
        <f>#REF!*$DA$45</f>
        <v>#REF!</v>
      </c>
      <c r="DB61" s="17"/>
      <c r="DC61" s="98">
        <f>[2]A!N21</f>
        <v>14.403</v>
      </c>
      <c r="DD61" s="98">
        <f>[2]A!O21</f>
        <v>15.212999999999999</v>
      </c>
      <c r="DE61" s="98">
        <f>[2]A!P21</f>
        <v>10.409000000000001</v>
      </c>
      <c r="DF61" s="98">
        <f>[2]A!Q21</f>
        <v>9.0355000000000008</v>
      </c>
      <c r="DG61" s="98">
        <f>[2]A!R21</f>
        <v>0</v>
      </c>
      <c r="DH61" s="98">
        <f>[2]A!S21</f>
        <v>0</v>
      </c>
      <c r="DI61" s="98">
        <f>[2]A!T21</f>
        <v>0</v>
      </c>
      <c r="DJ61" s="98">
        <f>[2]A!U21</f>
        <v>0</v>
      </c>
      <c r="DK61" s="98">
        <f>[2]A!V21</f>
        <v>10.111000000000001</v>
      </c>
      <c r="DL61" s="98">
        <f>[2]A!W21</f>
        <v>3.6991999999999998</v>
      </c>
      <c r="DM61" s="98">
        <f>[2]A!X21</f>
        <v>1.4232</v>
      </c>
      <c r="DN61" s="98">
        <f>[2]A!Y21</f>
        <v>1.7499</v>
      </c>
      <c r="DO61" s="98">
        <f>[2]A!Z21</f>
        <v>1.6580999999999999</v>
      </c>
      <c r="DP61" s="98">
        <f>[2]A!AA21</f>
        <v>1.5920000000000001</v>
      </c>
      <c r="DQ61" s="98">
        <f>[2]A!AB21</f>
        <v>1.6104000000000001</v>
      </c>
      <c r="DR61" s="98">
        <f>[2]A!AC21</f>
        <v>1.2725</v>
      </c>
      <c r="DS61" s="98">
        <f>[2]A!AD21</f>
        <v>4.1902999999999997</v>
      </c>
      <c r="DT61" s="98">
        <f>[2]A!AE21</f>
        <v>2.9121999999999999</v>
      </c>
      <c r="DU61" s="98">
        <f>[2]A!AF21</f>
        <v>3.1890999999999998</v>
      </c>
      <c r="DV61" s="98">
        <f>[2]A!AG21</f>
        <v>3.6998000000000002</v>
      </c>
      <c r="DW61" s="3"/>
      <c r="DX61" s="19">
        <v>31</v>
      </c>
      <c r="DY61" s="84">
        <f t="shared" si="28"/>
        <v>1</v>
      </c>
      <c r="DZ61" s="84">
        <f t="shared" si="28"/>
        <v>31</v>
      </c>
      <c r="EA61" s="84">
        <f t="shared" si="29"/>
        <v>16</v>
      </c>
      <c r="EB61" s="13" t="str">
        <f t="shared" si="30"/>
        <v>16,31</v>
      </c>
      <c r="EC61" s="19"/>
      <c r="ED61" s="70"/>
      <c r="EE61" s="17">
        <v>1</v>
      </c>
      <c r="EF61" s="17">
        <v>29</v>
      </c>
      <c r="EG61" s="86">
        <v>15</v>
      </c>
      <c r="EH61" s="17">
        <v>13.75</v>
      </c>
      <c r="EI61" s="17" t="s">
        <v>112</v>
      </c>
      <c r="EJ61" s="17">
        <v>13</v>
      </c>
      <c r="EK61" s="17">
        <v>0</v>
      </c>
      <c r="EL61" s="85"/>
      <c r="EM61" s="3"/>
      <c r="EN61" s="17">
        <f t="shared" si="17"/>
        <v>59</v>
      </c>
      <c r="EO61" s="17" t="s">
        <v>113</v>
      </c>
      <c r="EP61" s="51">
        <v>42036</v>
      </c>
      <c r="EQ61" s="52">
        <v>0</v>
      </c>
      <c r="ER61" s="53">
        <v>24.232040000000001</v>
      </c>
      <c r="ES61" s="40"/>
      <c r="ET61" s="26">
        <f>IF(EO61=EO62,MAX(ET$2:ET60)+1,0)</f>
        <v>30</v>
      </c>
      <c r="EU61" s="17">
        <f t="shared" si="7"/>
        <v>59</v>
      </c>
      <c r="EV61" s="54">
        <f t="shared" si="8"/>
        <v>117</v>
      </c>
      <c r="EW61" s="55">
        <f t="shared" si="9"/>
        <v>42036</v>
      </c>
      <c r="EX61" s="18">
        <f t="shared" si="10"/>
        <v>20.329509999999999</v>
      </c>
      <c r="EY61" s="26">
        <f>IF(EO61=EO62,0,MAX(EY$2:EY60)+1)</f>
        <v>0</v>
      </c>
      <c r="EZ61" s="54">
        <f t="shared" si="11"/>
        <v>118</v>
      </c>
      <c r="FA61" s="55">
        <f t="shared" si="12"/>
        <v>43831</v>
      </c>
      <c r="FB61" s="18">
        <f t="shared" si="13"/>
        <v>19.627549999999999</v>
      </c>
      <c r="FC61" s="56">
        <f>[2]DIS!C78</f>
        <v>59</v>
      </c>
      <c r="FD61" s="56">
        <f>[2]DIS!D78</f>
        <v>3</v>
      </c>
      <c r="FE61" s="56">
        <f>[2]DIS!E78</f>
        <v>19</v>
      </c>
      <c r="FF61" s="56" t="str">
        <f t="shared" si="14"/>
        <v>3,19</v>
      </c>
      <c r="FG61" s="57" t="str">
        <f t="shared" si="3"/>
        <v>19,3</v>
      </c>
      <c r="FH61" s="58">
        <f>IF(ISNUMBER(FG61),0,MAX(FH$2:FH60)+1)</f>
        <v>59</v>
      </c>
      <c r="FI61" s="58">
        <f t="shared" si="4"/>
        <v>20.329509999999999</v>
      </c>
      <c r="FJ61" s="58">
        <f t="shared" si="15"/>
        <v>19.627549999999999</v>
      </c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</row>
    <row r="62" spans="1:179" ht="2.25" customHeight="1" x14ac:dyDescent="0.25">
      <c r="A62" s="89">
        <f>COLUMN()</f>
        <v>1</v>
      </c>
      <c r="B62" s="56" t="str">
        <f>_xlfn.CONCAT(COLUMN()-$A62,",",ROW()-A!AL$21)</f>
        <v>1,41</v>
      </c>
      <c r="C62" s="56" t="str">
        <f>_xlfn.CONCAT(COLUMN()-$A62,",",ROW()-A!AM$21)</f>
        <v>2,41</v>
      </c>
      <c r="D62" s="56" t="str">
        <f>_xlfn.CONCAT(COLUMN()-$A62,",",ROW()-A!AN$21)</f>
        <v>3,41</v>
      </c>
      <c r="E62" s="56" t="str">
        <f>_xlfn.CONCAT(COLUMN()-$A62,",",ROW()-E$45)</f>
        <v>4,17</v>
      </c>
      <c r="F62" s="56" t="str">
        <f>_xlfn.CONCAT(COLUMN()-$A62,",",ROW()-F$45)</f>
        <v>5,17</v>
      </c>
      <c r="G62" s="56" t="str">
        <f>_xlfn.CONCAT(COLUMN()-$A62,",",ROW()-G$45)</f>
        <v>6,17</v>
      </c>
      <c r="H62" s="56" t="str">
        <f>_xlfn.CONCAT(COLUMN()-$A62,",",ROW()-H$45)</f>
        <v>7,17</v>
      </c>
      <c r="I62" s="56" t="str">
        <f>_xlfn.CONCAT(COLUMN()-$A62,",",ROW()-I$45)</f>
        <v>8,17</v>
      </c>
      <c r="J62" s="56" t="str">
        <f>_xlfn.CONCAT(COLUMN()-$A62,",",ROW()-J$45)</f>
        <v>9,17</v>
      </c>
      <c r="K62" s="56" t="str">
        <f>_xlfn.CONCAT(COLUMN()-$A62,",",ROW()-K$45)</f>
        <v>10,17</v>
      </c>
      <c r="L62" s="56" t="str">
        <f>_xlfn.CONCAT(COLUMN()-$A62,",",ROW()-L$45)</f>
        <v>11,17</v>
      </c>
      <c r="M62" s="56" t="str">
        <f>_xlfn.CONCAT(COLUMN()-$A62,",",ROW()-M$45)</f>
        <v>12,17</v>
      </c>
      <c r="N62" s="56" t="str">
        <f>_xlfn.CONCAT(COLUMN()-$A62,",",ROW()-N$45)</f>
        <v>13,17</v>
      </c>
      <c r="O62" s="56" t="str">
        <f>_xlfn.CONCAT(COLUMN()-$A62,",",ROW()-O$45)</f>
        <v>14,17</v>
      </c>
      <c r="P62" s="56" t="str">
        <f>_xlfn.CONCAT(COLUMN()-$A62,",",ROW()-P$45)</f>
        <v>15,17</v>
      </c>
      <c r="Q62" s="56" t="str">
        <f>_xlfn.CONCAT(COLUMN()-$A62,",",ROW()-Q$45)</f>
        <v>16,17</v>
      </c>
      <c r="R62" s="56" t="str">
        <f t="shared" si="33"/>
        <v>17,17</v>
      </c>
      <c r="S62" s="56" t="str">
        <f>_xlfn.CONCAT(COLUMN()-$A62,",",ROW()-S$45)</f>
        <v>18,17</v>
      </c>
      <c r="T62" s="56" t="str">
        <f>_xlfn.CONCAT(COLUMN()-$A62,",",ROW()-T$45)</f>
        <v>19,17</v>
      </c>
      <c r="U62" s="97" t="str">
        <f>_xlfn.CONCAT(COLUMN()-$A62,",",ROW()-U$45)</f>
        <v>20,17</v>
      </c>
      <c r="V62" s="3"/>
      <c r="W62" s="98">
        <v>1</v>
      </c>
      <c r="X62" s="98">
        <v>1</v>
      </c>
      <c r="Y62" s="98">
        <v>1</v>
      </c>
      <c r="Z62" s="98">
        <v>1</v>
      </c>
      <c r="AA62" s="98">
        <v>0</v>
      </c>
      <c r="AB62" s="98">
        <v>0</v>
      </c>
      <c r="AC62" s="98">
        <v>0</v>
      </c>
      <c r="AD62" s="98">
        <v>0</v>
      </c>
      <c r="AE62" s="98">
        <v>1</v>
      </c>
      <c r="AF62" s="98">
        <v>1</v>
      </c>
      <c r="AG62" s="98">
        <v>1</v>
      </c>
      <c r="AH62" s="98">
        <v>1</v>
      </c>
      <c r="AI62" s="98">
        <v>1</v>
      </c>
      <c r="AJ62" s="98">
        <v>1</v>
      </c>
      <c r="AK62" s="98">
        <v>1</v>
      </c>
      <c r="AL62" s="98">
        <v>1</v>
      </c>
      <c r="AM62" s="98">
        <v>1</v>
      </c>
      <c r="AN62" s="98">
        <v>1</v>
      </c>
      <c r="AO62" s="98">
        <v>1</v>
      </c>
      <c r="AP62" s="98">
        <v>1</v>
      </c>
      <c r="AQ62" s="3"/>
      <c r="AR62" s="17">
        <f>IF(ISNUMBER(INDEX($FI$3:$FI$1412,MATCH(B62,$FG$3:$FG$801,0),1)),INDEX($FI$3:$FI$1412,MATCH(B62,$FG$3:$FG$801,0),1),$BI$45)</f>
        <v>30.118040000000001</v>
      </c>
      <c r="AS62" s="17">
        <f>IF(ISNUMBER(INDEX($FI$3:$FI$1412,MATCH(C62,$FG$3:$FG$801,0),1)),INDEX($FI$3:$FI$1412,MATCH(C62,$FG$3:$FG$801,0),1),$BI$45)</f>
        <v>30.083210000000001</v>
      </c>
      <c r="AT62" s="17">
        <f>IF(ISNUMBER(INDEX($FI$3:$FI$1412,MATCH(D62,$FG$3:$FG$801,0),1)),INDEX($FI$3:$FI$1412,MATCH(D62,$FG$3:$FG$801,0),1),$BI$45)</f>
        <v>30.085139999999999</v>
      </c>
      <c r="AU62" s="17">
        <f>IF(ISNUMBER(INDEX($FI$3:$FI$1412,MATCH(E62,$FG$3:$FG$801,0),1)),INDEX($FI$3:$FI$1412,MATCH(E62,$FG$3:$FG$801,0),1),$BI$45)</f>
        <v>30.096530000000001</v>
      </c>
      <c r="AV62" s="17">
        <f>IF(ISNUMBER(INDEX($FI$3:$FI$1412,MATCH(F62,$FG$3:$FG$801,0),1)),INDEX($FI$3:$FI$1412,MATCH(F62,$FG$3:$FG$801,0),1),$BI$45)</f>
        <v>0</v>
      </c>
      <c r="AW62" s="17">
        <f>IF(ISNUMBER(INDEX($FI$3:$FI$1412,MATCH(G62,$FG$3:$FG$801,0),1)),INDEX($FI$3:$FI$1412,MATCH(G62,$FG$3:$FG$801,0),1),$BI$45)</f>
        <v>0</v>
      </c>
      <c r="AX62" s="17">
        <f>IF(ISNUMBER(INDEX($FI$3:$FI$1412,MATCH(H62,$FG$3:$FG$801,0),1)),INDEX($FI$3:$FI$1412,MATCH(H62,$FG$3:$FG$801,0),1),$BI$45)</f>
        <v>0</v>
      </c>
      <c r="AY62" s="17">
        <f>IF(ISNUMBER(INDEX($FI$3:$FI$1412,MATCH(I62,$FG$3:$FG$801,0),1)),INDEX($FI$3:$FI$1412,MATCH(I62,$FG$3:$FG$801,0),1),$BI$45)</f>
        <v>0</v>
      </c>
      <c r="AZ62" s="17">
        <f>IF(ISNUMBER(INDEX($FI$3:$FI$1412,MATCH(J62,$FG$3:$FG$801,0),1)),INDEX($FI$3:$FI$1412,MATCH(J62,$FG$3:$FG$801,0),1),$BI$45)</f>
        <v>18.83417</v>
      </c>
      <c r="BA62" s="17">
        <f>IF(ISNUMBER(INDEX($FI$3:$FI$1412,MATCH(K62,$FG$3:$FG$801,0),1)),INDEX($FI$3:$FI$1412,MATCH(K62,$FG$3:$FG$801,0),1),$BI$45)</f>
        <v>18.64471</v>
      </c>
      <c r="BB62" s="17">
        <f>IF(ISNUMBER(INDEX($FI$3:$FI$1412,MATCH(L62,$FG$3:$FG$801,0),1)),INDEX($FI$3:$FI$1412,MATCH(L62,$FG$3:$FG$801,0),1),$BI$45)</f>
        <v>18.328600000000002</v>
      </c>
      <c r="BC62" s="17">
        <f>IF(ISNUMBER(INDEX($FI$3:$FI$1412,MATCH(M62,$FG$3:$FG$801,0),1)),INDEX($FI$3:$FI$1412,MATCH(M62,$FG$3:$FG$801,0),1),$BI$45)</f>
        <v>17.987120000000001</v>
      </c>
      <c r="BD62" s="17">
        <f>IF(ISNUMBER(INDEX($FI$3:$FI$1412,MATCH(N62,$FG$3:$FG$801,0),1)),INDEX($FI$3:$FI$1412,MATCH(N62,$FG$3:$FG$801,0),1),$BI$45)</f>
        <v>17.55301</v>
      </c>
      <c r="BE62" s="17">
        <f>IF(ISNUMBER(INDEX($FI$3:$FI$1412,MATCH(O62,$FG$3:$FG$801,0),1)),INDEX($FI$3:$FI$1412,MATCH(O62,$FG$3:$FG$801,0),1),$BI$45)</f>
        <v>17.047609999999999</v>
      </c>
      <c r="BF62" s="17">
        <f>IF(ISNUMBER(INDEX($FI$3:$FI$1412,MATCH(P62,$FG$3:$FG$801,0),1)),INDEX($FI$3:$FI$1412,MATCH(P62,$FG$3:$FG$801,0),1),$BI$45)</f>
        <v>16.490549999999999</v>
      </c>
      <c r="BG62" s="17">
        <f>IF(ISNUMBER(INDEX($FI$3:$FI$1412,MATCH(Q62,$FG$3:$FG$801,0),1)),INDEX($FI$3:$FI$1412,MATCH(Q62,$FG$3:$FG$801,0),1),$BI$45)</f>
        <v>16.92606</v>
      </c>
      <c r="BH62" s="17">
        <f t="shared" si="34"/>
        <v>17.294799999999999</v>
      </c>
      <c r="BI62" s="17">
        <f t="shared" si="32"/>
        <v>17.581669999999999</v>
      </c>
      <c r="BJ62" s="17">
        <f t="shared" si="32"/>
        <v>17.75957</v>
      </c>
      <c r="BK62" s="17">
        <f t="shared" si="32"/>
        <v>17.84768</v>
      </c>
      <c r="BL62" s="17"/>
      <c r="BM62" s="99" t="e">
        <f>#REF!*$CF$45</f>
        <v>#REF!</v>
      </c>
      <c r="BN62" s="99" t="e">
        <f>#REF!*$CF$45</f>
        <v>#REF!</v>
      </c>
      <c r="BO62" s="99" t="e">
        <f>#REF!*$CF$45</f>
        <v>#REF!</v>
      </c>
      <c r="BP62" s="99" t="e">
        <f>#REF!*$CF$45</f>
        <v>#REF!</v>
      </c>
      <c r="BQ62" s="99" t="e">
        <f>#REF!*$CF$45</f>
        <v>#REF!</v>
      </c>
      <c r="BR62" s="99" t="e">
        <f>#REF!*$CF$45</f>
        <v>#REF!</v>
      </c>
      <c r="BS62" s="99" t="e">
        <f>#REF!*$CF$45</f>
        <v>#REF!</v>
      </c>
      <c r="BT62" s="99" t="e">
        <f>#REF!*$CF$45</f>
        <v>#REF!</v>
      </c>
      <c r="BU62" s="99" t="e">
        <f>#REF!*$CF$45</f>
        <v>#REF!</v>
      </c>
      <c r="BV62" s="99" t="e">
        <f>#REF!*$CF$45</f>
        <v>#REF!</v>
      </c>
      <c r="BW62" s="99" t="e">
        <f>#REF!*$CF$45</f>
        <v>#REF!</v>
      </c>
      <c r="BX62" s="99" t="e">
        <f>#REF!*$CF$45</f>
        <v>#REF!</v>
      </c>
      <c r="BY62" s="99" t="e">
        <f>#REF!*$CF$45</f>
        <v>#REF!</v>
      </c>
      <c r="BZ62" s="99" t="e">
        <f>#REF!*$CF$45</f>
        <v>#REF!</v>
      </c>
      <c r="CA62" s="99" t="e">
        <f>#REF!*$CF$45</f>
        <v>#REF!</v>
      </c>
      <c r="CB62" s="99" t="e">
        <f>#REF!*$CF$45</f>
        <v>#REF!</v>
      </c>
      <c r="CC62" s="99" t="e">
        <f>#REF!*$CF$45</f>
        <v>#REF!</v>
      </c>
      <c r="CD62" s="99" t="e">
        <f>#REF!*$CF$45</f>
        <v>#REF!</v>
      </c>
      <c r="CE62" s="99" t="e">
        <f>#REF!*$CF$45</f>
        <v>#REF!</v>
      </c>
      <c r="CF62" s="99" t="e">
        <f>#REF!*$CF$45</f>
        <v>#REF!</v>
      </c>
      <c r="CG62" s="17"/>
      <c r="CH62" s="99" t="e">
        <f>#REF!*$DA$45</f>
        <v>#REF!</v>
      </c>
      <c r="CI62" s="99" t="e">
        <f>#REF!*$DA$45</f>
        <v>#REF!</v>
      </c>
      <c r="CJ62" s="99" t="e">
        <f>#REF!*$DA$45</f>
        <v>#REF!</v>
      </c>
      <c r="CK62" s="99" t="e">
        <f>#REF!*$DA$45</f>
        <v>#REF!</v>
      </c>
      <c r="CL62" s="99" t="e">
        <f>#REF!*$DA$45</f>
        <v>#REF!</v>
      </c>
      <c r="CM62" s="99" t="e">
        <f>#REF!*$DA$45</f>
        <v>#REF!</v>
      </c>
      <c r="CN62" s="99" t="e">
        <f>#REF!*$DA$45</f>
        <v>#REF!</v>
      </c>
      <c r="CO62" s="99" t="e">
        <f>#REF!*$DA$45</f>
        <v>#REF!</v>
      </c>
      <c r="CP62" s="99" t="e">
        <f>#REF!*$DA$45</f>
        <v>#REF!</v>
      </c>
      <c r="CQ62" s="99" t="e">
        <f>#REF!*$DA$45</f>
        <v>#REF!</v>
      </c>
      <c r="CR62" s="99" t="e">
        <f>#REF!*$DA$45</f>
        <v>#REF!</v>
      </c>
      <c r="CS62" s="99" t="e">
        <f>#REF!*$DA$45</f>
        <v>#REF!</v>
      </c>
      <c r="CT62" s="99" t="e">
        <f>#REF!*$DA$45</f>
        <v>#REF!</v>
      </c>
      <c r="CU62" s="99" t="e">
        <f>#REF!*$DA$45</f>
        <v>#REF!</v>
      </c>
      <c r="CV62" s="99" t="e">
        <f>#REF!*$DA$45</f>
        <v>#REF!</v>
      </c>
      <c r="CW62" s="99" t="e">
        <f>#REF!*$DA$45</f>
        <v>#REF!</v>
      </c>
      <c r="CX62" s="99" t="e">
        <f>#REF!*$DA$45</f>
        <v>#REF!</v>
      </c>
      <c r="CY62" s="99" t="e">
        <f>#REF!*$DA$45</f>
        <v>#REF!</v>
      </c>
      <c r="CZ62" s="99" t="e">
        <f>#REF!*$DA$45</f>
        <v>#REF!</v>
      </c>
      <c r="DA62" s="99" t="e">
        <f>#REF!*$DA$45</f>
        <v>#REF!</v>
      </c>
      <c r="DB62" s="17"/>
      <c r="DC62" s="98">
        <f>[2]A!N22</f>
        <v>13.191000000000001</v>
      </c>
      <c r="DD62" s="98">
        <f>[2]A!O22</f>
        <v>9.3046000000000006</v>
      </c>
      <c r="DE62" s="98">
        <f>[2]A!P22</f>
        <v>9.2241</v>
      </c>
      <c r="DF62" s="98">
        <f>[2]A!Q22</f>
        <v>10.177</v>
      </c>
      <c r="DG62" s="98">
        <f>[2]A!R22</f>
        <v>0</v>
      </c>
      <c r="DH62" s="98">
        <f>[2]A!S22</f>
        <v>0</v>
      </c>
      <c r="DI62" s="98">
        <f>[2]A!T22</f>
        <v>0</v>
      </c>
      <c r="DJ62" s="98">
        <f>[2]A!U22</f>
        <v>0</v>
      </c>
      <c r="DK62" s="98">
        <f>[2]A!V22</f>
        <v>8.0261999999999993</v>
      </c>
      <c r="DL62" s="98">
        <f>[2]A!W22</f>
        <v>6.2126999999999999</v>
      </c>
      <c r="DM62" s="98">
        <f>[2]A!X22</f>
        <v>1.3763000000000001</v>
      </c>
      <c r="DN62" s="98">
        <f>[2]A!Y22</f>
        <v>1.2943</v>
      </c>
      <c r="DO62" s="98">
        <f>[2]A!Z22</f>
        <v>1.4516</v>
      </c>
      <c r="DP62" s="98">
        <f>[2]A!AA22</f>
        <v>1.3079000000000001</v>
      </c>
      <c r="DQ62" s="98">
        <f>[2]A!AB22</f>
        <v>1.1092</v>
      </c>
      <c r="DR62" s="98">
        <f>[2]A!AC22</f>
        <v>1.3149</v>
      </c>
      <c r="DS62" s="98">
        <f>[2]A!AD22</f>
        <v>2.9437000000000002</v>
      </c>
      <c r="DT62" s="98">
        <f>[2]A!AE22</f>
        <v>3.6516000000000002</v>
      </c>
      <c r="DU62" s="98">
        <f>[2]A!AF22</f>
        <v>3.2168999999999999</v>
      </c>
      <c r="DV62" s="98">
        <f>[2]A!AG22</f>
        <v>3.2410999999999999</v>
      </c>
      <c r="DW62" s="3"/>
      <c r="DX62" s="19">
        <v>32</v>
      </c>
      <c r="DY62" s="84">
        <f t="shared" si="28"/>
        <v>1</v>
      </c>
      <c r="DZ62" s="84">
        <f t="shared" si="28"/>
        <v>32</v>
      </c>
      <c r="EA62" s="84">
        <f t="shared" si="29"/>
        <v>16</v>
      </c>
      <c r="EB62" s="13" t="str">
        <f t="shared" si="30"/>
        <v>16,32</v>
      </c>
      <c r="EC62" s="19"/>
      <c r="ED62" s="70"/>
      <c r="EE62" s="17">
        <v>1</v>
      </c>
      <c r="EF62" s="17">
        <v>30</v>
      </c>
      <c r="EG62" s="86">
        <v>15</v>
      </c>
      <c r="EH62" s="17">
        <v>13.52</v>
      </c>
      <c r="EI62" s="17" t="s">
        <v>114</v>
      </c>
      <c r="EJ62" s="17">
        <v>12.75</v>
      </c>
      <c r="EK62" s="17">
        <v>0</v>
      </c>
      <c r="EL62" s="85"/>
      <c r="EM62" s="3"/>
      <c r="EN62" s="17">
        <f t="shared" si="17"/>
        <v>60</v>
      </c>
      <c r="EO62" s="17" t="s">
        <v>113</v>
      </c>
      <c r="EP62" s="51">
        <v>43831</v>
      </c>
      <c r="EQ62" s="52">
        <v>0</v>
      </c>
      <c r="ER62" s="53">
        <v>22.28641</v>
      </c>
      <c r="ES62" s="40"/>
      <c r="ET62" s="26">
        <f>IF(EO62=EO63,MAX(ET$2:ET61)+1,0)</f>
        <v>0</v>
      </c>
      <c r="EU62" s="17">
        <f t="shared" si="7"/>
        <v>60</v>
      </c>
      <c r="EV62" s="54">
        <f t="shared" si="8"/>
        <v>119</v>
      </c>
      <c r="EW62" s="55">
        <f t="shared" si="9"/>
        <v>42036</v>
      </c>
      <c r="EX62" s="18">
        <f t="shared" si="10"/>
        <v>20.384689999999999</v>
      </c>
      <c r="EY62" s="26">
        <f>IF(EO62=EO63,0,MAX(EY$2:EY61)+1)</f>
        <v>30</v>
      </c>
      <c r="EZ62" s="54">
        <f t="shared" si="11"/>
        <v>120</v>
      </c>
      <c r="FA62" s="55">
        <f t="shared" si="12"/>
        <v>43831</v>
      </c>
      <c r="FB62" s="18">
        <f t="shared" si="13"/>
        <v>19.63205</v>
      </c>
      <c r="FC62" s="56">
        <f>[2]DIS!C79</f>
        <v>60</v>
      </c>
      <c r="FD62" s="56">
        <f>[2]DIS!D79</f>
        <v>3</v>
      </c>
      <c r="FE62" s="56">
        <f>[2]DIS!E79</f>
        <v>20</v>
      </c>
      <c r="FF62" s="56" t="str">
        <f t="shared" si="14"/>
        <v>3,20</v>
      </c>
      <c r="FG62" s="57" t="str">
        <f t="shared" si="3"/>
        <v>20,3</v>
      </c>
      <c r="FH62" s="58">
        <f>IF(ISNUMBER(FG62),0,MAX(FH$2:FH61)+1)</f>
        <v>60</v>
      </c>
      <c r="FI62" s="58">
        <f t="shared" si="4"/>
        <v>20.384689999999999</v>
      </c>
      <c r="FJ62" s="58">
        <f t="shared" si="15"/>
        <v>19.63205</v>
      </c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</row>
    <row r="63" spans="1:179" ht="2.25" customHeight="1" x14ac:dyDescent="0.25">
      <c r="A63" s="89">
        <f>COLUMN()</f>
        <v>1</v>
      </c>
      <c r="B63" s="56" t="str">
        <f>_xlfn.CONCAT(COLUMN()-$A63,",",ROW()-A!AL$21)</f>
        <v>1,42</v>
      </c>
      <c r="C63" s="56" t="str">
        <f>_xlfn.CONCAT(COLUMN()-$A63,",",ROW()-A!AM$21)</f>
        <v>2,42</v>
      </c>
      <c r="D63" s="56" t="str">
        <f>_xlfn.CONCAT(COLUMN()-$A63,",",ROW()-A!AN$21)</f>
        <v>3,42</v>
      </c>
      <c r="E63" s="56" t="str">
        <f>_xlfn.CONCAT(COLUMN()-$A63,",",ROW()-E$45)</f>
        <v>4,18</v>
      </c>
      <c r="F63" s="56" t="str">
        <f>_xlfn.CONCAT(COLUMN()-$A63,",",ROW()-F$45)</f>
        <v>5,18</v>
      </c>
      <c r="G63" s="56" t="str">
        <f>_xlfn.CONCAT(COLUMN()-$A63,",",ROW()-G$45)</f>
        <v>6,18</v>
      </c>
      <c r="H63" s="56" t="str">
        <f>_xlfn.CONCAT(COLUMN()-$A63,",",ROW()-H$45)</f>
        <v>7,18</v>
      </c>
      <c r="I63" s="56" t="str">
        <f>_xlfn.CONCAT(COLUMN()-$A63,",",ROW()-I$45)</f>
        <v>8,18</v>
      </c>
      <c r="J63" s="56" t="str">
        <f>_xlfn.CONCAT(COLUMN()-$A63,",",ROW()-J$45)</f>
        <v>9,18</v>
      </c>
      <c r="K63" s="56" t="str">
        <f>_xlfn.CONCAT(COLUMN()-$A63,",",ROW()-K$45)</f>
        <v>10,18</v>
      </c>
      <c r="L63" s="56" t="str">
        <f>_xlfn.CONCAT(COLUMN()-$A63,",",ROW()-L$45)</f>
        <v>11,18</v>
      </c>
      <c r="M63" s="56" t="str">
        <f>_xlfn.CONCAT(COLUMN()-$A63,",",ROW()-M$45)</f>
        <v>12,18</v>
      </c>
      <c r="N63" s="56" t="str">
        <f>_xlfn.CONCAT(COLUMN()-$A63,",",ROW()-N$45)</f>
        <v>13,18</v>
      </c>
      <c r="O63" s="56" t="str">
        <f>_xlfn.CONCAT(COLUMN()-$A63,",",ROW()-O$45)</f>
        <v>14,18</v>
      </c>
      <c r="P63" s="56" t="str">
        <f>_xlfn.CONCAT(COLUMN()-$A63,",",ROW()-P$45)</f>
        <v>15,18</v>
      </c>
      <c r="Q63" s="56" t="str">
        <f>_xlfn.CONCAT(COLUMN()-$A63,",",ROW()-Q$45)</f>
        <v>16,18</v>
      </c>
      <c r="R63" s="56" t="str">
        <f t="shared" si="33"/>
        <v>17,18</v>
      </c>
      <c r="S63" s="56" t="str">
        <f>_xlfn.CONCAT(COLUMN()-$A63,",",ROW()-S$45)</f>
        <v>18,18</v>
      </c>
      <c r="T63" s="56" t="str">
        <f>_xlfn.CONCAT(COLUMN()-$A63,",",ROW()-T$45)</f>
        <v>19,18</v>
      </c>
      <c r="U63" s="97" t="str">
        <f>_xlfn.CONCAT(COLUMN()-$A63,",",ROW()-U$45)</f>
        <v>20,18</v>
      </c>
      <c r="V63" s="3"/>
      <c r="W63" s="98">
        <v>1</v>
      </c>
      <c r="X63" s="98">
        <v>1</v>
      </c>
      <c r="Y63" s="98">
        <v>1</v>
      </c>
      <c r="Z63" s="98">
        <v>1</v>
      </c>
      <c r="AA63" s="98">
        <v>0</v>
      </c>
      <c r="AB63" s="98">
        <v>0</v>
      </c>
      <c r="AC63" s="98">
        <v>0</v>
      </c>
      <c r="AD63" s="98">
        <v>0</v>
      </c>
      <c r="AE63" s="98">
        <v>1</v>
      </c>
      <c r="AF63" s="98">
        <v>1</v>
      </c>
      <c r="AG63" s="98">
        <v>1</v>
      </c>
      <c r="AH63" s="98">
        <v>1</v>
      </c>
      <c r="AI63" s="98">
        <v>1</v>
      </c>
      <c r="AJ63" s="98">
        <v>1</v>
      </c>
      <c r="AK63" s="98">
        <v>1</v>
      </c>
      <c r="AL63" s="98">
        <v>1</v>
      </c>
      <c r="AM63" s="98">
        <v>1</v>
      </c>
      <c r="AN63" s="98">
        <v>1</v>
      </c>
      <c r="AO63" s="98">
        <v>1</v>
      </c>
      <c r="AP63" s="98">
        <v>1</v>
      </c>
      <c r="AQ63" s="3"/>
      <c r="AR63" s="17">
        <f>IF(ISNUMBER(INDEX($FI$3:$FI$1412,MATCH(B63,$FG$3:$FG$801,0),1)),INDEX($FI$3:$FI$1412,MATCH(B63,$FG$3:$FG$801,0),1),$BI$45)</f>
        <v>29.76633</v>
      </c>
      <c r="AS63" s="17">
        <f>IF(ISNUMBER(INDEX($FI$3:$FI$1412,MATCH(C63,$FG$3:$FG$801,0),1)),INDEX($FI$3:$FI$1412,MATCH(C63,$FG$3:$FG$801,0),1),$BI$45)</f>
        <v>29.735410000000002</v>
      </c>
      <c r="AT63" s="17">
        <f>IF(ISNUMBER(INDEX($FI$3:$FI$1412,MATCH(D63,$FG$3:$FG$801,0),1)),INDEX($FI$3:$FI$1412,MATCH(D63,$FG$3:$FG$801,0),1),$BI$45)</f>
        <v>29.706769999999999</v>
      </c>
      <c r="AU63" s="17">
        <f>IF(ISNUMBER(INDEX($FI$3:$FI$1412,MATCH(E63,$FG$3:$FG$801,0),1)),INDEX($FI$3:$FI$1412,MATCH(E63,$FG$3:$FG$801,0),1),$BI$45)</f>
        <v>29.71725</v>
      </c>
      <c r="AV63" s="17">
        <f>IF(ISNUMBER(INDEX($FI$3:$FI$1412,MATCH(F63,$FG$3:$FG$801,0),1)),INDEX($FI$3:$FI$1412,MATCH(F63,$FG$3:$FG$801,0),1),$BI$45)</f>
        <v>0</v>
      </c>
      <c r="AW63" s="17">
        <f>IF(ISNUMBER(INDEX($FI$3:$FI$1412,MATCH(G63,$FG$3:$FG$801,0),1)),INDEX($FI$3:$FI$1412,MATCH(G63,$FG$3:$FG$801,0),1),$BI$45)</f>
        <v>0</v>
      </c>
      <c r="AX63" s="17">
        <f>IF(ISNUMBER(INDEX($FI$3:$FI$1412,MATCH(H63,$FG$3:$FG$801,0),1)),INDEX($FI$3:$FI$1412,MATCH(H63,$FG$3:$FG$801,0),1),$BI$45)</f>
        <v>0</v>
      </c>
      <c r="AY63" s="17">
        <f>IF(ISNUMBER(INDEX($FI$3:$FI$1412,MATCH(I63,$FG$3:$FG$801,0),1)),INDEX($FI$3:$FI$1412,MATCH(I63,$FG$3:$FG$801,0),1),$BI$45)</f>
        <v>0</v>
      </c>
      <c r="AZ63" s="17">
        <f>IF(ISNUMBER(INDEX($FI$3:$FI$1412,MATCH(J63,$FG$3:$FG$801,0),1)),INDEX($FI$3:$FI$1412,MATCH(J63,$FG$3:$FG$801,0),1),$BI$45)</f>
        <v>18.74024</v>
      </c>
      <c r="BA63" s="17">
        <f>IF(ISNUMBER(INDEX($FI$3:$FI$1412,MATCH(K63,$FG$3:$FG$801,0),1)),INDEX($FI$3:$FI$1412,MATCH(K63,$FG$3:$FG$801,0),1),$BI$45)</f>
        <v>18.495419999999999</v>
      </c>
      <c r="BB63" s="17">
        <f>IF(ISNUMBER(INDEX($FI$3:$FI$1412,MATCH(L63,$FG$3:$FG$801,0),1)),INDEX($FI$3:$FI$1412,MATCH(L63,$FG$3:$FG$801,0),1),$BI$45)</f>
        <v>18.15034</v>
      </c>
      <c r="BC63" s="17">
        <f>IF(ISNUMBER(INDEX($FI$3:$FI$1412,MATCH(M63,$FG$3:$FG$801,0),1)),INDEX($FI$3:$FI$1412,MATCH(M63,$FG$3:$FG$801,0),1),$BI$45)</f>
        <v>17.77365</v>
      </c>
      <c r="BD63" s="17">
        <f>IF(ISNUMBER(INDEX($FI$3:$FI$1412,MATCH(N63,$FG$3:$FG$801,0),1)),INDEX($FI$3:$FI$1412,MATCH(N63,$FG$3:$FG$801,0),1),$BI$45)</f>
        <v>17.283650000000002</v>
      </c>
      <c r="BE63" s="17">
        <f>IF(ISNUMBER(INDEX($FI$3:$FI$1412,MATCH(O63,$FG$3:$FG$801,0),1)),INDEX($FI$3:$FI$1412,MATCH(O63,$FG$3:$FG$801,0),1),$BI$45)</f>
        <v>16.749369999999999</v>
      </c>
      <c r="BF63" s="17">
        <f>IF(ISNUMBER(INDEX($FI$3:$FI$1412,MATCH(P63,$FG$3:$FG$801,0),1)),INDEX($FI$3:$FI$1412,MATCH(P63,$FG$3:$FG$801,0),1),$BI$45)</f>
        <v>16.259779999999999</v>
      </c>
      <c r="BG63" s="17">
        <f>IF(ISNUMBER(INDEX($FI$3:$FI$1412,MATCH(Q63,$FG$3:$FG$801,0),1)),INDEX($FI$3:$FI$1412,MATCH(Q63,$FG$3:$FG$801,0),1),$BI$45)</f>
        <v>16.72129</v>
      </c>
      <c r="BH63" s="17">
        <f t="shared" si="34"/>
        <v>17.084019999999999</v>
      </c>
      <c r="BI63" s="17">
        <f t="shared" si="32"/>
        <v>17.377120000000001</v>
      </c>
      <c r="BJ63" s="17">
        <f t="shared" si="32"/>
        <v>17.563099999999999</v>
      </c>
      <c r="BK63" s="17">
        <f t="shared" si="32"/>
        <v>17.658059999999999</v>
      </c>
      <c r="BL63" s="17"/>
      <c r="BM63" s="99" t="e">
        <f>#REF!*$CF$45</f>
        <v>#REF!</v>
      </c>
      <c r="BN63" s="99" t="e">
        <f>#REF!*$CF$45</f>
        <v>#REF!</v>
      </c>
      <c r="BO63" s="99" t="e">
        <f>#REF!*$CF$45</f>
        <v>#REF!</v>
      </c>
      <c r="BP63" s="99" t="e">
        <f>#REF!*$CF$45</f>
        <v>#REF!</v>
      </c>
      <c r="BQ63" s="99" t="e">
        <f>#REF!*$CF$45</f>
        <v>#REF!</v>
      </c>
      <c r="BR63" s="99" t="e">
        <f>#REF!*$CF$45</f>
        <v>#REF!</v>
      </c>
      <c r="BS63" s="99" t="e">
        <f>#REF!*$CF$45</f>
        <v>#REF!</v>
      </c>
      <c r="BT63" s="99" t="e">
        <f>#REF!*$CF$45</f>
        <v>#REF!</v>
      </c>
      <c r="BU63" s="99" t="e">
        <f>#REF!*$CF$45</f>
        <v>#REF!</v>
      </c>
      <c r="BV63" s="99" t="e">
        <f>#REF!*$CF$45</f>
        <v>#REF!</v>
      </c>
      <c r="BW63" s="99" t="e">
        <f>#REF!*$CF$45</f>
        <v>#REF!</v>
      </c>
      <c r="BX63" s="99" t="e">
        <f>#REF!*$CF$45</f>
        <v>#REF!</v>
      </c>
      <c r="BY63" s="99" t="e">
        <f>#REF!*$CF$45</f>
        <v>#REF!</v>
      </c>
      <c r="BZ63" s="99" t="e">
        <f>#REF!*$CF$45</f>
        <v>#REF!</v>
      </c>
      <c r="CA63" s="99" t="e">
        <f>#REF!*$CF$45</f>
        <v>#REF!</v>
      </c>
      <c r="CB63" s="99" t="e">
        <f>#REF!*$CF$45</f>
        <v>#REF!</v>
      </c>
      <c r="CC63" s="99" t="e">
        <f>#REF!*$CF$45</f>
        <v>#REF!</v>
      </c>
      <c r="CD63" s="99" t="e">
        <f>#REF!*$CF$45</f>
        <v>#REF!</v>
      </c>
      <c r="CE63" s="99" t="e">
        <f>#REF!*$CF$45</f>
        <v>#REF!</v>
      </c>
      <c r="CF63" s="99" t="e">
        <f>#REF!*$CF$45</f>
        <v>#REF!</v>
      </c>
      <c r="CG63" s="17"/>
      <c r="CH63" s="99" t="e">
        <f>#REF!*$DA$45</f>
        <v>#REF!</v>
      </c>
      <c r="CI63" s="99" t="e">
        <f>#REF!*$DA$45</f>
        <v>#REF!</v>
      </c>
      <c r="CJ63" s="99" t="e">
        <f>#REF!*$DA$45</f>
        <v>#REF!</v>
      </c>
      <c r="CK63" s="99" t="e">
        <f>#REF!*$DA$45</f>
        <v>#REF!</v>
      </c>
      <c r="CL63" s="99" t="e">
        <f>#REF!*$DA$45</f>
        <v>#REF!</v>
      </c>
      <c r="CM63" s="99" t="e">
        <f>#REF!*$DA$45</f>
        <v>#REF!</v>
      </c>
      <c r="CN63" s="99" t="e">
        <f>#REF!*$DA$45</f>
        <v>#REF!</v>
      </c>
      <c r="CO63" s="99" t="e">
        <f>#REF!*$DA$45</f>
        <v>#REF!</v>
      </c>
      <c r="CP63" s="99" t="e">
        <f>#REF!*$DA$45</f>
        <v>#REF!</v>
      </c>
      <c r="CQ63" s="99" t="e">
        <f>#REF!*$DA$45</f>
        <v>#REF!</v>
      </c>
      <c r="CR63" s="99" t="e">
        <f>#REF!*$DA$45</f>
        <v>#REF!</v>
      </c>
      <c r="CS63" s="99" t="e">
        <f>#REF!*$DA$45</f>
        <v>#REF!</v>
      </c>
      <c r="CT63" s="99" t="e">
        <f>#REF!*$DA$45</f>
        <v>#REF!</v>
      </c>
      <c r="CU63" s="99" t="e">
        <f>#REF!*$DA$45</f>
        <v>#REF!</v>
      </c>
      <c r="CV63" s="99" t="e">
        <f>#REF!*$DA$45</f>
        <v>#REF!</v>
      </c>
      <c r="CW63" s="99" t="e">
        <f>#REF!*$DA$45</f>
        <v>#REF!</v>
      </c>
      <c r="CX63" s="99" t="e">
        <f>#REF!*$DA$45</f>
        <v>#REF!</v>
      </c>
      <c r="CY63" s="99" t="e">
        <f>#REF!*$DA$45</f>
        <v>#REF!</v>
      </c>
      <c r="CZ63" s="99" t="e">
        <f>#REF!*$DA$45</f>
        <v>#REF!</v>
      </c>
      <c r="DA63" s="99" t="e">
        <f>#REF!*$DA$45</f>
        <v>#REF!</v>
      </c>
      <c r="DB63" s="17"/>
      <c r="DC63" s="98">
        <f>[2]A!N23</f>
        <v>13.757</v>
      </c>
      <c r="DD63" s="98">
        <f>[2]A!O23</f>
        <v>9.6697000000000006</v>
      </c>
      <c r="DE63" s="98">
        <f>[2]A!P23</f>
        <v>6.9156000000000004</v>
      </c>
      <c r="DF63" s="98">
        <f>[2]A!Q23</f>
        <v>10.092000000000001</v>
      </c>
      <c r="DG63" s="98">
        <f>[2]A!R23</f>
        <v>0</v>
      </c>
      <c r="DH63" s="98">
        <f>[2]A!S23</f>
        <v>0</v>
      </c>
      <c r="DI63" s="98">
        <f>[2]A!T23</f>
        <v>0</v>
      </c>
      <c r="DJ63" s="98">
        <f>[2]A!U23</f>
        <v>0</v>
      </c>
      <c r="DK63" s="98">
        <f>[2]A!V23</f>
        <v>10.803000000000001</v>
      </c>
      <c r="DL63" s="98">
        <f>[2]A!W23</f>
        <v>6.4463999999999997</v>
      </c>
      <c r="DM63" s="98">
        <f>[2]A!X23</f>
        <v>1.3272999999999999</v>
      </c>
      <c r="DN63" s="98">
        <f>[2]A!Y23</f>
        <v>1.5795999999999999</v>
      </c>
      <c r="DO63" s="98">
        <f>[2]A!Z23</f>
        <v>1.1218999999999999</v>
      </c>
      <c r="DP63" s="98">
        <f>[2]A!AA23</f>
        <v>1.2768999999999999</v>
      </c>
      <c r="DQ63" s="98">
        <f>[2]A!AB23</f>
        <v>1.5813999999999999</v>
      </c>
      <c r="DR63" s="98">
        <f>[2]A!AC23</f>
        <v>1.4652000000000001</v>
      </c>
      <c r="DS63" s="98">
        <f>[2]A!AD23</f>
        <v>1.637</v>
      </c>
      <c r="DT63" s="98">
        <f>[2]A!AE23</f>
        <v>2.8828999999999998</v>
      </c>
      <c r="DU63" s="98">
        <f>[2]A!AF23</f>
        <v>2.403</v>
      </c>
      <c r="DV63" s="98">
        <f>[2]A!AG23</f>
        <v>2.3025000000000002</v>
      </c>
      <c r="DW63" s="3"/>
      <c r="DX63" s="19">
        <v>33</v>
      </c>
      <c r="DY63" s="84">
        <f t="shared" si="28"/>
        <v>1</v>
      </c>
      <c r="DZ63" s="84">
        <f t="shared" si="28"/>
        <v>33</v>
      </c>
      <c r="EA63" s="84">
        <f t="shared" si="29"/>
        <v>16</v>
      </c>
      <c r="EB63" s="13" t="str">
        <f t="shared" si="30"/>
        <v>16,33</v>
      </c>
      <c r="EC63" s="19"/>
      <c r="ED63" s="70"/>
      <c r="EE63" s="17">
        <v>1</v>
      </c>
      <c r="EF63" s="17">
        <v>31</v>
      </c>
      <c r="EG63" s="86">
        <v>15</v>
      </c>
      <c r="EH63" s="17">
        <v>13.29</v>
      </c>
      <c r="EI63" s="17" t="s">
        <v>115</v>
      </c>
      <c r="EJ63" s="17">
        <v>12.5</v>
      </c>
      <c r="EK63" s="17">
        <v>0</v>
      </c>
      <c r="EL63" s="85"/>
      <c r="EM63" s="3"/>
      <c r="EN63" s="17">
        <f t="shared" si="17"/>
        <v>61</v>
      </c>
      <c r="EO63" s="17" t="s">
        <v>116</v>
      </c>
      <c r="EP63" s="51">
        <v>42036</v>
      </c>
      <c r="EQ63" s="52">
        <v>0</v>
      </c>
      <c r="ER63" s="53">
        <v>23.425229999999999</v>
      </c>
      <c r="ES63" s="40"/>
      <c r="ET63" s="26">
        <f>IF(EO63=EO64,MAX(ET$2:ET62)+1,0)</f>
        <v>31</v>
      </c>
      <c r="EU63" s="17">
        <f t="shared" si="7"/>
        <v>61</v>
      </c>
      <c r="EV63" s="54">
        <f t="shared" si="8"/>
        <v>121</v>
      </c>
      <c r="EW63" s="55">
        <f t="shared" si="9"/>
        <v>42036</v>
      </c>
      <c r="EX63" s="18">
        <f t="shared" si="10"/>
        <v>29.618369999999999</v>
      </c>
      <c r="EY63" s="26">
        <f>IF(EO63=EO64,0,MAX(EY$2:EY62)+1)</f>
        <v>0</v>
      </c>
      <c r="EZ63" s="54">
        <f t="shared" si="11"/>
        <v>122</v>
      </c>
      <c r="FA63" s="55">
        <f t="shared" si="12"/>
        <v>43831</v>
      </c>
      <c r="FB63" s="18">
        <f t="shared" si="13"/>
        <v>26.32761</v>
      </c>
      <c r="FC63" s="56">
        <f>[2]DIS!C80</f>
        <v>61</v>
      </c>
      <c r="FD63" s="56">
        <f>[2]DIS!D80</f>
        <v>4</v>
      </c>
      <c r="FE63" s="56">
        <f>[2]DIS!E80</f>
        <v>1</v>
      </c>
      <c r="FF63" s="56" t="str">
        <f t="shared" si="14"/>
        <v>4,1</v>
      </c>
      <c r="FG63" s="57" t="str">
        <f t="shared" si="3"/>
        <v>1,28</v>
      </c>
      <c r="FH63" s="58">
        <f>IF(ISNUMBER(FG63),0,MAX(FH$2:FH62)+1)</f>
        <v>61</v>
      </c>
      <c r="FI63" s="58">
        <f t="shared" si="4"/>
        <v>29.618369999999999</v>
      </c>
      <c r="FJ63" s="58">
        <f t="shared" si="15"/>
        <v>26.32761</v>
      </c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</row>
    <row r="64" spans="1:179" ht="2.25" customHeight="1" x14ac:dyDescent="0.25">
      <c r="A64" s="89">
        <f>COLUMN()</f>
        <v>1</v>
      </c>
      <c r="B64" s="56" t="str">
        <f>_xlfn.CONCAT(COLUMN()-$A64,",",ROW()-A!AL$21)</f>
        <v>1,43</v>
      </c>
      <c r="C64" s="56" t="str">
        <f>_xlfn.CONCAT(COLUMN()-$A64,",",ROW()-A!AM$21)</f>
        <v>2,43</v>
      </c>
      <c r="D64" s="56" t="str">
        <f>_xlfn.CONCAT(COLUMN()-$A64,",",ROW()-A!AN$21)</f>
        <v>3,43</v>
      </c>
      <c r="E64" s="56" t="str">
        <f>_xlfn.CONCAT(COLUMN()-$A64,",",ROW()-E$45)</f>
        <v>4,19</v>
      </c>
      <c r="F64" s="56" t="str">
        <f>_xlfn.CONCAT(COLUMN()-$A64,",",ROW()-F$45)</f>
        <v>5,19</v>
      </c>
      <c r="G64" s="56" t="str">
        <f>_xlfn.CONCAT(COLUMN()-$A64,",",ROW()-G$45)</f>
        <v>6,19</v>
      </c>
      <c r="H64" s="56" t="str">
        <f>_xlfn.CONCAT(COLUMN()-$A64,",",ROW()-H$45)</f>
        <v>7,19</v>
      </c>
      <c r="I64" s="56" t="str">
        <f>_xlfn.CONCAT(COLUMN()-$A64,",",ROW()-I$45)</f>
        <v>8,19</v>
      </c>
      <c r="J64" s="56" t="str">
        <f>_xlfn.CONCAT(COLUMN()-$A64,",",ROW()-J$45)</f>
        <v>9,19</v>
      </c>
      <c r="K64" s="56" t="str">
        <f>_xlfn.CONCAT(COLUMN()-$A64,",",ROW()-K$45)</f>
        <v>10,19</v>
      </c>
      <c r="L64" s="56" t="str">
        <f>_xlfn.CONCAT(COLUMN()-$A64,",",ROW()-L$45)</f>
        <v>11,19</v>
      </c>
      <c r="M64" s="56" t="str">
        <f>_xlfn.CONCAT(COLUMN()-$A64,",",ROW()-M$45)</f>
        <v>12,19</v>
      </c>
      <c r="N64" s="56" t="str">
        <f>_xlfn.CONCAT(COLUMN()-$A64,",",ROW()-N$45)</f>
        <v>13,19</v>
      </c>
      <c r="O64" s="56" t="str">
        <f>_xlfn.CONCAT(COLUMN()-$A64,",",ROW()-O$45)</f>
        <v>14,19</v>
      </c>
      <c r="P64" s="56" t="str">
        <f>_xlfn.CONCAT(COLUMN()-$A64,",",ROW()-P$45)</f>
        <v>15,19</v>
      </c>
      <c r="Q64" s="56" t="str">
        <f>_xlfn.CONCAT(COLUMN()-$A64,",",ROW()-Q$45)</f>
        <v>16,19</v>
      </c>
      <c r="R64" s="56" t="str">
        <f t="shared" si="33"/>
        <v>17,19</v>
      </c>
      <c r="S64" s="56" t="str">
        <f>_xlfn.CONCAT(COLUMN()-$A64,",",ROW()-S$45)</f>
        <v>18,19</v>
      </c>
      <c r="T64" s="56" t="str">
        <f>_xlfn.CONCAT(COLUMN()-$A64,",",ROW()-T$45)</f>
        <v>19,19</v>
      </c>
      <c r="U64" s="97" t="str">
        <f>_xlfn.CONCAT(COLUMN()-$A64,",",ROW()-U$45)</f>
        <v>20,19</v>
      </c>
      <c r="V64" s="3"/>
      <c r="W64" s="98">
        <v>1</v>
      </c>
      <c r="X64" s="98">
        <v>1</v>
      </c>
      <c r="Y64" s="98">
        <v>1</v>
      </c>
      <c r="Z64" s="98">
        <v>1</v>
      </c>
      <c r="AA64" s="98">
        <v>0</v>
      </c>
      <c r="AB64" s="98">
        <v>0</v>
      </c>
      <c r="AC64" s="98">
        <v>0</v>
      </c>
      <c r="AD64" s="98">
        <v>0</v>
      </c>
      <c r="AE64" s="98">
        <v>1</v>
      </c>
      <c r="AF64" s="98">
        <v>1</v>
      </c>
      <c r="AG64" s="98">
        <v>1</v>
      </c>
      <c r="AH64" s="98">
        <v>1</v>
      </c>
      <c r="AI64" s="98">
        <v>1</v>
      </c>
      <c r="AJ64" s="98">
        <v>1</v>
      </c>
      <c r="AK64" s="98">
        <v>1</v>
      </c>
      <c r="AL64" s="98">
        <v>1</v>
      </c>
      <c r="AM64" s="98">
        <v>1</v>
      </c>
      <c r="AN64" s="98">
        <v>1</v>
      </c>
      <c r="AO64" s="98">
        <v>1</v>
      </c>
      <c r="AP64" s="98">
        <v>1</v>
      </c>
      <c r="AQ64" s="3"/>
      <c r="AR64" s="17">
        <f>IF(ISNUMBER(INDEX($FI$3:$FI$1412,MATCH(B64,$FG$3:$FG$801,0),1)),INDEX($FI$3:$FI$1412,MATCH(B64,$FG$3:$FG$801,0),1),$BI$45)</f>
        <v>29.33464</v>
      </c>
      <c r="AS64" s="17">
        <f>IF(ISNUMBER(INDEX($FI$3:$FI$1412,MATCH(C64,$FG$3:$FG$801,0),1)),INDEX($FI$3:$FI$1412,MATCH(C64,$FG$3:$FG$801,0),1),$BI$45)</f>
        <v>29.306840000000001</v>
      </c>
      <c r="AT64" s="17">
        <f>IF(ISNUMBER(INDEX($FI$3:$FI$1412,MATCH(D64,$FG$3:$FG$801,0),1)),INDEX($FI$3:$FI$1412,MATCH(D64,$FG$3:$FG$801,0),1),$BI$45)</f>
        <v>29.262460000000001</v>
      </c>
      <c r="AU64" s="17">
        <f>IF(ISNUMBER(INDEX($FI$3:$FI$1412,MATCH(E64,$FG$3:$FG$801,0),1)),INDEX($FI$3:$FI$1412,MATCH(E64,$FG$3:$FG$801,0),1),$BI$45)</f>
        <v>29.268740000000001</v>
      </c>
      <c r="AV64" s="17">
        <f>IF(ISNUMBER(INDEX($FI$3:$FI$1412,MATCH(F64,$FG$3:$FG$801,0),1)),INDEX($FI$3:$FI$1412,MATCH(F64,$FG$3:$FG$801,0),1),$BI$45)</f>
        <v>0</v>
      </c>
      <c r="AW64" s="17">
        <f>IF(ISNUMBER(INDEX($FI$3:$FI$1412,MATCH(G64,$FG$3:$FG$801,0),1)),INDEX($FI$3:$FI$1412,MATCH(G64,$FG$3:$FG$801,0),1),$BI$45)</f>
        <v>0</v>
      </c>
      <c r="AX64" s="17">
        <f>IF(ISNUMBER(INDEX($FI$3:$FI$1412,MATCH(H64,$FG$3:$FG$801,0),1)),INDEX($FI$3:$FI$1412,MATCH(H64,$FG$3:$FG$801,0),1),$BI$45)</f>
        <v>0</v>
      </c>
      <c r="AY64" s="17">
        <f>IF(ISNUMBER(INDEX($FI$3:$FI$1412,MATCH(I64,$FG$3:$FG$801,0),1)),INDEX($FI$3:$FI$1412,MATCH(I64,$FG$3:$FG$801,0),1),$BI$45)</f>
        <v>0</v>
      </c>
      <c r="AZ64" s="17">
        <f>IF(ISNUMBER(INDEX($FI$3:$FI$1412,MATCH(J64,$FG$3:$FG$801,0),1)),INDEX($FI$3:$FI$1412,MATCH(J64,$FG$3:$FG$801,0),1),$BI$45)</f>
        <v>18.674109999999999</v>
      </c>
      <c r="BA64" s="17">
        <f>IF(ISNUMBER(INDEX($FI$3:$FI$1412,MATCH(K64,$FG$3:$FG$801,0),1)),INDEX($FI$3:$FI$1412,MATCH(K64,$FG$3:$FG$801,0),1),$BI$45)</f>
        <v>18.40465</v>
      </c>
      <c r="BB64" s="17">
        <f>IF(ISNUMBER(INDEX($FI$3:$FI$1412,MATCH(L64,$FG$3:$FG$801,0),1)),INDEX($FI$3:$FI$1412,MATCH(L64,$FG$3:$FG$801,0),1),$BI$45)</f>
        <v>18.01389</v>
      </c>
      <c r="BC64" s="17">
        <f>IF(ISNUMBER(INDEX($FI$3:$FI$1412,MATCH(M64,$FG$3:$FG$801,0),1)),INDEX($FI$3:$FI$1412,MATCH(M64,$FG$3:$FG$801,0),1),$BI$45)</f>
        <v>17.5626</v>
      </c>
      <c r="BD64" s="17">
        <f>IF(ISNUMBER(INDEX($FI$3:$FI$1412,MATCH(N64,$FG$3:$FG$801,0),1)),INDEX($FI$3:$FI$1412,MATCH(N64,$FG$3:$FG$801,0),1),$BI$45)</f>
        <v>16.968710000000002</v>
      </c>
      <c r="BE64" s="17">
        <f>IF(ISNUMBER(INDEX($FI$3:$FI$1412,MATCH(O64,$FG$3:$FG$801,0),1)),INDEX($FI$3:$FI$1412,MATCH(O64,$FG$3:$FG$801,0),1),$BI$45)</f>
        <v>16.283580000000001</v>
      </c>
      <c r="BF64" s="17">
        <f>IF(ISNUMBER(INDEX($FI$3:$FI$1412,MATCH(P64,$FG$3:$FG$801,0),1)),INDEX($FI$3:$FI$1412,MATCH(P64,$FG$3:$FG$801,0),1),$BI$45)</f>
        <v>16.034520000000001</v>
      </c>
      <c r="BG64" s="17">
        <f>IF(ISNUMBER(INDEX($FI$3:$FI$1412,MATCH(Q64,$FG$3:$FG$801,0),1)),INDEX($FI$3:$FI$1412,MATCH(Q64,$FG$3:$FG$801,0),1),$BI$45)</f>
        <v>16.51079</v>
      </c>
      <c r="BH64" s="17">
        <f t="shared" si="34"/>
        <v>16.88184</v>
      </c>
      <c r="BI64" s="17">
        <f t="shared" si="32"/>
        <v>17.178899999999999</v>
      </c>
      <c r="BJ64" s="17">
        <f t="shared" si="32"/>
        <v>17.368580000000001</v>
      </c>
      <c r="BK64" s="17">
        <f t="shared" si="32"/>
        <v>17.47804</v>
      </c>
      <c r="BL64" s="17"/>
      <c r="BM64" s="99" t="e">
        <f>#REF!*$CF$45</f>
        <v>#REF!</v>
      </c>
      <c r="BN64" s="99" t="e">
        <f>#REF!*$CF$45</f>
        <v>#REF!</v>
      </c>
      <c r="BO64" s="99" t="e">
        <f>#REF!*$CF$45</f>
        <v>#REF!</v>
      </c>
      <c r="BP64" s="99" t="e">
        <f>#REF!*$CF$45</f>
        <v>#REF!</v>
      </c>
      <c r="BQ64" s="99" t="e">
        <f>#REF!*$CF$45</f>
        <v>#REF!</v>
      </c>
      <c r="BR64" s="99" t="e">
        <f>#REF!*$CF$45</f>
        <v>#REF!</v>
      </c>
      <c r="BS64" s="99" t="e">
        <f>#REF!*$CF$45</f>
        <v>#REF!</v>
      </c>
      <c r="BT64" s="99" t="e">
        <f>#REF!*$CF$45</f>
        <v>#REF!</v>
      </c>
      <c r="BU64" s="99" t="e">
        <f>#REF!*$CF$45</f>
        <v>#REF!</v>
      </c>
      <c r="BV64" s="99" t="e">
        <f>#REF!*$CF$45</f>
        <v>#REF!</v>
      </c>
      <c r="BW64" s="99" t="e">
        <f>#REF!*$CF$45</f>
        <v>#REF!</v>
      </c>
      <c r="BX64" s="99" t="e">
        <f>#REF!*$CF$45</f>
        <v>#REF!</v>
      </c>
      <c r="BY64" s="99" t="e">
        <f>#REF!*$CF$45</f>
        <v>#REF!</v>
      </c>
      <c r="BZ64" s="99" t="e">
        <f>#REF!*$CF$45</f>
        <v>#REF!</v>
      </c>
      <c r="CA64" s="99" t="e">
        <f>#REF!*$CF$45</f>
        <v>#REF!</v>
      </c>
      <c r="CB64" s="99" t="e">
        <f>#REF!*$CF$45</f>
        <v>#REF!</v>
      </c>
      <c r="CC64" s="99" t="e">
        <f>#REF!*$CF$45</f>
        <v>#REF!</v>
      </c>
      <c r="CD64" s="99" t="e">
        <f>#REF!*$CF$45</f>
        <v>#REF!</v>
      </c>
      <c r="CE64" s="99" t="e">
        <f>#REF!*$CF$45</f>
        <v>#REF!</v>
      </c>
      <c r="CF64" s="99" t="e">
        <f>#REF!*$CF$45</f>
        <v>#REF!</v>
      </c>
      <c r="CG64" s="17"/>
      <c r="CH64" s="99" t="e">
        <f>#REF!*$DA$45</f>
        <v>#REF!</v>
      </c>
      <c r="CI64" s="99" t="e">
        <f>#REF!*$DA$45</f>
        <v>#REF!</v>
      </c>
      <c r="CJ64" s="99" t="e">
        <f>#REF!*$DA$45</f>
        <v>#REF!</v>
      </c>
      <c r="CK64" s="99" t="e">
        <f>#REF!*$DA$45</f>
        <v>#REF!</v>
      </c>
      <c r="CL64" s="99" t="e">
        <f>#REF!*$DA$45</f>
        <v>#REF!</v>
      </c>
      <c r="CM64" s="99" t="e">
        <f>#REF!*$DA$45</f>
        <v>#REF!</v>
      </c>
      <c r="CN64" s="99" t="e">
        <f>#REF!*$DA$45</f>
        <v>#REF!</v>
      </c>
      <c r="CO64" s="99" t="e">
        <f>#REF!*$DA$45</f>
        <v>#REF!</v>
      </c>
      <c r="CP64" s="99" t="e">
        <f>#REF!*$DA$45</f>
        <v>#REF!</v>
      </c>
      <c r="CQ64" s="99" t="e">
        <f>#REF!*$DA$45</f>
        <v>#REF!</v>
      </c>
      <c r="CR64" s="99" t="e">
        <f>#REF!*$DA$45</f>
        <v>#REF!</v>
      </c>
      <c r="CS64" s="99" t="e">
        <f>#REF!*$DA$45</f>
        <v>#REF!</v>
      </c>
      <c r="CT64" s="99" t="e">
        <f>#REF!*$DA$45</f>
        <v>#REF!</v>
      </c>
      <c r="CU64" s="99" t="e">
        <f>#REF!*$DA$45</f>
        <v>#REF!</v>
      </c>
      <c r="CV64" s="99" t="e">
        <f>#REF!*$DA$45</f>
        <v>#REF!</v>
      </c>
      <c r="CW64" s="99" t="e">
        <f>#REF!*$DA$45</f>
        <v>#REF!</v>
      </c>
      <c r="CX64" s="99" t="e">
        <f>#REF!*$DA$45</f>
        <v>#REF!</v>
      </c>
      <c r="CY64" s="99" t="e">
        <f>#REF!*$DA$45</f>
        <v>#REF!</v>
      </c>
      <c r="CZ64" s="99" t="e">
        <f>#REF!*$DA$45</f>
        <v>#REF!</v>
      </c>
      <c r="DA64" s="99" t="e">
        <f>#REF!*$DA$45</f>
        <v>#REF!</v>
      </c>
      <c r="DB64" s="17"/>
      <c r="DC64" s="98">
        <f>[2]A!N24</f>
        <v>13.631</v>
      </c>
      <c r="DD64" s="98">
        <f>[2]A!O24</f>
        <v>11.051</v>
      </c>
      <c r="DE64" s="98">
        <f>[2]A!P24</f>
        <v>6.0632000000000001</v>
      </c>
      <c r="DF64" s="98">
        <f>[2]A!Q24</f>
        <v>11.089</v>
      </c>
      <c r="DG64" s="98">
        <f>[2]A!R24</f>
        <v>0</v>
      </c>
      <c r="DH64" s="98">
        <f>[2]A!S24</f>
        <v>0</v>
      </c>
      <c r="DI64" s="98">
        <f>[2]A!T24</f>
        <v>0</v>
      </c>
      <c r="DJ64" s="98">
        <f>[2]A!U24</f>
        <v>0</v>
      </c>
      <c r="DK64" s="98">
        <f>[2]A!V24</f>
        <v>9.6776999999999997</v>
      </c>
      <c r="DL64" s="98">
        <f>[2]A!W24</f>
        <v>6.2187999999999999</v>
      </c>
      <c r="DM64" s="98">
        <f>[2]A!X24</f>
        <v>1.7076</v>
      </c>
      <c r="DN64" s="98">
        <f>[2]A!Y24</f>
        <v>1.1244000000000001</v>
      </c>
      <c r="DO64" s="98">
        <f>[2]A!Z24</f>
        <v>1.2749999999999999</v>
      </c>
      <c r="DP64" s="98">
        <f>[2]A!AA24</f>
        <v>1.5545</v>
      </c>
      <c r="DQ64" s="98">
        <f>[2]A!AB24</f>
        <v>1.4464999999999999</v>
      </c>
      <c r="DR64" s="98">
        <f>[2]A!AC24</f>
        <v>1.6284000000000001</v>
      </c>
      <c r="DS64" s="98">
        <f>[2]A!AD24</f>
        <v>1.5016</v>
      </c>
      <c r="DT64" s="98">
        <f>[2]A!AE24</f>
        <v>2.5398999999999998</v>
      </c>
      <c r="DU64" s="98">
        <f>[2]A!AF24</f>
        <v>1.7712000000000001</v>
      </c>
      <c r="DV64" s="98">
        <f>[2]A!AG24</f>
        <v>4.0114999999999998</v>
      </c>
      <c r="DW64" s="3"/>
      <c r="DX64" s="19">
        <v>34</v>
      </c>
      <c r="DY64" s="84">
        <f t="shared" si="28"/>
        <v>1</v>
      </c>
      <c r="DZ64" s="84">
        <f t="shared" si="28"/>
        <v>34</v>
      </c>
      <c r="EA64" s="84">
        <f t="shared" si="29"/>
        <v>16</v>
      </c>
      <c r="EB64" s="13" t="str">
        <f t="shared" si="30"/>
        <v>16,34</v>
      </c>
      <c r="EC64" s="19"/>
      <c r="ED64" s="70"/>
      <c r="EE64" s="17">
        <v>1</v>
      </c>
      <c r="EF64" s="17">
        <v>32</v>
      </c>
      <c r="EG64" s="86">
        <v>15</v>
      </c>
      <c r="EH64" s="17">
        <v>13.07</v>
      </c>
      <c r="EI64" s="17" t="s">
        <v>117</v>
      </c>
      <c r="EJ64" s="17">
        <v>12.25</v>
      </c>
      <c r="EK64" s="17">
        <v>0</v>
      </c>
      <c r="EL64" s="85"/>
      <c r="EM64" s="3"/>
      <c r="EN64" s="17">
        <f t="shared" si="17"/>
        <v>62</v>
      </c>
      <c r="EO64" s="17" t="s">
        <v>116</v>
      </c>
      <c r="EP64" s="51">
        <v>43831</v>
      </c>
      <c r="EQ64" s="52">
        <v>0</v>
      </c>
      <c r="ER64" s="53">
        <v>21.77074</v>
      </c>
      <c r="ES64" s="40"/>
      <c r="ET64" s="26">
        <f>IF(EO64=EO65,MAX(ET$2:ET63)+1,0)</f>
        <v>0</v>
      </c>
      <c r="EU64" s="17">
        <f t="shared" si="7"/>
        <v>62</v>
      </c>
      <c r="EV64" s="54">
        <f t="shared" si="8"/>
        <v>123</v>
      </c>
      <c r="EW64" s="55">
        <f t="shared" si="9"/>
        <v>42036</v>
      </c>
      <c r="EX64" s="18">
        <f t="shared" si="10"/>
        <v>29.468129999999999</v>
      </c>
      <c r="EY64" s="26">
        <f>IF(EO64=EO65,0,MAX(EY$2:EY63)+1)</f>
        <v>31</v>
      </c>
      <c r="EZ64" s="54">
        <f t="shared" si="11"/>
        <v>124</v>
      </c>
      <c r="FA64" s="55">
        <f t="shared" si="12"/>
        <v>43831</v>
      </c>
      <c r="FB64" s="18">
        <f t="shared" si="13"/>
        <v>26.20476</v>
      </c>
      <c r="FC64" s="56">
        <f>[2]DIS!C81</f>
        <v>62</v>
      </c>
      <c r="FD64" s="56">
        <f>[2]DIS!D81</f>
        <v>4</v>
      </c>
      <c r="FE64" s="56">
        <f>[2]DIS!E81</f>
        <v>2</v>
      </c>
      <c r="FF64" s="56" t="str">
        <f t="shared" si="14"/>
        <v>4,2</v>
      </c>
      <c r="FG64" s="57" t="str">
        <f t="shared" si="3"/>
        <v>2,28</v>
      </c>
      <c r="FH64" s="58">
        <f>IF(ISNUMBER(FG64),0,MAX(FH$2:FH63)+1)</f>
        <v>62</v>
      </c>
      <c r="FI64" s="58">
        <f t="shared" si="4"/>
        <v>29.468129999999999</v>
      </c>
      <c r="FJ64" s="58">
        <f t="shared" si="15"/>
        <v>26.20476</v>
      </c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</row>
    <row r="65" spans="1:179" ht="2.25" customHeight="1" x14ac:dyDescent="0.25">
      <c r="A65" s="89">
        <f>COLUMN()</f>
        <v>1</v>
      </c>
      <c r="B65" s="56" t="str">
        <f>_xlfn.CONCAT(COLUMN()-$A65,",",ROW()-A!AL$21)</f>
        <v>1,44</v>
      </c>
      <c r="C65" s="56" t="str">
        <f>_xlfn.CONCAT(COLUMN()-$A65,",",ROW()-A!AM$21)</f>
        <v>2,44</v>
      </c>
      <c r="D65" s="56" t="str">
        <f>_xlfn.CONCAT(COLUMN()-$A65,",",ROW()-A!AN$21)</f>
        <v>3,44</v>
      </c>
      <c r="E65" s="56" t="str">
        <f>_xlfn.CONCAT(COLUMN()-$A65,",",ROW()-E$45)</f>
        <v>4,20</v>
      </c>
      <c r="F65" s="56" t="str">
        <f>_xlfn.CONCAT(COLUMN()-$A65,",",ROW()-F$45)</f>
        <v>5,20</v>
      </c>
      <c r="G65" s="56" t="str">
        <f>_xlfn.CONCAT(COLUMN()-$A65,",",ROW()-G$45)</f>
        <v>6,20</v>
      </c>
      <c r="H65" s="56" t="str">
        <f>_xlfn.CONCAT(COLUMN()-$A65,",",ROW()-H$45)</f>
        <v>7,20</v>
      </c>
      <c r="I65" s="56" t="str">
        <f>_xlfn.CONCAT(COLUMN()-$A65,",",ROW()-I$45)</f>
        <v>8,20</v>
      </c>
      <c r="J65" s="56" t="str">
        <f>_xlfn.CONCAT(COLUMN()-$A65,",",ROW()-J$45)</f>
        <v>9,20</v>
      </c>
      <c r="K65" s="56" t="str">
        <f>_xlfn.CONCAT(COLUMN()-$A65,",",ROW()-K$45)</f>
        <v>10,20</v>
      </c>
      <c r="L65" s="56" t="str">
        <f>_xlfn.CONCAT(COLUMN()-$A65,",",ROW()-L$45)</f>
        <v>11,20</v>
      </c>
      <c r="M65" s="56" t="str">
        <f>_xlfn.CONCAT(COLUMN()-$A65,",",ROW()-M$45)</f>
        <v>12,20</v>
      </c>
      <c r="N65" s="56" t="str">
        <f>_xlfn.CONCAT(COLUMN()-$A65,",",ROW()-N$45)</f>
        <v>13,20</v>
      </c>
      <c r="O65" s="56" t="str">
        <f>_xlfn.CONCAT(COLUMN()-$A65,",",ROW()-O$45)</f>
        <v>14,20</v>
      </c>
      <c r="P65" s="56" t="str">
        <f>_xlfn.CONCAT(COLUMN()-$A65,",",ROW()-P$45)</f>
        <v>15,20</v>
      </c>
      <c r="Q65" s="56" t="str">
        <f>_xlfn.CONCAT(COLUMN()-$A65,",",ROW()-Q$45)</f>
        <v>16,20</v>
      </c>
      <c r="R65" s="56" t="str">
        <f t="shared" si="33"/>
        <v>17,20</v>
      </c>
      <c r="S65" s="56" t="str">
        <f>_xlfn.CONCAT(COLUMN()-$A65,",",ROW()-S$45)</f>
        <v>18,20</v>
      </c>
      <c r="T65" s="56" t="str">
        <f>_xlfn.CONCAT(COLUMN()-$A65,",",ROW()-T$45)</f>
        <v>19,20</v>
      </c>
      <c r="U65" s="97" t="str">
        <f>_xlfn.CONCAT(COLUMN()-$A65,",",ROW()-U$45)</f>
        <v>20,20</v>
      </c>
      <c r="V65" s="3"/>
      <c r="W65" s="98">
        <v>1</v>
      </c>
      <c r="X65" s="98">
        <v>1</v>
      </c>
      <c r="Y65" s="98">
        <v>1</v>
      </c>
      <c r="Z65" s="98">
        <v>1</v>
      </c>
      <c r="AA65" s="98">
        <v>0</v>
      </c>
      <c r="AB65" s="98">
        <v>0</v>
      </c>
      <c r="AC65" s="98">
        <v>0</v>
      </c>
      <c r="AD65" s="98">
        <v>0</v>
      </c>
      <c r="AE65" s="98">
        <v>1</v>
      </c>
      <c r="AF65" s="98">
        <v>1</v>
      </c>
      <c r="AG65" s="98">
        <v>1</v>
      </c>
      <c r="AH65" s="98">
        <v>1</v>
      </c>
      <c r="AI65" s="98">
        <v>1</v>
      </c>
      <c r="AJ65" s="98">
        <v>1</v>
      </c>
      <c r="AK65" s="98">
        <v>1</v>
      </c>
      <c r="AL65" s="98">
        <v>1</v>
      </c>
      <c r="AM65" s="98">
        <v>1</v>
      </c>
      <c r="AN65" s="98">
        <v>1</v>
      </c>
      <c r="AO65" s="98">
        <v>1</v>
      </c>
      <c r="AP65" s="98">
        <v>1</v>
      </c>
      <c r="AQ65" s="3"/>
      <c r="AR65" s="17">
        <f>IF(ISNUMBER(INDEX($FI$3:$FI$1412,MATCH(B65,$FG$3:$FG$801,0),1)),INDEX($FI$3:$FI$1412,MATCH(B65,$FG$3:$FG$801,0),1),$BI$45)</f>
        <v>28.829840000000001</v>
      </c>
      <c r="AS65" s="17">
        <f>IF(ISNUMBER(INDEX($FI$3:$FI$1412,MATCH(C65,$FG$3:$FG$801,0),1)),INDEX($FI$3:$FI$1412,MATCH(C65,$FG$3:$FG$801,0),1),$BI$45)</f>
        <v>28.776679999999999</v>
      </c>
      <c r="AT65" s="17">
        <f>IF(ISNUMBER(INDEX($FI$3:$FI$1412,MATCH(D65,$FG$3:$FG$801,0),1)),INDEX($FI$3:$FI$1412,MATCH(D65,$FG$3:$FG$801,0),1),$BI$45)</f>
        <v>28.723490000000002</v>
      </c>
      <c r="AU65" s="17">
        <f>IF(ISNUMBER(INDEX($FI$3:$FI$1412,MATCH(E65,$FG$3:$FG$801,0),1)),INDEX($FI$3:$FI$1412,MATCH(E65,$FG$3:$FG$801,0),1),$BI$45)</f>
        <v>28.71095</v>
      </c>
      <c r="AV65" s="17">
        <f>IF(ISNUMBER(INDEX($FI$3:$FI$1412,MATCH(F65,$FG$3:$FG$801,0),1)),INDEX($FI$3:$FI$1412,MATCH(F65,$FG$3:$FG$801,0),1),$BI$45)</f>
        <v>0</v>
      </c>
      <c r="AW65" s="17">
        <f>IF(ISNUMBER(INDEX($FI$3:$FI$1412,MATCH(G65,$FG$3:$FG$801,0),1)),INDEX($FI$3:$FI$1412,MATCH(G65,$FG$3:$FG$801,0),1),$BI$45)</f>
        <v>0</v>
      </c>
      <c r="AX65" s="17">
        <f>IF(ISNUMBER(INDEX($FI$3:$FI$1412,MATCH(H65,$FG$3:$FG$801,0),1)),INDEX($FI$3:$FI$1412,MATCH(H65,$FG$3:$FG$801,0),1),$BI$45)</f>
        <v>0</v>
      </c>
      <c r="AY65" s="17">
        <f>IF(ISNUMBER(INDEX($FI$3:$FI$1412,MATCH(I65,$FG$3:$FG$801,0),1)),INDEX($FI$3:$FI$1412,MATCH(I65,$FG$3:$FG$801,0),1),$BI$45)</f>
        <v>0</v>
      </c>
      <c r="AZ65" s="17">
        <f>IF(ISNUMBER(INDEX($FI$3:$FI$1412,MATCH(J65,$FG$3:$FG$801,0),1)),INDEX($FI$3:$FI$1412,MATCH(J65,$FG$3:$FG$801,0),1),$BI$45)</f>
        <v>18.72749</v>
      </c>
      <c r="BA65" s="17">
        <f>IF(ISNUMBER(INDEX($FI$3:$FI$1412,MATCH(K65,$FG$3:$FG$801,0),1)),INDEX($FI$3:$FI$1412,MATCH(K65,$FG$3:$FG$801,0),1),$BI$45)</f>
        <v>18.387499999999999</v>
      </c>
      <c r="BB65" s="17">
        <f>IF(ISNUMBER(INDEX($FI$3:$FI$1412,MATCH(L65,$FG$3:$FG$801,0),1)),INDEX($FI$3:$FI$1412,MATCH(L65,$FG$3:$FG$801,0),1),$BI$45)</f>
        <v>17.943290000000001</v>
      </c>
      <c r="BC65" s="17">
        <f>IF(ISNUMBER(INDEX($FI$3:$FI$1412,MATCH(M65,$FG$3:$FG$801,0),1)),INDEX($FI$3:$FI$1412,MATCH(M65,$FG$3:$FG$801,0),1),$BI$45)</f>
        <v>17.412520000000001</v>
      </c>
      <c r="BD65" s="17">
        <f>IF(ISNUMBER(INDEX($FI$3:$FI$1412,MATCH(N65,$FG$3:$FG$801,0),1)),INDEX($FI$3:$FI$1412,MATCH(N65,$FG$3:$FG$801,0),1),$BI$45)</f>
        <v>16.61487</v>
      </c>
      <c r="BE65" s="17">
        <f>IF(ISNUMBER(INDEX($FI$3:$FI$1412,MATCH(O65,$FG$3:$FG$801,0),1)),INDEX($FI$3:$FI$1412,MATCH(O65,$FG$3:$FG$801,0),1),$BI$45)</f>
        <v>15.21471</v>
      </c>
      <c r="BF65" s="17">
        <f>IF(ISNUMBER(INDEX($FI$3:$FI$1412,MATCH(P65,$FG$3:$FG$801,0),1)),INDEX($FI$3:$FI$1412,MATCH(P65,$FG$3:$FG$801,0),1),$BI$45)</f>
        <v>15.79195</v>
      </c>
      <c r="BG65" s="17">
        <f>IF(ISNUMBER(INDEX($FI$3:$FI$1412,MATCH(Q65,$FG$3:$FG$801,0),1)),INDEX($FI$3:$FI$1412,MATCH(Q65,$FG$3:$FG$801,0),1),$BI$45)</f>
        <v>16.290199999999999</v>
      </c>
      <c r="BH65" s="17">
        <f t="shared" si="34"/>
        <v>16.672630000000002</v>
      </c>
      <c r="BI65" s="17">
        <f t="shared" si="32"/>
        <v>16.978349999999999</v>
      </c>
      <c r="BJ65" s="17">
        <f t="shared" si="32"/>
        <v>17.181560000000001</v>
      </c>
      <c r="BK65" s="17">
        <f t="shared" si="32"/>
        <v>17.274349999999998</v>
      </c>
      <c r="BL65" s="17"/>
      <c r="BM65" s="99" t="e">
        <f>#REF!*$CF$45</f>
        <v>#REF!</v>
      </c>
      <c r="BN65" s="99" t="e">
        <f>#REF!*$CF$45</f>
        <v>#REF!</v>
      </c>
      <c r="BO65" s="99" t="e">
        <f>#REF!*$CF$45</f>
        <v>#REF!</v>
      </c>
      <c r="BP65" s="99" t="e">
        <f>#REF!*$CF$45</f>
        <v>#REF!</v>
      </c>
      <c r="BQ65" s="99" t="e">
        <f>#REF!*$CF$45</f>
        <v>#REF!</v>
      </c>
      <c r="BR65" s="99" t="e">
        <f>#REF!*$CF$45</f>
        <v>#REF!</v>
      </c>
      <c r="BS65" s="99" t="e">
        <f>#REF!*$CF$45</f>
        <v>#REF!</v>
      </c>
      <c r="BT65" s="99" t="e">
        <f>#REF!*$CF$45</f>
        <v>#REF!</v>
      </c>
      <c r="BU65" s="99" t="e">
        <f>#REF!*$CF$45</f>
        <v>#REF!</v>
      </c>
      <c r="BV65" s="99" t="e">
        <f>#REF!*$CF$45</f>
        <v>#REF!</v>
      </c>
      <c r="BW65" s="99" t="e">
        <f>#REF!*$CF$45</f>
        <v>#REF!</v>
      </c>
      <c r="BX65" s="99" t="e">
        <f>#REF!*$CF$45</f>
        <v>#REF!</v>
      </c>
      <c r="BY65" s="99" t="e">
        <f>#REF!*$CF$45</f>
        <v>#REF!</v>
      </c>
      <c r="BZ65" s="99" t="e">
        <f>#REF!*$CF$45</f>
        <v>#REF!</v>
      </c>
      <c r="CA65" s="99" t="e">
        <f>#REF!*$CF$45</f>
        <v>#REF!</v>
      </c>
      <c r="CB65" s="99" t="e">
        <f>#REF!*$CF$45</f>
        <v>#REF!</v>
      </c>
      <c r="CC65" s="99" t="e">
        <f>#REF!*$CF$45</f>
        <v>#REF!</v>
      </c>
      <c r="CD65" s="99" t="e">
        <f>#REF!*$CF$45</f>
        <v>#REF!</v>
      </c>
      <c r="CE65" s="99" t="e">
        <f>#REF!*$CF$45</f>
        <v>#REF!</v>
      </c>
      <c r="CF65" s="99" t="e">
        <f>#REF!*$CF$45</f>
        <v>#REF!</v>
      </c>
      <c r="CG65" s="17"/>
      <c r="CH65" s="99" t="e">
        <f>#REF!*$DA$45</f>
        <v>#REF!</v>
      </c>
      <c r="CI65" s="99" t="e">
        <f>#REF!*$DA$45</f>
        <v>#REF!</v>
      </c>
      <c r="CJ65" s="99" t="e">
        <f>#REF!*$DA$45</f>
        <v>#REF!</v>
      </c>
      <c r="CK65" s="99" t="e">
        <f>#REF!*$DA$45</f>
        <v>#REF!</v>
      </c>
      <c r="CL65" s="99" t="e">
        <f>#REF!*$DA$45</f>
        <v>#REF!</v>
      </c>
      <c r="CM65" s="99" t="e">
        <f>#REF!*$DA$45</f>
        <v>#REF!</v>
      </c>
      <c r="CN65" s="99" t="e">
        <f>#REF!*$DA$45</f>
        <v>#REF!</v>
      </c>
      <c r="CO65" s="99" t="e">
        <f>#REF!*$DA$45</f>
        <v>#REF!</v>
      </c>
      <c r="CP65" s="99" t="e">
        <f>#REF!*$DA$45</f>
        <v>#REF!</v>
      </c>
      <c r="CQ65" s="99" t="e">
        <f>#REF!*$DA$45</f>
        <v>#REF!</v>
      </c>
      <c r="CR65" s="99" t="e">
        <f>#REF!*$DA$45</f>
        <v>#REF!</v>
      </c>
      <c r="CS65" s="99" t="e">
        <f>#REF!*$DA$45</f>
        <v>#REF!</v>
      </c>
      <c r="CT65" s="99" t="e">
        <f>#REF!*$DA$45</f>
        <v>#REF!</v>
      </c>
      <c r="CU65" s="99" t="e">
        <f>#REF!*$DA$45</f>
        <v>#REF!</v>
      </c>
      <c r="CV65" s="99" t="e">
        <f>#REF!*$DA$45</f>
        <v>#REF!</v>
      </c>
      <c r="CW65" s="99" t="e">
        <f>#REF!*$DA$45</f>
        <v>#REF!</v>
      </c>
      <c r="CX65" s="99" t="e">
        <f>#REF!*$DA$45</f>
        <v>#REF!</v>
      </c>
      <c r="CY65" s="99" t="e">
        <f>#REF!*$DA$45</f>
        <v>#REF!</v>
      </c>
      <c r="CZ65" s="99" t="e">
        <f>#REF!*$DA$45</f>
        <v>#REF!</v>
      </c>
      <c r="DA65" s="99" t="e">
        <f>#REF!*$DA$45</f>
        <v>#REF!</v>
      </c>
      <c r="DB65" s="17"/>
      <c r="DC65" s="98">
        <f>[2]A!N25</f>
        <v>14.269</v>
      </c>
      <c r="DD65" s="98">
        <f>[2]A!O25</f>
        <v>10.143000000000001</v>
      </c>
      <c r="DE65" s="98">
        <f>[2]A!P25</f>
        <v>3.9943</v>
      </c>
      <c r="DF65" s="98">
        <f>[2]A!Q25</f>
        <v>10.645</v>
      </c>
      <c r="DG65" s="98">
        <f>[2]A!R25</f>
        <v>0</v>
      </c>
      <c r="DH65" s="98">
        <f>[2]A!S25</f>
        <v>0</v>
      </c>
      <c r="DI65" s="98">
        <f>[2]A!T25</f>
        <v>0</v>
      </c>
      <c r="DJ65" s="98">
        <f>[2]A!U25</f>
        <v>0</v>
      </c>
      <c r="DK65" s="98">
        <f>[2]A!V25</f>
        <v>10.36</v>
      </c>
      <c r="DL65" s="98">
        <f>[2]A!W25</f>
        <v>5.3413000000000004</v>
      </c>
      <c r="DM65" s="98">
        <f>[2]A!X25</f>
        <v>1.1136999999999999</v>
      </c>
      <c r="DN65" s="98">
        <f>[2]A!Y25</f>
        <v>1.3405</v>
      </c>
      <c r="DO65" s="98">
        <f>[2]A!Z25</f>
        <v>1.4209000000000001</v>
      </c>
      <c r="DP65" s="98">
        <f>[2]A!AA25</f>
        <v>1.5649</v>
      </c>
      <c r="DQ65" s="98">
        <f>[2]A!AB25</f>
        <v>2.2000000000000002</v>
      </c>
      <c r="DR65" s="98">
        <f>[2]A!AC25</f>
        <v>1.4498</v>
      </c>
      <c r="DS65" s="98">
        <f>[2]A!AD25</f>
        <v>1.5241</v>
      </c>
      <c r="DT65" s="98">
        <f>[2]A!AE25</f>
        <v>2.9436</v>
      </c>
      <c r="DU65" s="98">
        <f>[2]A!AF25</f>
        <v>3.1002999999999998</v>
      </c>
      <c r="DV65" s="98">
        <f>[2]A!AG25</f>
        <v>2.879</v>
      </c>
      <c r="DW65" s="3"/>
      <c r="DX65" s="19">
        <v>35</v>
      </c>
      <c r="DY65" s="84">
        <f t="shared" si="28"/>
        <v>1</v>
      </c>
      <c r="DZ65" s="84">
        <f t="shared" si="28"/>
        <v>35</v>
      </c>
      <c r="EA65" s="84">
        <f t="shared" si="29"/>
        <v>16</v>
      </c>
      <c r="EB65" s="13" t="str">
        <f t="shared" si="30"/>
        <v>16,35</v>
      </c>
      <c r="EC65" s="19"/>
      <c r="ED65" s="70"/>
      <c r="EE65" s="17">
        <v>1</v>
      </c>
      <c r="EF65" s="17">
        <v>33</v>
      </c>
      <c r="EG65" s="86">
        <v>15</v>
      </c>
      <c r="EH65" s="17">
        <v>12.84</v>
      </c>
      <c r="EI65" s="17" t="s">
        <v>118</v>
      </c>
      <c r="EJ65" s="17">
        <v>12</v>
      </c>
      <c r="EK65" s="17">
        <v>0</v>
      </c>
      <c r="EL65" s="85"/>
      <c r="EM65" s="3"/>
      <c r="EN65" s="17">
        <f t="shared" si="17"/>
        <v>63</v>
      </c>
      <c r="EO65" s="17" t="s">
        <v>119</v>
      </c>
      <c r="EP65" s="51">
        <v>42036</v>
      </c>
      <c r="EQ65" s="52">
        <v>0</v>
      </c>
      <c r="ER65" s="53">
        <v>22.643380000000001</v>
      </c>
      <c r="ES65" s="40"/>
      <c r="ET65" s="26">
        <f>IF(EO65=EO66,MAX(ET$2:ET64)+1,0)</f>
        <v>32</v>
      </c>
      <c r="EU65" s="17">
        <f t="shared" si="7"/>
        <v>63</v>
      </c>
      <c r="EV65" s="54">
        <f t="shared" si="8"/>
        <v>125</v>
      </c>
      <c r="EW65" s="55">
        <f t="shared" si="9"/>
        <v>42036</v>
      </c>
      <c r="EX65" s="18">
        <f t="shared" si="10"/>
        <v>29.14123</v>
      </c>
      <c r="EY65" s="26">
        <f>IF(EO65=EO66,0,MAX(EY$2:EY64)+1)</f>
        <v>0</v>
      </c>
      <c r="EZ65" s="54">
        <f t="shared" si="11"/>
        <v>126</v>
      </c>
      <c r="FA65" s="55">
        <f t="shared" si="12"/>
        <v>43831</v>
      </c>
      <c r="FB65" s="18">
        <f t="shared" si="13"/>
        <v>25.930299999999999</v>
      </c>
      <c r="FC65" s="56">
        <f>[2]DIS!C82</f>
        <v>63</v>
      </c>
      <c r="FD65" s="56">
        <f>[2]DIS!D82</f>
        <v>4</v>
      </c>
      <c r="FE65" s="56">
        <f>[2]DIS!E82</f>
        <v>3</v>
      </c>
      <c r="FF65" s="56" t="str">
        <f t="shared" si="14"/>
        <v>4,3</v>
      </c>
      <c r="FG65" s="57" t="str">
        <f t="shared" si="3"/>
        <v>3,28</v>
      </c>
      <c r="FH65" s="58">
        <f>IF(ISNUMBER(FG65),0,MAX(FH$2:FH64)+1)</f>
        <v>63</v>
      </c>
      <c r="FI65" s="58">
        <f t="shared" si="4"/>
        <v>29.14123</v>
      </c>
      <c r="FJ65" s="58">
        <f t="shared" si="15"/>
        <v>25.930299999999999</v>
      </c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</row>
    <row r="66" spans="1:179" ht="2.25" customHeight="1" x14ac:dyDescent="0.25">
      <c r="A66" s="89">
        <f>COLUMN()</f>
        <v>1</v>
      </c>
      <c r="B66" s="56" t="str">
        <f>_xlfn.CONCAT(COLUMN()-$A66,",",ROW()-A!AL$21)</f>
        <v>1,45</v>
      </c>
      <c r="C66" s="56" t="str">
        <f>_xlfn.CONCAT(COLUMN()-$A66,",",ROW()-A!AM$21)</f>
        <v>2,45</v>
      </c>
      <c r="D66" s="56" t="str">
        <f>_xlfn.CONCAT(COLUMN()-$A66,",",ROW()-A!AN$21)</f>
        <v>3,45</v>
      </c>
      <c r="E66" s="56" t="str">
        <f>_xlfn.CONCAT(COLUMN()-$A66,",",ROW()-E$45)</f>
        <v>4,21</v>
      </c>
      <c r="F66" s="56" t="str">
        <f>_xlfn.CONCAT(COLUMN()-$A66,",",ROW()-F$45)</f>
        <v>5,21</v>
      </c>
      <c r="G66" s="56" t="str">
        <f>_xlfn.CONCAT(COLUMN()-$A66,",",ROW()-G$45)</f>
        <v>6,21</v>
      </c>
      <c r="H66" s="56" t="str">
        <f>_xlfn.CONCAT(COLUMN()-$A66,",",ROW()-H$45)</f>
        <v>7,21</v>
      </c>
      <c r="I66" s="56" t="str">
        <f>_xlfn.CONCAT(COLUMN()-$A66,",",ROW()-I$45)</f>
        <v>8,21</v>
      </c>
      <c r="J66" s="56" t="str">
        <f>_xlfn.CONCAT(COLUMN()-$A66,",",ROW()-J$45)</f>
        <v>9,21</v>
      </c>
      <c r="K66" s="56" t="str">
        <f>_xlfn.CONCAT(COLUMN()-$A66,",",ROW()-K$45)</f>
        <v>10,21</v>
      </c>
      <c r="L66" s="56" t="str">
        <f>_xlfn.CONCAT(COLUMN()-$A66,",",ROW()-L$45)</f>
        <v>11,21</v>
      </c>
      <c r="M66" s="56" t="str">
        <f>_xlfn.CONCAT(COLUMN()-$A66,",",ROW()-M$45)</f>
        <v>12,21</v>
      </c>
      <c r="N66" s="56" t="str">
        <f>_xlfn.CONCAT(COLUMN()-$A66,",",ROW()-N$45)</f>
        <v>13,21</v>
      </c>
      <c r="O66" s="56" t="str">
        <f>_xlfn.CONCAT(COLUMN()-$A66,",",ROW()-O$45)</f>
        <v>14,21</v>
      </c>
      <c r="P66" s="56" t="str">
        <f>_xlfn.CONCAT(COLUMN()-$A66,",",ROW()-P$45)</f>
        <v>15,21</v>
      </c>
      <c r="Q66" s="56" t="str">
        <f>_xlfn.CONCAT(COLUMN()-$A66,",",ROW()-Q$45)</f>
        <v>16,21</v>
      </c>
      <c r="R66" s="56" t="str">
        <f t="shared" si="33"/>
        <v>17,21</v>
      </c>
      <c r="S66" s="56" t="str">
        <f t="shared" si="33"/>
        <v>18,21</v>
      </c>
      <c r="T66" s="56" t="str">
        <f t="shared" si="33"/>
        <v>19,21</v>
      </c>
      <c r="U66" s="97" t="str">
        <f t="shared" si="33"/>
        <v>20,21</v>
      </c>
      <c r="V66" s="3"/>
      <c r="W66" s="98">
        <v>1</v>
      </c>
      <c r="X66" s="98">
        <v>1</v>
      </c>
      <c r="Y66" s="98">
        <v>1</v>
      </c>
      <c r="Z66" s="98">
        <v>1</v>
      </c>
      <c r="AA66" s="98">
        <v>0</v>
      </c>
      <c r="AB66" s="98">
        <v>0</v>
      </c>
      <c r="AC66" s="98">
        <v>0</v>
      </c>
      <c r="AD66" s="98">
        <v>0</v>
      </c>
      <c r="AE66" s="98">
        <v>1</v>
      </c>
      <c r="AF66" s="98">
        <v>1</v>
      </c>
      <c r="AG66" s="98">
        <v>1</v>
      </c>
      <c r="AH66" s="98">
        <v>1</v>
      </c>
      <c r="AI66" s="98">
        <v>1</v>
      </c>
      <c r="AJ66" s="98">
        <v>1</v>
      </c>
      <c r="AK66" s="98">
        <v>1</v>
      </c>
      <c r="AL66" s="98">
        <v>1</v>
      </c>
      <c r="AM66" s="98">
        <v>1</v>
      </c>
      <c r="AN66" s="98">
        <v>1</v>
      </c>
      <c r="AO66" s="98">
        <v>1</v>
      </c>
      <c r="AP66" s="98">
        <v>1</v>
      </c>
      <c r="AQ66" s="3"/>
      <c r="AR66" s="17">
        <f>IF(ISNUMBER(INDEX($FI$3:$FI$1412,MATCH(B66,$FG$3:$FG$801,0),1)),INDEX($FI$3:$FI$1412,MATCH(B66,$FG$3:$FG$801,0),1),$BI$45)</f>
        <v>28.23882</v>
      </c>
      <c r="AS66" s="17">
        <f>IF(ISNUMBER(INDEX($FI$3:$FI$1412,MATCH(C66,$FG$3:$FG$801,0),1)),INDEX($FI$3:$FI$1412,MATCH(C66,$FG$3:$FG$801,0),1),$BI$45)</f>
        <v>28.190950000000001</v>
      </c>
      <c r="AT66" s="17">
        <f>IF(ISNUMBER(INDEX($FI$3:$FI$1412,MATCH(D66,$FG$3:$FG$801,0),1)),INDEX($FI$3:$FI$1412,MATCH(D66,$FG$3:$FG$801,0),1),$BI$45)</f>
        <v>28.13157</v>
      </c>
      <c r="AU66" s="17">
        <f>IF(ISNUMBER(INDEX($FI$3:$FI$1412,MATCH(E66,$FG$3:$FG$801,0),1)),INDEX($FI$3:$FI$1412,MATCH(E66,$FG$3:$FG$801,0),1),$BI$45)</f>
        <v>28.05209</v>
      </c>
      <c r="AV66" s="17">
        <f>IF(ISNUMBER(INDEX($FI$3:$FI$1412,MATCH(F66,$FG$3:$FG$801,0),1)),INDEX($FI$3:$FI$1412,MATCH(F66,$FG$3:$FG$801,0),1),$BI$45)</f>
        <v>0</v>
      </c>
      <c r="AW66" s="17">
        <f>IF(ISNUMBER(INDEX($FI$3:$FI$1412,MATCH(G66,$FG$3:$FG$801,0),1)),INDEX($FI$3:$FI$1412,MATCH(G66,$FG$3:$FG$801,0),1),$BI$45)</f>
        <v>0</v>
      </c>
      <c r="AX66" s="17">
        <f>IF(ISNUMBER(INDEX($FI$3:$FI$1412,MATCH(H66,$FG$3:$FG$801,0),1)),INDEX($FI$3:$FI$1412,MATCH(H66,$FG$3:$FG$801,0),1),$BI$45)</f>
        <v>0</v>
      </c>
      <c r="AY66" s="17">
        <f>IF(ISNUMBER(INDEX($FI$3:$FI$1412,MATCH(I66,$FG$3:$FG$801,0),1)),INDEX($FI$3:$FI$1412,MATCH(I66,$FG$3:$FG$801,0),1),$BI$45)</f>
        <v>0</v>
      </c>
      <c r="AZ66" s="17">
        <f>IF(ISNUMBER(INDEX($FI$3:$FI$1412,MATCH(J66,$FG$3:$FG$801,0),1)),INDEX($FI$3:$FI$1412,MATCH(J66,$FG$3:$FG$801,0),1),$BI$45)</f>
        <v>18.907920000000001</v>
      </c>
      <c r="BA66" s="17">
        <f>IF(ISNUMBER(INDEX($FI$3:$FI$1412,MATCH(K66,$FG$3:$FG$801,0),1)),INDEX($FI$3:$FI$1412,MATCH(K66,$FG$3:$FG$801,0),1),$BI$45)</f>
        <v>18.476240000000001</v>
      </c>
      <c r="BB66" s="17">
        <f>IF(ISNUMBER(INDEX($FI$3:$FI$1412,MATCH(L66,$FG$3:$FG$801,0),1)),INDEX($FI$3:$FI$1412,MATCH(L66,$FG$3:$FG$801,0),1),$BI$45)</f>
        <v>17.97636</v>
      </c>
      <c r="BC66" s="17">
        <f>IF(ISNUMBER(INDEX($FI$3:$FI$1412,MATCH(M66,$FG$3:$FG$801,0),1)),INDEX($FI$3:$FI$1412,MATCH(M66,$FG$3:$FG$801,0),1),$BI$45)</f>
        <v>17.41048</v>
      </c>
      <c r="BD66" s="17">
        <f>IF(ISNUMBER(INDEX($FI$3:$FI$1412,MATCH(N66,$FG$3:$FG$801,0),1)),INDEX($FI$3:$FI$1412,MATCH(N66,$FG$3:$FG$801,0),1),$BI$45)</f>
        <v>16.70673</v>
      </c>
      <c r="BE66" s="17">
        <f>IF(ISNUMBER(INDEX($FI$3:$FI$1412,MATCH(O66,$FG$3:$FG$801,0),1)),INDEX($FI$3:$FI$1412,MATCH(O66,$FG$3:$FG$801,0),1),$BI$45)</f>
        <v>15.926310000000001</v>
      </c>
      <c r="BF66" s="17">
        <f>IF(ISNUMBER(INDEX($FI$3:$FI$1412,MATCH(P66,$FG$3:$FG$801,0),1)),INDEX($FI$3:$FI$1412,MATCH(P66,$FG$3:$FG$801,0),1),$BI$45)</f>
        <v>15.576549999999999</v>
      </c>
      <c r="BG66" s="17">
        <f>IF(ISNUMBER(INDEX($FI$3:$FI$1412,MATCH(Q66,$FG$3:$FG$801,0),1)),INDEX($FI$3:$FI$1412,MATCH(Q66,$FG$3:$FG$801,0),1),$BI$45)</f>
        <v>16.078949999999999</v>
      </c>
      <c r="BH66" s="17">
        <f t="shared" si="34"/>
        <v>16.463519999999999</v>
      </c>
      <c r="BI66" s="17">
        <f t="shared" si="32"/>
        <v>16.767499999999998</v>
      </c>
      <c r="BJ66" s="17">
        <f t="shared" si="32"/>
        <v>16.979600000000001</v>
      </c>
      <c r="BK66" s="17">
        <f t="shared" si="32"/>
        <v>17.075690000000002</v>
      </c>
      <c r="BL66" s="17"/>
      <c r="BM66" s="99" t="e">
        <f>#REF!*$CF$45</f>
        <v>#REF!</v>
      </c>
      <c r="BN66" s="99" t="e">
        <f>#REF!*$CF$45</f>
        <v>#REF!</v>
      </c>
      <c r="BO66" s="99" t="e">
        <f>#REF!*$CF$45</f>
        <v>#REF!</v>
      </c>
      <c r="BP66" s="99" t="e">
        <f>#REF!*$CF$45</f>
        <v>#REF!</v>
      </c>
      <c r="BQ66" s="99" t="e">
        <f>#REF!*$CF$45</f>
        <v>#REF!</v>
      </c>
      <c r="BR66" s="99" t="e">
        <f>#REF!*$CF$45</f>
        <v>#REF!</v>
      </c>
      <c r="BS66" s="99" t="e">
        <f>#REF!*$CF$45</f>
        <v>#REF!</v>
      </c>
      <c r="BT66" s="99" t="e">
        <f>#REF!*$CF$45</f>
        <v>#REF!</v>
      </c>
      <c r="BU66" s="99" t="e">
        <f>#REF!*$CF$45</f>
        <v>#REF!</v>
      </c>
      <c r="BV66" s="99" t="e">
        <f>#REF!*$CF$45</f>
        <v>#REF!</v>
      </c>
      <c r="BW66" s="99" t="e">
        <f>#REF!*$CF$45</f>
        <v>#REF!</v>
      </c>
      <c r="BX66" s="99" t="e">
        <f>#REF!*$CF$45</f>
        <v>#REF!</v>
      </c>
      <c r="BY66" s="99" t="e">
        <f>#REF!*$CF$45</f>
        <v>#REF!</v>
      </c>
      <c r="BZ66" s="99" t="e">
        <f>#REF!*$CF$45</f>
        <v>#REF!</v>
      </c>
      <c r="CA66" s="99" t="e">
        <f>#REF!*$CF$45</f>
        <v>#REF!</v>
      </c>
      <c r="CB66" s="99" t="e">
        <f>#REF!*$CF$45</f>
        <v>#REF!</v>
      </c>
      <c r="CC66" s="99" t="e">
        <f>#REF!*$CF$45</f>
        <v>#REF!</v>
      </c>
      <c r="CD66" s="99" t="e">
        <f>#REF!*$CF$45</f>
        <v>#REF!</v>
      </c>
      <c r="CE66" s="99" t="e">
        <f>#REF!*$CF$45</f>
        <v>#REF!</v>
      </c>
      <c r="CF66" s="99" t="e">
        <f>#REF!*$CF$45</f>
        <v>#REF!</v>
      </c>
      <c r="CG66" s="17"/>
      <c r="CH66" s="99" t="e">
        <f>#REF!*$DA$45</f>
        <v>#REF!</v>
      </c>
      <c r="CI66" s="99" t="e">
        <f>#REF!*$DA$45</f>
        <v>#REF!</v>
      </c>
      <c r="CJ66" s="99" t="e">
        <f>#REF!*$DA$45</f>
        <v>#REF!</v>
      </c>
      <c r="CK66" s="99" t="e">
        <f>#REF!*$DA$45</f>
        <v>#REF!</v>
      </c>
      <c r="CL66" s="99" t="e">
        <f>#REF!*$DA$45</f>
        <v>#REF!</v>
      </c>
      <c r="CM66" s="99" t="e">
        <f>#REF!*$DA$45</f>
        <v>#REF!</v>
      </c>
      <c r="CN66" s="99" t="e">
        <f>#REF!*$DA$45</f>
        <v>#REF!</v>
      </c>
      <c r="CO66" s="99" t="e">
        <f>#REF!*$DA$45</f>
        <v>#REF!</v>
      </c>
      <c r="CP66" s="99" t="e">
        <f>#REF!*$DA$45</f>
        <v>#REF!</v>
      </c>
      <c r="CQ66" s="99" t="e">
        <f>#REF!*$DA$45</f>
        <v>#REF!</v>
      </c>
      <c r="CR66" s="99" t="e">
        <f>#REF!*$DA$45</f>
        <v>#REF!</v>
      </c>
      <c r="CS66" s="99" t="e">
        <f>#REF!*$DA$45</f>
        <v>#REF!</v>
      </c>
      <c r="CT66" s="99" t="e">
        <f>#REF!*$DA$45</f>
        <v>#REF!</v>
      </c>
      <c r="CU66" s="99" t="e">
        <f>#REF!*$DA$45</f>
        <v>#REF!</v>
      </c>
      <c r="CV66" s="99" t="e">
        <f>#REF!*$DA$45</f>
        <v>#REF!</v>
      </c>
      <c r="CW66" s="99" t="e">
        <f>#REF!*$DA$45</f>
        <v>#REF!</v>
      </c>
      <c r="CX66" s="99" t="e">
        <f>#REF!*$DA$45</f>
        <v>#REF!</v>
      </c>
      <c r="CY66" s="99" t="e">
        <f>#REF!*$DA$45</f>
        <v>#REF!</v>
      </c>
      <c r="CZ66" s="99" t="e">
        <f>#REF!*$DA$45</f>
        <v>#REF!</v>
      </c>
      <c r="DA66" s="99" t="e">
        <f>#REF!*$DA$45</f>
        <v>#REF!</v>
      </c>
      <c r="DB66" s="17"/>
      <c r="DC66" s="98">
        <f>[2]A!N26</f>
        <v>12.244</v>
      </c>
      <c r="DD66" s="98">
        <f>[2]A!O26</f>
        <v>9.7606999999999999</v>
      </c>
      <c r="DE66" s="98">
        <f>[2]A!P26</f>
        <v>7.8784000000000001</v>
      </c>
      <c r="DF66" s="98">
        <f>[2]A!Q26</f>
        <v>9.5028000000000006</v>
      </c>
      <c r="DG66" s="98">
        <f>[2]A!R26</f>
        <v>0</v>
      </c>
      <c r="DH66" s="98">
        <f>[2]A!S26</f>
        <v>0</v>
      </c>
      <c r="DI66" s="98">
        <f>[2]A!T26</f>
        <v>0</v>
      </c>
      <c r="DJ66" s="98">
        <f>[2]A!U26</f>
        <v>0</v>
      </c>
      <c r="DK66" s="98">
        <f>[2]A!V26</f>
        <v>8.7172999999999998</v>
      </c>
      <c r="DL66" s="98">
        <f>[2]A!W26</f>
        <v>3.9539</v>
      </c>
      <c r="DM66" s="98">
        <f>[2]A!X26</f>
        <v>1.8367</v>
      </c>
      <c r="DN66" s="98">
        <f>[2]A!Y26</f>
        <v>1.3385</v>
      </c>
      <c r="DO66" s="98">
        <f>[2]A!Z26</f>
        <v>0.93664999999999998</v>
      </c>
      <c r="DP66" s="98">
        <f>[2]A!AA26</f>
        <v>1.3959999999999999</v>
      </c>
      <c r="DQ66" s="98">
        <f>[2]A!AB26</f>
        <v>1.7390000000000001</v>
      </c>
      <c r="DR66" s="98">
        <f>[2]A!AC26</f>
        <v>1.5907</v>
      </c>
      <c r="DS66" s="98">
        <f>[2]A!AD26</f>
        <v>1.5250999999999999</v>
      </c>
      <c r="DT66" s="98">
        <f>[2]A!AE26</f>
        <v>2.9159000000000002</v>
      </c>
      <c r="DU66" s="98">
        <f>[2]A!AF26</f>
        <v>3.8222999999999998</v>
      </c>
      <c r="DV66" s="98">
        <f>[2]A!AG26</f>
        <v>2.6267</v>
      </c>
      <c r="DW66" s="3"/>
      <c r="DX66" s="19">
        <v>36</v>
      </c>
      <c r="DY66" s="84">
        <f t="shared" si="28"/>
        <v>1</v>
      </c>
      <c r="DZ66" s="84">
        <f t="shared" si="28"/>
        <v>36</v>
      </c>
      <c r="EA66" s="84">
        <f t="shared" si="29"/>
        <v>16</v>
      </c>
      <c r="EB66" s="13" t="str">
        <f t="shared" si="30"/>
        <v>16,36</v>
      </c>
      <c r="EC66" s="19"/>
      <c r="ED66" s="70"/>
      <c r="EE66" s="17">
        <v>1</v>
      </c>
      <c r="EF66" s="17">
        <v>34</v>
      </c>
      <c r="EG66" s="86">
        <v>15</v>
      </c>
      <c r="EH66" s="17">
        <v>12.61</v>
      </c>
      <c r="EI66" s="17" t="s">
        <v>120</v>
      </c>
      <c r="EJ66" s="17">
        <v>11.75</v>
      </c>
      <c r="EK66" s="17">
        <v>0</v>
      </c>
      <c r="EL66" s="85"/>
      <c r="EM66" s="3"/>
      <c r="EN66" s="17">
        <f t="shared" si="17"/>
        <v>64</v>
      </c>
      <c r="EO66" s="17" t="s">
        <v>119</v>
      </c>
      <c r="EP66" s="51">
        <v>43831</v>
      </c>
      <c r="EQ66" s="52">
        <v>0</v>
      </c>
      <c r="ER66" s="53">
        <v>21.303570000000001</v>
      </c>
      <c r="ES66" s="40"/>
      <c r="ET66" s="26">
        <f>IF(EO66=EO67,MAX(ET$2:ET65)+1,0)</f>
        <v>0</v>
      </c>
      <c r="EU66" s="17">
        <f t="shared" si="7"/>
        <v>64</v>
      </c>
      <c r="EV66" s="54">
        <f t="shared" si="8"/>
        <v>127</v>
      </c>
      <c r="EW66" s="55">
        <f t="shared" si="9"/>
        <v>42036</v>
      </c>
      <c r="EX66" s="18">
        <f t="shared" si="10"/>
        <v>28.619039999999998</v>
      </c>
      <c r="EY66" s="26">
        <f>IF(EO66=EO67,0,MAX(EY$2:EY65)+1)</f>
        <v>32</v>
      </c>
      <c r="EZ66" s="54">
        <f t="shared" si="11"/>
        <v>128</v>
      </c>
      <c r="FA66" s="55">
        <f t="shared" si="12"/>
        <v>43831</v>
      </c>
      <c r="FB66" s="18">
        <f t="shared" si="13"/>
        <v>25.48452</v>
      </c>
      <c r="FC66" s="56">
        <f>[2]DIS!C83</f>
        <v>64</v>
      </c>
      <c r="FD66" s="56">
        <f>[2]DIS!D83</f>
        <v>4</v>
      </c>
      <c r="FE66" s="56">
        <f>[2]DIS!E83</f>
        <v>4</v>
      </c>
      <c r="FF66" s="56" t="str">
        <f t="shared" si="14"/>
        <v>4,4</v>
      </c>
      <c r="FG66" s="57" t="str">
        <f t="shared" si="3"/>
        <v>4,4</v>
      </c>
      <c r="FH66" s="58">
        <f>IF(ISNUMBER(FG66),0,MAX(FH$2:FH65)+1)</f>
        <v>64</v>
      </c>
      <c r="FI66" s="58">
        <f t="shared" si="4"/>
        <v>28.619039999999998</v>
      </c>
      <c r="FJ66" s="58">
        <f t="shared" si="15"/>
        <v>25.48452</v>
      </c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</row>
    <row r="67" spans="1:179" ht="2.25" customHeight="1" x14ac:dyDescent="0.25">
      <c r="A67" s="89">
        <f>COLUMN()</f>
        <v>1</v>
      </c>
      <c r="B67" s="56" t="str">
        <f>_xlfn.CONCAT(COLUMN()-$A67,",",ROW()-A!AL$21)</f>
        <v>1,46</v>
      </c>
      <c r="C67" s="56" t="str">
        <f>_xlfn.CONCAT(COLUMN()-$A67,",",ROW()-A!AM$21)</f>
        <v>2,46</v>
      </c>
      <c r="D67" s="56" t="str">
        <f>_xlfn.CONCAT(COLUMN()-$A67,",",ROW()-A!AN$21)</f>
        <v>3,46</v>
      </c>
      <c r="E67" s="56" t="str">
        <f>_xlfn.CONCAT(COLUMN()-$A67,",",ROW()-E$45)</f>
        <v>4,22</v>
      </c>
      <c r="F67" s="56" t="str">
        <f>_xlfn.CONCAT(COLUMN()-$A67,",",ROW()-F$45)</f>
        <v>5,22</v>
      </c>
      <c r="G67" s="56" t="str">
        <f>_xlfn.CONCAT(COLUMN()-$A67,",",ROW()-G$45)</f>
        <v>6,22</v>
      </c>
      <c r="H67" s="56" t="str">
        <f>_xlfn.CONCAT(COLUMN()-$A67,",",ROW()-H$45)</f>
        <v>7,22</v>
      </c>
      <c r="I67" s="56" t="str">
        <f>_xlfn.CONCAT(COLUMN()-$A67,",",ROW()-I$45)</f>
        <v>8,22</v>
      </c>
      <c r="J67" s="56" t="str">
        <f>_xlfn.CONCAT(COLUMN()-$A67,",",ROW()-J$45)</f>
        <v>9,22</v>
      </c>
      <c r="K67" s="56" t="str">
        <f>_xlfn.CONCAT(COLUMN()-$A67,",",ROW()-K$45)</f>
        <v>10,22</v>
      </c>
      <c r="L67" s="56" t="str">
        <f>_xlfn.CONCAT(COLUMN()-$A67,",",ROW()-L$45)</f>
        <v>11,22</v>
      </c>
      <c r="M67" s="56" t="str">
        <f>_xlfn.CONCAT(COLUMN()-$A67,",",ROW()-M$45)</f>
        <v>12,22</v>
      </c>
      <c r="N67" s="56" t="str">
        <f>_xlfn.CONCAT(COLUMN()-$A67,",",ROW()-N$45)</f>
        <v>13,22</v>
      </c>
      <c r="O67" s="56" t="str">
        <f>_xlfn.CONCAT(COLUMN()-$A67,",",ROW()-O$45)</f>
        <v>14,22</v>
      </c>
      <c r="P67" s="56" t="str">
        <f>_xlfn.CONCAT(COLUMN()-$A67,",",ROW()-P$45)</f>
        <v>15,22</v>
      </c>
      <c r="Q67" s="56" t="str">
        <f>_xlfn.CONCAT(COLUMN()-$A67,",",ROW()-Q$45)</f>
        <v>16,22</v>
      </c>
      <c r="R67" s="56" t="str">
        <f t="shared" si="33"/>
        <v>17,22</v>
      </c>
      <c r="S67" s="56" t="str">
        <f t="shared" si="33"/>
        <v>18,22</v>
      </c>
      <c r="T67" s="56" t="str">
        <f t="shared" si="33"/>
        <v>19,22</v>
      </c>
      <c r="U67" s="97" t="str">
        <f t="shared" si="33"/>
        <v>20,22</v>
      </c>
      <c r="V67" s="3"/>
      <c r="W67" s="98">
        <v>1</v>
      </c>
      <c r="X67" s="98">
        <v>1</v>
      </c>
      <c r="Y67" s="98">
        <v>1</v>
      </c>
      <c r="Z67" s="98">
        <v>1</v>
      </c>
      <c r="AA67" s="98">
        <v>0</v>
      </c>
      <c r="AB67" s="98">
        <v>0</v>
      </c>
      <c r="AC67" s="98">
        <v>1</v>
      </c>
      <c r="AD67" s="98">
        <v>1</v>
      </c>
      <c r="AE67" s="98">
        <v>1</v>
      </c>
      <c r="AF67" s="98">
        <v>1</v>
      </c>
      <c r="AG67" s="98">
        <v>1</v>
      </c>
      <c r="AH67" s="98">
        <v>1</v>
      </c>
      <c r="AI67" s="98">
        <v>1</v>
      </c>
      <c r="AJ67" s="98">
        <v>1</v>
      </c>
      <c r="AK67" s="98">
        <v>1</v>
      </c>
      <c r="AL67" s="98">
        <v>1</v>
      </c>
      <c r="AM67" s="98">
        <v>1</v>
      </c>
      <c r="AN67" s="98">
        <v>1</v>
      </c>
      <c r="AO67" s="98">
        <v>1</v>
      </c>
      <c r="AP67" s="98">
        <v>1</v>
      </c>
      <c r="AQ67" s="3"/>
      <c r="AR67" s="17">
        <f>IF(ISNUMBER(INDEX($FI$3:$FI$1412,MATCH(B67,$FG$3:$FG$801,0),1)),INDEX($FI$3:$FI$1412,MATCH(B67,$FG$3:$FG$801,0),1),$BI$45)</f>
        <v>27.657820000000001</v>
      </c>
      <c r="AS67" s="17">
        <f>IF(ISNUMBER(INDEX($FI$3:$FI$1412,MATCH(C67,$FG$3:$FG$801,0),1)),INDEX($FI$3:$FI$1412,MATCH(C67,$FG$3:$FG$801,0),1),$BI$45)</f>
        <v>27.537780000000001</v>
      </c>
      <c r="AT67" s="17">
        <f>IF(ISNUMBER(INDEX($FI$3:$FI$1412,MATCH(D67,$FG$3:$FG$801,0),1)),INDEX($FI$3:$FI$1412,MATCH(D67,$FG$3:$FG$801,0),1),$BI$45)</f>
        <v>27.362559999999998</v>
      </c>
      <c r="AU67" s="17">
        <f>IF(ISNUMBER(INDEX($FI$3:$FI$1412,MATCH(E67,$FG$3:$FG$801,0),1)),INDEX($FI$3:$FI$1412,MATCH(E67,$FG$3:$FG$801,0),1),$BI$45)</f>
        <v>27.245290000000001</v>
      </c>
      <c r="AV67" s="17">
        <f>IF(ISNUMBER(INDEX($FI$3:$FI$1412,MATCH(F67,$FG$3:$FG$801,0),1)),INDEX($FI$3:$FI$1412,MATCH(F67,$FG$3:$FG$801,0),1),$BI$45)</f>
        <v>0</v>
      </c>
      <c r="AW67" s="17">
        <f>IF(ISNUMBER(INDEX($FI$3:$FI$1412,MATCH(G67,$FG$3:$FG$801,0),1)),INDEX($FI$3:$FI$1412,MATCH(G67,$FG$3:$FG$801,0),1),$BI$45)</f>
        <v>0</v>
      </c>
      <c r="AX67" s="17">
        <f>IF(ISNUMBER(INDEX($FI$3:$FI$1412,MATCH(H67,$FG$3:$FG$801,0),1)),INDEX($FI$3:$FI$1412,MATCH(H67,$FG$3:$FG$801,0),1),$BI$45)</f>
        <v>20.66075</v>
      </c>
      <c r="AY67" s="17">
        <f>IF(ISNUMBER(INDEX($FI$3:$FI$1412,MATCH(I67,$FG$3:$FG$801,0),1)),INDEX($FI$3:$FI$1412,MATCH(I67,$FG$3:$FG$801,0),1),$BI$45)</f>
        <v>20.225449999999999</v>
      </c>
      <c r="AZ67" s="17">
        <f>IF(ISNUMBER(INDEX($FI$3:$FI$1412,MATCH(J67,$FG$3:$FG$801,0),1)),INDEX($FI$3:$FI$1412,MATCH(J67,$FG$3:$FG$801,0),1),$BI$45)</f>
        <v>19.26773</v>
      </c>
      <c r="BA67" s="17">
        <f>IF(ISNUMBER(INDEX($FI$3:$FI$1412,MATCH(K67,$FG$3:$FG$801,0),1)),INDEX($FI$3:$FI$1412,MATCH(K67,$FG$3:$FG$801,0),1),$BI$45)</f>
        <v>18.68891</v>
      </c>
      <c r="BB67" s="17">
        <f>IF(ISNUMBER(INDEX($FI$3:$FI$1412,MATCH(L67,$FG$3:$FG$801,0),1)),INDEX($FI$3:$FI$1412,MATCH(L67,$FG$3:$FG$801,0),1),$BI$45)</f>
        <v>18.03293</v>
      </c>
      <c r="BC67" s="17">
        <f>IF(ISNUMBER(INDEX($FI$3:$FI$1412,MATCH(M67,$FG$3:$FG$801,0),1)),INDEX($FI$3:$FI$1412,MATCH(M67,$FG$3:$FG$801,0),1),$BI$45)</f>
        <v>17.454280000000001</v>
      </c>
      <c r="BD67" s="17">
        <f>IF(ISNUMBER(INDEX($FI$3:$FI$1412,MATCH(N67,$FG$3:$FG$801,0),1)),INDEX($FI$3:$FI$1412,MATCH(N67,$FG$3:$FG$801,0),1),$BI$45)</f>
        <v>16.773109999999999</v>
      </c>
      <c r="BE67" s="17">
        <f>IF(ISNUMBER(INDEX($FI$3:$FI$1412,MATCH(O67,$FG$3:$FG$801,0),1)),INDEX($FI$3:$FI$1412,MATCH(O67,$FG$3:$FG$801,0),1),$BI$45)</f>
        <v>16.039280000000002</v>
      </c>
      <c r="BF67" s="17">
        <f>IF(ISNUMBER(INDEX($FI$3:$FI$1412,MATCH(P67,$FG$3:$FG$801,0),1)),INDEX($FI$3:$FI$1412,MATCH(P67,$FG$3:$FG$801,0),1),$BI$45)</f>
        <v>15.35285</v>
      </c>
      <c r="BG67" s="17">
        <f>IF(ISNUMBER(INDEX($FI$3:$FI$1412,MATCH(Q67,$FG$3:$FG$801,0),1)),INDEX($FI$3:$FI$1412,MATCH(Q67,$FG$3:$FG$801,0),1),$BI$45)</f>
        <v>15.8682</v>
      </c>
      <c r="BH67" s="17">
        <f t="shared" si="34"/>
        <v>16.256920000000001</v>
      </c>
      <c r="BI67" s="17">
        <f t="shared" si="32"/>
        <v>16.551500000000001</v>
      </c>
      <c r="BJ67" s="17">
        <f t="shared" si="32"/>
        <v>16.759620000000002</v>
      </c>
      <c r="BK67" s="17">
        <f t="shared" si="32"/>
        <v>16.8733</v>
      </c>
      <c r="BL67" s="17"/>
      <c r="BM67" s="99" t="e">
        <f>#REF!*$CF$45</f>
        <v>#REF!</v>
      </c>
      <c r="BN67" s="99" t="e">
        <f>#REF!*$CF$45</f>
        <v>#REF!</v>
      </c>
      <c r="BO67" s="99" t="e">
        <f>#REF!*$CF$45</f>
        <v>#REF!</v>
      </c>
      <c r="BP67" s="99" t="e">
        <f>#REF!*$CF$45</f>
        <v>#REF!</v>
      </c>
      <c r="BQ67" s="99" t="e">
        <f>#REF!*$CF$45</f>
        <v>#REF!</v>
      </c>
      <c r="BR67" s="99" t="e">
        <f>#REF!*$CF$45</f>
        <v>#REF!</v>
      </c>
      <c r="BS67" s="99" t="e">
        <f>#REF!*$CF$45</f>
        <v>#REF!</v>
      </c>
      <c r="BT67" s="99" t="e">
        <f>#REF!*$CF$45</f>
        <v>#REF!</v>
      </c>
      <c r="BU67" s="99" t="e">
        <f>#REF!*$CF$45</f>
        <v>#REF!</v>
      </c>
      <c r="BV67" s="99" t="e">
        <f>#REF!*$CF$45</f>
        <v>#REF!</v>
      </c>
      <c r="BW67" s="99" t="e">
        <f>#REF!*$CF$45</f>
        <v>#REF!</v>
      </c>
      <c r="BX67" s="99" t="e">
        <f>#REF!*$CF$45</f>
        <v>#REF!</v>
      </c>
      <c r="BY67" s="99" t="e">
        <f>#REF!*$CF$45</f>
        <v>#REF!</v>
      </c>
      <c r="BZ67" s="99" t="e">
        <f>#REF!*$CF$45</f>
        <v>#REF!</v>
      </c>
      <c r="CA67" s="99" t="e">
        <f>#REF!*$CF$45</f>
        <v>#REF!</v>
      </c>
      <c r="CB67" s="99" t="e">
        <f>#REF!*$CF$45</f>
        <v>#REF!</v>
      </c>
      <c r="CC67" s="99" t="e">
        <f>#REF!*$CF$45</f>
        <v>#REF!</v>
      </c>
      <c r="CD67" s="99" t="e">
        <f>#REF!*$CF$45</f>
        <v>#REF!</v>
      </c>
      <c r="CE67" s="99" t="e">
        <f>#REF!*$CF$45</f>
        <v>#REF!</v>
      </c>
      <c r="CF67" s="99" t="e">
        <f>#REF!*$CF$45</f>
        <v>#REF!</v>
      </c>
      <c r="CG67" s="17"/>
      <c r="CH67" s="99" t="e">
        <f>#REF!*$DA$45</f>
        <v>#REF!</v>
      </c>
      <c r="CI67" s="99" t="e">
        <f>#REF!*$DA$45</f>
        <v>#REF!</v>
      </c>
      <c r="CJ67" s="99" t="e">
        <f>#REF!*$DA$45</f>
        <v>#REF!</v>
      </c>
      <c r="CK67" s="99" t="e">
        <f>#REF!*$DA$45</f>
        <v>#REF!</v>
      </c>
      <c r="CL67" s="99" t="e">
        <f>#REF!*$DA$45</f>
        <v>#REF!</v>
      </c>
      <c r="CM67" s="99" t="e">
        <f>#REF!*$DA$45</f>
        <v>#REF!</v>
      </c>
      <c r="CN67" s="99" t="e">
        <f>#REF!*$DA$45</f>
        <v>#REF!</v>
      </c>
      <c r="CO67" s="99" t="e">
        <f>#REF!*$DA$45</f>
        <v>#REF!</v>
      </c>
      <c r="CP67" s="99" t="e">
        <f>#REF!*$DA$45</f>
        <v>#REF!</v>
      </c>
      <c r="CQ67" s="99" t="e">
        <f>#REF!*$DA$45</f>
        <v>#REF!</v>
      </c>
      <c r="CR67" s="99" t="e">
        <f>#REF!*$DA$45</f>
        <v>#REF!</v>
      </c>
      <c r="CS67" s="99" t="e">
        <f>#REF!*$DA$45</f>
        <v>#REF!</v>
      </c>
      <c r="CT67" s="99" t="e">
        <f>#REF!*$DA$45</f>
        <v>#REF!</v>
      </c>
      <c r="CU67" s="99" t="e">
        <f>#REF!*$DA$45</f>
        <v>#REF!</v>
      </c>
      <c r="CV67" s="99" t="e">
        <f>#REF!*$DA$45</f>
        <v>#REF!</v>
      </c>
      <c r="CW67" s="99" t="e">
        <f>#REF!*$DA$45</f>
        <v>#REF!</v>
      </c>
      <c r="CX67" s="99" t="e">
        <f>#REF!*$DA$45</f>
        <v>#REF!</v>
      </c>
      <c r="CY67" s="99" t="e">
        <f>#REF!*$DA$45</f>
        <v>#REF!</v>
      </c>
      <c r="CZ67" s="99" t="e">
        <f>#REF!*$DA$45</f>
        <v>#REF!</v>
      </c>
      <c r="DA67" s="99" t="e">
        <f>#REF!*$DA$45</f>
        <v>#REF!</v>
      </c>
      <c r="DB67" s="17"/>
      <c r="DC67" s="98">
        <f>[2]A!N27</f>
        <v>14.718</v>
      </c>
      <c r="DD67" s="98">
        <f>[2]A!O27</f>
        <v>10.695</v>
      </c>
      <c r="DE67" s="98">
        <f>[2]A!P27</f>
        <v>4.7302999999999997</v>
      </c>
      <c r="DF67" s="98">
        <f>[2]A!Q27</f>
        <v>8.2806999999999995</v>
      </c>
      <c r="DG67" s="98">
        <f>[2]A!R27</f>
        <v>0</v>
      </c>
      <c r="DH67" s="98">
        <f>[2]A!S27</f>
        <v>0</v>
      </c>
      <c r="DI67" s="98">
        <f>[2]A!T27</f>
        <v>10.112</v>
      </c>
      <c r="DJ67" s="98">
        <f>[2]A!U27</f>
        <v>12.156000000000001</v>
      </c>
      <c r="DK67" s="98">
        <f>[2]A!V27</f>
        <v>5.9684999999999997</v>
      </c>
      <c r="DL67" s="98">
        <f>[2]A!W27</f>
        <v>6.0099</v>
      </c>
      <c r="DM67" s="98">
        <f>[2]A!X27</f>
        <v>1.1577</v>
      </c>
      <c r="DN67" s="98">
        <f>[2]A!Y27</f>
        <v>1.6447000000000001</v>
      </c>
      <c r="DO67" s="98">
        <f>[2]A!Z27</f>
        <v>1.8229</v>
      </c>
      <c r="DP67" s="98">
        <f>[2]A!AA27</f>
        <v>1.3291999999999999</v>
      </c>
      <c r="DQ67" s="98">
        <f>[2]A!AB27</f>
        <v>1.3365</v>
      </c>
      <c r="DR67" s="98">
        <f>[2]A!AC27</f>
        <v>1.8092999999999999</v>
      </c>
      <c r="DS67" s="98">
        <f>[2]A!AD27</f>
        <v>1.3092999999999999</v>
      </c>
      <c r="DT67" s="98">
        <f>[2]A!AE27</f>
        <v>1.647</v>
      </c>
      <c r="DU67" s="98">
        <f>[2]A!AF27</f>
        <v>2.4618000000000002</v>
      </c>
      <c r="DV67" s="98">
        <f>[2]A!AG27</f>
        <v>3.1562999999999999</v>
      </c>
      <c r="DW67" s="3"/>
      <c r="DX67" s="19">
        <v>37</v>
      </c>
      <c r="DY67" s="84">
        <f t="shared" si="28"/>
        <v>1</v>
      </c>
      <c r="DZ67" s="84">
        <f t="shared" si="28"/>
        <v>37</v>
      </c>
      <c r="EA67" s="84">
        <f t="shared" si="29"/>
        <v>16</v>
      </c>
      <c r="EB67" s="13" t="str">
        <f t="shared" si="30"/>
        <v>16,37</v>
      </c>
      <c r="EC67" s="19"/>
      <c r="ED67" s="70"/>
      <c r="EE67" s="17">
        <v>1</v>
      </c>
      <c r="EF67" s="17">
        <v>35</v>
      </c>
      <c r="EG67" s="86">
        <v>15</v>
      </c>
      <c r="EH67" s="17">
        <v>12.38</v>
      </c>
      <c r="EI67" s="17" t="s">
        <v>121</v>
      </c>
      <c r="EJ67" s="17">
        <v>11.5</v>
      </c>
      <c r="EK67" s="17">
        <v>0</v>
      </c>
      <c r="EL67" s="85"/>
      <c r="EM67" s="3"/>
      <c r="EN67" s="17">
        <f t="shared" si="17"/>
        <v>65</v>
      </c>
      <c r="EO67" s="17" t="s">
        <v>122</v>
      </c>
      <c r="EP67" s="51">
        <v>42036</v>
      </c>
      <c r="EQ67" s="52">
        <v>0</v>
      </c>
      <c r="ER67" s="53">
        <v>21.814689999999999</v>
      </c>
      <c r="ES67" s="40"/>
      <c r="ET67" s="26">
        <f>IF(EO67=EO68,MAX(ET$2:ET66)+1,0)</f>
        <v>33</v>
      </c>
      <c r="EU67" s="17">
        <f t="shared" si="7"/>
        <v>65</v>
      </c>
      <c r="EV67" s="54">
        <f t="shared" si="8"/>
        <v>129</v>
      </c>
      <c r="EW67" s="55">
        <f t="shared" si="9"/>
        <v>42036</v>
      </c>
      <c r="EX67" s="18">
        <f t="shared" si="10"/>
        <v>28.094760000000001</v>
      </c>
      <c r="EY67" s="26">
        <f>IF(EO67=EO68,0,MAX(EY$2:EY66)+1)</f>
        <v>0</v>
      </c>
      <c r="EZ67" s="54">
        <f t="shared" si="11"/>
        <v>130</v>
      </c>
      <c r="FA67" s="55">
        <f t="shared" si="12"/>
        <v>43831</v>
      </c>
      <c r="FB67" s="18">
        <f t="shared" si="13"/>
        <v>25.081980000000001</v>
      </c>
      <c r="FC67" s="56">
        <f>[2]DIS!C84</f>
        <v>65</v>
      </c>
      <c r="FD67" s="56">
        <f>[2]DIS!D84</f>
        <v>4</v>
      </c>
      <c r="FE67" s="56">
        <f>[2]DIS!E84</f>
        <v>5</v>
      </c>
      <c r="FF67" s="56" t="str">
        <f t="shared" si="14"/>
        <v>4,5</v>
      </c>
      <c r="FG67" s="57" t="str">
        <f t="shared" ref="FG67:FG130" si="35">INDEX($AR$88:$BK$127,FD67,FE67)</f>
        <v>5,4</v>
      </c>
      <c r="FH67" s="58">
        <f>IF(ISNUMBER(FG67),0,MAX(FH$2:FH66)+1)</f>
        <v>65</v>
      </c>
      <c r="FI67" s="58">
        <f t="shared" ref="FI67:FI130" si="36">IF(FH67&gt;0,INDEX(IF($BJ$45=0,$EU$3:$EU$1412,IF($BK$45=0,$EX$3:$EX$1412,$FB$3:$FB$1412)),FH67,1),0)</f>
        <v>28.094760000000001</v>
      </c>
      <c r="FJ67" s="58">
        <f t="shared" si="15"/>
        <v>25.081980000000001</v>
      </c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</row>
    <row r="68" spans="1:179" ht="2.25" customHeight="1" x14ac:dyDescent="0.25">
      <c r="A68" s="89">
        <f>COLUMN()</f>
        <v>1</v>
      </c>
      <c r="B68" s="56" t="str">
        <f>_xlfn.CONCAT(COLUMN()-$A68,",",ROW()-A!AL$21)</f>
        <v>1,47</v>
      </c>
      <c r="C68" s="56" t="str">
        <f>_xlfn.CONCAT(COLUMN()-$A68,",",ROW()-A!AM$21)</f>
        <v>2,47</v>
      </c>
      <c r="D68" s="56" t="str">
        <f>_xlfn.CONCAT(COLUMN()-$A68,",",ROW()-A!AN$21)</f>
        <v>3,47</v>
      </c>
      <c r="E68" s="56" t="str">
        <f>_xlfn.CONCAT(COLUMN()-$A68,",",ROW()-E$45)</f>
        <v>4,23</v>
      </c>
      <c r="F68" s="56" t="str">
        <f>_xlfn.CONCAT(COLUMN()-$A68,",",ROW()-F$45)</f>
        <v>5,23</v>
      </c>
      <c r="G68" s="56" t="str">
        <f>_xlfn.CONCAT(COLUMN()-$A68,",",ROW()-G$45)</f>
        <v>6,23</v>
      </c>
      <c r="H68" s="56" t="str">
        <f>_xlfn.CONCAT(COLUMN()-$A68,",",ROW()-H$45)</f>
        <v>7,23</v>
      </c>
      <c r="I68" s="56" t="str">
        <f>_xlfn.CONCAT(COLUMN()-$A68,",",ROW()-I$45)</f>
        <v>8,23</v>
      </c>
      <c r="J68" s="56" t="str">
        <f>_xlfn.CONCAT(COLUMN()-$A68,",",ROW()-J$45)</f>
        <v>9,23</v>
      </c>
      <c r="K68" s="56" t="str">
        <f>_xlfn.CONCAT(COLUMN()-$A68,",",ROW()-K$45)</f>
        <v>10,23</v>
      </c>
      <c r="L68" s="56" t="str">
        <f>_xlfn.CONCAT(COLUMN()-$A68,",",ROW()-L$45)</f>
        <v>11,23</v>
      </c>
      <c r="M68" s="56" t="str">
        <f>_xlfn.CONCAT(COLUMN()-$A68,",",ROW()-M$45)</f>
        <v>12,23</v>
      </c>
      <c r="N68" s="56" t="str">
        <f>_xlfn.CONCAT(COLUMN()-$A68,",",ROW()-N$45)</f>
        <v>13,23</v>
      </c>
      <c r="O68" s="56" t="str">
        <f>_xlfn.CONCAT(COLUMN()-$A68,",",ROW()-O$45)</f>
        <v>14,23</v>
      </c>
      <c r="P68" s="56" t="str">
        <f>_xlfn.CONCAT(COLUMN()-$A68,",",ROW()-P$45)</f>
        <v>15,23</v>
      </c>
      <c r="Q68" s="56" t="str">
        <f>_xlfn.CONCAT(COLUMN()-$A68,",",ROW()-Q$45)</f>
        <v>16,23</v>
      </c>
      <c r="R68" s="56" t="str">
        <f t="shared" si="33"/>
        <v>17,23</v>
      </c>
      <c r="S68" s="56" t="str">
        <f t="shared" si="33"/>
        <v>18,23</v>
      </c>
      <c r="T68" s="56" t="str">
        <f t="shared" si="33"/>
        <v>19,23</v>
      </c>
      <c r="U68" s="97" t="str">
        <f t="shared" si="33"/>
        <v>20,23</v>
      </c>
      <c r="V68" s="3"/>
      <c r="W68" s="98">
        <v>1</v>
      </c>
      <c r="X68" s="98">
        <v>1</v>
      </c>
      <c r="Y68" s="98">
        <v>1</v>
      </c>
      <c r="Z68" s="98">
        <v>1</v>
      </c>
      <c r="AA68" s="98">
        <v>1</v>
      </c>
      <c r="AB68" s="98">
        <v>0</v>
      </c>
      <c r="AC68" s="98">
        <v>1</v>
      </c>
      <c r="AD68" s="98">
        <v>1</v>
      </c>
      <c r="AE68" s="98">
        <v>1</v>
      </c>
      <c r="AF68" s="98">
        <v>1</v>
      </c>
      <c r="AG68" s="98">
        <v>1</v>
      </c>
      <c r="AH68" s="98">
        <v>1</v>
      </c>
      <c r="AI68" s="98">
        <v>1</v>
      </c>
      <c r="AJ68" s="98">
        <v>1</v>
      </c>
      <c r="AK68" s="98">
        <v>1</v>
      </c>
      <c r="AL68" s="98">
        <v>1</v>
      </c>
      <c r="AM68" s="98">
        <v>1</v>
      </c>
      <c r="AN68" s="98">
        <v>1</v>
      </c>
      <c r="AO68" s="98">
        <v>1</v>
      </c>
      <c r="AP68" s="98">
        <v>1</v>
      </c>
      <c r="AQ68" s="3"/>
      <c r="AR68" s="17">
        <f>IF(ISNUMBER(INDEX($FI$3:$FI$1412,MATCH(B68,$FG$3:$FG$801,0),1)),INDEX($FI$3:$FI$1412,MATCH(B68,$FG$3:$FG$801,0),1),$BI$45)</f>
        <v>26.947430000000001</v>
      </c>
      <c r="AS68" s="17">
        <f>IF(ISNUMBER(INDEX($FI$3:$FI$1412,MATCH(C68,$FG$3:$FG$801,0),1)),INDEX($FI$3:$FI$1412,MATCH(C68,$FG$3:$FG$801,0),1),$BI$45)</f>
        <v>26.819769999999998</v>
      </c>
      <c r="AT68" s="17">
        <f>IF(ISNUMBER(INDEX($FI$3:$FI$1412,MATCH(D68,$FG$3:$FG$801,0),1)),INDEX($FI$3:$FI$1412,MATCH(D68,$FG$3:$FG$801,0),1),$BI$45)</f>
        <v>26.597090000000001</v>
      </c>
      <c r="AU68" s="17">
        <f>IF(ISNUMBER(INDEX($FI$3:$FI$1412,MATCH(E68,$FG$3:$FG$801,0),1)),INDEX($FI$3:$FI$1412,MATCH(E68,$FG$3:$FG$801,0),1),$BI$45)</f>
        <v>26.239599999999999</v>
      </c>
      <c r="AV68" s="17">
        <f>IF(ISNUMBER(INDEX($FI$3:$FI$1412,MATCH(F68,$FG$3:$FG$801,0),1)),INDEX($FI$3:$FI$1412,MATCH(F68,$FG$3:$FG$801,0),1),$BI$45)</f>
        <v>25.45872</v>
      </c>
      <c r="AW68" s="17">
        <f>IF(ISNUMBER(INDEX($FI$3:$FI$1412,MATCH(G68,$FG$3:$FG$801,0),1)),INDEX($FI$3:$FI$1412,MATCH(G68,$FG$3:$FG$801,0),1),$BI$45)</f>
        <v>0</v>
      </c>
      <c r="AX68" s="17">
        <f>IF(ISNUMBER(INDEX($FI$3:$FI$1412,MATCH(H68,$FG$3:$FG$801,0),1)),INDEX($FI$3:$FI$1412,MATCH(H68,$FG$3:$FG$801,0),1),$BI$45)</f>
        <v>20.950980000000001</v>
      </c>
      <c r="AY68" s="17">
        <f>IF(ISNUMBER(INDEX($FI$3:$FI$1412,MATCH(I68,$FG$3:$FG$801,0),1)),INDEX($FI$3:$FI$1412,MATCH(I68,$FG$3:$FG$801,0),1),$BI$45)</f>
        <v>20.42362</v>
      </c>
      <c r="AZ68" s="17">
        <f>IF(ISNUMBER(INDEX($FI$3:$FI$1412,MATCH(J68,$FG$3:$FG$801,0),1)),INDEX($FI$3:$FI$1412,MATCH(J68,$FG$3:$FG$801,0),1),$BI$45)</f>
        <v>19.511959999999998</v>
      </c>
      <c r="BA68" s="17">
        <f>IF(ISNUMBER(INDEX($FI$3:$FI$1412,MATCH(K68,$FG$3:$FG$801,0),1)),INDEX($FI$3:$FI$1412,MATCH(K68,$FG$3:$FG$801,0),1),$BI$45)</f>
        <v>18.83503</v>
      </c>
      <c r="BB68" s="17">
        <f>IF(ISNUMBER(INDEX($FI$3:$FI$1412,MATCH(L68,$FG$3:$FG$801,0),1)),INDEX($FI$3:$FI$1412,MATCH(L68,$FG$3:$FG$801,0),1),$BI$45)</f>
        <v>18.08943</v>
      </c>
      <c r="BC68" s="17">
        <f>IF(ISNUMBER(INDEX($FI$3:$FI$1412,MATCH(M68,$FG$3:$FG$801,0),1)),INDEX($FI$3:$FI$1412,MATCH(M68,$FG$3:$FG$801,0),1),$BI$45)</f>
        <v>17.469909999999999</v>
      </c>
      <c r="BD68" s="17">
        <f>IF(ISNUMBER(INDEX($FI$3:$FI$1412,MATCH(N68,$FG$3:$FG$801,0),1)),INDEX($FI$3:$FI$1412,MATCH(N68,$FG$3:$FG$801,0),1),$BI$45)</f>
        <v>16.75582</v>
      </c>
      <c r="BE68" s="17">
        <f>IF(ISNUMBER(INDEX($FI$3:$FI$1412,MATCH(O68,$FG$3:$FG$801,0),1)),INDEX($FI$3:$FI$1412,MATCH(O68,$FG$3:$FG$801,0),1),$BI$45)</f>
        <v>15.994120000000001</v>
      </c>
      <c r="BF68" s="17">
        <f>IF(ISNUMBER(INDEX($FI$3:$FI$1412,MATCH(P68,$FG$3:$FG$801,0),1)),INDEX($FI$3:$FI$1412,MATCH(P68,$FG$3:$FG$801,0),1),$BI$45)</f>
        <v>15.13513</v>
      </c>
      <c r="BG68" s="17">
        <f>IF(ISNUMBER(INDEX($FI$3:$FI$1412,MATCH(Q68,$FG$3:$FG$801,0),1)),INDEX($FI$3:$FI$1412,MATCH(Q68,$FG$3:$FG$801,0),1),$BI$45)</f>
        <v>15.64974</v>
      </c>
      <c r="BH68" s="17">
        <f t="shared" si="34"/>
        <v>16.048259999999999</v>
      </c>
      <c r="BI68" s="17">
        <f t="shared" si="32"/>
        <v>16.348210000000002</v>
      </c>
      <c r="BJ68" s="17">
        <f t="shared" si="32"/>
        <v>16.554639999999999</v>
      </c>
      <c r="BK68" s="17">
        <f t="shared" si="32"/>
        <v>16.66788</v>
      </c>
      <c r="BL68" s="17"/>
      <c r="BM68" s="99" t="e">
        <f>#REF!*$CF$45</f>
        <v>#REF!</v>
      </c>
      <c r="BN68" s="99" t="e">
        <f>#REF!*$CF$45</f>
        <v>#REF!</v>
      </c>
      <c r="BO68" s="99" t="e">
        <f>#REF!*$CF$45</f>
        <v>#REF!</v>
      </c>
      <c r="BP68" s="99" t="e">
        <f>#REF!*$CF$45</f>
        <v>#REF!</v>
      </c>
      <c r="BQ68" s="99" t="e">
        <f>#REF!*$CF$45</f>
        <v>#REF!</v>
      </c>
      <c r="BR68" s="99" t="e">
        <f>#REF!*$CF$45</f>
        <v>#REF!</v>
      </c>
      <c r="BS68" s="99" t="e">
        <f>#REF!*$CF$45</f>
        <v>#REF!</v>
      </c>
      <c r="BT68" s="99" t="e">
        <f>#REF!*$CF$45</f>
        <v>#REF!</v>
      </c>
      <c r="BU68" s="99" t="e">
        <f>#REF!*$CF$45</f>
        <v>#REF!</v>
      </c>
      <c r="BV68" s="99" t="e">
        <f>#REF!*$CF$45</f>
        <v>#REF!</v>
      </c>
      <c r="BW68" s="99" t="e">
        <f>#REF!*$CF$45</f>
        <v>#REF!</v>
      </c>
      <c r="BX68" s="99" t="e">
        <f>#REF!*$CF$45</f>
        <v>#REF!</v>
      </c>
      <c r="BY68" s="99" t="e">
        <f>#REF!*$CF$45</f>
        <v>#REF!</v>
      </c>
      <c r="BZ68" s="99" t="e">
        <f>#REF!*$CF$45</f>
        <v>#REF!</v>
      </c>
      <c r="CA68" s="99" t="e">
        <f>#REF!*$CF$45</f>
        <v>#REF!</v>
      </c>
      <c r="CB68" s="99" t="e">
        <f>#REF!*$CF$45</f>
        <v>#REF!</v>
      </c>
      <c r="CC68" s="99" t="e">
        <f>#REF!*$CF$45</f>
        <v>#REF!</v>
      </c>
      <c r="CD68" s="99" t="e">
        <f>#REF!*$CF$45</f>
        <v>#REF!</v>
      </c>
      <c r="CE68" s="99" t="e">
        <f>#REF!*$CF$45</f>
        <v>#REF!</v>
      </c>
      <c r="CF68" s="99" t="e">
        <f>#REF!*$CF$45</f>
        <v>#REF!</v>
      </c>
      <c r="CG68" s="17"/>
      <c r="CH68" s="99" t="e">
        <f>#REF!*$DA$45</f>
        <v>#REF!</v>
      </c>
      <c r="CI68" s="99" t="e">
        <f>#REF!*$DA$45</f>
        <v>#REF!</v>
      </c>
      <c r="CJ68" s="99" t="e">
        <f>#REF!*$DA$45</f>
        <v>#REF!</v>
      </c>
      <c r="CK68" s="99" t="e">
        <f>#REF!*$DA$45</f>
        <v>#REF!</v>
      </c>
      <c r="CL68" s="99" t="e">
        <f>#REF!*$DA$45</f>
        <v>#REF!</v>
      </c>
      <c r="CM68" s="99" t="e">
        <f>#REF!*$DA$45</f>
        <v>#REF!</v>
      </c>
      <c r="CN68" s="99" t="e">
        <f>#REF!*$DA$45</f>
        <v>#REF!</v>
      </c>
      <c r="CO68" s="99" t="e">
        <f>#REF!*$DA$45</f>
        <v>#REF!</v>
      </c>
      <c r="CP68" s="99" t="e">
        <f>#REF!*$DA$45</f>
        <v>#REF!</v>
      </c>
      <c r="CQ68" s="99" t="e">
        <f>#REF!*$DA$45</f>
        <v>#REF!</v>
      </c>
      <c r="CR68" s="99" t="e">
        <f>#REF!*$DA$45</f>
        <v>#REF!</v>
      </c>
      <c r="CS68" s="99" t="e">
        <f>#REF!*$DA$45</f>
        <v>#REF!</v>
      </c>
      <c r="CT68" s="99" t="e">
        <f>#REF!*$DA$45</f>
        <v>#REF!</v>
      </c>
      <c r="CU68" s="99" t="e">
        <f>#REF!*$DA$45</f>
        <v>#REF!</v>
      </c>
      <c r="CV68" s="99" t="e">
        <f>#REF!*$DA$45</f>
        <v>#REF!</v>
      </c>
      <c r="CW68" s="99" t="e">
        <f>#REF!*$DA$45</f>
        <v>#REF!</v>
      </c>
      <c r="CX68" s="99" t="e">
        <f>#REF!*$DA$45</f>
        <v>#REF!</v>
      </c>
      <c r="CY68" s="99" t="e">
        <f>#REF!*$DA$45</f>
        <v>#REF!</v>
      </c>
      <c r="CZ68" s="99" t="e">
        <f>#REF!*$DA$45</f>
        <v>#REF!</v>
      </c>
      <c r="DA68" s="99" t="e">
        <f>#REF!*$DA$45</f>
        <v>#REF!</v>
      </c>
      <c r="DB68" s="17"/>
      <c r="DC68" s="98">
        <f>[2]A!N28</f>
        <v>12.023999999999999</v>
      </c>
      <c r="DD68" s="98">
        <f>[2]A!O28</f>
        <v>9.3289000000000009</v>
      </c>
      <c r="DE68" s="98">
        <f>[2]A!P28</f>
        <v>5.4725000000000001</v>
      </c>
      <c r="DF68" s="98">
        <f>[2]A!Q28</f>
        <v>8.6354000000000006</v>
      </c>
      <c r="DG68" s="98">
        <f>[2]A!R28</f>
        <v>8.4379000000000008</v>
      </c>
      <c r="DH68" s="98">
        <f>[2]A!S28</f>
        <v>0</v>
      </c>
      <c r="DI68" s="98">
        <f>[2]A!T28</f>
        <v>10.135</v>
      </c>
      <c r="DJ68" s="98">
        <f>[2]A!U28</f>
        <v>11.927</v>
      </c>
      <c r="DK68" s="98">
        <f>[2]A!V28</f>
        <v>5.9916999999999998</v>
      </c>
      <c r="DL68" s="98">
        <f>[2]A!W28</f>
        <v>6.0853999999999999</v>
      </c>
      <c r="DM68" s="98">
        <f>[2]A!X28</f>
        <v>1.2830999999999999</v>
      </c>
      <c r="DN68" s="98">
        <f>[2]A!Y28</f>
        <v>1.8849</v>
      </c>
      <c r="DO68" s="98">
        <f>[2]A!Z28</f>
        <v>1.1640999999999999</v>
      </c>
      <c r="DP68" s="98">
        <f>[2]A!AA28</f>
        <v>2.0084</v>
      </c>
      <c r="DQ68" s="98">
        <f>[2]A!AB28</f>
        <v>1.3688</v>
      </c>
      <c r="DR68" s="98">
        <f>[2]A!AC28</f>
        <v>1.3879999999999999</v>
      </c>
      <c r="DS68" s="98">
        <f>[2]A!AD28</f>
        <v>1.2512000000000001</v>
      </c>
      <c r="DT68" s="98">
        <f>[2]A!AE28</f>
        <v>1.4895</v>
      </c>
      <c r="DU68" s="98">
        <f>[2]A!AF28</f>
        <v>1.6991000000000001</v>
      </c>
      <c r="DV68" s="98">
        <f>[2]A!AG28</f>
        <v>2.9706999999999999</v>
      </c>
      <c r="DW68" s="3"/>
      <c r="DX68" s="19">
        <v>38</v>
      </c>
      <c r="DY68" s="84">
        <f t="shared" si="28"/>
        <v>1</v>
      </c>
      <c r="DZ68" s="84">
        <f t="shared" si="28"/>
        <v>38</v>
      </c>
      <c r="EA68" s="84">
        <f t="shared" si="29"/>
        <v>16</v>
      </c>
      <c r="EB68" s="13" t="str">
        <f t="shared" si="30"/>
        <v>16,38</v>
      </c>
      <c r="EC68" s="19"/>
      <c r="ED68" s="70"/>
      <c r="EE68" s="17">
        <v>1</v>
      </c>
      <c r="EF68" s="17">
        <v>36</v>
      </c>
      <c r="EG68" s="86">
        <v>15</v>
      </c>
      <c r="EH68" s="17">
        <v>12.16</v>
      </c>
      <c r="EI68" s="17" t="s">
        <v>123</v>
      </c>
      <c r="EJ68" s="17">
        <v>11.25</v>
      </c>
      <c r="EK68" s="17">
        <v>0</v>
      </c>
      <c r="EL68" s="85"/>
      <c r="EM68" s="3"/>
      <c r="EN68" s="17">
        <f t="shared" si="17"/>
        <v>66</v>
      </c>
      <c r="EO68" s="17" t="s">
        <v>122</v>
      </c>
      <c r="EP68" s="51">
        <v>43831</v>
      </c>
      <c r="EQ68" s="52">
        <v>0</v>
      </c>
      <c r="ER68" s="53">
        <v>20.839739999999999</v>
      </c>
      <c r="ES68" s="40"/>
      <c r="ET68" s="26">
        <f>IF(EO68=EO69,MAX(ET$2:ET67)+1,0)</f>
        <v>0</v>
      </c>
      <c r="EU68" s="17">
        <f t="shared" ref="EU68:EU131" si="37">IF(ROW()-$EP$2&lt;=$EU$2,ROW()-$EP$2,"")</f>
        <v>66</v>
      </c>
      <c r="EV68" s="54">
        <f t="shared" ref="EV68:EV131" si="38">IF(ISNUMBER(EU68),INDEX($EN$3:$EN$1412,MATCH(EU68,$ET$3:$ET$1412,0),1),"")</f>
        <v>131</v>
      </c>
      <c r="EW68" s="55">
        <f t="shared" ref="EW68:EW131" si="39">IF(ISNUMBER(EU68),INDEX($EP$3:$EP$1412,MATCH(EU68,$ET$3:$ET$1412,0),1),"")</f>
        <v>42036</v>
      </c>
      <c r="EX68" s="18">
        <f t="shared" ref="EX68:EX131" si="40">IF(ISNUMBER(EU68),INDEX($ER$3:$ER$1412,MATCH(EU68,$ET$3:$ET$1412,0),1),"")</f>
        <v>27.467980000000001</v>
      </c>
      <c r="EY68" s="26">
        <f>IF(EO68=EO69,0,MAX(EY$2:EY67)+1)</f>
        <v>33</v>
      </c>
      <c r="EZ68" s="54">
        <f t="shared" ref="EZ68:EZ131" si="41">IF(ISNUMBER(EU68),INDEX($EN$3:$EN$1412,MATCH(EU68,$EY$3:$EY$1412,0),1),"")</f>
        <v>132</v>
      </c>
      <c r="FA68" s="55">
        <f t="shared" ref="FA68:FA131" si="42">IF(ISNUMBER(EU68),INDEX($EP$3:$EP$1412,MATCH(EU68,$EY$3:$EY$1412,0),1),"")</f>
        <v>43831</v>
      </c>
      <c r="FB68" s="18">
        <f t="shared" ref="FB68:FB131" si="43">IF(ISNUMBER(EU68),INDEX($ER$3:$ER$1412,MATCH(EU68,$EY$3:$EY$1412,0),1),"")</f>
        <v>24.607759999999999</v>
      </c>
      <c r="FC68" s="56">
        <f>[2]DIS!C85</f>
        <v>66</v>
      </c>
      <c r="FD68" s="56">
        <f>[2]DIS!D85</f>
        <v>4</v>
      </c>
      <c r="FE68" s="56">
        <f>[2]DIS!E85</f>
        <v>6</v>
      </c>
      <c r="FF68" s="56" t="str">
        <f t="shared" ref="FF68:FF131" si="44">_xlfn.CONCAT(FD68,",",FE68)</f>
        <v>4,6</v>
      </c>
      <c r="FG68" s="57" t="str">
        <f t="shared" si="35"/>
        <v>6,4</v>
      </c>
      <c r="FH68" s="58">
        <f>IF(ISNUMBER(FG68),0,MAX(FH$2:FH67)+1)</f>
        <v>66</v>
      </c>
      <c r="FI68" s="58">
        <f t="shared" si="36"/>
        <v>27.467980000000001</v>
      </c>
      <c r="FJ68" s="58">
        <f t="shared" ref="FJ68:FJ131" si="45">IF(FH68&gt;0,INDEX(IF($BJ$45=0,$EU$3:$EU$1412,IF($BK$45=1,$EX$3:$EX$1412,$FB$3:$FB$1412)),FH68,1),0)</f>
        <v>24.607759999999999</v>
      </c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</row>
    <row r="69" spans="1:179" ht="2.25" customHeight="1" x14ac:dyDescent="0.25">
      <c r="A69" s="89">
        <f>COLUMN()</f>
        <v>1</v>
      </c>
      <c r="B69" s="56" t="str">
        <f>_xlfn.CONCAT(COLUMN()-$A69,",",ROW()-A!AL$21)</f>
        <v>1,48</v>
      </c>
      <c r="C69" s="56" t="str">
        <f>_xlfn.CONCAT(COLUMN()-$A69,",",ROW()-A!AM$21)</f>
        <v>2,48</v>
      </c>
      <c r="D69" s="56" t="str">
        <f>_xlfn.CONCAT(COLUMN()-$A69,",",ROW()-A!AN$21)</f>
        <v>3,48</v>
      </c>
      <c r="E69" s="56" t="str">
        <f>_xlfn.CONCAT(COLUMN()-$A69,",",ROW()-E$45)</f>
        <v>4,24</v>
      </c>
      <c r="F69" s="56" t="str">
        <f>_xlfn.CONCAT(COLUMN()-$A69,",",ROW()-F$45)</f>
        <v>5,24</v>
      </c>
      <c r="G69" s="56" t="str">
        <f>_xlfn.CONCAT(COLUMN()-$A69,",",ROW()-G$45)</f>
        <v>6,24</v>
      </c>
      <c r="H69" s="56" t="str">
        <f>_xlfn.CONCAT(COLUMN()-$A69,",",ROW()-H$45)</f>
        <v>7,24</v>
      </c>
      <c r="I69" s="56" t="str">
        <f>_xlfn.CONCAT(COLUMN()-$A69,",",ROW()-I$45)</f>
        <v>8,24</v>
      </c>
      <c r="J69" s="56" t="str">
        <f>_xlfn.CONCAT(COLUMN()-$A69,",",ROW()-J$45)</f>
        <v>9,24</v>
      </c>
      <c r="K69" s="56" t="str">
        <f>_xlfn.CONCAT(COLUMN()-$A69,",",ROW()-K$45)</f>
        <v>10,24</v>
      </c>
      <c r="L69" s="56" t="str">
        <f>_xlfn.CONCAT(COLUMN()-$A69,",",ROW()-L$45)</f>
        <v>11,24</v>
      </c>
      <c r="M69" s="56" t="str">
        <f>_xlfn.CONCAT(COLUMN()-$A69,",",ROW()-M$45)</f>
        <v>12,24</v>
      </c>
      <c r="N69" s="56" t="str">
        <f>_xlfn.CONCAT(COLUMN()-$A69,",",ROW()-N$45)</f>
        <v>13,24</v>
      </c>
      <c r="O69" s="56" t="str">
        <f>_xlfn.CONCAT(COLUMN()-$A69,",",ROW()-O$45)</f>
        <v>14,24</v>
      </c>
      <c r="P69" s="56" t="str">
        <f>_xlfn.CONCAT(COLUMN()-$A69,",",ROW()-P$45)</f>
        <v>15,24</v>
      </c>
      <c r="Q69" s="56" t="str">
        <f>_xlfn.CONCAT(COLUMN()-$A69,",",ROW()-Q$45)</f>
        <v>16,24</v>
      </c>
      <c r="R69" s="56" t="str">
        <f t="shared" si="33"/>
        <v>17,24</v>
      </c>
      <c r="S69" s="56" t="str">
        <f t="shared" si="33"/>
        <v>18,24</v>
      </c>
      <c r="T69" s="56" t="str">
        <f t="shared" si="33"/>
        <v>19,24</v>
      </c>
      <c r="U69" s="97" t="str">
        <f t="shared" si="33"/>
        <v>20,24</v>
      </c>
      <c r="V69" s="3"/>
      <c r="W69" s="98">
        <v>1</v>
      </c>
      <c r="X69" s="98">
        <v>1</v>
      </c>
      <c r="Y69" s="98">
        <v>1</v>
      </c>
      <c r="Z69" s="98">
        <v>1</v>
      </c>
      <c r="AA69" s="98">
        <v>1</v>
      </c>
      <c r="AB69" s="98">
        <v>1</v>
      </c>
      <c r="AC69" s="98">
        <v>1</v>
      </c>
      <c r="AD69" s="98">
        <v>1</v>
      </c>
      <c r="AE69" s="98">
        <v>1</v>
      </c>
      <c r="AF69" s="98">
        <v>1</v>
      </c>
      <c r="AG69" s="98">
        <v>1</v>
      </c>
      <c r="AH69" s="98">
        <v>1</v>
      </c>
      <c r="AI69" s="98">
        <v>1</v>
      </c>
      <c r="AJ69" s="98">
        <v>1</v>
      </c>
      <c r="AK69" s="98">
        <v>1</v>
      </c>
      <c r="AL69" s="98">
        <v>1</v>
      </c>
      <c r="AM69" s="98">
        <v>1</v>
      </c>
      <c r="AN69" s="98">
        <v>1</v>
      </c>
      <c r="AO69" s="98">
        <v>1</v>
      </c>
      <c r="AP69" s="98">
        <v>1</v>
      </c>
      <c r="AQ69" s="3"/>
      <c r="AR69" s="17">
        <f>IF(ISNUMBER(INDEX($FI$3:$FI$1412,MATCH(B69,$FG$3:$FG$801,0),1)),INDEX($FI$3:$FI$1412,MATCH(B69,$FG$3:$FG$801,0),1),$BI$45)</f>
        <v>26.36177</v>
      </c>
      <c r="AS69" s="17">
        <f>IF(ISNUMBER(INDEX($FI$3:$FI$1412,MATCH(C69,$FG$3:$FG$801,0),1)),INDEX($FI$3:$FI$1412,MATCH(C69,$FG$3:$FG$801,0),1),$BI$45)</f>
        <v>26.159079999999999</v>
      </c>
      <c r="AT69" s="17">
        <f>IF(ISNUMBER(INDEX($FI$3:$FI$1412,MATCH(D69,$FG$3:$FG$801,0),1)),INDEX($FI$3:$FI$1412,MATCH(D69,$FG$3:$FG$801,0),1),$BI$45)</f>
        <v>25.881319999999999</v>
      </c>
      <c r="AU69" s="17">
        <f>IF(ISNUMBER(INDEX($FI$3:$FI$1412,MATCH(E69,$FG$3:$FG$801,0),1)),INDEX($FI$3:$FI$1412,MATCH(E69,$FG$3:$FG$801,0),1),$BI$45)</f>
        <v>25.425560000000001</v>
      </c>
      <c r="AV69" s="17">
        <f>IF(ISNUMBER(INDEX($FI$3:$FI$1412,MATCH(F69,$FG$3:$FG$801,0),1)),INDEX($FI$3:$FI$1412,MATCH(F69,$FG$3:$FG$801,0),1),$BI$45)</f>
        <v>24.565729999999999</v>
      </c>
      <c r="AW69" s="17">
        <f>IF(ISNUMBER(INDEX($FI$3:$FI$1412,MATCH(G69,$FG$3:$FG$801,0),1)),INDEX($FI$3:$FI$1412,MATCH(G69,$FG$3:$FG$801,0),1),$BI$45)</f>
        <v>23.06033</v>
      </c>
      <c r="AX69" s="17">
        <f>IF(ISNUMBER(INDEX($FI$3:$FI$1412,MATCH(H69,$FG$3:$FG$801,0),1)),INDEX($FI$3:$FI$1412,MATCH(H69,$FG$3:$FG$801,0),1),$BI$45)</f>
        <v>21.61307</v>
      </c>
      <c r="AY69" s="17">
        <f>IF(ISNUMBER(INDEX($FI$3:$FI$1412,MATCH(I69,$FG$3:$FG$801,0),1)),INDEX($FI$3:$FI$1412,MATCH(I69,$FG$3:$FG$801,0),1),$BI$45)</f>
        <v>20.56747</v>
      </c>
      <c r="AZ69" s="17">
        <f>IF(ISNUMBER(INDEX($FI$3:$FI$1412,MATCH(J69,$FG$3:$FG$801,0),1)),INDEX($FI$3:$FI$1412,MATCH(J69,$FG$3:$FG$801,0),1),$BI$45)</f>
        <v>19.767410000000002</v>
      </c>
      <c r="BA69" s="17">
        <f>IF(ISNUMBER(INDEX($FI$3:$FI$1412,MATCH(K69,$FG$3:$FG$801,0),1)),INDEX($FI$3:$FI$1412,MATCH(K69,$FG$3:$FG$801,0),1),$BI$45)</f>
        <v>18.890350000000002</v>
      </c>
      <c r="BB69" s="17">
        <f>IF(ISNUMBER(INDEX($FI$3:$FI$1412,MATCH(L69,$FG$3:$FG$801,0),1)),INDEX($FI$3:$FI$1412,MATCH(L69,$FG$3:$FG$801,0),1),$BI$45)</f>
        <v>18.113659999999999</v>
      </c>
      <c r="BC69" s="17">
        <f>IF(ISNUMBER(INDEX($FI$3:$FI$1412,MATCH(M69,$FG$3:$FG$801,0),1)),INDEX($FI$3:$FI$1412,MATCH(M69,$FG$3:$FG$801,0),1),$BI$45)</f>
        <v>17.43835</v>
      </c>
      <c r="BD69" s="17">
        <f>IF(ISNUMBER(INDEX($FI$3:$FI$1412,MATCH(N69,$FG$3:$FG$801,0),1)),INDEX($FI$3:$FI$1412,MATCH(N69,$FG$3:$FG$801,0),1),$BI$45)</f>
        <v>16.693999999999999</v>
      </c>
      <c r="BE69" s="17">
        <f>IF(ISNUMBER(INDEX($FI$3:$FI$1412,MATCH(O69,$FG$3:$FG$801,0),1)),INDEX($FI$3:$FI$1412,MATCH(O69,$FG$3:$FG$801,0),1),$BI$45)</f>
        <v>15.85257</v>
      </c>
      <c r="BF69" s="17">
        <f>IF(ISNUMBER(INDEX($FI$3:$FI$1412,MATCH(P69,$FG$3:$FG$801,0),1)),INDEX($FI$3:$FI$1412,MATCH(P69,$FG$3:$FG$801,0),1),$BI$45)</f>
        <v>14.90737</v>
      </c>
      <c r="BG69" s="17">
        <f>IF(ISNUMBER(INDEX($FI$3:$FI$1412,MATCH(Q69,$FG$3:$FG$801,0),1)),INDEX($FI$3:$FI$1412,MATCH(Q69,$FG$3:$FG$801,0),1),$BI$45)</f>
        <v>15.43365</v>
      </c>
      <c r="BH69" s="17">
        <f t="shared" si="34"/>
        <v>15.83663</v>
      </c>
      <c r="BI69" s="17">
        <f t="shared" si="32"/>
        <v>16.1401</v>
      </c>
      <c r="BJ69" s="17">
        <f t="shared" si="32"/>
        <v>16.36158</v>
      </c>
      <c r="BK69" s="17">
        <f t="shared" si="32"/>
        <v>16.469360000000002</v>
      </c>
      <c r="BL69" s="17"/>
      <c r="BM69" s="99" t="e">
        <f>#REF!*$CF$45</f>
        <v>#REF!</v>
      </c>
      <c r="BN69" s="99" t="e">
        <f>#REF!*$CF$45</f>
        <v>#REF!</v>
      </c>
      <c r="BO69" s="99" t="e">
        <f>#REF!*$CF$45</f>
        <v>#REF!</v>
      </c>
      <c r="BP69" s="99" t="e">
        <f>#REF!*$CF$45</f>
        <v>#REF!</v>
      </c>
      <c r="BQ69" s="99" t="e">
        <f>#REF!*$CF$45</f>
        <v>#REF!</v>
      </c>
      <c r="BR69" s="99" t="e">
        <f>#REF!*$CF$45</f>
        <v>#REF!</v>
      </c>
      <c r="BS69" s="99" t="e">
        <f>#REF!*$CF$45</f>
        <v>#REF!</v>
      </c>
      <c r="BT69" s="99" t="e">
        <f>#REF!*$CF$45</f>
        <v>#REF!</v>
      </c>
      <c r="BU69" s="99" t="e">
        <f>#REF!*$CF$45</f>
        <v>#REF!</v>
      </c>
      <c r="BV69" s="99" t="e">
        <f>#REF!*$CF$45</f>
        <v>#REF!</v>
      </c>
      <c r="BW69" s="99" t="e">
        <f>#REF!*$CF$45</f>
        <v>#REF!</v>
      </c>
      <c r="BX69" s="99" t="e">
        <f>#REF!*$CF$45</f>
        <v>#REF!</v>
      </c>
      <c r="BY69" s="99" t="e">
        <f>#REF!*$CF$45</f>
        <v>#REF!</v>
      </c>
      <c r="BZ69" s="99" t="e">
        <f>#REF!*$CF$45</f>
        <v>#REF!</v>
      </c>
      <c r="CA69" s="99" t="e">
        <f>#REF!*$CF$45</f>
        <v>#REF!</v>
      </c>
      <c r="CB69" s="99" t="e">
        <f>#REF!*$CF$45</f>
        <v>#REF!</v>
      </c>
      <c r="CC69" s="99" t="e">
        <f>#REF!*$CF$45</f>
        <v>#REF!</v>
      </c>
      <c r="CD69" s="99" t="e">
        <f>#REF!*$CF$45</f>
        <v>#REF!</v>
      </c>
      <c r="CE69" s="99" t="e">
        <f>#REF!*$CF$45</f>
        <v>#REF!</v>
      </c>
      <c r="CF69" s="99" t="e">
        <f>#REF!*$CF$45</f>
        <v>#REF!</v>
      </c>
      <c r="CG69" s="17"/>
      <c r="CH69" s="99" t="e">
        <f>#REF!*$DA$45</f>
        <v>#REF!</v>
      </c>
      <c r="CI69" s="99" t="e">
        <f>#REF!*$DA$45</f>
        <v>#REF!</v>
      </c>
      <c r="CJ69" s="99" t="e">
        <f>#REF!*$DA$45</f>
        <v>#REF!</v>
      </c>
      <c r="CK69" s="99" t="e">
        <f>#REF!*$DA$45</f>
        <v>#REF!</v>
      </c>
      <c r="CL69" s="99" t="e">
        <f>#REF!*$DA$45</f>
        <v>#REF!</v>
      </c>
      <c r="CM69" s="99" t="e">
        <f>#REF!*$DA$45</f>
        <v>#REF!</v>
      </c>
      <c r="CN69" s="99" t="e">
        <f>#REF!*$DA$45</f>
        <v>#REF!</v>
      </c>
      <c r="CO69" s="99" t="e">
        <f>#REF!*$DA$45</f>
        <v>#REF!</v>
      </c>
      <c r="CP69" s="99" t="e">
        <f>#REF!*$DA$45</f>
        <v>#REF!</v>
      </c>
      <c r="CQ69" s="99" t="e">
        <f>#REF!*$DA$45</f>
        <v>#REF!</v>
      </c>
      <c r="CR69" s="99" t="e">
        <f>#REF!*$DA$45</f>
        <v>#REF!</v>
      </c>
      <c r="CS69" s="99" t="e">
        <f>#REF!*$DA$45</f>
        <v>#REF!</v>
      </c>
      <c r="CT69" s="99" t="e">
        <f>#REF!*$DA$45</f>
        <v>#REF!</v>
      </c>
      <c r="CU69" s="99" t="e">
        <f>#REF!*$DA$45</f>
        <v>#REF!</v>
      </c>
      <c r="CV69" s="99" t="e">
        <f>#REF!*$DA$45</f>
        <v>#REF!</v>
      </c>
      <c r="CW69" s="99" t="e">
        <f>#REF!*$DA$45</f>
        <v>#REF!</v>
      </c>
      <c r="CX69" s="99" t="e">
        <f>#REF!*$DA$45</f>
        <v>#REF!</v>
      </c>
      <c r="CY69" s="99" t="e">
        <f>#REF!*$DA$45</f>
        <v>#REF!</v>
      </c>
      <c r="CZ69" s="99" t="e">
        <f>#REF!*$DA$45</f>
        <v>#REF!</v>
      </c>
      <c r="DA69" s="99" t="e">
        <f>#REF!*$DA$45</f>
        <v>#REF!</v>
      </c>
      <c r="DB69" s="17"/>
      <c r="DC69" s="98">
        <f>[2]A!N29</f>
        <v>13.803000000000001</v>
      </c>
      <c r="DD69" s="98">
        <f>[2]A!O29</f>
        <v>8.9535</v>
      </c>
      <c r="DE69" s="98">
        <f>[2]A!P29</f>
        <v>7.1</v>
      </c>
      <c r="DF69" s="98">
        <f>[2]A!Q29</f>
        <v>9.3851999999999993</v>
      </c>
      <c r="DG69" s="98">
        <f>[2]A!R29</f>
        <v>11.012</v>
      </c>
      <c r="DH69" s="98">
        <f>[2]A!S29</f>
        <v>11.41</v>
      </c>
      <c r="DI69" s="98">
        <f>[2]A!T29</f>
        <v>10.451000000000001</v>
      </c>
      <c r="DJ69" s="98">
        <f>[2]A!U29</f>
        <v>4.7664999999999997</v>
      </c>
      <c r="DK69" s="98">
        <f>[2]A!V29</f>
        <v>7.0223000000000004</v>
      </c>
      <c r="DL69" s="98">
        <f>[2]A!W29</f>
        <v>5.0815999999999999</v>
      </c>
      <c r="DM69" s="98">
        <f>[2]A!X29</f>
        <v>1.4899</v>
      </c>
      <c r="DN69" s="98">
        <f>[2]A!Y29</f>
        <v>1.3293999999999999</v>
      </c>
      <c r="DO69" s="98">
        <f>[2]A!Z29</f>
        <v>1.6026</v>
      </c>
      <c r="DP69" s="98">
        <f>[2]A!AA29</f>
        <v>1.1729000000000001</v>
      </c>
      <c r="DQ69" s="98">
        <f>[2]A!AB29</f>
        <v>1.4137</v>
      </c>
      <c r="DR69" s="98">
        <f>[2]A!AC29</f>
        <v>1.7779</v>
      </c>
      <c r="DS69" s="98">
        <f>[2]A!AD29</f>
        <v>1.0661</v>
      </c>
      <c r="DT69" s="98">
        <f>[2]A!AE29</f>
        <v>1.4884999999999999</v>
      </c>
      <c r="DU69" s="98">
        <f>[2]A!AF29</f>
        <v>2.9373</v>
      </c>
      <c r="DV69" s="98">
        <f>[2]A!AG29</f>
        <v>3.1760000000000002</v>
      </c>
      <c r="DW69" s="3"/>
      <c r="DX69" s="19">
        <v>39</v>
      </c>
      <c r="DY69" s="84">
        <f t="shared" si="28"/>
        <v>1</v>
      </c>
      <c r="DZ69" s="84">
        <f t="shared" si="28"/>
        <v>39</v>
      </c>
      <c r="EA69" s="84">
        <f t="shared" si="29"/>
        <v>16</v>
      </c>
      <c r="EB69" s="13" t="str">
        <f t="shared" si="30"/>
        <v>16,39</v>
      </c>
      <c r="EC69" s="19"/>
      <c r="ED69" s="70"/>
      <c r="EE69" s="17">
        <v>1</v>
      </c>
      <c r="EF69" s="17">
        <v>37</v>
      </c>
      <c r="EG69" s="86">
        <v>15</v>
      </c>
      <c r="EH69" s="17">
        <v>11.93</v>
      </c>
      <c r="EI69" s="17" t="s">
        <v>124</v>
      </c>
      <c r="EJ69" s="17">
        <v>11</v>
      </c>
      <c r="EK69" s="17">
        <v>0</v>
      </c>
      <c r="EL69" s="85"/>
      <c r="EM69" s="3"/>
      <c r="EN69" s="17">
        <f t="shared" ref="EN69:EN132" si="46">EN68+1</f>
        <v>67</v>
      </c>
      <c r="EO69" s="17" t="s">
        <v>125</v>
      </c>
      <c r="EP69" s="51">
        <v>42036</v>
      </c>
      <c r="EQ69" s="52">
        <v>0</v>
      </c>
      <c r="ER69" s="53">
        <v>20.86281</v>
      </c>
      <c r="ES69" s="40"/>
      <c r="ET69" s="26">
        <f>IF(EO69=EO70,MAX(ET$2:ET68)+1,0)</f>
        <v>34</v>
      </c>
      <c r="EU69" s="17">
        <f t="shared" si="37"/>
        <v>67</v>
      </c>
      <c r="EV69" s="54">
        <f t="shared" si="38"/>
        <v>133</v>
      </c>
      <c r="EW69" s="55">
        <f t="shared" si="39"/>
        <v>42036</v>
      </c>
      <c r="EX69" s="18">
        <f t="shared" si="40"/>
        <v>26.59976</v>
      </c>
      <c r="EY69" s="26">
        <f>IF(EO69=EO70,0,MAX(EY$2:EY68)+1)</f>
        <v>0</v>
      </c>
      <c r="EZ69" s="54">
        <f t="shared" si="41"/>
        <v>134</v>
      </c>
      <c r="FA69" s="55">
        <f t="shared" si="42"/>
        <v>43831</v>
      </c>
      <c r="FB69" s="18">
        <f t="shared" si="43"/>
        <v>23.926939999999998</v>
      </c>
      <c r="FC69" s="56">
        <f>[2]DIS!C86</f>
        <v>67</v>
      </c>
      <c r="FD69" s="56">
        <f>[2]DIS!D86</f>
        <v>4</v>
      </c>
      <c r="FE69" s="56">
        <f>[2]DIS!E86</f>
        <v>7</v>
      </c>
      <c r="FF69" s="56" t="str">
        <f t="shared" si="44"/>
        <v>4,7</v>
      </c>
      <c r="FG69" s="57" t="str">
        <f t="shared" si="35"/>
        <v>7,4</v>
      </c>
      <c r="FH69" s="58">
        <f>IF(ISNUMBER(FG69),0,MAX(FH$2:FH68)+1)</f>
        <v>67</v>
      </c>
      <c r="FI69" s="58">
        <f t="shared" si="36"/>
        <v>26.59976</v>
      </c>
      <c r="FJ69" s="58">
        <f t="shared" si="45"/>
        <v>23.926939999999998</v>
      </c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</row>
    <row r="70" spans="1:179" ht="2.25" customHeight="1" x14ac:dyDescent="0.25">
      <c r="A70" s="89">
        <f>COLUMN()</f>
        <v>1</v>
      </c>
      <c r="B70" s="56" t="str">
        <f>_xlfn.CONCAT(COLUMN()-$A70,",",ROW()-A!AL$21)</f>
        <v>1,49</v>
      </c>
      <c r="C70" s="56" t="str">
        <f>_xlfn.CONCAT(COLUMN()-$A70,",",ROW()-A!AM$21)</f>
        <v>2,49</v>
      </c>
      <c r="D70" s="56" t="str">
        <f>_xlfn.CONCAT(COLUMN()-$A70,",",ROW()-A!AN$21)</f>
        <v>3,49</v>
      </c>
      <c r="E70" s="56" t="str">
        <f>_xlfn.CONCAT(COLUMN()-$A70,",",ROW()-E$45)</f>
        <v>4,25</v>
      </c>
      <c r="F70" s="56" t="str">
        <f>_xlfn.CONCAT(COLUMN()-$A70,",",ROW()-F$45)</f>
        <v>5,25</v>
      </c>
      <c r="G70" s="56" t="str">
        <f>_xlfn.CONCAT(COLUMN()-$A70,",",ROW()-G$45)</f>
        <v>6,25</v>
      </c>
      <c r="H70" s="56" t="str">
        <f>_xlfn.CONCAT(COLUMN()-$A70,",",ROW()-H$45)</f>
        <v>7,25</v>
      </c>
      <c r="I70" s="56" t="str">
        <f>_xlfn.CONCAT(COLUMN()-$A70,",",ROW()-I$45)</f>
        <v>8,25</v>
      </c>
      <c r="J70" s="56" t="str">
        <f>_xlfn.CONCAT(COLUMN()-$A70,",",ROW()-J$45)</f>
        <v>9,25</v>
      </c>
      <c r="K70" s="56" t="str">
        <f>_xlfn.CONCAT(COLUMN()-$A70,",",ROW()-K$45)</f>
        <v>10,25</v>
      </c>
      <c r="L70" s="56" t="str">
        <f>_xlfn.CONCAT(COLUMN()-$A70,",",ROW()-L$45)</f>
        <v>11,25</v>
      </c>
      <c r="M70" s="56" t="str">
        <f>_xlfn.CONCAT(COLUMN()-$A70,",",ROW()-M$45)</f>
        <v>12,25</v>
      </c>
      <c r="N70" s="56" t="str">
        <f>_xlfn.CONCAT(COLUMN()-$A70,",",ROW()-N$45)</f>
        <v>13,25</v>
      </c>
      <c r="O70" s="56" t="str">
        <f>_xlfn.CONCAT(COLUMN()-$A70,",",ROW()-O$45)</f>
        <v>14,25</v>
      </c>
      <c r="P70" s="56" t="str">
        <f>_xlfn.CONCAT(COLUMN()-$A70,",",ROW()-P$45)</f>
        <v>15,25</v>
      </c>
      <c r="Q70" s="56" t="str">
        <f>_xlfn.CONCAT(COLUMN()-$A70,",",ROW()-Q$45)</f>
        <v>16,25</v>
      </c>
      <c r="R70" s="56" t="str">
        <f t="shared" si="33"/>
        <v>17,25</v>
      </c>
      <c r="S70" s="56" t="str">
        <f t="shared" si="33"/>
        <v>18,25</v>
      </c>
      <c r="T70" s="56" t="str">
        <f t="shared" si="33"/>
        <v>19,25</v>
      </c>
      <c r="U70" s="97" t="str">
        <f t="shared" si="33"/>
        <v>20,25</v>
      </c>
      <c r="V70" s="3"/>
      <c r="W70" s="98">
        <v>1</v>
      </c>
      <c r="X70" s="98">
        <v>1</v>
      </c>
      <c r="Y70" s="98">
        <v>1</v>
      </c>
      <c r="Z70" s="98">
        <v>1</v>
      </c>
      <c r="AA70" s="98">
        <v>1</v>
      </c>
      <c r="AB70" s="98">
        <v>1</v>
      </c>
      <c r="AC70" s="98">
        <v>1</v>
      </c>
      <c r="AD70" s="98">
        <v>1</v>
      </c>
      <c r="AE70" s="98">
        <v>1</v>
      </c>
      <c r="AF70" s="98">
        <v>1</v>
      </c>
      <c r="AG70" s="98">
        <v>1</v>
      </c>
      <c r="AH70" s="98">
        <v>1</v>
      </c>
      <c r="AI70" s="98">
        <v>1</v>
      </c>
      <c r="AJ70" s="98">
        <v>1</v>
      </c>
      <c r="AK70" s="98">
        <v>1</v>
      </c>
      <c r="AL70" s="98">
        <v>1</v>
      </c>
      <c r="AM70" s="98">
        <v>1</v>
      </c>
      <c r="AN70" s="98">
        <v>1</v>
      </c>
      <c r="AO70" s="98">
        <v>1</v>
      </c>
      <c r="AP70" s="98">
        <v>1</v>
      </c>
      <c r="AQ70" s="3"/>
      <c r="AR70" s="17">
        <f>IF(ISNUMBER(INDEX($FI$3:$FI$1412,MATCH(B70,$FG$3:$FG$801,0),1)),INDEX($FI$3:$FI$1412,MATCH(B70,$FG$3:$FG$801,0),1),$BI$45)</f>
        <v>25.752870000000001</v>
      </c>
      <c r="AS70" s="17">
        <f>IF(ISNUMBER(INDEX($FI$3:$FI$1412,MATCH(C70,$FG$3:$FG$801,0),1)),INDEX($FI$3:$FI$1412,MATCH(C70,$FG$3:$FG$801,0),1),$BI$45)</f>
        <v>25.532830000000001</v>
      </c>
      <c r="AT70" s="17">
        <f>IF(ISNUMBER(INDEX($FI$3:$FI$1412,MATCH(D70,$FG$3:$FG$801,0),1)),INDEX($FI$3:$FI$1412,MATCH(D70,$FG$3:$FG$801,0),1),$BI$45)</f>
        <v>25.20018</v>
      </c>
      <c r="AU70" s="17">
        <f>IF(ISNUMBER(INDEX($FI$3:$FI$1412,MATCH(E70,$FG$3:$FG$801,0),1)),INDEX($FI$3:$FI$1412,MATCH(E70,$FG$3:$FG$801,0),1),$BI$45)</f>
        <v>24.767790000000002</v>
      </c>
      <c r="AV70" s="17">
        <f>IF(ISNUMBER(INDEX($FI$3:$FI$1412,MATCH(F70,$FG$3:$FG$801,0),1)),INDEX($FI$3:$FI$1412,MATCH(F70,$FG$3:$FG$801,0),1),$BI$45)</f>
        <v>23.824950000000001</v>
      </c>
      <c r="AW70" s="17">
        <f>IF(ISNUMBER(INDEX($FI$3:$FI$1412,MATCH(G70,$FG$3:$FG$801,0),1)),INDEX($FI$3:$FI$1412,MATCH(G70,$FG$3:$FG$801,0),1),$BI$45)</f>
        <v>22.631550000000001</v>
      </c>
      <c r="AX70" s="17">
        <f>IF(ISNUMBER(INDEX($FI$3:$FI$1412,MATCH(H70,$FG$3:$FG$801,0),1)),INDEX($FI$3:$FI$1412,MATCH(H70,$FG$3:$FG$801,0),1),$BI$45)</f>
        <v>21.660209999999999</v>
      </c>
      <c r="AY70" s="17">
        <f>IF(ISNUMBER(INDEX($FI$3:$FI$1412,MATCH(I70,$FG$3:$FG$801,0),1)),INDEX($FI$3:$FI$1412,MATCH(I70,$FG$3:$FG$801,0),1),$BI$45)</f>
        <v>20.686219999999999</v>
      </c>
      <c r="AZ70" s="17">
        <f>IF(ISNUMBER(INDEX($FI$3:$FI$1412,MATCH(J70,$FG$3:$FG$801,0),1)),INDEX($FI$3:$FI$1412,MATCH(J70,$FG$3:$FG$801,0),1),$BI$45)</f>
        <v>19.79346</v>
      </c>
      <c r="BA70" s="17">
        <f>IF(ISNUMBER(INDEX($FI$3:$FI$1412,MATCH(K70,$FG$3:$FG$801,0),1)),INDEX($FI$3:$FI$1412,MATCH(K70,$FG$3:$FG$801,0),1),$BI$45)</f>
        <v>18.807680000000001</v>
      </c>
      <c r="BB70" s="17">
        <f>IF(ISNUMBER(INDEX($FI$3:$FI$1412,MATCH(L70,$FG$3:$FG$801,0),1)),INDEX($FI$3:$FI$1412,MATCH(L70,$FG$3:$FG$801,0),1),$BI$45)</f>
        <v>18.080629999999999</v>
      </c>
      <c r="BC70" s="17">
        <f>IF(ISNUMBER(INDEX($FI$3:$FI$1412,MATCH(M70,$FG$3:$FG$801,0),1)),INDEX($FI$3:$FI$1412,MATCH(M70,$FG$3:$FG$801,0),1),$BI$45)</f>
        <v>17.365110000000001</v>
      </c>
      <c r="BD70" s="17">
        <f>IF(ISNUMBER(INDEX($FI$3:$FI$1412,MATCH(N70,$FG$3:$FG$801,0),1)),INDEX($FI$3:$FI$1412,MATCH(N70,$FG$3:$FG$801,0),1),$BI$45)</f>
        <v>16.580739999999999</v>
      </c>
      <c r="BE70" s="17">
        <f>IF(ISNUMBER(INDEX($FI$3:$FI$1412,MATCH(O70,$FG$3:$FG$801,0),1)),INDEX($FI$3:$FI$1412,MATCH(O70,$FG$3:$FG$801,0),1),$BI$45)</f>
        <v>15.698930000000001</v>
      </c>
      <c r="BF70" s="17">
        <f>IF(ISNUMBER(INDEX($FI$3:$FI$1412,MATCH(P70,$FG$3:$FG$801,0),1)),INDEX($FI$3:$FI$1412,MATCH(P70,$FG$3:$FG$801,0),1),$BI$45)</f>
        <v>14.6793</v>
      </c>
      <c r="BG70" s="17">
        <f>IF(ISNUMBER(INDEX($FI$3:$FI$1412,MATCH(Q70,$FG$3:$FG$801,0),1)),INDEX($FI$3:$FI$1412,MATCH(Q70,$FG$3:$FG$801,0),1),$BI$45)</f>
        <v>15.191990000000001</v>
      </c>
      <c r="BH70" s="17">
        <f t="shared" si="34"/>
        <v>15.6282</v>
      </c>
      <c r="BI70" s="17">
        <f t="shared" si="32"/>
        <v>15.93046</v>
      </c>
      <c r="BJ70" s="17">
        <f t="shared" si="32"/>
        <v>16.15447</v>
      </c>
      <c r="BK70" s="17">
        <f t="shared" si="32"/>
        <v>16.263300000000001</v>
      </c>
      <c r="BL70" s="17"/>
      <c r="BM70" s="99" t="e">
        <f>#REF!*$CF$45</f>
        <v>#REF!</v>
      </c>
      <c r="BN70" s="99" t="e">
        <f>#REF!*$CF$45</f>
        <v>#REF!</v>
      </c>
      <c r="BO70" s="99" t="e">
        <f>#REF!*$CF$45</f>
        <v>#REF!</v>
      </c>
      <c r="BP70" s="99" t="e">
        <f>#REF!*$CF$45</f>
        <v>#REF!</v>
      </c>
      <c r="BQ70" s="99" t="e">
        <f>#REF!*$CF$45</f>
        <v>#REF!</v>
      </c>
      <c r="BR70" s="99" t="e">
        <f>#REF!*$CF$45</f>
        <v>#REF!</v>
      </c>
      <c r="BS70" s="99" t="e">
        <f>#REF!*$CF$45</f>
        <v>#REF!</v>
      </c>
      <c r="BT70" s="99" t="e">
        <f>#REF!*$CF$45</f>
        <v>#REF!</v>
      </c>
      <c r="BU70" s="99" t="e">
        <f>#REF!*$CF$45</f>
        <v>#REF!</v>
      </c>
      <c r="BV70" s="99" t="e">
        <f>#REF!*$CF$45</f>
        <v>#REF!</v>
      </c>
      <c r="BW70" s="99" t="e">
        <f>#REF!*$CF$45</f>
        <v>#REF!</v>
      </c>
      <c r="BX70" s="99" t="e">
        <f>#REF!*$CF$45</f>
        <v>#REF!</v>
      </c>
      <c r="BY70" s="99" t="e">
        <f>#REF!*$CF$45</f>
        <v>#REF!</v>
      </c>
      <c r="BZ70" s="99" t="e">
        <f>#REF!*$CF$45</f>
        <v>#REF!</v>
      </c>
      <c r="CA70" s="99" t="e">
        <f>#REF!*$CF$45</f>
        <v>#REF!</v>
      </c>
      <c r="CB70" s="99" t="e">
        <f>#REF!*$CF$45</f>
        <v>#REF!</v>
      </c>
      <c r="CC70" s="99" t="e">
        <f>#REF!*$CF$45</f>
        <v>#REF!</v>
      </c>
      <c r="CD70" s="99" t="e">
        <f>#REF!*$CF$45</f>
        <v>#REF!</v>
      </c>
      <c r="CE70" s="99" t="e">
        <f>#REF!*$CF$45</f>
        <v>#REF!</v>
      </c>
      <c r="CF70" s="99" t="e">
        <f>#REF!*$CF$45</f>
        <v>#REF!</v>
      </c>
      <c r="CG70" s="17"/>
      <c r="CH70" s="99" t="e">
        <f>#REF!*$DA$45</f>
        <v>#REF!</v>
      </c>
      <c r="CI70" s="99" t="e">
        <f>#REF!*$DA$45</f>
        <v>#REF!</v>
      </c>
      <c r="CJ70" s="99" t="e">
        <f>#REF!*$DA$45</f>
        <v>#REF!</v>
      </c>
      <c r="CK70" s="99" t="e">
        <f>#REF!*$DA$45</f>
        <v>#REF!</v>
      </c>
      <c r="CL70" s="99" t="e">
        <f>#REF!*$DA$45</f>
        <v>#REF!</v>
      </c>
      <c r="CM70" s="99" t="e">
        <f>#REF!*$DA$45</f>
        <v>#REF!</v>
      </c>
      <c r="CN70" s="99" t="e">
        <f>#REF!*$DA$45</f>
        <v>#REF!</v>
      </c>
      <c r="CO70" s="99" t="e">
        <f>#REF!*$DA$45</f>
        <v>#REF!</v>
      </c>
      <c r="CP70" s="99" t="e">
        <f>#REF!*$DA$45</f>
        <v>#REF!</v>
      </c>
      <c r="CQ70" s="99" t="e">
        <f>#REF!*$DA$45</f>
        <v>#REF!</v>
      </c>
      <c r="CR70" s="99" t="e">
        <f>#REF!*$DA$45</f>
        <v>#REF!</v>
      </c>
      <c r="CS70" s="99" t="e">
        <f>#REF!*$DA$45</f>
        <v>#REF!</v>
      </c>
      <c r="CT70" s="99" t="e">
        <f>#REF!*$DA$45</f>
        <v>#REF!</v>
      </c>
      <c r="CU70" s="99" t="e">
        <f>#REF!*$DA$45</f>
        <v>#REF!</v>
      </c>
      <c r="CV70" s="99" t="e">
        <f>#REF!*$DA$45</f>
        <v>#REF!</v>
      </c>
      <c r="CW70" s="99" t="e">
        <f>#REF!*$DA$45</f>
        <v>#REF!</v>
      </c>
      <c r="CX70" s="99" t="e">
        <f>#REF!*$DA$45</f>
        <v>#REF!</v>
      </c>
      <c r="CY70" s="99" t="e">
        <f>#REF!*$DA$45</f>
        <v>#REF!</v>
      </c>
      <c r="CZ70" s="99" t="e">
        <f>#REF!*$DA$45</f>
        <v>#REF!</v>
      </c>
      <c r="DA70" s="99" t="e">
        <f>#REF!*$DA$45</f>
        <v>#REF!</v>
      </c>
      <c r="DB70" s="17"/>
      <c r="DC70" s="98">
        <f>[2]A!N30</f>
        <v>14.265000000000001</v>
      </c>
      <c r="DD70" s="98">
        <f>[2]A!O30</f>
        <v>9.0846999999999998</v>
      </c>
      <c r="DE70" s="98">
        <f>[2]A!P30</f>
        <v>5.2855999999999996</v>
      </c>
      <c r="DF70" s="98">
        <f>[2]A!Q30</f>
        <v>12.813000000000001</v>
      </c>
      <c r="DG70" s="98">
        <f>[2]A!R30</f>
        <v>11.106999999999999</v>
      </c>
      <c r="DH70" s="98">
        <f>[2]A!S30</f>
        <v>5.2416</v>
      </c>
      <c r="DI70" s="98">
        <f>[2]A!T30</f>
        <v>5.7991000000000001</v>
      </c>
      <c r="DJ70" s="98">
        <f>[2]A!U30</f>
        <v>5.6033999999999997</v>
      </c>
      <c r="DK70" s="98">
        <f>[2]A!V30</f>
        <v>6.7667999999999999</v>
      </c>
      <c r="DL70" s="98">
        <f>[2]A!W30</f>
        <v>1.7813000000000001</v>
      </c>
      <c r="DM70" s="98">
        <f>[2]A!X30</f>
        <v>0.64551000000000003</v>
      </c>
      <c r="DN70" s="98">
        <f>[2]A!Y30</f>
        <v>0.34632000000000002</v>
      </c>
      <c r="DO70" s="98">
        <f>[2]A!Z30</f>
        <v>0.33456999999999998</v>
      </c>
      <c r="DP70" s="98">
        <f>[2]A!AA30</f>
        <v>0.61036999999999997</v>
      </c>
      <c r="DQ70" s="98">
        <f>[2]A!AB30</f>
        <v>0.29865999999999998</v>
      </c>
      <c r="DR70" s="98">
        <f>[2]A!AC30</f>
        <v>0.75990000000000002</v>
      </c>
      <c r="DS70" s="98">
        <f>[2]A!AD30</f>
        <v>2.2484000000000002</v>
      </c>
      <c r="DT70" s="98">
        <f>[2]A!AE30</f>
        <v>1.4189000000000001</v>
      </c>
      <c r="DU70" s="98">
        <f>[2]A!AF30</f>
        <v>2.8622999999999998</v>
      </c>
      <c r="DV70" s="98">
        <f>[2]A!AG30</f>
        <v>2.6629</v>
      </c>
      <c r="DW70" s="3"/>
      <c r="DX70" s="19">
        <v>40</v>
      </c>
      <c r="DY70" s="84">
        <f t="shared" si="28"/>
        <v>1</v>
      </c>
      <c r="DZ70" s="84">
        <f t="shared" si="28"/>
        <v>40</v>
      </c>
      <c r="EA70" s="84">
        <f t="shared" si="29"/>
        <v>16</v>
      </c>
      <c r="EB70" s="13" t="str">
        <f t="shared" si="30"/>
        <v>16,40</v>
      </c>
      <c r="EC70" s="19"/>
      <c r="ED70" s="70"/>
      <c r="EE70" s="17">
        <v>1</v>
      </c>
      <c r="EF70" s="17">
        <v>38</v>
      </c>
      <c r="EG70" s="86">
        <v>15</v>
      </c>
      <c r="EH70" s="17">
        <v>11.7</v>
      </c>
      <c r="EI70" s="17" t="s">
        <v>126</v>
      </c>
      <c r="EJ70" s="17">
        <v>10.75</v>
      </c>
      <c r="EK70" s="17">
        <v>0</v>
      </c>
      <c r="EL70" s="85"/>
      <c r="EM70" s="3"/>
      <c r="EN70" s="17">
        <f t="shared" si="46"/>
        <v>68</v>
      </c>
      <c r="EO70" s="17" t="s">
        <v>125</v>
      </c>
      <c r="EP70" s="51">
        <v>43831</v>
      </c>
      <c r="EQ70" s="52">
        <v>0</v>
      </c>
      <c r="ER70" s="53">
        <v>20.341940000000001</v>
      </c>
      <c r="ES70" s="40"/>
      <c r="ET70" s="26">
        <f>IF(EO70=EO71,MAX(ET$2:ET69)+1,0)</f>
        <v>0</v>
      </c>
      <c r="EU70" s="17">
        <f t="shared" si="37"/>
        <v>68</v>
      </c>
      <c r="EV70" s="54">
        <f t="shared" si="38"/>
        <v>135</v>
      </c>
      <c r="EW70" s="55">
        <f t="shared" si="39"/>
        <v>42036</v>
      </c>
      <c r="EX70" s="18">
        <f t="shared" si="40"/>
        <v>25.821899999999999</v>
      </c>
      <c r="EY70" s="26">
        <f>IF(EO70=EO71,0,MAX(EY$2:EY69)+1)</f>
        <v>34</v>
      </c>
      <c r="EZ70" s="54">
        <f t="shared" si="41"/>
        <v>136</v>
      </c>
      <c r="FA70" s="55">
        <f t="shared" si="42"/>
        <v>43831</v>
      </c>
      <c r="FB70" s="18">
        <f t="shared" si="43"/>
        <v>23.36064</v>
      </c>
      <c r="FC70" s="56">
        <f>[2]DIS!C87</f>
        <v>68</v>
      </c>
      <c r="FD70" s="56">
        <f>[2]DIS!D87</f>
        <v>4</v>
      </c>
      <c r="FE70" s="56">
        <f>[2]DIS!E87</f>
        <v>8</v>
      </c>
      <c r="FF70" s="56" t="str">
        <f t="shared" si="44"/>
        <v>4,8</v>
      </c>
      <c r="FG70" s="57" t="str">
        <f t="shared" si="35"/>
        <v>8,4</v>
      </c>
      <c r="FH70" s="58">
        <f>IF(ISNUMBER(FG70),0,MAX(FH$2:FH69)+1)</f>
        <v>68</v>
      </c>
      <c r="FI70" s="58">
        <f t="shared" si="36"/>
        <v>25.821899999999999</v>
      </c>
      <c r="FJ70" s="58">
        <f t="shared" si="45"/>
        <v>23.36064</v>
      </c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</row>
    <row r="71" spans="1:179" ht="12.75" customHeight="1" x14ac:dyDescent="0.25">
      <c r="A71" s="89">
        <f>COLUMN()</f>
        <v>1</v>
      </c>
      <c r="B71" s="56" t="str">
        <f>_xlfn.CONCAT(COLUMN()-$A71,",",ROW()-A!AL$21)</f>
        <v>1,50</v>
      </c>
      <c r="C71" s="56" t="str">
        <f>_xlfn.CONCAT(COLUMN()-$A71,",",ROW()-A!AM$21)</f>
        <v>2,50</v>
      </c>
      <c r="D71" s="56" t="str">
        <f>_xlfn.CONCAT(COLUMN()-$A71,",",ROW()-A!AN$21)</f>
        <v>3,50</v>
      </c>
      <c r="E71" s="56" t="str">
        <f>_xlfn.CONCAT(COLUMN()-$A71,",",ROW()-E$45)</f>
        <v>4,26</v>
      </c>
      <c r="F71" s="56" t="str">
        <f>_xlfn.CONCAT(COLUMN()-$A71,",",ROW()-F$45)</f>
        <v>5,26</v>
      </c>
      <c r="G71" s="56" t="str">
        <f>_xlfn.CONCAT(COLUMN()-$A71,",",ROW()-G$45)</f>
        <v>6,26</v>
      </c>
      <c r="H71" s="56" t="str">
        <f>_xlfn.CONCAT(COLUMN()-$A71,",",ROW()-H$45)</f>
        <v>7,26</v>
      </c>
      <c r="I71" s="56" t="str">
        <f>_xlfn.CONCAT(COLUMN()-$A71,",",ROW()-I$45)</f>
        <v>8,26</v>
      </c>
      <c r="J71" s="56" t="str">
        <f>_xlfn.CONCAT(COLUMN()-$A71,",",ROW()-J$45)</f>
        <v>9,26</v>
      </c>
      <c r="K71" s="56" t="str">
        <f>_xlfn.CONCAT(COLUMN()-$A71,",",ROW()-K$45)</f>
        <v>10,26</v>
      </c>
      <c r="L71" s="56" t="str">
        <f>_xlfn.CONCAT(COLUMN()-$A71,",",ROW()-L$45)</f>
        <v>11,26</v>
      </c>
      <c r="M71" s="56" t="str">
        <f>_xlfn.CONCAT(COLUMN()-$A71,",",ROW()-M$45)</f>
        <v>12,26</v>
      </c>
      <c r="N71" s="56" t="str">
        <f>_xlfn.CONCAT(COLUMN()-$A71,",",ROW()-N$45)</f>
        <v>13,26</v>
      </c>
      <c r="O71" s="56" t="str">
        <f>_xlfn.CONCAT(COLUMN()-$A71,",",ROW()-O$45)</f>
        <v>14,26</v>
      </c>
      <c r="P71" s="56" t="str">
        <f>_xlfn.CONCAT(COLUMN()-$A71,",",ROW()-P$45)</f>
        <v>15,26</v>
      </c>
      <c r="Q71" s="56" t="str">
        <f>_xlfn.CONCAT(COLUMN()-$A71,",",ROW()-Q$45)</f>
        <v>16,26</v>
      </c>
      <c r="R71" s="56" t="str">
        <f t="shared" si="33"/>
        <v>17,26</v>
      </c>
      <c r="S71" s="56" t="str">
        <f t="shared" si="33"/>
        <v>18,26</v>
      </c>
      <c r="T71" s="56" t="str">
        <f t="shared" si="33"/>
        <v>19,26</v>
      </c>
      <c r="U71" s="97" t="str">
        <f t="shared" si="33"/>
        <v>20,26</v>
      </c>
      <c r="V71" s="3"/>
      <c r="W71" s="98">
        <v>1</v>
      </c>
      <c r="X71" s="98">
        <v>1</v>
      </c>
      <c r="Y71" s="98">
        <v>1</v>
      </c>
      <c r="Z71" s="98">
        <v>1</v>
      </c>
      <c r="AA71" s="98">
        <v>1</v>
      </c>
      <c r="AB71" s="98">
        <v>1</v>
      </c>
      <c r="AC71" s="98">
        <v>1</v>
      </c>
      <c r="AD71" s="98">
        <v>1</v>
      </c>
      <c r="AE71" s="98">
        <v>1</v>
      </c>
      <c r="AF71" s="98">
        <v>1</v>
      </c>
      <c r="AG71" s="98">
        <v>1</v>
      </c>
      <c r="AH71" s="98">
        <v>1</v>
      </c>
      <c r="AI71" s="98">
        <v>1</v>
      </c>
      <c r="AJ71" s="98">
        <v>1</v>
      </c>
      <c r="AK71" s="98">
        <v>1</v>
      </c>
      <c r="AL71" s="98">
        <v>1</v>
      </c>
      <c r="AM71" s="98">
        <v>1</v>
      </c>
      <c r="AN71" s="98">
        <v>1</v>
      </c>
      <c r="AO71" s="98">
        <v>1</v>
      </c>
      <c r="AP71" s="98">
        <v>1</v>
      </c>
      <c r="AQ71" s="3"/>
      <c r="AR71" s="17">
        <f>IF(ISNUMBER(INDEX($FI$3:$FI$1412,MATCH(B71,$FG$3:$FG$801,0),1)),INDEX($FI$3:$FI$1412,MATCH(B71,$FG$3:$FG$801,0),1),$BI$45)</f>
        <v>25.180779999999999</v>
      </c>
      <c r="AS71" s="17">
        <f>IF(ISNUMBER(INDEX($FI$3:$FI$1412,MATCH(C71,$FG$3:$FG$801,0),1)),INDEX($FI$3:$FI$1412,MATCH(C71,$FG$3:$FG$801,0),1),$BI$45)</f>
        <v>24.96838</v>
      </c>
      <c r="AT71" s="17">
        <f>IF(ISNUMBER(INDEX($FI$3:$FI$1412,MATCH(D71,$FG$3:$FG$801,0),1)),INDEX($FI$3:$FI$1412,MATCH(D71,$FG$3:$FG$801,0),1),$BI$45)</f>
        <v>24.642510000000001</v>
      </c>
      <c r="AU71" s="17">
        <f>IF(ISNUMBER(INDEX($FI$3:$FI$1412,MATCH(E71,$FG$3:$FG$801,0),1)),INDEX($FI$3:$FI$1412,MATCH(E71,$FG$3:$FG$801,0),1),$BI$45)</f>
        <v>23.986249999999998</v>
      </c>
      <c r="AV71" s="17">
        <f>IF(ISNUMBER(INDEX($FI$3:$FI$1412,MATCH(F71,$FG$3:$FG$801,0),1)),INDEX($FI$3:$FI$1412,MATCH(F71,$FG$3:$FG$801,0),1),$BI$45)</f>
        <v>23.22841</v>
      </c>
      <c r="AW71" s="17">
        <f>IF(ISNUMBER(INDEX($FI$3:$FI$1412,MATCH(G71,$FG$3:$FG$801,0),1)),INDEX($FI$3:$FI$1412,MATCH(G71,$FG$3:$FG$801,0),1),$BI$45)</f>
        <v>22.359300000000001</v>
      </c>
      <c r="AX71" s="17">
        <f>IF(ISNUMBER(INDEX($FI$3:$FI$1412,MATCH(H71,$FG$3:$FG$801,0),1)),INDEX($FI$3:$FI$1412,MATCH(H71,$FG$3:$FG$801,0),1),$BI$45)</f>
        <v>21.524789999999999</v>
      </c>
      <c r="AY71" s="17">
        <f>IF(ISNUMBER(INDEX($FI$3:$FI$1412,MATCH(I71,$FG$3:$FG$801,0),1)),INDEX($FI$3:$FI$1412,MATCH(I71,$FG$3:$FG$801,0),1),$BI$45)</f>
        <v>20.577159999999999</v>
      </c>
      <c r="AZ71" s="17">
        <f>IF(ISNUMBER(INDEX($FI$3:$FI$1412,MATCH(J71,$FG$3:$FG$801,0),1)),INDEX($FI$3:$FI$1412,MATCH(J71,$FG$3:$FG$801,0),1),$BI$45)</f>
        <v>19.6601</v>
      </c>
      <c r="BA71" s="17">
        <f>IF(ISNUMBER(INDEX($FI$3:$FI$1412,MATCH(K71,$FG$3:$FG$801,0),1)),INDEX($FI$3:$FI$1412,MATCH(K71,$FG$3:$FG$801,0),1),$BI$45)</f>
        <v>18.628139999999998</v>
      </c>
      <c r="BB71" s="17">
        <f>IF(ISNUMBER(INDEX($FI$3:$FI$1412,MATCH(L71,$FG$3:$FG$801,0),1)),INDEX($FI$3:$FI$1412,MATCH(L71,$FG$3:$FG$801,0),1),$BI$45)</f>
        <v>17.971329999999998</v>
      </c>
      <c r="BC71" s="17">
        <f>IF(ISNUMBER(INDEX($FI$3:$FI$1412,MATCH(M71,$FG$3:$FG$801,0),1)),INDEX($FI$3:$FI$1412,MATCH(M71,$FG$3:$FG$801,0),1),$BI$45)</f>
        <v>17.261749999999999</v>
      </c>
      <c r="BD71" s="17">
        <f>IF(ISNUMBER(INDEX($FI$3:$FI$1412,MATCH(N71,$FG$3:$FG$801,0),1)),INDEX($FI$3:$FI$1412,MATCH(N71,$FG$3:$FG$801,0),1),$BI$45)</f>
        <v>16.446259999999999</v>
      </c>
      <c r="BE71" s="17">
        <f>IF(ISNUMBER(INDEX($FI$3:$FI$1412,MATCH(O71,$FG$3:$FG$801,0),1)),INDEX($FI$3:$FI$1412,MATCH(O71,$FG$3:$FG$801,0),1),$BI$45)</f>
        <v>15.523350000000001</v>
      </c>
      <c r="BF71" s="17">
        <f>IF(ISNUMBER(INDEX($FI$3:$FI$1412,MATCH(P71,$FG$3:$FG$801,0),1)),INDEX($FI$3:$FI$1412,MATCH(P71,$FG$3:$FG$801,0),1),$BI$45)</f>
        <v>14.46011</v>
      </c>
      <c r="BG71" s="17">
        <f>IF(ISNUMBER(INDEX($FI$3:$FI$1412,MATCH(Q71,$FG$3:$FG$801,0),1)),INDEX($FI$3:$FI$1412,MATCH(Q71,$FG$3:$FG$801,0),1),$BI$45)</f>
        <v>14.97096</v>
      </c>
      <c r="BH71" s="17">
        <f t="shared" si="34"/>
        <v>15.397919999999999</v>
      </c>
      <c r="BI71" s="17">
        <f t="shared" si="32"/>
        <v>15.71576</v>
      </c>
      <c r="BJ71" s="17">
        <f t="shared" si="32"/>
        <v>15.94866</v>
      </c>
      <c r="BK71" s="17">
        <f t="shared" si="32"/>
        <v>16.06391</v>
      </c>
      <c r="BL71" s="17"/>
      <c r="BM71" s="99" t="e">
        <f>#REF!*$CF$45</f>
        <v>#REF!</v>
      </c>
      <c r="BN71" s="99" t="e">
        <f>#REF!*$CF$45</f>
        <v>#REF!</v>
      </c>
      <c r="BO71" s="99" t="e">
        <f>#REF!*$CF$45</f>
        <v>#REF!</v>
      </c>
      <c r="BP71" s="99" t="e">
        <f>#REF!*$CF$45</f>
        <v>#REF!</v>
      </c>
      <c r="BQ71" s="99" t="e">
        <f>#REF!*$CF$45</f>
        <v>#REF!</v>
      </c>
      <c r="BR71" s="99" t="e">
        <f>#REF!*$CF$45</f>
        <v>#REF!</v>
      </c>
      <c r="BS71" s="99" t="e">
        <f>#REF!*$CF$45</f>
        <v>#REF!</v>
      </c>
      <c r="BT71" s="99" t="e">
        <f>#REF!*$CF$45</f>
        <v>#REF!</v>
      </c>
      <c r="BU71" s="99" t="e">
        <f>#REF!*$CF$45</f>
        <v>#REF!</v>
      </c>
      <c r="BV71" s="99" t="e">
        <f>#REF!*$CF$45</f>
        <v>#REF!</v>
      </c>
      <c r="BW71" s="99" t="e">
        <f>#REF!*$CF$45</f>
        <v>#REF!</v>
      </c>
      <c r="BX71" s="99" t="e">
        <f>#REF!*$CF$45</f>
        <v>#REF!</v>
      </c>
      <c r="BY71" s="99" t="e">
        <f>#REF!*$CF$45</f>
        <v>#REF!</v>
      </c>
      <c r="BZ71" s="99" t="e">
        <f>#REF!*$CF$45</f>
        <v>#REF!</v>
      </c>
      <c r="CA71" s="99" t="e">
        <f>#REF!*$CF$45</f>
        <v>#REF!</v>
      </c>
      <c r="CB71" s="99" t="e">
        <f>#REF!*$CF$45</f>
        <v>#REF!</v>
      </c>
      <c r="CC71" s="99" t="e">
        <f>#REF!*$CF$45</f>
        <v>#REF!</v>
      </c>
      <c r="CD71" s="99" t="e">
        <f>#REF!*$CF$45</f>
        <v>#REF!</v>
      </c>
      <c r="CE71" s="99" t="e">
        <f>#REF!*$CF$45</f>
        <v>#REF!</v>
      </c>
      <c r="CF71" s="99" t="e">
        <f>#REF!*$CF$45</f>
        <v>#REF!</v>
      </c>
      <c r="CG71" s="17"/>
      <c r="CH71" s="99" t="e">
        <f>#REF!*$DA$45</f>
        <v>#REF!</v>
      </c>
      <c r="CI71" s="99" t="e">
        <f>#REF!*$DA$45</f>
        <v>#REF!</v>
      </c>
      <c r="CJ71" s="99" t="e">
        <f>#REF!*$DA$45</f>
        <v>#REF!</v>
      </c>
      <c r="CK71" s="99" t="e">
        <f>#REF!*$DA$45</f>
        <v>#REF!</v>
      </c>
      <c r="CL71" s="99" t="e">
        <f>#REF!*$DA$45</f>
        <v>#REF!</v>
      </c>
      <c r="CM71" s="99" t="e">
        <f>#REF!*$DA$45</f>
        <v>#REF!</v>
      </c>
      <c r="CN71" s="99" t="e">
        <f>#REF!*$DA$45</f>
        <v>#REF!</v>
      </c>
      <c r="CO71" s="99" t="e">
        <f>#REF!*$DA$45</f>
        <v>#REF!</v>
      </c>
      <c r="CP71" s="99" t="e">
        <f>#REF!*$DA$45</f>
        <v>#REF!</v>
      </c>
      <c r="CQ71" s="99" t="e">
        <f>#REF!*$DA$45</f>
        <v>#REF!</v>
      </c>
      <c r="CR71" s="99" t="e">
        <f>#REF!*$DA$45</f>
        <v>#REF!</v>
      </c>
      <c r="CS71" s="99" t="e">
        <f>#REF!*$DA$45</f>
        <v>#REF!</v>
      </c>
      <c r="CT71" s="99" t="e">
        <f>#REF!*$DA$45</f>
        <v>#REF!</v>
      </c>
      <c r="CU71" s="99" t="e">
        <f>#REF!*$DA$45</f>
        <v>#REF!</v>
      </c>
      <c r="CV71" s="99" t="e">
        <f>#REF!*$DA$45</f>
        <v>#REF!</v>
      </c>
      <c r="CW71" s="99" t="e">
        <f>#REF!*$DA$45</f>
        <v>#REF!</v>
      </c>
      <c r="CX71" s="99" t="e">
        <f>#REF!*$DA$45</f>
        <v>#REF!</v>
      </c>
      <c r="CY71" s="99" t="e">
        <f>#REF!*$DA$45</f>
        <v>#REF!</v>
      </c>
      <c r="CZ71" s="99" t="e">
        <f>#REF!*$DA$45</f>
        <v>#REF!</v>
      </c>
      <c r="DA71" s="99" t="e">
        <f>#REF!*$DA$45</f>
        <v>#REF!</v>
      </c>
      <c r="DB71" s="17"/>
      <c r="DC71" s="98">
        <f>[2]A!N31</f>
        <v>14.872</v>
      </c>
      <c r="DD71" s="98">
        <f>[2]A!O31</f>
        <v>10.048999999999999</v>
      </c>
      <c r="DE71" s="98">
        <f>[2]A!P31</f>
        <v>10.579000000000001</v>
      </c>
      <c r="DF71" s="98">
        <f>[2]A!Q31</f>
        <v>7.2766000000000002</v>
      </c>
      <c r="DG71" s="98">
        <f>[2]A!R31</f>
        <v>6.5425000000000004</v>
      </c>
      <c r="DH71" s="98">
        <f>[2]A!S31</f>
        <v>4.1703000000000001</v>
      </c>
      <c r="DI71" s="98">
        <f>[2]A!T31</f>
        <v>6.1618000000000004</v>
      </c>
      <c r="DJ71" s="98">
        <f>[2]A!U31</f>
        <v>4.0361000000000002</v>
      </c>
      <c r="DK71" s="98">
        <f>[2]A!V31</f>
        <v>3.4598</v>
      </c>
      <c r="DL71" s="98">
        <f>[2]A!W31</f>
        <v>2.7050999999999998</v>
      </c>
      <c r="DM71" s="98">
        <f>[2]A!X31</f>
        <v>0.44935000000000003</v>
      </c>
      <c r="DN71" s="98">
        <f>[2]A!Y31</f>
        <v>0.63724999999999998</v>
      </c>
      <c r="DO71" s="98">
        <f>[2]A!Z31</f>
        <v>0.54417000000000004</v>
      </c>
      <c r="DP71" s="98">
        <f>[2]A!AA31</f>
        <v>0.56191000000000002</v>
      </c>
      <c r="DQ71" s="98">
        <f>[2]A!AB31</f>
        <v>0.47260000000000002</v>
      </c>
      <c r="DR71" s="98">
        <f>[2]A!AC31</f>
        <v>0.24596999999999999</v>
      </c>
      <c r="DS71" s="98">
        <f>[2]A!AD31</f>
        <v>1.1445000000000001</v>
      </c>
      <c r="DT71" s="98">
        <f>[2]A!AE31</f>
        <v>1.5841000000000001</v>
      </c>
      <c r="DU71" s="98">
        <f>[2]A!AF31</f>
        <v>3.8254999999999999</v>
      </c>
      <c r="DV71" s="98">
        <f>[2]A!AG31</f>
        <v>3.5807000000000002</v>
      </c>
      <c r="DW71" s="3"/>
      <c r="DX71" s="19"/>
      <c r="DY71" s="17"/>
      <c r="DZ71" s="17"/>
      <c r="EA71" s="17"/>
      <c r="EB71" s="63"/>
      <c r="EC71" s="19"/>
      <c r="ED71" s="70"/>
      <c r="EE71" s="17">
        <v>1</v>
      </c>
      <c r="EF71" s="17">
        <v>39</v>
      </c>
      <c r="EG71" s="86">
        <v>15</v>
      </c>
      <c r="EH71" s="17">
        <v>11.48</v>
      </c>
      <c r="EI71" s="17" t="s">
        <v>127</v>
      </c>
      <c r="EJ71" s="17">
        <v>10.5</v>
      </c>
      <c r="EK71" s="17">
        <v>0</v>
      </c>
      <c r="EL71" s="85"/>
      <c r="EM71" s="3"/>
      <c r="EN71" s="17">
        <f t="shared" si="46"/>
        <v>69</v>
      </c>
      <c r="EO71" s="17" t="s">
        <v>128</v>
      </c>
      <c r="EP71" s="51">
        <v>42036</v>
      </c>
      <c r="EQ71" s="52">
        <v>0</v>
      </c>
      <c r="ER71" s="53">
        <v>19.893840000000001</v>
      </c>
      <c r="ES71" s="40"/>
      <c r="ET71" s="26">
        <f>IF(EO71=EO72,MAX(ET$2:ET70)+1,0)</f>
        <v>35</v>
      </c>
      <c r="EU71" s="17">
        <f t="shared" si="37"/>
        <v>69</v>
      </c>
      <c r="EV71" s="54">
        <f t="shared" si="38"/>
        <v>137</v>
      </c>
      <c r="EW71" s="55">
        <f t="shared" si="39"/>
        <v>42036</v>
      </c>
      <c r="EX71" s="18">
        <f t="shared" si="40"/>
        <v>24.969819999999999</v>
      </c>
      <c r="EY71" s="26">
        <f>IF(EO71=EO72,0,MAX(EY$2:EY70)+1)</f>
        <v>0</v>
      </c>
      <c r="EZ71" s="54">
        <f t="shared" si="41"/>
        <v>138</v>
      </c>
      <c r="FA71" s="55">
        <f t="shared" si="42"/>
        <v>43831</v>
      </c>
      <c r="FB71" s="18">
        <f t="shared" si="43"/>
        <v>22.751290000000001</v>
      </c>
      <c r="FC71" s="56">
        <f>[2]DIS!C88</f>
        <v>69</v>
      </c>
      <c r="FD71" s="56">
        <f>[2]DIS!D88</f>
        <v>4</v>
      </c>
      <c r="FE71" s="56">
        <f>[2]DIS!E88</f>
        <v>9</v>
      </c>
      <c r="FF71" s="56" t="str">
        <f t="shared" si="44"/>
        <v>4,9</v>
      </c>
      <c r="FG71" s="57" t="str">
        <f t="shared" si="35"/>
        <v>9,4</v>
      </c>
      <c r="FH71" s="58">
        <f>IF(ISNUMBER(FG71),0,MAX(FH$2:FH70)+1)</f>
        <v>69</v>
      </c>
      <c r="FI71" s="58">
        <f t="shared" si="36"/>
        <v>24.969819999999999</v>
      </c>
      <c r="FJ71" s="58">
        <f t="shared" si="45"/>
        <v>22.751290000000001</v>
      </c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</row>
    <row r="72" spans="1:179" ht="15.75" customHeight="1" x14ac:dyDescent="0.25">
      <c r="A72" s="89">
        <f>COLUMN()</f>
        <v>1</v>
      </c>
      <c r="B72" s="56" t="str">
        <f>_xlfn.CONCAT(COLUMN()-$A72,",",ROW()-A!AL$21)</f>
        <v>1,51</v>
      </c>
      <c r="C72" s="56" t="str">
        <f>_xlfn.CONCAT(COLUMN()-$A72,",",ROW()-A!AM$21)</f>
        <v>2,51</v>
      </c>
      <c r="D72" s="56" t="str">
        <f>_xlfn.CONCAT(COLUMN()-$A72,",",ROW()-A!AN$21)</f>
        <v>3,51</v>
      </c>
      <c r="E72" s="56" t="str">
        <f>_xlfn.CONCAT(COLUMN()-$A72,",",ROW()-E$45)</f>
        <v>4,27</v>
      </c>
      <c r="F72" s="56" t="str">
        <f>_xlfn.CONCAT(COLUMN()-$A72,",",ROW()-F$45)</f>
        <v>5,27</v>
      </c>
      <c r="G72" s="56" t="str">
        <f>_xlfn.CONCAT(COLUMN()-$A72,",",ROW()-G$45)</f>
        <v>6,27</v>
      </c>
      <c r="H72" s="56" t="str">
        <f>_xlfn.CONCAT(COLUMN()-$A72,",",ROW()-H$45)</f>
        <v>7,27</v>
      </c>
      <c r="I72" s="56" t="str">
        <f>_xlfn.CONCAT(COLUMN()-$A72,",",ROW()-I$45)</f>
        <v>8,27</v>
      </c>
      <c r="J72" s="56" t="str">
        <f>_xlfn.CONCAT(COLUMN()-$A72,",",ROW()-J$45)</f>
        <v>9,27</v>
      </c>
      <c r="K72" s="56" t="str">
        <f>_xlfn.CONCAT(COLUMN()-$A72,",",ROW()-K$45)</f>
        <v>10,27</v>
      </c>
      <c r="L72" s="56" t="str">
        <f>_xlfn.CONCAT(COLUMN()-$A72,",",ROW()-L$45)</f>
        <v>11,27</v>
      </c>
      <c r="M72" s="56" t="str">
        <f>_xlfn.CONCAT(COLUMN()-$A72,",",ROW()-M$45)</f>
        <v>12,27</v>
      </c>
      <c r="N72" s="56" t="str">
        <f>_xlfn.CONCAT(COLUMN()-$A72,",",ROW()-N$45)</f>
        <v>13,27</v>
      </c>
      <c r="O72" s="56" t="str">
        <f>_xlfn.CONCAT(COLUMN()-$A72,",",ROW()-O$45)</f>
        <v>14,27</v>
      </c>
      <c r="P72" s="56" t="str">
        <f>_xlfn.CONCAT(COLUMN()-$A72,",",ROW()-P$45)</f>
        <v>15,27</v>
      </c>
      <c r="Q72" s="56" t="str">
        <f>_xlfn.CONCAT(COLUMN()-$A72,",",ROW()-Q$45)</f>
        <v>16,27</v>
      </c>
      <c r="R72" s="56" t="str">
        <f t="shared" si="33"/>
        <v>17,27</v>
      </c>
      <c r="S72" s="56" t="str">
        <f t="shared" si="33"/>
        <v>18,27</v>
      </c>
      <c r="T72" s="56" t="str">
        <f t="shared" si="33"/>
        <v>19,27</v>
      </c>
      <c r="U72" s="97" t="str">
        <f t="shared" si="33"/>
        <v>20,27</v>
      </c>
      <c r="V72" s="3"/>
      <c r="W72" s="98">
        <v>1</v>
      </c>
      <c r="X72" s="98">
        <v>1</v>
      </c>
      <c r="Y72" s="98">
        <v>1</v>
      </c>
      <c r="Z72" s="98">
        <v>1</v>
      </c>
      <c r="AA72" s="98">
        <v>1</v>
      </c>
      <c r="AB72" s="98">
        <v>1</v>
      </c>
      <c r="AC72" s="98">
        <v>1</v>
      </c>
      <c r="AD72" s="98">
        <v>1</v>
      </c>
      <c r="AE72" s="98">
        <v>1</v>
      </c>
      <c r="AF72" s="98">
        <v>1</v>
      </c>
      <c r="AG72" s="98">
        <v>1</v>
      </c>
      <c r="AH72" s="98">
        <v>1</v>
      </c>
      <c r="AI72" s="98">
        <v>1</v>
      </c>
      <c r="AJ72" s="98">
        <v>1</v>
      </c>
      <c r="AK72" s="98">
        <v>1</v>
      </c>
      <c r="AL72" s="98">
        <v>1</v>
      </c>
      <c r="AM72" s="98">
        <v>1</v>
      </c>
      <c r="AN72" s="98">
        <v>1</v>
      </c>
      <c r="AO72" s="98">
        <v>1</v>
      </c>
      <c r="AP72" s="98">
        <v>1</v>
      </c>
      <c r="AQ72" s="3"/>
      <c r="AR72" s="17">
        <f>IF(ISNUMBER(INDEX($FI$3:$FI$1412,MATCH(B72,$FG$3:$FG$801,0),1)),INDEX($FI$3:$FI$1412,MATCH(B72,$FG$3:$FG$801,0),1),$BI$45)</f>
        <v>24.614730000000002</v>
      </c>
      <c r="AS72" s="17">
        <f>IF(ISNUMBER(INDEX($FI$3:$FI$1412,MATCH(C72,$FG$3:$FG$801,0),1)),INDEX($FI$3:$FI$1412,MATCH(C72,$FG$3:$FG$801,0),1),$BI$45)</f>
        <v>24.42783</v>
      </c>
      <c r="AT72" s="17">
        <f>IF(ISNUMBER(INDEX($FI$3:$FI$1412,MATCH(D72,$FG$3:$FG$801,0),1)),INDEX($FI$3:$FI$1412,MATCH(D72,$FG$3:$FG$801,0),1),$BI$45)</f>
        <v>24.060079999999999</v>
      </c>
      <c r="AU72" s="17">
        <f>IF(ISNUMBER(INDEX($FI$3:$FI$1412,MATCH(E72,$FG$3:$FG$801,0),1)),INDEX($FI$3:$FI$1412,MATCH(E72,$FG$3:$FG$801,0),1),$BI$45)</f>
        <v>23.545680000000001</v>
      </c>
      <c r="AV72" s="17">
        <f>IF(ISNUMBER(INDEX($FI$3:$FI$1412,MATCH(F72,$FG$3:$FG$801,0),1)),INDEX($FI$3:$FI$1412,MATCH(F72,$FG$3:$FG$801,0),1),$BI$45)</f>
        <v>22.79684</v>
      </c>
      <c r="AW72" s="17">
        <f>IF(ISNUMBER(INDEX($FI$3:$FI$1412,MATCH(G72,$FG$3:$FG$801,0),1)),INDEX($FI$3:$FI$1412,MATCH(G72,$FG$3:$FG$801,0),1),$BI$45)</f>
        <v>22.056380000000001</v>
      </c>
      <c r="AX72" s="17">
        <f>IF(ISNUMBER(INDEX($FI$3:$FI$1412,MATCH(H72,$FG$3:$FG$801,0),1)),INDEX($FI$3:$FI$1412,MATCH(H72,$FG$3:$FG$801,0),1),$BI$45)</f>
        <v>21.250019999999999</v>
      </c>
      <c r="AY72" s="17">
        <f>IF(ISNUMBER(INDEX($FI$3:$FI$1412,MATCH(I72,$FG$3:$FG$801,0),1)),INDEX($FI$3:$FI$1412,MATCH(I72,$FG$3:$FG$801,0),1),$BI$45)</f>
        <v>20.42681</v>
      </c>
      <c r="AZ72" s="17">
        <f>IF(ISNUMBER(INDEX($FI$3:$FI$1412,MATCH(J72,$FG$3:$FG$801,0),1)),INDEX($FI$3:$FI$1412,MATCH(J72,$FG$3:$FG$801,0),1),$BI$45)</f>
        <v>19.558810000000001</v>
      </c>
      <c r="BA72" s="17">
        <f>IF(ISNUMBER(INDEX($FI$3:$FI$1412,MATCH(K72,$FG$3:$FG$801,0),1)),INDEX($FI$3:$FI$1412,MATCH(K72,$FG$3:$FG$801,0),1),$BI$45)</f>
        <v>18.71236</v>
      </c>
      <c r="BB72" s="17">
        <f>IF(ISNUMBER(INDEX($FI$3:$FI$1412,MATCH(L72,$FG$3:$FG$801,0),1)),INDEX($FI$3:$FI$1412,MATCH(L72,$FG$3:$FG$801,0),1),$BI$45)</f>
        <v>17.892379999999999</v>
      </c>
      <c r="BC72" s="17">
        <f>IF(ISNUMBER(INDEX($FI$3:$FI$1412,MATCH(M72,$FG$3:$FG$801,0),1)),INDEX($FI$3:$FI$1412,MATCH(M72,$FG$3:$FG$801,0),1),$BI$45)</f>
        <v>17.13618</v>
      </c>
      <c r="BD72" s="17">
        <f>IF(ISNUMBER(INDEX($FI$3:$FI$1412,MATCH(N72,$FG$3:$FG$801,0),1)),INDEX($FI$3:$FI$1412,MATCH(N72,$FG$3:$FG$801,0),1),$BI$45)</f>
        <v>16.2879</v>
      </c>
      <c r="BE72" s="17">
        <f>IF(ISNUMBER(INDEX($FI$3:$FI$1412,MATCH(O72,$FG$3:$FG$801,0),1)),INDEX($FI$3:$FI$1412,MATCH(O72,$FG$3:$FG$801,0),1),$BI$45)</f>
        <v>15.331469999999999</v>
      </c>
      <c r="BF72" s="17">
        <f>IF(ISNUMBER(INDEX($FI$3:$FI$1412,MATCH(P72,$FG$3:$FG$801,0),1)),INDEX($FI$3:$FI$1412,MATCH(P72,$FG$3:$FG$801,0),1),$BI$45)</f>
        <v>14.230689999999999</v>
      </c>
      <c r="BG72" s="17">
        <f>IF(ISNUMBER(INDEX($FI$3:$FI$1412,MATCH(Q72,$FG$3:$FG$801,0),1)),INDEX($FI$3:$FI$1412,MATCH(Q72,$FG$3:$FG$801,0),1),$BI$45)</f>
        <v>14.75325</v>
      </c>
      <c r="BH72" s="17">
        <f t="shared" si="34"/>
        <v>15.19168</v>
      </c>
      <c r="BI72" s="17">
        <f t="shared" si="32"/>
        <v>15.51052</v>
      </c>
      <c r="BJ72" s="17">
        <f t="shared" si="32"/>
        <v>15.717409999999999</v>
      </c>
      <c r="BK72" s="17">
        <f t="shared" si="32"/>
        <v>15.84554</v>
      </c>
      <c r="BL72" s="17"/>
      <c r="BM72" s="99" t="e">
        <f>#REF!*$CF$45</f>
        <v>#REF!</v>
      </c>
      <c r="BN72" s="99" t="e">
        <f>#REF!*$CF$45</f>
        <v>#REF!</v>
      </c>
      <c r="BO72" s="99" t="e">
        <f>#REF!*$CF$45</f>
        <v>#REF!</v>
      </c>
      <c r="BP72" s="99" t="e">
        <f>#REF!*$CF$45</f>
        <v>#REF!</v>
      </c>
      <c r="BQ72" s="99" t="e">
        <f>#REF!*$CF$45</f>
        <v>#REF!</v>
      </c>
      <c r="BR72" s="99" t="e">
        <f>#REF!*$CF$45</f>
        <v>#REF!</v>
      </c>
      <c r="BS72" s="99" t="e">
        <f>#REF!*$CF$45</f>
        <v>#REF!</v>
      </c>
      <c r="BT72" s="99" t="e">
        <f>#REF!*$CF$45</f>
        <v>#REF!</v>
      </c>
      <c r="BU72" s="99" t="e">
        <f>#REF!*$CF$45</f>
        <v>#REF!</v>
      </c>
      <c r="BV72" s="99" t="e">
        <f>#REF!*$CF$45</f>
        <v>#REF!</v>
      </c>
      <c r="BW72" s="99" t="e">
        <f>#REF!*$CF$45</f>
        <v>#REF!</v>
      </c>
      <c r="BX72" s="99" t="e">
        <f>#REF!*$CF$45</f>
        <v>#REF!</v>
      </c>
      <c r="BY72" s="99" t="e">
        <f>#REF!*$CF$45</f>
        <v>#REF!</v>
      </c>
      <c r="BZ72" s="99" t="e">
        <f>#REF!*$CF$45</f>
        <v>#REF!</v>
      </c>
      <c r="CA72" s="99" t="e">
        <f>#REF!*$CF$45</f>
        <v>#REF!</v>
      </c>
      <c r="CB72" s="99" t="e">
        <f>#REF!*$CF$45</f>
        <v>#REF!</v>
      </c>
      <c r="CC72" s="99" t="e">
        <f>#REF!*$CF$45</f>
        <v>#REF!</v>
      </c>
      <c r="CD72" s="99" t="e">
        <f>#REF!*$CF$45</f>
        <v>#REF!</v>
      </c>
      <c r="CE72" s="99" t="e">
        <f>#REF!*$CF$45</f>
        <v>#REF!</v>
      </c>
      <c r="CF72" s="99" t="e">
        <f>#REF!*$CF$45</f>
        <v>#REF!</v>
      </c>
      <c r="CG72" s="17"/>
      <c r="CH72" s="99" t="e">
        <f>#REF!*$DA$45</f>
        <v>#REF!</v>
      </c>
      <c r="CI72" s="99" t="e">
        <f>#REF!*$DA$45</f>
        <v>#REF!</v>
      </c>
      <c r="CJ72" s="99" t="e">
        <f>#REF!*$DA$45</f>
        <v>#REF!</v>
      </c>
      <c r="CK72" s="99" t="e">
        <f>#REF!*$DA$45</f>
        <v>#REF!</v>
      </c>
      <c r="CL72" s="99" t="e">
        <f>#REF!*$DA$45</f>
        <v>#REF!</v>
      </c>
      <c r="CM72" s="99" t="e">
        <f>#REF!*$DA$45</f>
        <v>#REF!</v>
      </c>
      <c r="CN72" s="99" t="e">
        <f>#REF!*$DA$45</f>
        <v>#REF!</v>
      </c>
      <c r="CO72" s="99" t="e">
        <f>#REF!*$DA$45</f>
        <v>#REF!</v>
      </c>
      <c r="CP72" s="99" t="e">
        <f>#REF!*$DA$45</f>
        <v>#REF!</v>
      </c>
      <c r="CQ72" s="99" t="e">
        <f>#REF!*$DA$45</f>
        <v>#REF!</v>
      </c>
      <c r="CR72" s="99" t="e">
        <f>#REF!*$DA$45</f>
        <v>#REF!</v>
      </c>
      <c r="CS72" s="99" t="e">
        <f>#REF!*$DA$45</f>
        <v>#REF!</v>
      </c>
      <c r="CT72" s="99" t="e">
        <f>#REF!*$DA$45</f>
        <v>#REF!</v>
      </c>
      <c r="CU72" s="99" t="e">
        <f>#REF!*$DA$45</f>
        <v>#REF!</v>
      </c>
      <c r="CV72" s="99" t="e">
        <f>#REF!*$DA$45</f>
        <v>#REF!</v>
      </c>
      <c r="CW72" s="99" t="e">
        <f>#REF!*$DA$45</f>
        <v>#REF!</v>
      </c>
      <c r="CX72" s="99" t="e">
        <f>#REF!*$DA$45</f>
        <v>#REF!</v>
      </c>
      <c r="CY72" s="99" t="e">
        <f>#REF!*$DA$45</f>
        <v>#REF!</v>
      </c>
      <c r="CZ72" s="99" t="e">
        <f>#REF!*$DA$45</f>
        <v>#REF!</v>
      </c>
      <c r="DA72" s="99" t="e">
        <f>#REF!*$DA$45</f>
        <v>#REF!</v>
      </c>
      <c r="DB72" s="17"/>
      <c r="DC72" s="98">
        <f>[2]A!N32</f>
        <v>13.41</v>
      </c>
      <c r="DD72" s="98">
        <f>[2]A!O32</f>
        <v>10.742000000000001</v>
      </c>
      <c r="DE72" s="98">
        <f>[2]A!P32</f>
        <v>9.4347999999999992</v>
      </c>
      <c r="DF72" s="98">
        <f>[2]A!Q32</f>
        <v>10.048999999999999</v>
      </c>
      <c r="DG72" s="98">
        <f>[2]A!R32</f>
        <v>6.5545999999999998</v>
      </c>
      <c r="DH72" s="98">
        <f>[2]A!S32</f>
        <v>5.9832999999999998</v>
      </c>
      <c r="DI72" s="98">
        <f>[2]A!T32</f>
        <v>4.5126999999999997</v>
      </c>
      <c r="DJ72" s="98">
        <f>[2]A!U32</f>
        <v>4.5002000000000004</v>
      </c>
      <c r="DK72" s="98">
        <f>[2]A!V32</f>
        <v>2.7058</v>
      </c>
      <c r="DL72" s="98">
        <f>[2]A!W32</f>
        <v>3.4134000000000002</v>
      </c>
      <c r="DM72" s="98">
        <f>[2]A!X32</f>
        <v>0.30495</v>
      </c>
      <c r="DN72" s="98">
        <f>[2]A!Y32</f>
        <v>0.54159000000000002</v>
      </c>
      <c r="DO72" s="98">
        <f>[2]A!Z32</f>
        <v>0.42426999999999998</v>
      </c>
      <c r="DP72" s="98">
        <f>[2]A!AA32</f>
        <v>0.46775</v>
      </c>
      <c r="DQ72" s="98">
        <f>[2]A!AB32</f>
        <v>0.38475999999999999</v>
      </c>
      <c r="DR72" s="98">
        <f>[2]A!AC32</f>
        <v>0.47939999999999999</v>
      </c>
      <c r="DS72" s="98">
        <f>[2]A!AD32</f>
        <v>1.7216</v>
      </c>
      <c r="DT72" s="98">
        <f>[2]A!AE32</f>
        <v>1.6440999999999999</v>
      </c>
      <c r="DU72" s="98">
        <f>[2]A!AF32</f>
        <v>1.3825000000000001</v>
      </c>
      <c r="DV72" s="98">
        <f>[2]A!AG32</f>
        <v>3.4870999999999999</v>
      </c>
      <c r="DW72" s="3"/>
      <c r="DX72" s="19"/>
      <c r="DY72" s="17"/>
      <c r="DZ72" s="17"/>
      <c r="EA72" s="17"/>
      <c r="EB72" s="63"/>
      <c r="EC72" s="19"/>
      <c r="ED72" s="70"/>
      <c r="EE72" s="17">
        <v>1</v>
      </c>
      <c r="EF72" s="17">
        <v>40</v>
      </c>
      <c r="EG72" s="86">
        <v>15</v>
      </c>
      <c r="EH72" s="17">
        <v>11.25</v>
      </c>
      <c r="EI72" s="17" t="s">
        <v>129</v>
      </c>
      <c r="EJ72" s="17">
        <v>10.25</v>
      </c>
      <c r="EK72" s="17">
        <v>0</v>
      </c>
      <c r="EL72" s="85"/>
      <c r="EM72" s="3"/>
      <c r="EN72" s="17">
        <f t="shared" si="46"/>
        <v>70</v>
      </c>
      <c r="EO72" s="17" t="s">
        <v>128</v>
      </c>
      <c r="EP72" s="51">
        <v>43831</v>
      </c>
      <c r="EQ72" s="52">
        <v>0</v>
      </c>
      <c r="ER72" s="53">
        <v>19.878530000000001</v>
      </c>
      <c r="ES72" s="40"/>
      <c r="ET72" s="26">
        <f>IF(EO72=EO73,MAX(ET$2:ET71)+1,0)</f>
        <v>0</v>
      </c>
      <c r="EU72" s="17">
        <f t="shared" si="37"/>
        <v>70</v>
      </c>
      <c r="EV72" s="54">
        <f t="shared" si="38"/>
        <v>139</v>
      </c>
      <c r="EW72" s="55">
        <f t="shared" si="39"/>
        <v>42036</v>
      </c>
      <c r="EX72" s="18">
        <f t="shared" si="40"/>
        <v>23.88955</v>
      </c>
      <c r="EY72" s="26">
        <f>IF(EO72=EO73,0,MAX(EY$2:EY71)+1)</f>
        <v>35</v>
      </c>
      <c r="EZ72" s="54">
        <f t="shared" si="41"/>
        <v>140</v>
      </c>
      <c r="FA72" s="55">
        <f t="shared" si="42"/>
        <v>43831</v>
      </c>
      <c r="FB72" s="18">
        <f t="shared" si="43"/>
        <v>21.975249999999999</v>
      </c>
      <c r="FC72" s="56">
        <f>[2]DIS!C89</f>
        <v>70</v>
      </c>
      <c r="FD72" s="56">
        <f>[2]DIS!D89</f>
        <v>4</v>
      </c>
      <c r="FE72" s="56">
        <f>[2]DIS!E89</f>
        <v>10</v>
      </c>
      <c r="FF72" s="56" t="str">
        <f t="shared" si="44"/>
        <v>4,10</v>
      </c>
      <c r="FG72" s="57" t="str">
        <f t="shared" si="35"/>
        <v>10,4</v>
      </c>
      <c r="FH72" s="58">
        <f>IF(ISNUMBER(FG72),0,MAX(FH$2:FH71)+1)</f>
        <v>70</v>
      </c>
      <c r="FI72" s="58">
        <f t="shared" si="36"/>
        <v>23.88955</v>
      </c>
      <c r="FJ72" s="58">
        <f t="shared" si="45"/>
        <v>21.975249999999999</v>
      </c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</row>
    <row r="73" spans="1:179" ht="9.75" customHeight="1" x14ac:dyDescent="0.25">
      <c r="A73" s="89">
        <f>COLUMN()</f>
        <v>1</v>
      </c>
      <c r="B73" s="56" t="str">
        <f>_xlfn.CONCAT(COLUMN()-$A73,",",ROW()-A!AL$21)</f>
        <v>1,52</v>
      </c>
      <c r="C73" s="56" t="str">
        <f>_xlfn.CONCAT(COLUMN()-$A73,",",ROW()-A!AM$21)</f>
        <v>2,52</v>
      </c>
      <c r="D73" s="56" t="str">
        <f>_xlfn.CONCAT(COLUMN()-$A73,",",ROW()-A!AN$21)</f>
        <v>3,52</v>
      </c>
      <c r="E73" s="56" t="str">
        <f>_xlfn.CONCAT(COLUMN()-$A73,",",ROW()-E$45)</f>
        <v>4,28</v>
      </c>
      <c r="F73" s="56" t="str">
        <f>_xlfn.CONCAT(COLUMN()-$A73,",",ROW()-F$45)</f>
        <v>5,28</v>
      </c>
      <c r="G73" s="56" t="str">
        <f>_xlfn.CONCAT(COLUMN()-$A73,",",ROW()-G$45)</f>
        <v>6,28</v>
      </c>
      <c r="H73" s="56" t="str">
        <f>_xlfn.CONCAT(COLUMN()-$A73,",",ROW()-H$45)</f>
        <v>7,28</v>
      </c>
      <c r="I73" s="56" t="str">
        <f>_xlfn.CONCAT(COLUMN()-$A73,",",ROW()-I$45)</f>
        <v>8,28</v>
      </c>
      <c r="J73" s="56" t="str">
        <f>_xlfn.CONCAT(COLUMN()-$A73,",",ROW()-J$45)</f>
        <v>9,28</v>
      </c>
      <c r="K73" s="56" t="str">
        <f>_xlfn.CONCAT(COLUMN()-$A73,",",ROW()-K$45)</f>
        <v>10,28</v>
      </c>
      <c r="L73" s="56" t="str">
        <f>_xlfn.CONCAT(COLUMN()-$A73,",",ROW()-L$45)</f>
        <v>11,28</v>
      </c>
      <c r="M73" s="56" t="str">
        <f>_xlfn.CONCAT(COLUMN()-$A73,",",ROW()-M$45)</f>
        <v>12,28</v>
      </c>
      <c r="N73" s="56" t="str">
        <f>_xlfn.CONCAT(COLUMN()-$A73,",",ROW()-N$45)</f>
        <v>13,28</v>
      </c>
      <c r="O73" s="56" t="str">
        <f>_xlfn.CONCAT(COLUMN()-$A73,",",ROW()-O$45)</f>
        <v>14,28</v>
      </c>
      <c r="P73" s="56" t="str">
        <f>_xlfn.CONCAT(COLUMN()-$A73,",",ROW()-P$45)</f>
        <v>15,28</v>
      </c>
      <c r="Q73" s="56" t="str">
        <f>_xlfn.CONCAT(COLUMN()-$A73,",",ROW()-Q$45)</f>
        <v>16,28</v>
      </c>
      <c r="R73" s="56" t="str">
        <f t="shared" si="33"/>
        <v>17,28</v>
      </c>
      <c r="S73" s="56" t="str">
        <f t="shared" si="33"/>
        <v>18,28</v>
      </c>
      <c r="T73" s="56" t="str">
        <f t="shared" si="33"/>
        <v>19,28</v>
      </c>
      <c r="U73" s="97" t="str">
        <f t="shared" si="33"/>
        <v>20,28</v>
      </c>
      <c r="V73" s="3"/>
      <c r="W73" s="98">
        <v>1</v>
      </c>
      <c r="X73" s="98">
        <v>1</v>
      </c>
      <c r="Y73" s="98">
        <v>1</v>
      </c>
      <c r="Z73" s="98">
        <v>1</v>
      </c>
      <c r="AA73" s="98">
        <v>1</v>
      </c>
      <c r="AB73" s="98">
        <v>1</v>
      </c>
      <c r="AC73" s="98">
        <v>1</v>
      </c>
      <c r="AD73" s="98">
        <v>1</v>
      </c>
      <c r="AE73" s="98">
        <v>1</v>
      </c>
      <c r="AF73" s="98">
        <v>1</v>
      </c>
      <c r="AG73" s="98">
        <v>1</v>
      </c>
      <c r="AH73" s="98">
        <v>1</v>
      </c>
      <c r="AI73" s="98">
        <v>1</v>
      </c>
      <c r="AJ73" s="98">
        <v>1</v>
      </c>
      <c r="AK73" s="98">
        <v>1</v>
      </c>
      <c r="AL73" s="98">
        <v>1</v>
      </c>
      <c r="AM73" s="98">
        <v>1</v>
      </c>
      <c r="AN73" s="98">
        <v>1</v>
      </c>
      <c r="AO73" s="98">
        <v>1</v>
      </c>
      <c r="AP73" s="98">
        <v>1</v>
      </c>
      <c r="AQ73" s="3"/>
      <c r="AR73" s="17">
        <f>IF(ISNUMBER(INDEX($FI$3:$FI$1412,MATCH(B73,$FG$3:$FG$801,0),1)),INDEX($FI$3:$FI$1412,MATCH(B73,$FG$3:$FG$801,0),1),$BI$45)</f>
        <v>24.15118</v>
      </c>
      <c r="AS73" s="17">
        <f>IF(ISNUMBER(INDEX($FI$3:$FI$1412,MATCH(C73,$FG$3:$FG$801,0),1)),INDEX($FI$3:$FI$1412,MATCH(C73,$FG$3:$FG$801,0),1),$BI$45)</f>
        <v>23.947150000000001</v>
      </c>
      <c r="AT73" s="17">
        <f>IF(ISNUMBER(INDEX($FI$3:$FI$1412,MATCH(D73,$FG$3:$FG$801,0),1)),INDEX($FI$3:$FI$1412,MATCH(D73,$FG$3:$FG$801,0),1),$BI$45)</f>
        <v>23.570969999999999</v>
      </c>
      <c r="AU73" s="17">
        <f>IF(ISNUMBER(INDEX($FI$3:$FI$1412,MATCH(E73,$FG$3:$FG$801,0),1)),INDEX($FI$3:$FI$1412,MATCH(E73,$FG$3:$FG$801,0),1),$BI$45)</f>
        <v>23.084029999999998</v>
      </c>
      <c r="AV73" s="17">
        <f>IF(ISNUMBER(INDEX($FI$3:$FI$1412,MATCH(F73,$FG$3:$FG$801,0),1)),INDEX($FI$3:$FI$1412,MATCH(F73,$FG$3:$FG$801,0),1),$BI$45)</f>
        <v>22.382259999999999</v>
      </c>
      <c r="AW73" s="17">
        <f>IF(ISNUMBER(INDEX($FI$3:$FI$1412,MATCH(G73,$FG$3:$FG$801,0),1)),INDEX($FI$3:$FI$1412,MATCH(G73,$FG$3:$FG$801,0),1),$BI$45)</f>
        <v>21.6813</v>
      </c>
      <c r="AX73" s="17">
        <f>IF(ISNUMBER(INDEX($FI$3:$FI$1412,MATCH(H73,$FG$3:$FG$801,0),1)),INDEX($FI$3:$FI$1412,MATCH(H73,$FG$3:$FG$801,0),1),$BI$45)</f>
        <v>20.959859999999999</v>
      </c>
      <c r="AY73" s="17">
        <f>IF(ISNUMBER(INDEX($FI$3:$FI$1412,MATCH(I73,$FG$3:$FG$801,0),1)),INDEX($FI$3:$FI$1412,MATCH(I73,$FG$3:$FG$801,0),1),$BI$45)</f>
        <v>20.18233</v>
      </c>
      <c r="AZ73" s="17">
        <f>IF(ISNUMBER(INDEX($FI$3:$FI$1412,MATCH(J73,$FG$3:$FG$801,0),1)),INDEX($FI$3:$FI$1412,MATCH(J73,$FG$3:$FG$801,0),1),$BI$45)</f>
        <v>19.401399999999999</v>
      </c>
      <c r="BA73" s="17">
        <f>IF(ISNUMBER(INDEX($FI$3:$FI$1412,MATCH(K73,$FG$3:$FG$801,0),1)),INDEX($FI$3:$FI$1412,MATCH(K73,$FG$3:$FG$801,0),1),$BI$45)</f>
        <v>18.58916</v>
      </c>
      <c r="BB73" s="17">
        <f>IF(ISNUMBER(INDEX($FI$3:$FI$1412,MATCH(L73,$FG$3:$FG$801,0),1)),INDEX($FI$3:$FI$1412,MATCH(L73,$FG$3:$FG$801,0),1),$BI$45)</f>
        <v>17.774049999999999</v>
      </c>
      <c r="BC73" s="17">
        <f>IF(ISNUMBER(INDEX($FI$3:$FI$1412,MATCH(M73,$FG$3:$FG$801,0),1)),INDEX($FI$3:$FI$1412,MATCH(M73,$FG$3:$FG$801,0),1),$BI$45)</f>
        <v>16.969660000000001</v>
      </c>
      <c r="BD73" s="17">
        <f>IF(ISNUMBER(INDEX($FI$3:$FI$1412,MATCH(N73,$FG$3:$FG$801,0),1)),INDEX($FI$3:$FI$1412,MATCH(N73,$FG$3:$FG$801,0),1),$BI$45)</f>
        <v>16.106629999999999</v>
      </c>
      <c r="BE73" s="17">
        <f>IF(ISNUMBER(INDEX($FI$3:$FI$1412,MATCH(O73,$FG$3:$FG$801,0),1)),INDEX($FI$3:$FI$1412,MATCH(O73,$FG$3:$FG$801,0),1),$BI$45)</f>
        <v>15.120609999999999</v>
      </c>
      <c r="BF73" s="17">
        <f>IF(ISNUMBER(INDEX($FI$3:$FI$1412,MATCH(P73,$FG$3:$FG$801,0),1)),INDEX($FI$3:$FI$1412,MATCH(P73,$FG$3:$FG$801,0),1),$BI$45)</f>
        <v>14.00136</v>
      </c>
      <c r="BG73" s="17">
        <f>IF(ISNUMBER(INDEX($FI$3:$FI$1412,MATCH(Q73,$FG$3:$FG$801,0),1)),INDEX($FI$3:$FI$1412,MATCH(Q73,$FG$3:$FG$801,0),1),$BI$45)</f>
        <v>14.535679999999999</v>
      </c>
      <c r="BH73" s="17">
        <f t="shared" si="34"/>
        <v>14.975820000000001</v>
      </c>
      <c r="BI73" s="17">
        <f t="shared" si="32"/>
        <v>15.301539999999999</v>
      </c>
      <c r="BJ73" s="17">
        <f t="shared" si="32"/>
        <v>15.516920000000001</v>
      </c>
      <c r="BK73" s="17">
        <f t="shared" si="32"/>
        <v>15.63556</v>
      </c>
      <c r="BL73" s="17"/>
      <c r="BM73" s="99" t="e">
        <f>#REF!*$CF$45</f>
        <v>#REF!</v>
      </c>
      <c r="BN73" s="99" t="e">
        <f>#REF!*$CF$45</f>
        <v>#REF!</v>
      </c>
      <c r="BO73" s="99" t="e">
        <f>#REF!*$CF$45</f>
        <v>#REF!</v>
      </c>
      <c r="BP73" s="99" t="e">
        <f>#REF!*$CF$45</f>
        <v>#REF!</v>
      </c>
      <c r="BQ73" s="99" t="e">
        <f>#REF!*$CF$45</f>
        <v>#REF!</v>
      </c>
      <c r="BR73" s="99" t="e">
        <f>#REF!*$CF$45</f>
        <v>#REF!</v>
      </c>
      <c r="BS73" s="99" t="e">
        <f>#REF!*$CF$45</f>
        <v>#REF!</v>
      </c>
      <c r="BT73" s="99" t="e">
        <f>#REF!*$CF$45</f>
        <v>#REF!</v>
      </c>
      <c r="BU73" s="99" t="e">
        <f>#REF!*$CF$45</f>
        <v>#REF!</v>
      </c>
      <c r="BV73" s="99" t="e">
        <f>#REF!*$CF$45</f>
        <v>#REF!</v>
      </c>
      <c r="BW73" s="99" t="e">
        <f>#REF!*$CF$45</f>
        <v>#REF!</v>
      </c>
      <c r="BX73" s="99" t="e">
        <f>#REF!*$CF$45</f>
        <v>#REF!</v>
      </c>
      <c r="BY73" s="99" t="e">
        <f>#REF!*$CF$45</f>
        <v>#REF!</v>
      </c>
      <c r="BZ73" s="99" t="e">
        <f>#REF!*$CF$45</f>
        <v>#REF!</v>
      </c>
      <c r="CA73" s="99" t="e">
        <f>#REF!*$CF$45</f>
        <v>#REF!</v>
      </c>
      <c r="CB73" s="99" t="e">
        <f>#REF!*$CF$45</f>
        <v>#REF!</v>
      </c>
      <c r="CC73" s="99" t="e">
        <f>#REF!*$CF$45</f>
        <v>#REF!</v>
      </c>
      <c r="CD73" s="99" t="e">
        <f>#REF!*$CF$45</f>
        <v>#REF!</v>
      </c>
      <c r="CE73" s="99" t="e">
        <f>#REF!*$CF$45</f>
        <v>#REF!</v>
      </c>
      <c r="CF73" s="99" t="e">
        <f>#REF!*$CF$45</f>
        <v>#REF!</v>
      </c>
      <c r="CG73" s="17"/>
      <c r="CH73" s="99" t="e">
        <f>#REF!*$DA$45</f>
        <v>#REF!</v>
      </c>
      <c r="CI73" s="99" t="e">
        <f>#REF!*$DA$45</f>
        <v>#REF!</v>
      </c>
      <c r="CJ73" s="99" t="e">
        <f>#REF!*$DA$45</f>
        <v>#REF!</v>
      </c>
      <c r="CK73" s="99" t="e">
        <f>#REF!*$DA$45</f>
        <v>#REF!</v>
      </c>
      <c r="CL73" s="99" t="e">
        <f>#REF!*$DA$45</f>
        <v>#REF!</v>
      </c>
      <c r="CM73" s="99" t="e">
        <f>#REF!*$DA$45</f>
        <v>#REF!</v>
      </c>
      <c r="CN73" s="99" t="e">
        <f>#REF!*$DA$45</f>
        <v>#REF!</v>
      </c>
      <c r="CO73" s="99" t="e">
        <f>#REF!*$DA$45</f>
        <v>#REF!</v>
      </c>
      <c r="CP73" s="99" t="e">
        <f>#REF!*$DA$45</f>
        <v>#REF!</v>
      </c>
      <c r="CQ73" s="99" t="e">
        <f>#REF!*$DA$45</f>
        <v>#REF!</v>
      </c>
      <c r="CR73" s="99" t="e">
        <f>#REF!*$DA$45</f>
        <v>#REF!</v>
      </c>
      <c r="CS73" s="99" t="e">
        <f>#REF!*$DA$45</f>
        <v>#REF!</v>
      </c>
      <c r="CT73" s="99" t="e">
        <f>#REF!*$DA$45</f>
        <v>#REF!</v>
      </c>
      <c r="CU73" s="99" t="e">
        <f>#REF!*$DA$45</f>
        <v>#REF!</v>
      </c>
      <c r="CV73" s="99" t="e">
        <f>#REF!*$DA$45</f>
        <v>#REF!</v>
      </c>
      <c r="CW73" s="99" t="e">
        <f>#REF!*$DA$45</f>
        <v>#REF!</v>
      </c>
      <c r="CX73" s="99" t="e">
        <f>#REF!*$DA$45</f>
        <v>#REF!</v>
      </c>
      <c r="CY73" s="99" t="e">
        <f>#REF!*$DA$45</f>
        <v>#REF!</v>
      </c>
      <c r="CZ73" s="99" t="e">
        <f>#REF!*$DA$45</f>
        <v>#REF!</v>
      </c>
      <c r="DA73" s="99" t="e">
        <f>#REF!*$DA$45</f>
        <v>#REF!</v>
      </c>
      <c r="DB73" s="17"/>
      <c r="DC73" s="98">
        <f>[2]A!N33</f>
        <v>13.734999999999999</v>
      </c>
      <c r="DD73" s="98">
        <f>[2]A!O33</f>
        <v>12.127000000000001</v>
      </c>
      <c r="DE73" s="98">
        <f>[2]A!P33</f>
        <v>9.4240999999999993</v>
      </c>
      <c r="DF73" s="98">
        <f>[2]A!Q33</f>
        <v>10.305999999999999</v>
      </c>
      <c r="DG73" s="98">
        <f>[2]A!R33</f>
        <v>7.1943999999999999</v>
      </c>
      <c r="DH73" s="98">
        <f>[2]A!S33</f>
        <v>6.8038999999999996</v>
      </c>
      <c r="DI73" s="98">
        <f>[2]A!T33</f>
        <v>5.4020999999999999</v>
      </c>
      <c r="DJ73" s="98">
        <f>[2]A!U33</f>
        <v>3.4308000000000001</v>
      </c>
      <c r="DK73" s="98">
        <f>[2]A!V33</f>
        <v>2.7098</v>
      </c>
      <c r="DL73" s="98">
        <f>[2]A!W33</f>
        <v>1.9810000000000001</v>
      </c>
      <c r="DM73" s="98">
        <f>[2]A!X33</f>
        <v>0.86970999999999998</v>
      </c>
      <c r="DN73" s="98">
        <f>[2]A!Y33</f>
        <v>0.33905999999999997</v>
      </c>
      <c r="DO73" s="98">
        <f>[2]A!Z33</f>
        <v>0.49519999999999997</v>
      </c>
      <c r="DP73" s="98">
        <f>[2]A!AA33</f>
        <v>0.18620999999999999</v>
      </c>
      <c r="DQ73" s="98">
        <f>[2]A!AB33</f>
        <v>0.21029</v>
      </c>
      <c r="DR73" s="98">
        <f>[2]A!AC33</f>
        <v>0.37992999999999999</v>
      </c>
      <c r="DS73" s="98">
        <f>[2]A!AD33</f>
        <v>1.3946000000000001</v>
      </c>
      <c r="DT73" s="98">
        <f>[2]A!AE33</f>
        <v>1.5522</v>
      </c>
      <c r="DU73" s="98">
        <f>[2]A!AF33</f>
        <v>1.5273000000000001</v>
      </c>
      <c r="DV73" s="98">
        <f>[2]A!AG33</f>
        <v>2.7037</v>
      </c>
      <c r="DW73" s="3"/>
      <c r="DX73" s="19"/>
      <c r="DY73" s="17"/>
      <c r="DZ73" s="17"/>
      <c r="EA73" s="17"/>
      <c r="EB73" s="63"/>
      <c r="EC73" s="19"/>
      <c r="ED73" s="70"/>
      <c r="EE73" s="17">
        <v>-1</v>
      </c>
      <c r="EF73" s="17">
        <v>0</v>
      </c>
      <c r="EG73" s="17" t="s">
        <v>9</v>
      </c>
      <c r="EH73" s="17" t="s">
        <v>45</v>
      </c>
      <c r="EI73" s="17" t="s">
        <v>46</v>
      </c>
      <c r="EJ73" s="17">
        <v>1</v>
      </c>
      <c r="EK73" s="17"/>
      <c r="EL73" s="85"/>
      <c r="EM73" s="3"/>
      <c r="EN73" s="17">
        <f t="shared" si="46"/>
        <v>71</v>
      </c>
      <c r="EO73" s="17" t="s">
        <v>130</v>
      </c>
      <c r="EP73" s="51">
        <v>42036</v>
      </c>
      <c r="EQ73" s="52">
        <v>0</v>
      </c>
      <c r="ER73" s="53">
        <v>20.086480000000002</v>
      </c>
      <c r="ES73" s="40"/>
      <c r="ET73" s="26">
        <f>IF(EO73=EO74,MAX(ET$2:ET72)+1,0)</f>
        <v>36</v>
      </c>
      <c r="EU73" s="17">
        <f t="shared" si="37"/>
        <v>71</v>
      </c>
      <c r="EV73" s="54">
        <f t="shared" si="38"/>
        <v>141</v>
      </c>
      <c r="EW73" s="55">
        <f t="shared" si="39"/>
        <v>42036</v>
      </c>
      <c r="EX73" s="18">
        <f t="shared" si="40"/>
        <v>23.008600000000001</v>
      </c>
      <c r="EY73" s="26">
        <f>IF(EO73=EO74,0,MAX(EY$2:EY72)+1)</f>
        <v>0</v>
      </c>
      <c r="EZ73" s="54">
        <f t="shared" si="41"/>
        <v>142</v>
      </c>
      <c r="FA73" s="55">
        <f t="shared" si="42"/>
        <v>43831</v>
      </c>
      <c r="FB73" s="18">
        <f t="shared" si="43"/>
        <v>21.39968</v>
      </c>
      <c r="FC73" s="56">
        <f>[2]DIS!C90</f>
        <v>71</v>
      </c>
      <c r="FD73" s="56">
        <f>[2]DIS!D90</f>
        <v>4</v>
      </c>
      <c r="FE73" s="56">
        <f>[2]DIS!E90</f>
        <v>11</v>
      </c>
      <c r="FF73" s="56" t="str">
        <f t="shared" si="44"/>
        <v>4,11</v>
      </c>
      <c r="FG73" s="57" t="str">
        <f t="shared" si="35"/>
        <v>11,4</v>
      </c>
      <c r="FH73" s="58">
        <f>IF(ISNUMBER(FG73),0,MAX(FH$2:FH72)+1)</f>
        <v>71</v>
      </c>
      <c r="FI73" s="58">
        <f t="shared" si="36"/>
        <v>23.008600000000001</v>
      </c>
      <c r="FJ73" s="58">
        <f t="shared" si="45"/>
        <v>21.39968</v>
      </c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</row>
    <row r="74" spans="1:179" ht="2.25" customHeight="1" x14ac:dyDescent="0.25">
      <c r="A74" s="89">
        <f>COLUMN()</f>
        <v>1</v>
      </c>
      <c r="B74" s="56" t="str">
        <f>_xlfn.CONCAT(COLUMN()-$A74,",",ROW()-A!AL$21)</f>
        <v>1,53</v>
      </c>
      <c r="C74" s="56" t="str">
        <f>_xlfn.CONCAT(COLUMN()-$A74,",",ROW()-A!AM$21)</f>
        <v>2,53</v>
      </c>
      <c r="D74" s="56" t="str">
        <f>_xlfn.CONCAT(COLUMN()-$A74,",",ROW()-A!AN$21)</f>
        <v>3,53</v>
      </c>
      <c r="E74" s="56" t="str">
        <f>_xlfn.CONCAT(COLUMN()-$A74,",",ROW()-E$45)</f>
        <v>4,29</v>
      </c>
      <c r="F74" s="56" t="str">
        <f>_xlfn.CONCAT(COLUMN()-$A74,",",ROW()-F$45)</f>
        <v>5,29</v>
      </c>
      <c r="G74" s="56" t="str">
        <f>_xlfn.CONCAT(COLUMN()-$A74,",",ROW()-G$45)</f>
        <v>6,29</v>
      </c>
      <c r="H74" s="56" t="str">
        <f>_xlfn.CONCAT(COLUMN()-$A74,",",ROW()-H$45)</f>
        <v>7,29</v>
      </c>
      <c r="I74" s="56" t="str">
        <f>_xlfn.CONCAT(COLUMN()-$A74,",",ROW()-I$45)</f>
        <v>8,29</v>
      </c>
      <c r="J74" s="56" t="str">
        <f>_xlfn.CONCAT(COLUMN()-$A74,",",ROW()-J$45)</f>
        <v>9,29</v>
      </c>
      <c r="K74" s="56" t="str">
        <f>_xlfn.CONCAT(COLUMN()-$A74,",",ROW()-K$45)</f>
        <v>10,29</v>
      </c>
      <c r="L74" s="56" t="str">
        <f>_xlfn.CONCAT(COLUMN()-$A74,",",ROW()-L$45)</f>
        <v>11,29</v>
      </c>
      <c r="M74" s="56" t="str">
        <f>_xlfn.CONCAT(COLUMN()-$A74,",",ROW()-M$45)</f>
        <v>12,29</v>
      </c>
      <c r="N74" s="56" t="str">
        <f>_xlfn.CONCAT(COLUMN()-$A74,",",ROW()-N$45)</f>
        <v>13,29</v>
      </c>
      <c r="O74" s="56" t="str">
        <f>_xlfn.CONCAT(COLUMN()-$A74,",",ROW()-O$45)</f>
        <v>14,29</v>
      </c>
      <c r="P74" s="56" t="str">
        <f>_xlfn.CONCAT(COLUMN()-$A74,",",ROW()-P$45)</f>
        <v>15,29</v>
      </c>
      <c r="Q74" s="56" t="str">
        <f>_xlfn.CONCAT(COLUMN()-$A74,",",ROW()-Q$45)</f>
        <v>16,29</v>
      </c>
      <c r="R74" s="56" t="str">
        <f t="shared" si="33"/>
        <v>17,29</v>
      </c>
      <c r="S74" s="56" t="str">
        <f t="shared" si="33"/>
        <v>18,29</v>
      </c>
      <c r="T74" s="56" t="str">
        <f t="shared" si="33"/>
        <v>19,29</v>
      </c>
      <c r="U74" s="97" t="str">
        <f t="shared" si="33"/>
        <v>20,29</v>
      </c>
      <c r="V74" s="3"/>
      <c r="W74" s="98">
        <v>1</v>
      </c>
      <c r="X74" s="98">
        <v>1</v>
      </c>
      <c r="Y74" s="98">
        <v>1</v>
      </c>
      <c r="Z74" s="98">
        <v>1</v>
      </c>
      <c r="AA74" s="98">
        <v>1</v>
      </c>
      <c r="AB74" s="98">
        <v>1</v>
      </c>
      <c r="AC74" s="98">
        <v>1</v>
      </c>
      <c r="AD74" s="98">
        <v>1</v>
      </c>
      <c r="AE74" s="98">
        <v>1</v>
      </c>
      <c r="AF74" s="98">
        <v>1</v>
      </c>
      <c r="AG74" s="98">
        <v>1</v>
      </c>
      <c r="AH74" s="98">
        <v>1</v>
      </c>
      <c r="AI74" s="98">
        <v>1</v>
      </c>
      <c r="AJ74" s="98">
        <v>1</v>
      </c>
      <c r="AK74" s="98">
        <v>1</v>
      </c>
      <c r="AL74" s="98">
        <v>1</v>
      </c>
      <c r="AM74" s="98">
        <v>1</v>
      </c>
      <c r="AN74" s="98">
        <v>1</v>
      </c>
      <c r="AO74" s="98">
        <v>1</v>
      </c>
      <c r="AP74" s="98">
        <v>1</v>
      </c>
      <c r="AQ74" s="3"/>
      <c r="AR74" s="17">
        <f>IF(ISNUMBER(INDEX($FI$3:$FI$1412,MATCH(B74,$FG$3:$FG$801,0),1)),INDEX($FI$3:$FI$1412,MATCH(B74,$FG$3:$FG$801,0),1),$BI$45)</f>
        <v>23.717089999999999</v>
      </c>
      <c r="AS74" s="17">
        <f>IF(ISNUMBER(INDEX($FI$3:$FI$1412,MATCH(C74,$FG$3:$FG$801,0),1)),INDEX($FI$3:$FI$1412,MATCH(C74,$FG$3:$FG$801,0),1),$BI$45)</f>
        <v>23.464089999999999</v>
      </c>
      <c r="AT74" s="17">
        <f>IF(ISNUMBER(INDEX($FI$3:$FI$1412,MATCH(D74,$FG$3:$FG$801,0),1)),INDEX($FI$3:$FI$1412,MATCH(D74,$FG$3:$FG$801,0),1),$BI$45)</f>
        <v>23.135259999999999</v>
      </c>
      <c r="AU74" s="17">
        <f>IF(ISNUMBER(INDEX($FI$3:$FI$1412,MATCH(E74,$FG$3:$FG$801,0),1)),INDEX($FI$3:$FI$1412,MATCH(E74,$FG$3:$FG$801,0),1),$BI$45)</f>
        <v>22.645389999999999</v>
      </c>
      <c r="AV74" s="17">
        <f>IF(ISNUMBER(INDEX($FI$3:$FI$1412,MATCH(F74,$FG$3:$FG$801,0),1)),INDEX($FI$3:$FI$1412,MATCH(F74,$FG$3:$FG$801,0),1),$BI$45)</f>
        <v>21.953769999999999</v>
      </c>
      <c r="AW74" s="17">
        <f>IF(ISNUMBER(INDEX($FI$3:$FI$1412,MATCH(G74,$FG$3:$FG$801,0),1)),INDEX($FI$3:$FI$1412,MATCH(G74,$FG$3:$FG$801,0),1),$BI$45)</f>
        <v>21.184280000000001</v>
      </c>
      <c r="AX74" s="17">
        <f>IF(ISNUMBER(INDEX($FI$3:$FI$1412,MATCH(H74,$FG$3:$FG$801,0),1)),INDEX($FI$3:$FI$1412,MATCH(H74,$FG$3:$FG$801,0),1),$BI$45)</f>
        <v>20.641970000000001</v>
      </c>
      <c r="AY74" s="17">
        <f>IF(ISNUMBER(INDEX($FI$3:$FI$1412,MATCH(I74,$FG$3:$FG$801,0),1)),INDEX($FI$3:$FI$1412,MATCH(I74,$FG$3:$FG$801,0),1),$BI$45)</f>
        <v>19.921980000000001</v>
      </c>
      <c r="AZ74" s="17">
        <f>IF(ISNUMBER(INDEX($FI$3:$FI$1412,MATCH(J74,$FG$3:$FG$801,0),1)),INDEX($FI$3:$FI$1412,MATCH(J74,$FG$3:$FG$801,0),1),$BI$45)</f>
        <v>19.18394</v>
      </c>
      <c r="BA74" s="17">
        <f>IF(ISNUMBER(INDEX($FI$3:$FI$1412,MATCH(K74,$FG$3:$FG$801,0),1)),INDEX($FI$3:$FI$1412,MATCH(K74,$FG$3:$FG$801,0),1),$BI$45)</f>
        <v>18.386990000000001</v>
      </c>
      <c r="BB74" s="17">
        <f>IF(ISNUMBER(INDEX($FI$3:$FI$1412,MATCH(L74,$FG$3:$FG$801,0),1)),INDEX($FI$3:$FI$1412,MATCH(L74,$FG$3:$FG$801,0),1),$BI$45)</f>
        <v>17.568549999999998</v>
      </c>
      <c r="BC74" s="17">
        <f>IF(ISNUMBER(INDEX($FI$3:$FI$1412,MATCH(M74,$FG$3:$FG$801,0),1)),INDEX($FI$3:$FI$1412,MATCH(M74,$FG$3:$FG$801,0),1),$BI$45)</f>
        <v>16.761559999999999</v>
      </c>
      <c r="BD74" s="17">
        <f>IF(ISNUMBER(INDEX($FI$3:$FI$1412,MATCH(N74,$FG$3:$FG$801,0),1)),INDEX($FI$3:$FI$1412,MATCH(N74,$FG$3:$FG$801,0),1),$BI$45)</f>
        <v>15.89602</v>
      </c>
      <c r="BE74" s="17">
        <f>IF(ISNUMBER(INDEX($FI$3:$FI$1412,MATCH(O74,$FG$3:$FG$801,0),1)),INDEX($FI$3:$FI$1412,MATCH(O74,$FG$3:$FG$801,0),1),$BI$45)</f>
        <v>14.901999999999999</v>
      </c>
      <c r="BF74" s="17">
        <f>IF(ISNUMBER(INDEX($FI$3:$FI$1412,MATCH(P74,$FG$3:$FG$801,0),1)),INDEX($FI$3:$FI$1412,MATCH(P74,$FG$3:$FG$801,0),1),$BI$45)</f>
        <v>13.780379999999999</v>
      </c>
      <c r="BG74" s="17">
        <f>IF(ISNUMBER(INDEX($FI$3:$FI$1412,MATCH(Q74,$FG$3:$FG$801,0),1)),INDEX($FI$3:$FI$1412,MATCH(Q74,$FG$3:$FG$801,0),1),$BI$45)</f>
        <v>14.325710000000001</v>
      </c>
      <c r="BH74" s="17">
        <f t="shared" si="34"/>
        <v>14.765140000000001</v>
      </c>
      <c r="BI74" s="17">
        <f t="shared" si="32"/>
        <v>15.091710000000001</v>
      </c>
      <c r="BJ74" s="17">
        <f t="shared" si="32"/>
        <v>15.31335</v>
      </c>
      <c r="BK74" s="17">
        <f t="shared" si="32"/>
        <v>15.441190000000001</v>
      </c>
      <c r="BL74" s="17"/>
      <c r="BM74" s="99" t="e">
        <f>#REF!*$CF$45</f>
        <v>#REF!</v>
      </c>
      <c r="BN74" s="99" t="e">
        <f>#REF!*$CF$45</f>
        <v>#REF!</v>
      </c>
      <c r="BO74" s="99" t="e">
        <f>#REF!*$CF$45</f>
        <v>#REF!</v>
      </c>
      <c r="BP74" s="99" t="e">
        <f>#REF!*$CF$45</f>
        <v>#REF!</v>
      </c>
      <c r="BQ74" s="99" t="e">
        <f>#REF!*$CF$45</f>
        <v>#REF!</v>
      </c>
      <c r="BR74" s="99" t="e">
        <f>#REF!*$CF$45</f>
        <v>#REF!</v>
      </c>
      <c r="BS74" s="99" t="e">
        <f>#REF!*$CF$45</f>
        <v>#REF!</v>
      </c>
      <c r="BT74" s="99" t="e">
        <f>#REF!*$CF$45</f>
        <v>#REF!</v>
      </c>
      <c r="BU74" s="99" t="e">
        <f>#REF!*$CF$45</f>
        <v>#REF!</v>
      </c>
      <c r="BV74" s="99" t="e">
        <f>#REF!*$CF$45</f>
        <v>#REF!</v>
      </c>
      <c r="BW74" s="99" t="e">
        <f>#REF!*$CF$45</f>
        <v>#REF!</v>
      </c>
      <c r="BX74" s="99" t="e">
        <f>#REF!*$CF$45</f>
        <v>#REF!</v>
      </c>
      <c r="BY74" s="99" t="e">
        <f>#REF!*$CF$45</f>
        <v>#REF!</v>
      </c>
      <c r="BZ74" s="99" t="e">
        <f>#REF!*$CF$45</f>
        <v>#REF!</v>
      </c>
      <c r="CA74" s="99" t="e">
        <f>#REF!*$CF$45</f>
        <v>#REF!</v>
      </c>
      <c r="CB74" s="99" t="e">
        <f>#REF!*$CF$45</f>
        <v>#REF!</v>
      </c>
      <c r="CC74" s="99" t="e">
        <f>#REF!*$CF$45</f>
        <v>#REF!</v>
      </c>
      <c r="CD74" s="99" t="e">
        <f>#REF!*$CF$45</f>
        <v>#REF!</v>
      </c>
      <c r="CE74" s="99" t="e">
        <f>#REF!*$CF$45</f>
        <v>#REF!</v>
      </c>
      <c r="CF74" s="99" t="e">
        <f>#REF!*$CF$45</f>
        <v>#REF!</v>
      </c>
      <c r="CG74" s="17"/>
      <c r="CH74" s="99" t="e">
        <f>#REF!*$DA$45</f>
        <v>#REF!</v>
      </c>
      <c r="CI74" s="99" t="e">
        <f>#REF!*$DA$45</f>
        <v>#REF!</v>
      </c>
      <c r="CJ74" s="99" t="e">
        <f>#REF!*$DA$45</f>
        <v>#REF!</v>
      </c>
      <c r="CK74" s="99" t="e">
        <f>#REF!*$DA$45</f>
        <v>#REF!</v>
      </c>
      <c r="CL74" s="99" t="e">
        <f>#REF!*$DA$45</f>
        <v>#REF!</v>
      </c>
      <c r="CM74" s="99" t="e">
        <f>#REF!*$DA$45</f>
        <v>#REF!</v>
      </c>
      <c r="CN74" s="99" t="e">
        <f>#REF!*$DA$45</f>
        <v>#REF!</v>
      </c>
      <c r="CO74" s="99" t="e">
        <f>#REF!*$DA$45</f>
        <v>#REF!</v>
      </c>
      <c r="CP74" s="99" t="e">
        <f>#REF!*$DA$45</f>
        <v>#REF!</v>
      </c>
      <c r="CQ74" s="99" t="e">
        <f>#REF!*$DA$45</f>
        <v>#REF!</v>
      </c>
      <c r="CR74" s="99" t="e">
        <f>#REF!*$DA$45</f>
        <v>#REF!</v>
      </c>
      <c r="CS74" s="99" t="e">
        <f>#REF!*$DA$45</f>
        <v>#REF!</v>
      </c>
      <c r="CT74" s="99" t="e">
        <f>#REF!*$DA$45</f>
        <v>#REF!</v>
      </c>
      <c r="CU74" s="99" t="e">
        <f>#REF!*$DA$45</f>
        <v>#REF!</v>
      </c>
      <c r="CV74" s="99" t="e">
        <f>#REF!*$DA$45</f>
        <v>#REF!</v>
      </c>
      <c r="CW74" s="99" t="e">
        <f>#REF!*$DA$45</f>
        <v>#REF!</v>
      </c>
      <c r="CX74" s="99" t="e">
        <f>#REF!*$DA$45</f>
        <v>#REF!</v>
      </c>
      <c r="CY74" s="99" t="e">
        <f>#REF!*$DA$45</f>
        <v>#REF!</v>
      </c>
      <c r="CZ74" s="99" t="e">
        <f>#REF!*$DA$45</f>
        <v>#REF!</v>
      </c>
      <c r="DA74" s="99" t="e">
        <f>#REF!*$DA$45</f>
        <v>#REF!</v>
      </c>
      <c r="DB74" s="17"/>
      <c r="DC74" s="98">
        <f>[2]A!N34</f>
        <v>15.016999999999999</v>
      </c>
      <c r="DD74" s="98">
        <f>[2]A!O34</f>
        <v>10.897</v>
      </c>
      <c r="DE74" s="98">
        <f>[2]A!P34</f>
        <v>10.499000000000001</v>
      </c>
      <c r="DF74" s="98">
        <f>[2]A!Q34</f>
        <v>10.834</v>
      </c>
      <c r="DG74" s="98">
        <f>[2]A!R34</f>
        <v>6.6444999999999999</v>
      </c>
      <c r="DH74" s="98">
        <f>[2]A!S34</f>
        <v>6.4539999999999997</v>
      </c>
      <c r="DI74" s="98">
        <f>[2]A!T34</f>
        <v>5.4257</v>
      </c>
      <c r="DJ74" s="98">
        <f>[2]A!U34</f>
        <v>2.4874999999999998</v>
      </c>
      <c r="DK74" s="98">
        <f>[2]A!V34</f>
        <v>2.6591999999999998</v>
      </c>
      <c r="DL74" s="98">
        <f>[2]A!W34</f>
        <v>1.8434999999999999</v>
      </c>
      <c r="DM74" s="98">
        <f>[2]A!X34</f>
        <v>0.18290999999999999</v>
      </c>
      <c r="DN74" s="98">
        <f>[2]A!Y34</f>
        <v>4.2356999999999999E-2</v>
      </c>
      <c r="DO74" s="98">
        <f>[2]A!Z34</f>
        <v>0.78515999999999997</v>
      </c>
      <c r="DP74" s="98">
        <f>[2]A!AA34</f>
        <v>0.44037999999999999</v>
      </c>
      <c r="DQ74" s="98">
        <f>[2]A!AB34</f>
        <v>0.68955999999999995</v>
      </c>
      <c r="DR74" s="98">
        <f>[2]A!AC34</f>
        <v>0.84630000000000005</v>
      </c>
      <c r="DS74" s="98">
        <f>[2]A!AD34</f>
        <v>1.4611000000000001</v>
      </c>
      <c r="DT74" s="98">
        <f>[2]A!AE34</f>
        <v>1.3010999999999999</v>
      </c>
      <c r="DU74" s="98">
        <f>[2]A!AF34</f>
        <v>1.6247</v>
      </c>
      <c r="DV74" s="98">
        <f>[2]A!AG34</f>
        <v>3.5609999999999999</v>
      </c>
      <c r="DW74" s="3"/>
      <c r="DX74" s="19"/>
      <c r="DY74" s="17"/>
      <c r="DZ74" s="17"/>
      <c r="EA74" s="17"/>
      <c r="EB74" s="63"/>
      <c r="EC74" s="19"/>
      <c r="ED74" s="70"/>
      <c r="EE74" s="17">
        <v>-1</v>
      </c>
      <c r="EF74" s="17">
        <v>0</v>
      </c>
      <c r="EG74" s="17" t="s">
        <v>9</v>
      </c>
      <c r="EH74" s="17" t="s">
        <v>45</v>
      </c>
      <c r="EI74" s="17" t="s">
        <v>46</v>
      </c>
      <c r="EJ74" s="17">
        <v>2</v>
      </c>
      <c r="EK74" s="17"/>
      <c r="EL74" s="85"/>
      <c r="EM74" s="3"/>
      <c r="EN74" s="17">
        <f t="shared" si="46"/>
        <v>72</v>
      </c>
      <c r="EO74" s="17" t="s">
        <v>130</v>
      </c>
      <c r="EP74" s="51">
        <v>43831</v>
      </c>
      <c r="EQ74" s="52">
        <v>0</v>
      </c>
      <c r="ER74" s="53">
        <v>19.828199999999999</v>
      </c>
      <c r="ES74" s="40"/>
      <c r="ET74" s="26">
        <f>IF(EO74=EO75,MAX(ET$2:ET73)+1,0)</f>
        <v>0</v>
      </c>
      <c r="EU74" s="17">
        <f t="shared" si="37"/>
        <v>72</v>
      </c>
      <c r="EV74" s="54">
        <f t="shared" si="38"/>
        <v>143</v>
      </c>
      <c r="EW74" s="55">
        <f t="shared" si="39"/>
        <v>42036</v>
      </c>
      <c r="EX74" s="18">
        <f t="shared" si="40"/>
        <v>22.218160000000001</v>
      </c>
      <c r="EY74" s="26">
        <f>IF(EO74=EO75,0,MAX(EY$2:EY73)+1)</f>
        <v>36</v>
      </c>
      <c r="EZ74" s="54">
        <f t="shared" si="41"/>
        <v>144</v>
      </c>
      <c r="FA74" s="55">
        <f t="shared" si="42"/>
        <v>43831</v>
      </c>
      <c r="FB74" s="18">
        <f t="shared" si="43"/>
        <v>20.920739999999999</v>
      </c>
      <c r="FC74" s="56">
        <f>[2]DIS!C91</f>
        <v>72</v>
      </c>
      <c r="FD74" s="56">
        <f>[2]DIS!D91</f>
        <v>4</v>
      </c>
      <c r="FE74" s="56">
        <f>[2]DIS!E91</f>
        <v>12</v>
      </c>
      <c r="FF74" s="56" t="str">
        <f t="shared" si="44"/>
        <v>4,12</v>
      </c>
      <c r="FG74" s="57" t="str">
        <f t="shared" si="35"/>
        <v>12,4</v>
      </c>
      <c r="FH74" s="58">
        <f>IF(ISNUMBER(FG74),0,MAX(FH$2:FH73)+1)</f>
        <v>72</v>
      </c>
      <c r="FI74" s="58">
        <f t="shared" si="36"/>
        <v>22.218160000000001</v>
      </c>
      <c r="FJ74" s="58">
        <f t="shared" si="45"/>
        <v>20.920739999999999</v>
      </c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</row>
    <row r="75" spans="1:179" ht="2.25" customHeight="1" x14ac:dyDescent="0.25">
      <c r="A75" s="89">
        <f>COLUMN()</f>
        <v>1</v>
      </c>
      <c r="B75" s="56" t="str">
        <f>_xlfn.CONCAT(COLUMN()-$A75,",",ROW()-A!AL$21)</f>
        <v>1,54</v>
      </c>
      <c r="C75" s="56" t="str">
        <f>_xlfn.CONCAT(COLUMN()-$A75,",",ROW()-A!AM$21)</f>
        <v>2,54</v>
      </c>
      <c r="D75" s="56" t="str">
        <f>_xlfn.CONCAT(COLUMN()-$A75,",",ROW()-A!AN$21)</f>
        <v>3,54</v>
      </c>
      <c r="E75" s="56" t="str">
        <f>_xlfn.CONCAT(COLUMN()-$A75,",",ROW()-E$45)</f>
        <v>4,30</v>
      </c>
      <c r="F75" s="56" t="str">
        <f>_xlfn.CONCAT(COLUMN()-$A75,",",ROW()-F$45)</f>
        <v>5,30</v>
      </c>
      <c r="G75" s="56" t="str">
        <f>_xlfn.CONCAT(COLUMN()-$A75,",",ROW()-G$45)</f>
        <v>6,30</v>
      </c>
      <c r="H75" s="56" t="str">
        <f>_xlfn.CONCAT(COLUMN()-$A75,",",ROW()-H$45)</f>
        <v>7,30</v>
      </c>
      <c r="I75" s="56" t="str">
        <f>_xlfn.CONCAT(COLUMN()-$A75,",",ROW()-I$45)</f>
        <v>8,30</v>
      </c>
      <c r="J75" s="56" t="str">
        <f>_xlfn.CONCAT(COLUMN()-$A75,",",ROW()-J$45)</f>
        <v>9,30</v>
      </c>
      <c r="K75" s="56" t="str">
        <f>_xlfn.CONCAT(COLUMN()-$A75,",",ROW()-K$45)</f>
        <v>10,30</v>
      </c>
      <c r="L75" s="56" t="str">
        <f>_xlfn.CONCAT(COLUMN()-$A75,",",ROW()-L$45)</f>
        <v>11,30</v>
      </c>
      <c r="M75" s="56" t="str">
        <f>_xlfn.CONCAT(COLUMN()-$A75,",",ROW()-M$45)</f>
        <v>12,30</v>
      </c>
      <c r="N75" s="56" t="str">
        <f>_xlfn.CONCAT(COLUMN()-$A75,",",ROW()-N$45)</f>
        <v>13,30</v>
      </c>
      <c r="O75" s="56" t="str">
        <f>_xlfn.CONCAT(COLUMN()-$A75,",",ROW()-O$45)</f>
        <v>14,30</v>
      </c>
      <c r="P75" s="56" t="str">
        <f>_xlfn.CONCAT(COLUMN()-$A75,",",ROW()-P$45)</f>
        <v>15,30</v>
      </c>
      <c r="Q75" s="56" t="str">
        <f>_xlfn.CONCAT(COLUMN()-$A75,",",ROW()-Q$45)</f>
        <v>16,30</v>
      </c>
      <c r="R75" s="56" t="str">
        <f t="shared" si="33"/>
        <v>17,30</v>
      </c>
      <c r="S75" s="56" t="str">
        <f t="shared" si="33"/>
        <v>18,30</v>
      </c>
      <c r="T75" s="56" t="str">
        <f t="shared" si="33"/>
        <v>19,30</v>
      </c>
      <c r="U75" s="97" t="str">
        <f t="shared" si="33"/>
        <v>20,30</v>
      </c>
      <c r="V75" s="3"/>
      <c r="W75" s="98">
        <v>1</v>
      </c>
      <c r="X75" s="98">
        <v>1</v>
      </c>
      <c r="Y75" s="98">
        <v>1</v>
      </c>
      <c r="Z75" s="98">
        <v>1</v>
      </c>
      <c r="AA75" s="98">
        <v>1</v>
      </c>
      <c r="AB75" s="98">
        <v>1</v>
      </c>
      <c r="AC75" s="98">
        <v>1</v>
      </c>
      <c r="AD75" s="98">
        <v>1</v>
      </c>
      <c r="AE75" s="98">
        <v>1</v>
      </c>
      <c r="AF75" s="98">
        <v>1</v>
      </c>
      <c r="AG75" s="98">
        <v>1</v>
      </c>
      <c r="AH75" s="98">
        <v>1</v>
      </c>
      <c r="AI75" s="98">
        <v>1</v>
      </c>
      <c r="AJ75" s="98">
        <v>1</v>
      </c>
      <c r="AK75" s="98">
        <v>1</v>
      </c>
      <c r="AL75" s="98">
        <v>1</v>
      </c>
      <c r="AM75" s="98">
        <v>1</v>
      </c>
      <c r="AN75" s="98">
        <v>1</v>
      </c>
      <c r="AO75" s="98">
        <v>1</v>
      </c>
      <c r="AP75" s="98">
        <v>1</v>
      </c>
      <c r="AQ75" s="3"/>
      <c r="AR75" s="17">
        <f>IF(ISNUMBER(INDEX($FI$3:$FI$1412,MATCH(B75,$FG$3:$FG$801,0),1)),INDEX($FI$3:$FI$1412,MATCH(B75,$FG$3:$FG$801,0),1),$BI$45)</f>
        <v>23.2834</v>
      </c>
      <c r="AS75" s="17">
        <f>IF(ISNUMBER(INDEX($FI$3:$FI$1412,MATCH(C75,$FG$3:$FG$801,0),1)),INDEX($FI$3:$FI$1412,MATCH(C75,$FG$3:$FG$801,0),1),$BI$45)</f>
        <v>23.047840000000001</v>
      </c>
      <c r="AT75" s="17">
        <f>IF(ISNUMBER(INDEX($FI$3:$FI$1412,MATCH(D75,$FG$3:$FG$801,0),1)),INDEX($FI$3:$FI$1412,MATCH(D75,$FG$3:$FG$801,0),1),$BI$45)</f>
        <v>22.695329999999998</v>
      </c>
      <c r="AU75" s="17">
        <f>IF(ISNUMBER(INDEX($FI$3:$FI$1412,MATCH(E75,$FG$3:$FG$801,0),1)),INDEX($FI$3:$FI$1412,MATCH(E75,$FG$3:$FG$801,0),1),$BI$45)</f>
        <v>22.215389999999999</v>
      </c>
      <c r="AV75" s="17">
        <f>IF(ISNUMBER(INDEX($FI$3:$FI$1412,MATCH(F75,$FG$3:$FG$801,0),1)),INDEX($FI$3:$FI$1412,MATCH(F75,$FG$3:$FG$801,0),1),$BI$45)</f>
        <v>21.669699999999999</v>
      </c>
      <c r="AW75" s="17">
        <f>IF(ISNUMBER(INDEX($FI$3:$FI$1412,MATCH(G75,$FG$3:$FG$801,0),1)),INDEX($FI$3:$FI$1412,MATCH(G75,$FG$3:$FG$801,0),1),$BI$45)</f>
        <v>21.036300000000001</v>
      </c>
      <c r="AX75" s="17">
        <f>IF(ISNUMBER(INDEX($FI$3:$FI$1412,MATCH(H75,$FG$3:$FG$801,0),1)),INDEX($FI$3:$FI$1412,MATCH(H75,$FG$3:$FG$801,0),1),$BI$45)</f>
        <v>20.416499999999999</v>
      </c>
      <c r="AY75" s="17">
        <f>IF(ISNUMBER(INDEX($FI$3:$FI$1412,MATCH(I75,$FG$3:$FG$801,0),1)),INDEX($FI$3:$FI$1412,MATCH(I75,$FG$3:$FG$801,0),1),$BI$45)</f>
        <v>19.698139999999999</v>
      </c>
      <c r="AZ75" s="17">
        <f>IF(ISNUMBER(INDEX($FI$3:$FI$1412,MATCH(J75,$FG$3:$FG$801,0),1)),INDEX($FI$3:$FI$1412,MATCH(J75,$FG$3:$FG$801,0),1),$BI$45)</f>
        <v>18.894659999999998</v>
      </c>
      <c r="BA75" s="17">
        <f>IF(ISNUMBER(INDEX($FI$3:$FI$1412,MATCH(K75,$FG$3:$FG$801,0),1)),INDEX($FI$3:$FI$1412,MATCH(K75,$FG$3:$FG$801,0),1),$BI$45)</f>
        <v>18.11863</v>
      </c>
      <c r="BB75" s="17">
        <f>IF(ISNUMBER(INDEX($FI$3:$FI$1412,MATCH(L75,$FG$3:$FG$801,0),1)),INDEX($FI$3:$FI$1412,MATCH(L75,$FG$3:$FG$801,0),1),$BI$45)</f>
        <v>17.31335</v>
      </c>
      <c r="BC75" s="17">
        <f>IF(ISNUMBER(INDEX($FI$3:$FI$1412,MATCH(M75,$FG$3:$FG$801,0),1)),INDEX($FI$3:$FI$1412,MATCH(M75,$FG$3:$FG$801,0),1),$BI$45)</f>
        <v>16.494070000000001</v>
      </c>
      <c r="BD75" s="17">
        <f>IF(ISNUMBER(INDEX($FI$3:$FI$1412,MATCH(N75,$FG$3:$FG$801,0),1)),INDEX($FI$3:$FI$1412,MATCH(N75,$FG$3:$FG$801,0),1),$BI$45)</f>
        <v>15.61866</v>
      </c>
      <c r="BE75" s="17">
        <f>IF(ISNUMBER(INDEX($FI$3:$FI$1412,MATCH(O75,$FG$3:$FG$801,0),1)),INDEX($FI$3:$FI$1412,MATCH(O75,$FG$3:$FG$801,0),1),$BI$45)</f>
        <v>14.658770000000001</v>
      </c>
      <c r="BF75" s="17">
        <f>IF(ISNUMBER(INDEX($FI$3:$FI$1412,MATCH(P75,$FG$3:$FG$801,0),1)),INDEX($FI$3:$FI$1412,MATCH(P75,$FG$3:$FG$801,0),1),$BI$45)</f>
        <v>13.54988</v>
      </c>
      <c r="BG75" s="17">
        <f>IF(ISNUMBER(INDEX($FI$3:$FI$1412,MATCH(Q75,$FG$3:$FG$801,0),1)),INDEX($FI$3:$FI$1412,MATCH(Q75,$FG$3:$FG$801,0),1),$BI$45)</f>
        <v>14.109059999999999</v>
      </c>
      <c r="BH75" s="17">
        <f t="shared" si="34"/>
        <v>14.541779999999999</v>
      </c>
      <c r="BI75" s="17">
        <f t="shared" si="32"/>
        <v>14.883749999999999</v>
      </c>
      <c r="BJ75" s="17">
        <f t="shared" si="32"/>
        <v>15.109870000000001</v>
      </c>
      <c r="BK75" s="17">
        <f t="shared" si="32"/>
        <v>15.23518</v>
      </c>
      <c r="BL75" s="17"/>
      <c r="BM75" s="99" t="e">
        <f>#REF!*$CF$45</f>
        <v>#REF!</v>
      </c>
      <c r="BN75" s="99" t="e">
        <f>#REF!*$CF$45</f>
        <v>#REF!</v>
      </c>
      <c r="BO75" s="99" t="e">
        <f>#REF!*$CF$45</f>
        <v>#REF!</v>
      </c>
      <c r="BP75" s="99" t="e">
        <f>#REF!*$CF$45</f>
        <v>#REF!</v>
      </c>
      <c r="BQ75" s="99" t="e">
        <f>#REF!*$CF$45</f>
        <v>#REF!</v>
      </c>
      <c r="BR75" s="99" t="e">
        <f>#REF!*$CF$45</f>
        <v>#REF!</v>
      </c>
      <c r="BS75" s="99" t="e">
        <f>#REF!*$CF$45</f>
        <v>#REF!</v>
      </c>
      <c r="BT75" s="99" t="e">
        <f>#REF!*$CF$45</f>
        <v>#REF!</v>
      </c>
      <c r="BU75" s="99" t="e">
        <f>#REF!*$CF$45</f>
        <v>#REF!</v>
      </c>
      <c r="BV75" s="99" t="e">
        <f>#REF!*$CF$45</f>
        <v>#REF!</v>
      </c>
      <c r="BW75" s="99" t="e">
        <f>#REF!*$CF$45</f>
        <v>#REF!</v>
      </c>
      <c r="BX75" s="99" t="e">
        <f>#REF!*$CF$45</f>
        <v>#REF!</v>
      </c>
      <c r="BY75" s="99" t="e">
        <f>#REF!*$CF$45</f>
        <v>#REF!</v>
      </c>
      <c r="BZ75" s="99" t="e">
        <f>#REF!*$CF$45</f>
        <v>#REF!</v>
      </c>
      <c r="CA75" s="99" t="e">
        <f>#REF!*$CF$45</f>
        <v>#REF!</v>
      </c>
      <c r="CB75" s="99" t="e">
        <f>#REF!*$CF$45</f>
        <v>#REF!</v>
      </c>
      <c r="CC75" s="99" t="e">
        <f>#REF!*$CF$45</f>
        <v>#REF!</v>
      </c>
      <c r="CD75" s="99" t="e">
        <f>#REF!*$CF$45</f>
        <v>#REF!</v>
      </c>
      <c r="CE75" s="99" t="e">
        <f>#REF!*$CF$45</f>
        <v>#REF!</v>
      </c>
      <c r="CF75" s="99" t="e">
        <f>#REF!*$CF$45</f>
        <v>#REF!</v>
      </c>
      <c r="CG75" s="17"/>
      <c r="CH75" s="99" t="e">
        <f>#REF!*$DA$45</f>
        <v>#REF!</v>
      </c>
      <c r="CI75" s="99" t="e">
        <f>#REF!*$DA$45</f>
        <v>#REF!</v>
      </c>
      <c r="CJ75" s="99" t="e">
        <f>#REF!*$DA$45</f>
        <v>#REF!</v>
      </c>
      <c r="CK75" s="99" t="e">
        <f>#REF!*$DA$45</f>
        <v>#REF!</v>
      </c>
      <c r="CL75" s="99" t="e">
        <f>#REF!*$DA$45</f>
        <v>#REF!</v>
      </c>
      <c r="CM75" s="99" t="e">
        <f>#REF!*$DA$45</f>
        <v>#REF!</v>
      </c>
      <c r="CN75" s="99" t="e">
        <f>#REF!*$DA$45</f>
        <v>#REF!</v>
      </c>
      <c r="CO75" s="99" t="e">
        <f>#REF!*$DA$45</f>
        <v>#REF!</v>
      </c>
      <c r="CP75" s="99" t="e">
        <f>#REF!*$DA$45</f>
        <v>#REF!</v>
      </c>
      <c r="CQ75" s="99" t="e">
        <f>#REF!*$DA$45</f>
        <v>#REF!</v>
      </c>
      <c r="CR75" s="99" t="e">
        <f>#REF!*$DA$45</f>
        <v>#REF!</v>
      </c>
      <c r="CS75" s="99" t="e">
        <f>#REF!*$DA$45</f>
        <v>#REF!</v>
      </c>
      <c r="CT75" s="99" t="e">
        <f>#REF!*$DA$45</f>
        <v>#REF!</v>
      </c>
      <c r="CU75" s="99" t="e">
        <f>#REF!*$DA$45</f>
        <v>#REF!</v>
      </c>
      <c r="CV75" s="99" t="e">
        <f>#REF!*$DA$45</f>
        <v>#REF!</v>
      </c>
      <c r="CW75" s="99" t="e">
        <f>#REF!*$DA$45</f>
        <v>#REF!</v>
      </c>
      <c r="CX75" s="99" t="e">
        <f>#REF!*$DA$45</f>
        <v>#REF!</v>
      </c>
      <c r="CY75" s="99" t="e">
        <f>#REF!*$DA$45</f>
        <v>#REF!</v>
      </c>
      <c r="CZ75" s="99" t="e">
        <f>#REF!*$DA$45</f>
        <v>#REF!</v>
      </c>
      <c r="DA75" s="99" t="e">
        <f>#REF!*$DA$45</f>
        <v>#REF!</v>
      </c>
      <c r="DB75" s="17"/>
      <c r="DC75" s="98">
        <f>[2]A!N35</f>
        <v>14.111000000000001</v>
      </c>
      <c r="DD75" s="98">
        <f>[2]A!O35</f>
        <v>9.8787000000000003</v>
      </c>
      <c r="DE75" s="98">
        <f>[2]A!P35</f>
        <v>8.0350999999999999</v>
      </c>
      <c r="DF75" s="98">
        <f>[2]A!Q35</f>
        <v>5.3384</v>
      </c>
      <c r="DG75" s="98">
        <f>[2]A!R35</f>
        <v>6.2774999999999999</v>
      </c>
      <c r="DH75" s="98">
        <f>[2]A!S35</f>
        <v>5.2240000000000002</v>
      </c>
      <c r="DI75" s="98">
        <f>[2]A!T35</f>
        <v>5.5895999999999999</v>
      </c>
      <c r="DJ75" s="98">
        <f>[2]A!U35</f>
        <v>5.5891000000000002</v>
      </c>
      <c r="DK75" s="98">
        <f>[2]A!V35</f>
        <v>2.6450999999999998</v>
      </c>
      <c r="DL75" s="98">
        <f>[2]A!W35</f>
        <v>1.7567999999999999</v>
      </c>
      <c r="DM75" s="98">
        <f>[2]A!X35</f>
        <v>0.91571999999999998</v>
      </c>
      <c r="DN75" s="98">
        <f>[2]A!Y35</f>
        <v>0.56925999999999999</v>
      </c>
      <c r="DO75" s="98">
        <f>[2]A!Z35</f>
        <v>0.23438999999999999</v>
      </c>
      <c r="DP75" s="98">
        <f>[2]A!AA35</f>
        <v>0.44420999999999999</v>
      </c>
      <c r="DQ75" s="98">
        <f>[2]A!AB35</f>
        <v>1.3945000000000001E-2</v>
      </c>
      <c r="DR75" s="98">
        <f>[2]A!AC35</f>
        <v>0.63471</v>
      </c>
      <c r="DS75" s="98">
        <f>[2]A!AD35</f>
        <v>0.43162</v>
      </c>
      <c r="DT75" s="98">
        <f>[2]A!AE35</f>
        <v>1.496</v>
      </c>
      <c r="DU75" s="98">
        <f>[2]A!AF35</f>
        <v>1.7119</v>
      </c>
      <c r="DV75" s="98">
        <f>[2]A!AG35</f>
        <v>3.4403999999999999</v>
      </c>
      <c r="DW75" s="3"/>
      <c r="DX75" s="19"/>
      <c r="DY75" s="17"/>
      <c r="DZ75" s="17"/>
      <c r="EA75" s="17"/>
      <c r="EB75" s="63"/>
      <c r="EC75" s="19"/>
      <c r="ED75" s="70"/>
      <c r="EE75" s="17"/>
      <c r="EF75" s="17"/>
      <c r="EG75" s="17"/>
      <c r="EH75" s="17"/>
      <c r="EI75" s="17"/>
      <c r="EJ75" s="17"/>
      <c r="EK75" s="17"/>
      <c r="EL75" s="85"/>
      <c r="EM75" s="3"/>
      <c r="EN75" s="17">
        <f t="shared" si="46"/>
        <v>73</v>
      </c>
      <c r="EO75" s="17" t="s">
        <v>131</v>
      </c>
      <c r="EP75" s="51">
        <v>42036</v>
      </c>
      <c r="EQ75" s="52">
        <v>0</v>
      </c>
      <c r="ER75" s="53">
        <v>20.248760000000001</v>
      </c>
      <c r="ES75" s="40"/>
      <c r="ET75" s="26">
        <f>IF(EO75=EO76,MAX(ET$2:ET74)+1,0)</f>
        <v>37</v>
      </c>
      <c r="EU75" s="17">
        <f t="shared" si="37"/>
        <v>73</v>
      </c>
      <c r="EV75" s="54">
        <f t="shared" si="38"/>
        <v>145</v>
      </c>
      <c r="EW75" s="55">
        <f t="shared" si="39"/>
        <v>42036</v>
      </c>
      <c r="EX75" s="18">
        <f t="shared" si="40"/>
        <v>21.367979999999999</v>
      </c>
      <c r="EY75" s="26">
        <f>IF(EO75=EO76,0,MAX(EY$2:EY74)+1)</f>
        <v>0</v>
      </c>
      <c r="EZ75" s="54">
        <f t="shared" si="41"/>
        <v>146</v>
      </c>
      <c r="FA75" s="55">
        <f t="shared" si="42"/>
        <v>43831</v>
      </c>
      <c r="FB75" s="18">
        <f t="shared" si="43"/>
        <v>20.43505</v>
      </c>
      <c r="FC75" s="56">
        <f>[2]DIS!C92</f>
        <v>73</v>
      </c>
      <c r="FD75" s="56">
        <f>[2]DIS!D92</f>
        <v>4</v>
      </c>
      <c r="FE75" s="56">
        <f>[2]DIS!E92</f>
        <v>13</v>
      </c>
      <c r="FF75" s="56" t="str">
        <f t="shared" si="44"/>
        <v>4,13</v>
      </c>
      <c r="FG75" s="57" t="str">
        <f t="shared" si="35"/>
        <v>13,4</v>
      </c>
      <c r="FH75" s="58">
        <f>IF(ISNUMBER(FG75),0,MAX(FH$2:FH74)+1)</f>
        <v>73</v>
      </c>
      <c r="FI75" s="58">
        <f t="shared" si="36"/>
        <v>21.367979999999999</v>
      </c>
      <c r="FJ75" s="58">
        <f t="shared" si="45"/>
        <v>20.43505</v>
      </c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</row>
    <row r="76" spans="1:179" ht="2.25" customHeight="1" x14ac:dyDescent="0.25">
      <c r="A76" s="89">
        <f>COLUMN()</f>
        <v>1</v>
      </c>
      <c r="B76" s="56" t="str">
        <f>_xlfn.CONCAT(COLUMN()-$A76,",",ROW()-A!AL$21)</f>
        <v>1,55</v>
      </c>
      <c r="C76" s="56" t="str">
        <f>_xlfn.CONCAT(COLUMN()-$A76,",",ROW()-A!AM$21)</f>
        <v>2,55</v>
      </c>
      <c r="D76" s="56" t="str">
        <f>_xlfn.CONCAT(COLUMN()-$A76,",",ROW()-A!AN$21)</f>
        <v>3,55</v>
      </c>
      <c r="E76" s="56" t="str">
        <f>_xlfn.CONCAT(COLUMN()-$A76,",",ROW()-E$45)</f>
        <v>4,31</v>
      </c>
      <c r="F76" s="56" t="str">
        <f>_xlfn.CONCAT(COLUMN()-$A76,",",ROW()-F$45)</f>
        <v>5,31</v>
      </c>
      <c r="G76" s="56" t="str">
        <f>_xlfn.CONCAT(COLUMN()-$A76,",",ROW()-G$45)</f>
        <v>6,31</v>
      </c>
      <c r="H76" s="56" t="str">
        <f>_xlfn.CONCAT(COLUMN()-$A76,",",ROW()-H$45)</f>
        <v>7,31</v>
      </c>
      <c r="I76" s="56" t="str">
        <f>_xlfn.CONCAT(COLUMN()-$A76,",",ROW()-I$45)</f>
        <v>8,31</v>
      </c>
      <c r="J76" s="56" t="str">
        <f>_xlfn.CONCAT(COLUMN()-$A76,",",ROW()-J$45)</f>
        <v>9,31</v>
      </c>
      <c r="K76" s="56" t="str">
        <f>_xlfn.CONCAT(COLUMN()-$A76,",",ROW()-K$45)</f>
        <v>10,31</v>
      </c>
      <c r="L76" s="56" t="str">
        <f>_xlfn.CONCAT(COLUMN()-$A76,",",ROW()-L$45)</f>
        <v>11,31</v>
      </c>
      <c r="M76" s="56" t="str">
        <f>_xlfn.CONCAT(COLUMN()-$A76,",",ROW()-M$45)</f>
        <v>12,31</v>
      </c>
      <c r="N76" s="56" t="str">
        <f>_xlfn.CONCAT(COLUMN()-$A76,",",ROW()-N$45)</f>
        <v>13,31</v>
      </c>
      <c r="O76" s="56" t="str">
        <f>_xlfn.CONCAT(COLUMN()-$A76,",",ROW()-O$45)</f>
        <v>14,31</v>
      </c>
      <c r="P76" s="56" t="str">
        <f>_xlfn.CONCAT(COLUMN()-$A76,",",ROW()-P$45)</f>
        <v>15,31</v>
      </c>
      <c r="Q76" s="56" t="str">
        <f>_xlfn.CONCAT(COLUMN()-$A76,",",ROW()-Q$45)</f>
        <v>16,31</v>
      </c>
      <c r="R76" s="56" t="str">
        <f t="shared" si="33"/>
        <v>17,31</v>
      </c>
      <c r="S76" s="56" t="str">
        <f t="shared" si="33"/>
        <v>18,31</v>
      </c>
      <c r="T76" s="56" t="str">
        <f t="shared" si="33"/>
        <v>19,31</v>
      </c>
      <c r="U76" s="97" t="str">
        <f t="shared" si="33"/>
        <v>20,31</v>
      </c>
      <c r="V76" s="3"/>
      <c r="W76" s="98">
        <v>1</v>
      </c>
      <c r="X76" s="98">
        <v>1</v>
      </c>
      <c r="Y76" s="98">
        <v>1</v>
      </c>
      <c r="Z76" s="98">
        <v>1</v>
      </c>
      <c r="AA76" s="98">
        <v>1</v>
      </c>
      <c r="AB76" s="98">
        <v>1</v>
      </c>
      <c r="AC76" s="98">
        <v>1</v>
      </c>
      <c r="AD76" s="98">
        <v>1</v>
      </c>
      <c r="AE76" s="98">
        <v>1</v>
      </c>
      <c r="AF76" s="98">
        <v>1</v>
      </c>
      <c r="AG76" s="98">
        <v>1</v>
      </c>
      <c r="AH76" s="98">
        <v>1</v>
      </c>
      <c r="AI76" s="98">
        <v>1</v>
      </c>
      <c r="AJ76" s="98">
        <v>1</v>
      </c>
      <c r="AK76" s="98">
        <v>1</v>
      </c>
      <c r="AL76" s="98">
        <v>1</v>
      </c>
      <c r="AM76" s="98">
        <v>1</v>
      </c>
      <c r="AN76" s="98">
        <v>1</v>
      </c>
      <c r="AO76" s="98">
        <v>1</v>
      </c>
      <c r="AP76" s="98">
        <v>1</v>
      </c>
      <c r="AQ76" s="3"/>
      <c r="AR76" s="17">
        <f>IF(ISNUMBER(INDEX($FI$3:$FI$1412,MATCH(B76,$FG$3:$FG$801,0),1)),INDEX($FI$3:$FI$1412,MATCH(B76,$FG$3:$FG$801,0),1),$BI$45)</f>
        <v>22.949210000000001</v>
      </c>
      <c r="AS76" s="17">
        <f>IF(ISNUMBER(INDEX($FI$3:$FI$1412,MATCH(C76,$FG$3:$FG$801,0),1)),INDEX($FI$3:$FI$1412,MATCH(C76,$FG$3:$FG$801,0),1),$BI$45)</f>
        <v>22.728750000000002</v>
      </c>
      <c r="AT76" s="17">
        <f>IF(ISNUMBER(INDEX($FI$3:$FI$1412,MATCH(D76,$FG$3:$FG$801,0),1)),INDEX($FI$3:$FI$1412,MATCH(D76,$FG$3:$FG$801,0),1),$BI$45)</f>
        <v>22.380310000000001</v>
      </c>
      <c r="AU76" s="17">
        <f>IF(ISNUMBER(INDEX($FI$3:$FI$1412,MATCH(E76,$FG$3:$FG$801,0),1)),INDEX($FI$3:$FI$1412,MATCH(E76,$FG$3:$FG$801,0),1),$BI$45)</f>
        <v>21.957180000000001</v>
      </c>
      <c r="AV76" s="17">
        <f>IF(ISNUMBER(INDEX($FI$3:$FI$1412,MATCH(F76,$FG$3:$FG$801,0),1)),INDEX($FI$3:$FI$1412,MATCH(F76,$FG$3:$FG$801,0),1),$BI$45)</f>
        <v>21.327829999999999</v>
      </c>
      <c r="AW76" s="17">
        <f>IF(ISNUMBER(INDEX($FI$3:$FI$1412,MATCH(G76,$FG$3:$FG$801,0),1)),INDEX($FI$3:$FI$1412,MATCH(G76,$FG$3:$FG$801,0),1),$BI$45)</f>
        <v>20.809809999999999</v>
      </c>
      <c r="AX76" s="17">
        <f>IF(ISNUMBER(INDEX($FI$3:$FI$1412,MATCH(H76,$FG$3:$FG$801,0),1)),INDEX($FI$3:$FI$1412,MATCH(H76,$FG$3:$FG$801,0),1),$BI$45)</f>
        <v>20.144480000000001</v>
      </c>
      <c r="AY76" s="17">
        <f>IF(ISNUMBER(INDEX($FI$3:$FI$1412,MATCH(I76,$FG$3:$FG$801,0),1)),INDEX($FI$3:$FI$1412,MATCH(I76,$FG$3:$FG$801,0),1),$BI$45)</f>
        <v>19.367180000000001</v>
      </c>
      <c r="AZ76" s="17">
        <f>IF(ISNUMBER(INDEX($FI$3:$FI$1412,MATCH(J76,$FG$3:$FG$801,0),1)),INDEX($FI$3:$FI$1412,MATCH(J76,$FG$3:$FG$801,0),1),$BI$45)</f>
        <v>18.589449999999999</v>
      </c>
      <c r="BA76" s="17">
        <f>IF(ISNUMBER(INDEX($FI$3:$FI$1412,MATCH(K76,$FG$3:$FG$801,0),1)),INDEX($FI$3:$FI$1412,MATCH(K76,$FG$3:$FG$801,0),1),$BI$45)</f>
        <v>17.793089999999999</v>
      </c>
      <c r="BB76" s="17">
        <f>IF(ISNUMBER(INDEX($FI$3:$FI$1412,MATCH(L76,$FG$3:$FG$801,0),1)),INDEX($FI$3:$FI$1412,MATCH(L76,$FG$3:$FG$801,0),1),$BI$45)</f>
        <v>16.96996</v>
      </c>
      <c r="BC76" s="17">
        <f>IF(ISNUMBER(INDEX($FI$3:$FI$1412,MATCH(M76,$FG$3:$FG$801,0),1)),INDEX($FI$3:$FI$1412,MATCH(M76,$FG$3:$FG$801,0),1),$BI$45)</f>
        <v>16.153829999999999</v>
      </c>
      <c r="BD76" s="17">
        <f>IF(ISNUMBER(INDEX($FI$3:$FI$1412,MATCH(N76,$FG$3:$FG$801,0),1)),INDEX($FI$3:$FI$1412,MATCH(N76,$FG$3:$FG$801,0),1),$BI$45)</f>
        <v>15.3055</v>
      </c>
      <c r="BE76" s="17">
        <f>IF(ISNUMBER(INDEX($FI$3:$FI$1412,MATCH(O76,$FG$3:$FG$801,0),1)),INDEX($FI$3:$FI$1412,MATCH(O76,$FG$3:$FG$801,0),1),$BI$45)</f>
        <v>14.379110000000001</v>
      </c>
      <c r="BF76" s="17">
        <f>IF(ISNUMBER(INDEX($FI$3:$FI$1412,MATCH(P76,$FG$3:$FG$801,0),1)),INDEX($FI$3:$FI$1412,MATCH(P76,$FG$3:$FG$801,0),1),$BI$45)</f>
        <v>13.31908</v>
      </c>
      <c r="BG76" s="17">
        <f>IF(ISNUMBER(INDEX($FI$3:$FI$1412,MATCH(Q76,$FG$3:$FG$801,0),1)),INDEX($FI$3:$FI$1412,MATCH(Q76,$FG$3:$FG$801,0),1),$BI$45)</f>
        <v>13.89054</v>
      </c>
      <c r="BH76" s="17">
        <f t="shared" si="34"/>
        <v>14.33649</v>
      </c>
      <c r="BI76" s="17">
        <f t="shared" si="32"/>
        <v>14.67671</v>
      </c>
      <c r="BJ76" s="17">
        <f t="shared" si="32"/>
        <v>14.909330000000001</v>
      </c>
      <c r="BK76" s="17">
        <f t="shared" si="32"/>
        <v>15.02983</v>
      </c>
      <c r="BL76" s="17"/>
      <c r="BM76" s="99" t="e">
        <f>#REF!*$CF$45</f>
        <v>#REF!</v>
      </c>
      <c r="BN76" s="99" t="e">
        <f>#REF!*$CF$45</f>
        <v>#REF!</v>
      </c>
      <c r="BO76" s="99" t="e">
        <f>#REF!*$CF$45</f>
        <v>#REF!</v>
      </c>
      <c r="BP76" s="99" t="e">
        <f>#REF!*$CF$45</f>
        <v>#REF!</v>
      </c>
      <c r="BQ76" s="99" t="e">
        <f>#REF!*$CF$45</f>
        <v>#REF!</v>
      </c>
      <c r="BR76" s="99" t="e">
        <f>#REF!*$CF$45</f>
        <v>#REF!</v>
      </c>
      <c r="BS76" s="99" t="e">
        <f>#REF!*$CF$45</f>
        <v>#REF!</v>
      </c>
      <c r="BT76" s="99" t="e">
        <f>#REF!*$CF$45</f>
        <v>#REF!</v>
      </c>
      <c r="BU76" s="99" t="e">
        <f>#REF!*$CF$45</f>
        <v>#REF!</v>
      </c>
      <c r="BV76" s="99" t="e">
        <f>#REF!*$CF$45</f>
        <v>#REF!</v>
      </c>
      <c r="BW76" s="99" t="e">
        <f>#REF!*$CF$45</f>
        <v>#REF!</v>
      </c>
      <c r="BX76" s="99" t="e">
        <f>#REF!*$CF$45</f>
        <v>#REF!</v>
      </c>
      <c r="BY76" s="99" t="e">
        <f>#REF!*$CF$45</f>
        <v>#REF!</v>
      </c>
      <c r="BZ76" s="99" t="e">
        <f>#REF!*$CF$45</f>
        <v>#REF!</v>
      </c>
      <c r="CA76" s="99" t="e">
        <f>#REF!*$CF$45</f>
        <v>#REF!</v>
      </c>
      <c r="CB76" s="99" t="e">
        <f>#REF!*$CF$45</f>
        <v>#REF!</v>
      </c>
      <c r="CC76" s="99" t="e">
        <f>#REF!*$CF$45</f>
        <v>#REF!</v>
      </c>
      <c r="CD76" s="99" t="e">
        <f>#REF!*$CF$45</f>
        <v>#REF!</v>
      </c>
      <c r="CE76" s="99" t="e">
        <f>#REF!*$CF$45</f>
        <v>#REF!</v>
      </c>
      <c r="CF76" s="99" t="e">
        <f>#REF!*$CF$45</f>
        <v>#REF!</v>
      </c>
      <c r="CG76" s="17"/>
      <c r="CH76" s="99" t="e">
        <f>#REF!*$DA$45</f>
        <v>#REF!</v>
      </c>
      <c r="CI76" s="99" t="e">
        <f>#REF!*$DA$45</f>
        <v>#REF!</v>
      </c>
      <c r="CJ76" s="99" t="e">
        <f>#REF!*$DA$45</f>
        <v>#REF!</v>
      </c>
      <c r="CK76" s="99" t="e">
        <f>#REF!*$DA$45</f>
        <v>#REF!</v>
      </c>
      <c r="CL76" s="99" t="e">
        <f>#REF!*$DA$45</f>
        <v>#REF!</v>
      </c>
      <c r="CM76" s="99" t="e">
        <f>#REF!*$DA$45</f>
        <v>#REF!</v>
      </c>
      <c r="CN76" s="99" t="e">
        <f>#REF!*$DA$45</f>
        <v>#REF!</v>
      </c>
      <c r="CO76" s="99" t="e">
        <f>#REF!*$DA$45</f>
        <v>#REF!</v>
      </c>
      <c r="CP76" s="99" t="e">
        <f>#REF!*$DA$45</f>
        <v>#REF!</v>
      </c>
      <c r="CQ76" s="99" t="e">
        <f>#REF!*$DA$45</f>
        <v>#REF!</v>
      </c>
      <c r="CR76" s="99" t="e">
        <f>#REF!*$DA$45</f>
        <v>#REF!</v>
      </c>
      <c r="CS76" s="99" t="e">
        <f>#REF!*$DA$45</f>
        <v>#REF!</v>
      </c>
      <c r="CT76" s="99" t="e">
        <f>#REF!*$DA$45</f>
        <v>#REF!</v>
      </c>
      <c r="CU76" s="99" t="e">
        <f>#REF!*$DA$45</f>
        <v>#REF!</v>
      </c>
      <c r="CV76" s="99" t="e">
        <f>#REF!*$DA$45</f>
        <v>#REF!</v>
      </c>
      <c r="CW76" s="99" t="e">
        <f>#REF!*$DA$45</f>
        <v>#REF!</v>
      </c>
      <c r="CX76" s="99" t="e">
        <f>#REF!*$DA$45</f>
        <v>#REF!</v>
      </c>
      <c r="CY76" s="99" t="e">
        <f>#REF!*$DA$45</f>
        <v>#REF!</v>
      </c>
      <c r="CZ76" s="99" t="e">
        <f>#REF!*$DA$45</f>
        <v>#REF!</v>
      </c>
      <c r="DA76" s="99" t="e">
        <f>#REF!*$DA$45</f>
        <v>#REF!</v>
      </c>
      <c r="DB76" s="17"/>
      <c r="DC76" s="98">
        <f>[2]A!N36</f>
        <v>11.295999999999999</v>
      </c>
      <c r="DD76" s="98">
        <f>[2]A!O36</f>
        <v>9.6565999999999992</v>
      </c>
      <c r="DE76" s="98">
        <f>[2]A!P36</f>
        <v>7.7355999999999998</v>
      </c>
      <c r="DF76" s="98">
        <f>[2]A!Q36</f>
        <v>11.02</v>
      </c>
      <c r="DG76" s="98">
        <f>[2]A!R36</f>
        <v>4.5768000000000004</v>
      </c>
      <c r="DH76" s="98">
        <f>[2]A!S36</f>
        <v>7.2037000000000004</v>
      </c>
      <c r="DI76" s="98">
        <f>[2]A!T36</f>
        <v>7.3884999999999996</v>
      </c>
      <c r="DJ76" s="98">
        <f>[2]A!U36</f>
        <v>5.2051999999999996</v>
      </c>
      <c r="DK76" s="98">
        <f>[2]A!V36</f>
        <v>2.7216999999999998</v>
      </c>
      <c r="DL76" s="98">
        <f>[2]A!W36</f>
        <v>1.3624000000000001</v>
      </c>
      <c r="DM76" s="98">
        <f>[2]A!X36</f>
        <v>0.33393</v>
      </c>
      <c r="DN76" s="98">
        <f>[2]A!Y36</f>
        <v>0.69415000000000004</v>
      </c>
      <c r="DO76" s="98">
        <f>[2]A!Z36</f>
        <v>0.65320999999999996</v>
      </c>
      <c r="DP76" s="98">
        <f>[2]A!AA36</f>
        <v>0.59192999999999996</v>
      </c>
      <c r="DQ76" s="98">
        <f>[2]A!AB36</f>
        <v>0.41245999999999999</v>
      </c>
      <c r="DR76" s="98">
        <f>[2]A!AC36</f>
        <v>0.49521999999999999</v>
      </c>
      <c r="DS76" s="98">
        <f>[2]A!AD36</f>
        <v>0.71503000000000005</v>
      </c>
      <c r="DT76" s="98">
        <f>[2]A!AE36</f>
        <v>1.0985</v>
      </c>
      <c r="DU76" s="98">
        <f>[2]A!AF36</f>
        <v>1.6975</v>
      </c>
      <c r="DV76" s="98">
        <f>[2]A!AG36</f>
        <v>2.1804999999999999</v>
      </c>
      <c r="DW76" s="3"/>
      <c r="DX76" s="19"/>
      <c r="DY76" s="17"/>
      <c r="DZ76" s="17"/>
      <c r="EA76" s="17"/>
      <c r="EB76" s="63"/>
      <c r="EC76" s="19"/>
      <c r="ED76" s="70"/>
      <c r="EE76" s="17"/>
      <c r="EF76" s="17"/>
      <c r="EG76" s="17"/>
      <c r="EH76" s="17"/>
      <c r="EI76" s="17"/>
      <c r="EJ76" s="17"/>
      <c r="EK76" s="17"/>
      <c r="EL76" s="85"/>
      <c r="EM76" s="3"/>
      <c r="EN76" s="17">
        <f t="shared" si="46"/>
        <v>74</v>
      </c>
      <c r="EO76" s="17" t="s">
        <v>131</v>
      </c>
      <c r="EP76" s="51">
        <v>43831</v>
      </c>
      <c r="EQ76" s="52">
        <v>0</v>
      </c>
      <c r="ER76" s="53">
        <v>19.792739999999998</v>
      </c>
      <c r="ES76" s="40"/>
      <c r="ET76" s="26">
        <f>IF(EO76=EO77,MAX(ET$2:ET75)+1,0)</f>
        <v>0</v>
      </c>
      <c r="EU76" s="17">
        <f t="shared" si="37"/>
        <v>74</v>
      </c>
      <c r="EV76" s="54">
        <f t="shared" si="38"/>
        <v>147</v>
      </c>
      <c r="EW76" s="55">
        <f t="shared" si="39"/>
        <v>42036</v>
      </c>
      <c r="EX76" s="18">
        <f t="shared" si="40"/>
        <v>20.468109999999999</v>
      </c>
      <c r="EY76" s="26">
        <f>IF(EO76=EO77,0,MAX(EY$2:EY75)+1)</f>
        <v>37</v>
      </c>
      <c r="EZ76" s="54">
        <f t="shared" si="41"/>
        <v>148</v>
      </c>
      <c r="FA76" s="55">
        <f t="shared" si="42"/>
        <v>43831</v>
      </c>
      <c r="FB76" s="18">
        <f t="shared" si="43"/>
        <v>19.952999999999999</v>
      </c>
      <c r="FC76" s="56">
        <f>[2]DIS!C93</f>
        <v>74</v>
      </c>
      <c r="FD76" s="56">
        <f>[2]DIS!D93</f>
        <v>4</v>
      </c>
      <c r="FE76" s="56">
        <f>[2]DIS!E93</f>
        <v>14</v>
      </c>
      <c r="FF76" s="56" t="str">
        <f t="shared" si="44"/>
        <v>4,14</v>
      </c>
      <c r="FG76" s="57" t="str">
        <f t="shared" si="35"/>
        <v>14,4</v>
      </c>
      <c r="FH76" s="58">
        <f>IF(ISNUMBER(FG76),0,MAX(FH$2:FH75)+1)</f>
        <v>74</v>
      </c>
      <c r="FI76" s="58">
        <f t="shared" si="36"/>
        <v>20.468109999999999</v>
      </c>
      <c r="FJ76" s="58">
        <f t="shared" si="45"/>
        <v>19.952999999999999</v>
      </c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</row>
    <row r="77" spans="1:179" ht="13.5" customHeight="1" x14ac:dyDescent="0.25">
      <c r="A77" s="89">
        <f>COLUMN()</f>
        <v>1</v>
      </c>
      <c r="B77" s="56" t="str">
        <f>_xlfn.CONCAT(COLUMN()-$A77,",",ROW()-A!AL$21)</f>
        <v>1,56</v>
      </c>
      <c r="C77" s="56" t="str">
        <f>_xlfn.CONCAT(COLUMN()-$A77,",",ROW()-A!AM$21)</f>
        <v>2,56</v>
      </c>
      <c r="D77" s="56" t="str">
        <f>_xlfn.CONCAT(COLUMN()-$A77,",",ROW()-A!AN$21)</f>
        <v>3,56</v>
      </c>
      <c r="E77" s="56" t="str">
        <f>_xlfn.CONCAT(COLUMN()-$A77,",",ROW()-E$45)</f>
        <v>4,32</v>
      </c>
      <c r="F77" s="56" t="str">
        <f>_xlfn.CONCAT(COLUMN()-$A77,",",ROW()-F$45)</f>
        <v>5,32</v>
      </c>
      <c r="G77" s="56" t="str">
        <f>_xlfn.CONCAT(COLUMN()-$A77,",",ROW()-G$45)</f>
        <v>6,32</v>
      </c>
      <c r="H77" s="56" t="str">
        <f>_xlfn.CONCAT(COLUMN()-$A77,",",ROW()-H$45)</f>
        <v>7,32</v>
      </c>
      <c r="I77" s="56" t="str">
        <f>_xlfn.CONCAT(COLUMN()-$A77,",",ROW()-I$45)</f>
        <v>8,32</v>
      </c>
      <c r="J77" s="56" t="str">
        <f>_xlfn.CONCAT(COLUMN()-$A77,",",ROW()-J$45)</f>
        <v>9,32</v>
      </c>
      <c r="K77" s="56" t="str">
        <f>_xlfn.CONCAT(COLUMN()-$A77,",",ROW()-K$45)</f>
        <v>10,32</v>
      </c>
      <c r="L77" s="56" t="str">
        <f>_xlfn.CONCAT(COLUMN()-$A77,",",ROW()-L$45)</f>
        <v>11,32</v>
      </c>
      <c r="M77" s="56" t="str">
        <f>_xlfn.CONCAT(COLUMN()-$A77,",",ROW()-M$45)</f>
        <v>12,32</v>
      </c>
      <c r="N77" s="56" t="str">
        <f>_xlfn.CONCAT(COLUMN()-$A77,",",ROW()-N$45)</f>
        <v>13,32</v>
      </c>
      <c r="O77" s="56" t="str">
        <f>_xlfn.CONCAT(COLUMN()-$A77,",",ROW()-O$45)</f>
        <v>14,32</v>
      </c>
      <c r="P77" s="56" t="str">
        <f>_xlfn.CONCAT(COLUMN()-$A77,",",ROW()-P$45)</f>
        <v>15,32</v>
      </c>
      <c r="Q77" s="56" t="str">
        <f>_xlfn.CONCAT(COLUMN()-$A77,",",ROW()-Q$45)</f>
        <v>16,32</v>
      </c>
      <c r="R77" s="56" t="str">
        <f t="shared" si="33"/>
        <v>17,32</v>
      </c>
      <c r="S77" s="56" t="str">
        <f t="shared" si="33"/>
        <v>18,32</v>
      </c>
      <c r="T77" s="56" t="str">
        <f t="shared" si="33"/>
        <v>19,32</v>
      </c>
      <c r="U77" s="97" t="str">
        <f t="shared" si="33"/>
        <v>20,32</v>
      </c>
      <c r="V77" s="3"/>
      <c r="W77" s="98">
        <v>1</v>
      </c>
      <c r="X77" s="98">
        <v>1</v>
      </c>
      <c r="Y77" s="98">
        <v>1</v>
      </c>
      <c r="Z77" s="98">
        <v>1</v>
      </c>
      <c r="AA77" s="98">
        <v>1</v>
      </c>
      <c r="AB77" s="98">
        <v>1</v>
      </c>
      <c r="AC77" s="98">
        <v>1</v>
      </c>
      <c r="AD77" s="98">
        <v>1</v>
      </c>
      <c r="AE77" s="98">
        <v>1</v>
      </c>
      <c r="AF77" s="98">
        <v>1</v>
      </c>
      <c r="AG77" s="98">
        <v>1</v>
      </c>
      <c r="AH77" s="98">
        <v>1</v>
      </c>
      <c r="AI77" s="98">
        <v>1</v>
      </c>
      <c r="AJ77" s="98">
        <v>1</v>
      </c>
      <c r="AK77" s="98">
        <v>1</v>
      </c>
      <c r="AL77" s="98">
        <v>1</v>
      </c>
      <c r="AM77" s="98">
        <v>1</v>
      </c>
      <c r="AN77" s="98">
        <v>1</v>
      </c>
      <c r="AO77" s="98">
        <v>1</v>
      </c>
      <c r="AP77" s="98">
        <v>1</v>
      </c>
      <c r="AQ77" s="3"/>
      <c r="AR77" s="17">
        <f t="shared" ref="AR77:BG115" si="47">IF(ISNUMBER(INDEX($FI$3:$FI$1412,MATCH(B77,$FG$3:$FG$801,0),1)),INDEX($FI$3:$FI$1412,MATCH(B77,$FG$3:$FG$801,0),1),$BI$45)</f>
        <v>22.781970000000001</v>
      </c>
      <c r="AS77" s="17">
        <f t="shared" si="47"/>
        <v>22.448080000000001</v>
      </c>
      <c r="AT77" s="17">
        <f t="shared" si="47"/>
        <v>22.07788</v>
      </c>
      <c r="AU77" s="17">
        <f t="shared" si="47"/>
        <v>21.488700000000001</v>
      </c>
      <c r="AV77" s="17">
        <f t="shared" si="47"/>
        <v>21.03407</v>
      </c>
      <c r="AW77" s="17">
        <f t="shared" si="47"/>
        <v>20.467410000000001</v>
      </c>
      <c r="AX77" s="17">
        <f t="shared" si="47"/>
        <v>19.782039999999999</v>
      </c>
      <c r="AY77" s="17">
        <f t="shared" si="47"/>
        <v>19.01247</v>
      </c>
      <c r="AZ77" s="17">
        <f t="shared" si="47"/>
        <v>18.287579999999998</v>
      </c>
      <c r="BA77" s="17">
        <f t="shared" si="47"/>
        <v>17.434539999999998</v>
      </c>
      <c r="BB77" s="17">
        <f t="shared" si="47"/>
        <v>16.54731</v>
      </c>
      <c r="BC77" s="17">
        <f t="shared" si="47"/>
        <v>15.67948</v>
      </c>
      <c r="BD77" s="17">
        <f t="shared" si="47"/>
        <v>14.90887</v>
      </c>
      <c r="BE77" s="17">
        <f t="shared" si="47"/>
        <v>14.06094</v>
      </c>
      <c r="BF77" s="17">
        <f t="shared" si="47"/>
        <v>13.096679999999999</v>
      </c>
      <c r="BG77" s="17">
        <f t="shared" si="47"/>
        <v>13.680289999999999</v>
      </c>
      <c r="BH77" s="17">
        <f t="shared" si="34"/>
        <v>14.123989999999999</v>
      </c>
      <c r="BI77" s="17">
        <f t="shared" si="32"/>
        <v>14.47944</v>
      </c>
      <c r="BJ77" s="17">
        <f t="shared" si="32"/>
        <v>14.711460000000001</v>
      </c>
      <c r="BK77" s="17">
        <f t="shared" si="32"/>
        <v>14.84877</v>
      </c>
      <c r="BL77" s="17"/>
      <c r="BM77" s="99" t="e">
        <f>#REF!*$CF$45</f>
        <v>#REF!</v>
      </c>
      <c r="BN77" s="99" t="e">
        <f>#REF!*$CF$45</f>
        <v>#REF!</v>
      </c>
      <c r="BO77" s="99" t="e">
        <f>#REF!*$CF$45</f>
        <v>#REF!</v>
      </c>
      <c r="BP77" s="99" t="e">
        <f>#REF!*$CF$45</f>
        <v>#REF!</v>
      </c>
      <c r="BQ77" s="99" t="e">
        <f>#REF!*$CF$45</f>
        <v>#REF!</v>
      </c>
      <c r="BR77" s="99" t="e">
        <f>#REF!*$CF$45</f>
        <v>#REF!</v>
      </c>
      <c r="BS77" s="99" t="e">
        <f>#REF!*$CF$45</f>
        <v>#REF!</v>
      </c>
      <c r="BT77" s="99" t="e">
        <f>#REF!*$CF$45</f>
        <v>#REF!</v>
      </c>
      <c r="BU77" s="99" t="e">
        <f>#REF!*$CF$45</f>
        <v>#REF!</v>
      </c>
      <c r="BV77" s="99" t="e">
        <f>#REF!*$CF$45</f>
        <v>#REF!</v>
      </c>
      <c r="BW77" s="99" t="e">
        <f>#REF!*$CF$45</f>
        <v>#REF!</v>
      </c>
      <c r="BX77" s="99" t="e">
        <f>#REF!*$CF$45</f>
        <v>#REF!</v>
      </c>
      <c r="BY77" s="99" t="e">
        <f>#REF!*$CF$45</f>
        <v>#REF!</v>
      </c>
      <c r="BZ77" s="99" t="e">
        <f>#REF!*$CF$45</f>
        <v>#REF!</v>
      </c>
      <c r="CA77" s="99" t="e">
        <f>#REF!*$CF$45</f>
        <v>#REF!</v>
      </c>
      <c r="CB77" s="99" t="e">
        <f>#REF!*$CF$45</f>
        <v>#REF!</v>
      </c>
      <c r="CC77" s="99" t="e">
        <f>#REF!*$CF$45</f>
        <v>#REF!</v>
      </c>
      <c r="CD77" s="99" t="e">
        <f>#REF!*$CF$45</f>
        <v>#REF!</v>
      </c>
      <c r="CE77" s="99" t="e">
        <f>#REF!*$CF$45</f>
        <v>#REF!</v>
      </c>
      <c r="CF77" s="99" t="e">
        <f>#REF!*$CF$45</f>
        <v>#REF!</v>
      </c>
      <c r="CG77" s="17"/>
      <c r="CH77" s="99" t="e">
        <f>#REF!*$DA$45</f>
        <v>#REF!</v>
      </c>
      <c r="CI77" s="99" t="e">
        <f>#REF!*$DA$45</f>
        <v>#REF!</v>
      </c>
      <c r="CJ77" s="99" t="e">
        <f>#REF!*$DA$45</f>
        <v>#REF!</v>
      </c>
      <c r="CK77" s="99" t="e">
        <f>#REF!*$DA$45</f>
        <v>#REF!</v>
      </c>
      <c r="CL77" s="99" t="e">
        <f>#REF!*$DA$45</f>
        <v>#REF!</v>
      </c>
      <c r="CM77" s="99" t="e">
        <f>#REF!*$DA$45</f>
        <v>#REF!</v>
      </c>
      <c r="CN77" s="99" t="e">
        <f>#REF!*$DA$45</f>
        <v>#REF!</v>
      </c>
      <c r="CO77" s="99" t="e">
        <f>#REF!*$DA$45</f>
        <v>#REF!</v>
      </c>
      <c r="CP77" s="99" t="e">
        <f>#REF!*$DA$45</f>
        <v>#REF!</v>
      </c>
      <c r="CQ77" s="99" t="e">
        <f>#REF!*$DA$45</f>
        <v>#REF!</v>
      </c>
      <c r="CR77" s="99" t="e">
        <f>#REF!*$DA$45</f>
        <v>#REF!</v>
      </c>
      <c r="CS77" s="99" t="e">
        <f>#REF!*$DA$45</f>
        <v>#REF!</v>
      </c>
      <c r="CT77" s="99" t="e">
        <f>#REF!*$DA$45</f>
        <v>#REF!</v>
      </c>
      <c r="CU77" s="99" t="e">
        <f>#REF!*$DA$45</f>
        <v>#REF!</v>
      </c>
      <c r="CV77" s="99" t="e">
        <f>#REF!*$DA$45</f>
        <v>#REF!</v>
      </c>
      <c r="CW77" s="99" t="e">
        <f>#REF!*$DA$45</f>
        <v>#REF!</v>
      </c>
      <c r="CX77" s="99" t="e">
        <f>#REF!*$DA$45</f>
        <v>#REF!</v>
      </c>
      <c r="CY77" s="99" t="e">
        <f>#REF!*$DA$45</f>
        <v>#REF!</v>
      </c>
      <c r="CZ77" s="99" t="e">
        <f>#REF!*$DA$45</f>
        <v>#REF!</v>
      </c>
      <c r="DA77" s="99" t="e">
        <f>#REF!*$DA$45</f>
        <v>#REF!</v>
      </c>
      <c r="DB77" s="17"/>
      <c r="DC77" s="98">
        <f>[2]A!N37</f>
        <v>12.593999999999999</v>
      </c>
      <c r="DD77" s="98">
        <f>[2]A!O37</f>
        <v>9.9102999999999994</v>
      </c>
      <c r="DE77" s="98">
        <f>[2]A!P37</f>
        <v>10.769</v>
      </c>
      <c r="DF77" s="98">
        <f>[2]A!Q37</f>
        <v>4.5976999999999997</v>
      </c>
      <c r="DG77" s="98">
        <f>[2]A!R37</f>
        <v>5.6607000000000003</v>
      </c>
      <c r="DH77" s="98">
        <f>[2]A!S37</f>
        <v>6.2809999999999997</v>
      </c>
      <c r="DI77" s="98">
        <f>[2]A!T37</f>
        <v>5.7615999999999996</v>
      </c>
      <c r="DJ77" s="98">
        <f>[2]A!U37</f>
        <v>2.4491000000000001</v>
      </c>
      <c r="DK77" s="98">
        <f>[2]A!V37</f>
        <v>3.4721000000000002</v>
      </c>
      <c r="DL77" s="98">
        <f>[2]A!W37</f>
        <v>2.0608</v>
      </c>
      <c r="DM77" s="98">
        <f>[2]A!X37</f>
        <v>0.68552000000000002</v>
      </c>
      <c r="DN77" s="98">
        <f>[2]A!Y37</f>
        <v>0.25335999999999997</v>
      </c>
      <c r="DO77" s="98">
        <f>[2]A!Z37</f>
        <v>0.91440999999999995</v>
      </c>
      <c r="DP77" s="98">
        <f>[2]A!AA37</f>
        <v>0.54346000000000005</v>
      </c>
      <c r="DQ77" s="98">
        <f>[2]A!AB37</f>
        <v>0.56949000000000005</v>
      </c>
      <c r="DR77" s="98">
        <f>[2]A!AC37</f>
        <v>0.75007999999999997</v>
      </c>
      <c r="DS77" s="98">
        <f>[2]A!AD37</f>
        <v>0.23777000000000001</v>
      </c>
      <c r="DT77" s="98">
        <f>[2]A!AE37</f>
        <v>1.2185999999999999</v>
      </c>
      <c r="DU77" s="98">
        <f>[2]A!AF37</f>
        <v>1.1072</v>
      </c>
      <c r="DV77" s="98">
        <f>[2]A!AG37</f>
        <v>3.1486999999999998</v>
      </c>
      <c r="DW77" s="3"/>
      <c r="DX77" s="19"/>
      <c r="DY77" s="17"/>
      <c r="DZ77" s="17"/>
      <c r="EA77" s="17"/>
      <c r="EB77" s="63"/>
      <c r="EC77" s="19"/>
      <c r="ED77" s="100"/>
      <c r="EE77" s="19"/>
      <c r="EF77" s="19"/>
      <c r="EG77" s="19"/>
      <c r="EH77" s="19"/>
      <c r="EI77" s="3"/>
      <c r="EJ77" s="3"/>
      <c r="EK77" s="3"/>
      <c r="EL77" s="101"/>
      <c r="EM77" s="3"/>
      <c r="EN77" s="17">
        <f t="shared" si="46"/>
        <v>75</v>
      </c>
      <c r="EO77" s="17" t="s">
        <v>132</v>
      </c>
      <c r="EP77" s="51">
        <v>42036</v>
      </c>
      <c r="EQ77" s="52">
        <v>0</v>
      </c>
      <c r="ER77" s="53">
        <v>20.37426</v>
      </c>
      <c r="ES77" s="40"/>
      <c r="ET77" s="26">
        <f>IF(EO77=EO78,MAX(ET$2:ET76)+1,0)</f>
        <v>38</v>
      </c>
      <c r="EU77" s="17">
        <f t="shared" si="37"/>
        <v>75</v>
      </c>
      <c r="EV77" s="54">
        <f t="shared" si="38"/>
        <v>149</v>
      </c>
      <c r="EW77" s="55">
        <f t="shared" si="39"/>
        <v>42036</v>
      </c>
      <c r="EX77" s="18">
        <f t="shared" si="40"/>
        <v>19.44688</v>
      </c>
      <c r="EY77" s="26">
        <f>IF(EO77=EO78,0,MAX(EY$2:EY76)+1)</f>
        <v>0</v>
      </c>
      <c r="EZ77" s="54">
        <f t="shared" si="41"/>
        <v>150</v>
      </c>
      <c r="FA77" s="55">
        <f t="shared" si="42"/>
        <v>43831</v>
      </c>
      <c r="FB77" s="18">
        <f t="shared" si="43"/>
        <v>19.430250000000001</v>
      </c>
      <c r="FC77" s="56">
        <f>[2]DIS!C94</f>
        <v>75</v>
      </c>
      <c r="FD77" s="56">
        <f>[2]DIS!D94</f>
        <v>4</v>
      </c>
      <c r="FE77" s="56">
        <f>[2]DIS!E94</f>
        <v>15</v>
      </c>
      <c r="FF77" s="56" t="str">
        <f t="shared" si="44"/>
        <v>4,15</v>
      </c>
      <c r="FG77" s="57" t="str">
        <f t="shared" si="35"/>
        <v>15,4</v>
      </c>
      <c r="FH77" s="58">
        <f>IF(ISNUMBER(FG77),0,MAX(FH$2:FH76)+1)</f>
        <v>75</v>
      </c>
      <c r="FI77" s="58">
        <f t="shared" si="36"/>
        <v>19.44688</v>
      </c>
      <c r="FJ77" s="58">
        <f t="shared" si="45"/>
        <v>19.430250000000001</v>
      </c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</row>
    <row r="78" spans="1:179" ht="7.5" customHeight="1" x14ac:dyDescent="0.25">
      <c r="A78" s="89">
        <f>COLUMN()</f>
        <v>1</v>
      </c>
      <c r="B78" s="56" t="str">
        <f>_xlfn.CONCAT(COLUMN()-$A78,",",ROW()-A!AL$21)</f>
        <v>1,57</v>
      </c>
      <c r="C78" s="56" t="str">
        <f>_xlfn.CONCAT(COLUMN()-$A78,",",ROW()-A!AM$21)</f>
        <v>2,57</v>
      </c>
      <c r="D78" s="56" t="str">
        <f>_xlfn.CONCAT(COLUMN()-$A78,",",ROW()-A!AN$21)</f>
        <v>3,57</v>
      </c>
      <c r="E78" s="56" t="str">
        <f>_xlfn.CONCAT(COLUMN()-$A78,",",ROW()-E$45)</f>
        <v>4,33</v>
      </c>
      <c r="F78" s="56" t="str">
        <f>_xlfn.CONCAT(COLUMN()-$A78,",",ROW()-F$45)</f>
        <v>5,33</v>
      </c>
      <c r="G78" s="56" t="str">
        <f>_xlfn.CONCAT(COLUMN()-$A78,",",ROW()-G$45)</f>
        <v>6,33</v>
      </c>
      <c r="H78" s="56" t="str">
        <f>_xlfn.CONCAT(COLUMN()-$A78,",",ROW()-H$45)</f>
        <v>7,33</v>
      </c>
      <c r="I78" s="56" t="str">
        <f>_xlfn.CONCAT(COLUMN()-$A78,",",ROW()-I$45)</f>
        <v>8,33</v>
      </c>
      <c r="J78" s="56" t="str">
        <f>_xlfn.CONCAT(COLUMN()-$A78,",",ROW()-J$45)</f>
        <v>9,33</v>
      </c>
      <c r="K78" s="56" t="str">
        <f>_xlfn.CONCAT(COLUMN()-$A78,",",ROW()-K$45)</f>
        <v>10,33</v>
      </c>
      <c r="L78" s="56" t="str">
        <f>_xlfn.CONCAT(COLUMN()-$A78,",",ROW()-L$45)</f>
        <v>11,33</v>
      </c>
      <c r="M78" s="56" t="str">
        <f>_xlfn.CONCAT(COLUMN()-$A78,",",ROW()-M$45)</f>
        <v>12,33</v>
      </c>
      <c r="N78" s="56" t="str">
        <f>_xlfn.CONCAT(COLUMN()-$A78,",",ROW()-N$45)</f>
        <v>13,33</v>
      </c>
      <c r="O78" s="56" t="str">
        <f>_xlfn.CONCAT(COLUMN()-$A78,",",ROW()-O$45)</f>
        <v>14,33</v>
      </c>
      <c r="P78" s="56" t="str">
        <f>_xlfn.CONCAT(COLUMN()-$A78,",",ROW()-P$45)</f>
        <v>15,33</v>
      </c>
      <c r="Q78" s="56" t="str">
        <f t="shared" ref="Q78:Q85" si="48">_xlfn.CONCAT(COLUMN()-$A78,",",ROW()-Q$45)</f>
        <v>16,33</v>
      </c>
      <c r="R78" s="56" t="str">
        <f t="shared" si="33"/>
        <v>17,33</v>
      </c>
      <c r="S78" s="56" t="str">
        <f t="shared" si="33"/>
        <v>18,33</v>
      </c>
      <c r="T78" s="56" t="str">
        <f t="shared" si="33"/>
        <v>19,33</v>
      </c>
      <c r="U78" s="97" t="str">
        <f t="shared" si="33"/>
        <v>20,33</v>
      </c>
      <c r="V78" s="3"/>
      <c r="W78" s="98">
        <v>0</v>
      </c>
      <c r="X78" s="98">
        <v>1</v>
      </c>
      <c r="Y78" s="98">
        <v>1</v>
      </c>
      <c r="Z78" s="98">
        <v>1</v>
      </c>
      <c r="AA78" s="98">
        <v>1</v>
      </c>
      <c r="AB78" s="98">
        <v>1</v>
      </c>
      <c r="AC78" s="98">
        <v>1</v>
      </c>
      <c r="AD78" s="98">
        <v>1</v>
      </c>
      <c r="AE78" s="98">
        <v>1</v>
      </c>
      <c r="AF78" s="98">
        <v>1</v>
      </c>
      <c r="AG78" s="98">
        <v>1</v>
      </c>
      <c r="AH78" s="98">
        <v>1</v>
      </c>
      <c r="AI78" s="98">
        <v>1</v>
      </c>
      <c r="AJ78" s="98">
        <v>1</v>
      </c>
      <c r="AK78" s="98">
        <v>1</v>
      </c>
      <c r="AL78" s="98">
        <v>1</v>
      </c>
      <c r="AM78" s="98">
        <v>1</v>
      </c>
      <c r="AN78" s="98">
        <v>1</v>
      </c>
      <c r="AO78" s="98">
        <v>1</v>
      </c>
      <c r="AP78" s="98">
        <v>1</v>
      </c>
      <c r="AQ78" s="3"/>
      <c r="AR78" s="17">
        <f t="shared" si="47"/>
        <v>0</v>
      </c>
      <c r="AS78" s="17">
        <f t="shared" si="47"/>
        <v>22.138470000000002</v>
      </c>
      <c r="AT78" s="17">
        <f t="shared" si="47"/>
        <v>21.736499999999999</v>
      </c>
      <c r="AU78" s="17">
        <f t="shared" si="47"/>
        <v>21.15953</v>
      </c>
      <c r="AV78" s="17">
        <f t="shared" si="47"/>
        <v>20.686630000000001</v>
      </c>
      <c r="AW78" s="17">
        <f t="shared" si="47"/>
        <v>20.10792</v>
      </c>
      <c r="AX78" s="17">
        <f t="shared" si="47"/>
        <v>19.424759999999999</v>
      </c>
      <c r="AY78" s="17">
        <f t="shared" si="47"/>
        <v>18.694939999999999</v>
      </c>
      <c r="AZ78" s="17">
        <f t="shared" si="47"/>
        <v>17.90887</v>
      </c>
      <c r="BA78" s="17">
        <f t="shared" si="47"/>
        <v>17.021999999999998</v>
      </c>
      <c r="BB78" s="17">
        <f t="shared" si="47"/>
        <v>16.02037</v>
      </c>
      <c r="BC78" s="17">
        <f t="shared" si="47"/>
        <v>14.988189999999999</v>
      </c>
      <c r="BD78" s="17">
        <f t="shared" si="47"/>
        <v>14.38829</v>
      </c>
      <c r="BE78" s="17">
        <f t="shared" si="47"/>
        <v>13.715339999999999</v>
      </c>
      <c r="BF78" s="17">
        <f t="shared" si="47"/>
        <v>12.86495</v>
      </c>
      <c r="BG78" s="17">
        <f t="shared" si="47"/>
        <v>13.4572</v>
      </c>
      <c r="BH78" s="17">
        <f t="shared" si="34"/>
        <v>13.91521</v>
      </c>
      <c r="BI78" s="17">
        <f t="shared" si="32"/>
        <v>14.28533</v>
      </c>
      <c r="BJ78" s="17">
        <f t="shared" si="32"/>
        <v>14.52643</v>
      </c>
      <c r="BK78" s="17">
        <f t="shared" si="32"/>
        <v>14.663069999999999</v>
      </c>
      <c r="BL78" s="17"/>
      <c r="BM78" s="99" t="e">
        <f>#REF!*$CF$45</f>
        <v>#REF!</v>
      </c>
      <c r="BN78" s="99" t="e">
        <f>#REF!*$CF$45</f>
        <v>#REF!</v>
      </c>
      <c r="BO78" s="99" t="e">
        <f>#REF!*$CF$45</f>
        <v>#REF!</v>
      </c>
      <c r="BP78" s="99" t="e">
        <f>#REF!*$CF$45</f>
        <v>#REF!</v>
      </c>
      <c r="BQ78" s="99" t="e">
        <f>#REF!*$CF$45</f>
        <v>#REF!</v>
      </c>
      <c r="BR78" s="99" t="e">
        <f>#REF!*$CF$45</f>
        <v>#REF!</v>
      </c>
      <c r="BS78" s="99" t="e">
        <f>#REF!*$CF$45</f>
        <v>#REF!</v>
      </c>
      <c r="BT78" s="99" t="e">
        <f>#REF!*$CF$45</f>
        <v>#REF!</v>
      </c>
      <c r="BU78" s="99" t="e">
        <f>#REF!*$CF$45</f>
        <v>#REF!</v>
      </c>
      <c r="BV78" s="99" t="e">
        <f>#REF!*$CF$45</f>
        <v>#REF!</v>
      </c>
      <c r="BW78" s="99" t="e">
        <f>#REF!*$CF$45</f>
        <v>#REF!</v>
      </c>
      <c r="BX78" s="99" t="e">
        <f>#REF!*$CF$45</f>
        <v>#REF!</v>
      </c>
      <c r="BY78" s="99" t="e">
        <f>#REF!*$CF$45</f>
        <v>#REF!</v>
      </c>
      <c r="BZ78" s="99" t="e">
        <f>#REF!*$CF$45</f>
        <v>#REF!</v>
      </c>
      <c r="CA78" s="99" t="e">
        <f>#REF!*$CF$45</f>
        <v>#REF!</v>
      </c>
      <c r="CB78" s="99" t="e">
        <f>#REF!*$CF$45</f>
        <v>#REF!</v>
      </c>
      <c r="CC78" s="99" t="e">
        <f>#REF!*$CF$45</f>
        <v>#REF!</v>
      </c>
      <c r="CD78" s="99" t="e">
        <f>#REF!*$CF$45</f>
        <v>#REF!</v>
      </c>
      <c r="CE78" s="99" t="e">
        <f>#REF!*$CF$45</f>
        <v>#REF!</v>
      </c>
      <c r="CF78" s="99" t="e">
        <f>#REF!*$CF$45</f>
        <v>#REF!</v>
      </c>
      <c r="CG78" s="17"/>
      <c r="CH78" s="99" t="e">
        <f>#REF!*$DA$45</f>
        <v>#REF!</v>
      </c>
      <c r="CI78" s="99" t="e">
        <f>#REF!*$DA$45</f>
        <v>#REF!</v>
      </c>
      <c r="CJ78" s="99" t="e">
        <f>#REF!*$DA$45</f>
        <v>#REF!</v>
      </c>
      <c r="CK78" s="99" t="e">
        <f>#REF!*$DA$45</f>
        <v>#REF!</v>
      </c>
      <c r="CL78" s="99" t="e">
        <f>#REF!*$DA$45</f>
        <v>#REF!</v>
      </c>
      <c r="CM78" s="99" t="e">
        <f>#REF!*$DA$45</f>
        <v>#REF!</v>
      </c>
      <c r="CN78" s="99" t="e">
        <f>#REF!*$DA$45</f>
        <v>#REF!</v>
      </c>
      <c r="CO78" s="99" t="e">
        <f>#REF!*$DA$45</f>
        <v>#REF!</v>
      </c>
      <c r="CP78" s="99" t="e">
        <f>#REF!*$DA$45</f>
        <v>#REF!</v>
      </c>
      <c r="CQ78" s="99" t="e">
        <f>#REF!*$DA$45</f>
        <v>#REF!</v>
      </c>
      <c r="CR78" s="99" t="e">
        <f>#REF!*$DA$45</f>
        <v>#REF!</v>
      </c>
      <c r="CS78" s="99" t="e">
        <f>#REF!*$DA$45</f>
        <v>#REF!</v>
      </c>
      <c r="CT78" s="99" t="e">
        <f>#REF!*$DA$45</f>
        <v>#REF!</v>
      </c>
      <c r="CU78" s="99" t="e">
        <f>#REF!*$DA$45</f>
        <v>#REF!</v>
      </c>
      <c r="CV78" s="99" t="e">
        <f>#REF!*$DA$45</f>
        <v>#REF!</v>
      </c>
      <c r="CW78" s="99" t="e">
        <f>#REF!*$DA$45</f>
        <v>#REF!</v>
      </c>
      <c r="CX78" s="99" t="e">
        <f>#REF!*$DA$45</f>
        <v>#REF!</v>
      </c>
      <c r="CY78" s="99" t="e">
        <f>#REF!*$DA$45</f>
        <v>#REF!</v>
      </c>
      <c r="CZ78" s="99" t="e">
        <f>#REF!*$DA$45</f>
        <v>#REF!</v>
      </c>
      <c r="DA78" s="99" t="e">
        <f>#REF!*$DA$45</f>
        <v>#REF!</v>
      </c>
      <c r="DB78" s="17"/>
      <c r="DC78" s="98">
        <f>[2]A!N38</f>
        <v>0</v>
      </c>
      <c r="DD78" s="98">
        <f>[2]A!O38</f>
        <v>8.8674999999999997</v>
      </c>
      <c r="DE78" s="98">
        <f>[2]A!P38</f>
        <v>10.936999999999999</v>
      </c>
      <c r="DF78" s="98">
        <f>[2]A!Q38</f>
        <v>5.9462999999999999</v>
      </c>
      <c r="DG78" s="98">
        <f>[2]A!R38</f>
        <v>6.7191000000000001</v>
      </c>
      <c r="DH78" s="98">
        <f>[2]A!S38</f>
        <v>6.5622999999999996</v>
      </c>
      <c r="DI78" s="98">
        <f>[2]A!T38</f>
        <v>5.4118000000000004</v>
      </c>
      <c r="DJ78" s="98">
        <f>[2]A!U38</f>
        <v>3.4439000000000002</v>
      </c>
      <c r="DK78" s="98">
        <f>[2]A!V38</f>
        <v>2.3839999999999999</v>
      </c>
      <c r="DL78" s="98">
        <f>[2]A!W38</f>
        <v>1.9104000000000001</v>
      </c>
      <c r="DM78" s="98">
        <f>[2]A!X38</f>
        <v>0.50746000000000002</v>
      </c>
      <c r="DN78" s="98">
        <f>[2]A!Y38</f>
        <v>0.68437999999999999</v>
      </c>
      <c r="DO78" s="98">
        <f>[2]A!Z38</f>
        <v>0.18876999999999999</v>
      </c>
      <c r="DP78" s="98">
        <f>[2]A!AA38</f>
        <v>0.46540999999999999</v>
      </c>
      <c r="DQ78" s="98">
        <f>[2]A!AB38</f>
        <v>0.71091000000000004</v>
      </c>
      <c r="DR78" s="98">
        <f>[2]A!AC38</f>
        <v>0.34071000000000001</v>
      </c>
      <c r="DS78" s="98">
        <f>[2]A!AD38</f>
        <v>0.15942000000000001</v>
      </c>
      <c r="DT78" s="98">
        <f>[2]A!AE38</f>
        <v>1.4753000000000001</v>
      </c>
      <c r="DU78" s="98">
        <f>[2]A!AF38</f>
        <v>1.0007999999999999</v>
      </c>
      <c r="DV78" s="98">
        <f>[2]A!AG38</f>
        <v>2.4790000000000001</v>
      </c>
      <c r="DW78" s="3"/>
      <c r="DX78" s="19"/>
      <c r="DY78" s="17"/>
      <c r="DZ78" s="17"/>
      <c r="EA78" s="17"/>
      <c r="EB78" s="63"/>
      <c r="EC78" s="19"/>
      <c r="ED78" s="102"/>
      <c r="EE78" s="103"/>
      <c r="EF78" s="103"/>
      <c r="EG78" s="103"/>
      <c r="EH78" s="103"/>
      <c r="EI78" s="104"/>
      <c r="EJ78" s="104"/>
      <c r="EK78" s="104"/>
      <c r="EL78" s="105"/>
      <c r="EM78" s="3"/>
      <c r="EN78" s="17">
        <f t="shared" si="46"/>
        <v>76</v>
      </c>
      <c r="EO78" s="17" t="s">
        <v>132</v>
      </c>
      <c r="EP78" s="51">
        <v>43831</v>
      </c>
      <c r="EQ78" s="52">
        <v>0</v>
      </c>
      <c r="ER78" s="53">
        <v>19.770689999999998</v>
      </c>
      <c r="ES78" s="40"/>
      <c r="ET78" s="26">
        <f>IF(EO78=EO79,MAX(ET$2:ET77)+1,0)</f>
        <v>0</v>
      </c>
      <c r="EU78" s="17">
        <f t="shared" si="37"/>
        <v>76</v>
      </c>
      <c r="EV78" s="54">
        <f t="shared" si="38"/>
        <v>151</v>
      </c>
      <c r="EW78" s="55">
        <f t="shared" si="39"/>
        <v>42036</v>
      </c>
      <c r="EX78" s="18">
        <f t="shared" si="40"/>
        <v>19.661460000000002</v>
      </c>
      <c r="EY78" s="26">
        <f>IF(EO78=EO79,0,MAX(EY$2:EY77)+1)</f>
        <v>38</v>
      </c>
      <c r="EZ78" s="54">
        <f t="shared" si="41"/>
        <v>152</v>
      </c>
      <c r="FA78" s="55">
        <f t="shared" si="42"/>
        <v>43831</v>
      </c>
      <c r="FB78" s="18">
        <f t="shared" si="43"/>
        <v>19.412400000000002</v>
      </c>
      <c r="FC78" s="56">
        <f>[2]DIS!C95</f>
        <v>76</v>
      </c>
      <c r="FD78" s="56">
        <f>[2]DIS!D95</f>
        <v>4</v>
      </c>
      <c r="FE78" s="56">
        <f>[2]DIS!E95</f>
        <v>16</v>
      </c>
      <c r="FF78" s="56" t="str">
        <f t="shared" si="44"/>
        <v>4,16</v>
      </c>
      <c r="FG78" s="57" t="str">
        <f t="shared" si="35"/>
        <v>16,4</v>
      </c>
      <c r="FH78" s="58">
        <f>IF(ISNUMBER(FG78),0,MAX(FH$2:FH77)+1)</f>
        <v>76</v>
      </c>
      <c r="FI78" s="58">
        <f t="shared" si="36"/>
        <v>19.661460000000002</v>
      </c>
      <c r="FJ78" s="58">
        <f t="shared" si="45"/>
        <v>19.412400000000002</v>
      </c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</row>
    <row r="79" spans="1:179" ht="2.25" customHeight="1" x14ac:dyDescent="0.25">
      <c r="A79" s="89">
        <f>COLUMN()</f>
        <v>1</v>
      </c>
      <c r="B79" s="56" t="str">
        <f>_xlfn.CONCAT(COLUMN()-$A79,",",ROW()-A!AL$21)</f>
        <v>1,58</v>
      </c>
      <c r="C79" s="56" t="str">
        <f>_xlfn.CONCAT(COLUMN()-$A79,",",ROW()-A!AM$21)</f>
        <v>2,58</v>
      </c>
      <c r="D79" s="56" t="str">
        <f>_xlfn.CONCAT(COLUMN()-$A79,",",ROW()-A!AN$21)</f>
        <v>3,58</v>
      </c>
      <c r="E79" s="56" t="str">
        <f>_xlfn.CONCAT(COLUMN()-$A79,",",ROW()-E$45)</f>
        <v>4,34</v>
      </c>
      <c r="F79" s="56" t="str">
        <f>_xlfn.CONCAT(COLUMN()-$A79,",",ROW()-F$45)</f>
        <v>5,34</v>
      </c>
      <c r="G79" s="56" t="str">
        <f>_xlfn.CONCAT(COLUMN()-$A79,",",ROW()-G$45)</f>
        <v>6,34</v>
      </c>
      <c r="H79" s="56" t="str">
        <f>_xlfn.CONCAT(COLUMN()-$A79,",",ROW()-H$45)</f>
        <v>7,34</v>
      </c>
      <c r="I79" s="56" t="str">
        <f>_xlfn.CONCAT(COLUMN()-$A79,",",ROW()-I$45)</f>
        <v>8,34</v>
      </c>
      <c r="J79" s="56" t="str">
        <f>_xlfn.CONCAT(COLUMN()-$A79,",",ROW()-J$45)</f>
        <v>9,34</v>
      </c>
      <c r="K79" s="56" t="str">
        <f>_xlfn.CONCAT(COLUMN()-$A79,",",ROW()-K$45)</f>
        <v>10,34</v>
      </c>
      <c r="L79" s="56" t="str">
        <f>_xlfn.CONCAT(COLUMN()-$A79,",",ROW()-L$45)</f>
        <v>11,34</v>
      </c>
      <c r="M79" s="56" t="str">
        <f>_xlfn.CONCAT(COLUMN()-$A79,",",ROW()-M$45)</f>
        <v>12,34</v>
      </c>
      <c r="N79" s="56" t="str">
        <f>_xlfn.CONCAT(COLUMN()-$A79,",",ROW()-N$45)</f>
        <v>13,34</v>
      </c>
      <c r="O79" s="56" t="str">
        <f>_xlfn.CONCAT(COLUMN()-$A79,",",ROW()-O$45)</f>
        <v>14,34</v>
      </c>
      <c r="P79" s="56" t="str">
        <f>_xlfn.CONCAT(COLUMN()-$A79,",",ROW()-P$45)</f>
        <v>15,34</v>
      </c>
      <c r="Q79" s="56" t="str">
        <f t="shared" si="48"/>
        <v>16,34</v>
      </c>
      <c r="R79" s="56" t="str">
        <f t="shared" si="33"/>
        <v>17,34</v>
      </c>
      <c r="S79" s="56" t="str">
        <f t="shared" si="33"/>
        <v>18,34</v>
      </c>
      <c r="T79" s="56" t="str">
        <f t="shared" si="33"/>
        <v>19,34</v>
      </c>
      <c r="U79" s="97" t="str">
        <f t="shared" si="33"/>
        <v>20,34</v>
      </c>
      <c r="V79" s="3"/>
      <c r="W79" s="98">
        <v>0</v>
      </c>
      <c r="X79" s="98">
        <v>0</v>
      </c>
      <c r="Y79" s="98">
        <v>1</v>
      </c>
      <c r="Z79" s="98">
        <v>1</v>
      </c>
      <c r="AA79" s="98">
        <v>1</v>
      </c>
      <c r="AB79" s="98">
        <v>1</v>
      </c>
      <c r="AC79" s="98">
        <v>1</v>
      </c>
      <c r="AD79" s="98">
        <v>1</v>
      </c>
      <c r="AE79" s="98">
        <v>1</v>
      </c>
      <c r="AF79" s="98">
        <v>1</v>
      </c>
      <c r="AG79" s="98">
        <v>1</v>
      </c>
      <c r="AH79" s="98">
        <v>1</v>
      </c>
      <c r="AI79" s="98">
        <v>1</v>
      </c>
      <c r="AJ79" s="98">
        <v>1</v>
      </c>
      <c r="AK79" s="98">
        <v>1</v>
      </c>
      <c r="AL79" s="98">
        <v>1</v>
      </c>
      <c r="AM79" s="98">
        <v>1</v>
      </c>
      <c r="AN79" s="98">
        <v>1</v>
      </c>
      <c r="AO79" s="98">
        <v>1</v>
      </c>
      <c r="AP79" s="98">
        <v>1</v>
      </c>
      <c r="AQ79" s="3"/>
      <c r="AR79" s="17">
        <f t="shared" si="47"/>
        <v>0</v>
      </c>
      <c r="AS79" s="17">
        <f t="shared" si="47"/>
        <v>0</v>
      </c>
      <c r="AT79" s="17">
        <f t="shared" si="47"/>
        <v>21.32752</v>
      </c>
      <c r="AU79" s="17">
        <f t="shared" si="47"/>
        <v>20.761869999999998</v>
      </c>
      <c r="AV79" s="17">
        <f t="shared" si="47"/>
        <v>20.263860000000001</v>
      </c>
      <c r="AW79" s="17">
        <f t="shared" si="47"/>
        <v>19.71059</v>
      </c>
      <c r="AX79" s="17">
        <f t="shared" si="47"/>
        <v>19.033080000000002</v>
      </c>
      <c r="AY79" s="17">
        <f t="shared" si="47"/>
        <v>18.37032</v>
      </c>
      <c r="AZ79" s="17">
        <f t="shared" si="47"/>
        <v>17.568570000000001</v>
      </c>
      <c r="BA79" s="17">
        <f t="shared" si="47"/>
        <v>16.59666</v>
      </c>
      <c r="BB79" s="17">
        <f t="shared" si="47"/>
        <v>15.444380000000001</v>
      </c>
      <c r="BC79" s="17">
        <f t="shared" si="47"/>
        <v>13.62157</v>
      </c>
      <c r="BD79" s="17">
        <f t="shared" si="47"/>
        <v>13.841570000000001</v>
      </c>
      <c r="BE79" s="17">
        <f t="shared" si="47"/>
        <v>13.382339999999999</v>
      </c>
      <c r="BF79" s="17">
        <f t="shared" si="47"/>
        <v>12.63308</v>
      </c>
      <c r="BG79" s="17">
        <f t="shared" si="47"/>
        <v>13.23846</v>
      </c>
      <c r="BH79" s="17">
        <f t="shared" si="34"/>
        <v>13.712160000000001</v>
      </c>
      <c r="BI79" s="17">
        <f t="shared" si="32"/>
        <v>14.08653</v>
      </c>
      <c r="BJ79" s="17">
        <f t="shared" si="32"/>
        <v>14.350949999999999</v>
      </c>
      <c r="BK79" s="17">
        <f t="shared" si="32"/>
        <v>14.50215</v>
      </c>
      <c r="BL79" s="17"/>
      <c r="BM79" s="99" t="e">
        <f>#REF!*$CF$45</f>
        <v>#REF!</v>
      </c>
      <c r="BN79" s="99" t="e">
        <f>#REF!*$CF$45</f>
        <v>#REF!</v>
      </c>
      <c r="BO79" s="99" t="e">
        <f>#REF!*$CF$45</f>
        <v>#REF!</v>
      </c>
      <c r="BP79" s="99" t="e">
        <f>#REF!*$CF$45</f>
        <v>#REF!</v>
      </c>
      <c r="BQ79" s="99" t="e">
        <f>#REF!*$CF$45</f>
        <v>#REF!</v>
      </c>
      <c r="BR79" s="99" t="e">
        <f>#REF!*$CF$45</f>
        <v>#REF!</v>
      </c>
      <c r="BS79" s="99" t="e">
        <f>#REF!*$CF$45</f>
        <v>#REF!</v>
      </c>
      <c r="BT79" s="99" t="e">
        <f>#REF!*$CF$45</f>
        <v>#REF!</v>
      </c>
      <c r="BU79" s="99" t="e">
        <f>#REF!*$CF$45</f>
        <v>#REF!</v>
      </c>
      <c r="BV79" s="99" t="e">
        <f>#REF!*$CF$45</f>
        <v>#REF!</v>
      </c>
      <c r="BW79" s="99" t="e">
        <f>#REF!*$CF$45</f>
        <v>#REF!</v>
      </c>
      <c r="BX79" s="99" t="e">
        <f>#REF!*$CF$45</f>
        <v>#REF!</v>
      </c>
      <c r="BY79" s="99" t="e">
        <f>#REF!*$CF$45</f>
        <v>#REF!</v>
      </c>
      <c r="BZ79" s="99" t="e">
        <f>#REF!*$CF$45</f>
        <v>#REF!</v>
      </c>
      <c r="CA79" s="99" t="e">
        <f>#REF!*$CF$45</f>
        <v>#REF!</v>
      </c>
      <c r="CB79" s="99" t="e">
        <f>#REF!*$CF$45</f>
        <v>#REF!</v>
      </c>
      <c r="CC79" s="99" t="e">
        <f>#REF!*$CF$45</f>
        <v>#REF!</v>
      </c>
      <c r="CD79" s="99" t="e">
        <f>#REF!*$CF$45</f>
        <v>#REF!</v>
      </c>
      <c r="CE79" s="99" t="e">
        <f>#REF!*$CF$45</f>
        <v>#REF!</v>
      </c>
      <c r="CF79" s="99" t="e">
        <f>#REF!*$CF$45</f>
        <v>#REF!</v>
      </c>
      <c r="CG79" s="17"/>
      <c r="CH79" s="99" t="e">
        <f>#REF!*$DA$45</f>
        <v>#REF!</v>
      </c>
      <c r="CI79" s="99" t="e">
        <f>#REF!*$DA$45</f>
        <v>#REF!</v>
      </c>
      <c r="CJ79" s="99" t="e">
        <f>#REF!*$DA$45</f>
        <v>#REF!</v>
      </c>
      <c r="CK79" s="99" t="e">
        <f>#REF!*$DA$45</f>
        <v>#REF!</v>
      </c>
      <c r="CL79" s="99" t="e">
        <f>#REF!*$DA$45</f>
        <v>#REF!</v>
      </c>
      <c r="CM79" s="99" t="e">
        <f>#REF!*$DA$45</f>
        <v>#REF!</v>
      </c>
      <c r="CN79" s="99" t="e">
        <f>#REF!*$DA$45</f>
        <v>#REF!</v>
      </c>
      <c r="CO79" s="99" t="e">
        <f>#REF!*$DA$45</f>
        <v>#REF!</v>
      </c>
      <c r="CP79" s="99" t="e">
        <f>#REF!*$DA$45</f>
        <v>#REF!</v>
      </c>
      <c r="CQ79" s="99" t="e">
        <f>#REF!*$DA$45</f>
        <v>#REF!</v>
      </c>
      <c r="CR79" s="99" t="e">
        <f>#REF!*$DA$45</f>
        <v>#REF!</v>
      </c>
      <c r="CS79" s="99" t="e">
        <f>#REF!*$DA$45</f>
        <v>#REF!</v>
      </c>
      <c r="CT79" s="99" t="e">
        <f>#REF!*$DA$45</f>
        <v>#REF!</v>
      </c>
      <c r="CU79" s="99" t="e">
        <f>#REF!*$DA$45</f>
        <v>#REF!</v>
      </c>
      <c r="CV79" s="99" t="e">
        <f>#REF!*$DA$45</f>
        <v>#REF!</v>
      </c>
      <c r="CW79" s="99" t="e">
        <f>#REF!*$DA$45</f>
        <v>#REF!</v>
      </c>
      <c r="CX79" s="99" t="e">
        <f>#REF!*$DA$45</f>
        <v>#REF!</v>
      </c>
      <c r="CY79" s="99" t="e">
        <f>#REF!*$DA$45</f>
        <v>#REF!</v>
      </c>
      <c r="CZ79" s="99" t="e">
        <f>#REF!*$DA$45</f>
        <v>#REF!</v>
      </c>
      <c r="DA79" s="99" t="e">
        <f>#REF!*$DA$45</f>
        <v>#REF!</v>
      </c>
      <c r="DB79" s="17"/>
      <c r="DC79" s="98">
        <f>[2]A!N39</f>
        <v>0</v>
      </c>
      <c r="DD79" s="98">
        <f>[2]A!O39</f>
        <v>0</v>
      </c>
      <c r="DE79" s="98">
        <f>[2]A!P39</f>
        <v>10.951000000000001</v>
      </c>
      <c r="DF79" s="98">
        <f>[2]A!Q39</f>
        <v>6.1612999999999998</v>
      </c>
      <c r="DG79" s="98">
        <f>[2]A!R39</f>
        <v>6.3922999999999996</v>
      </c>
      <c r="DH79" s="98">
        <f>[2]A!S39</f>
        <v>6.7709000000000001</v>
      </c>
      <c r="DI79" s="98">
        <f>[2]A!T39</f>
        <v>2.9706999999999999</v>
      </c>
      <c r="DJ79" s="98">
        <f>[2]A!U39</f>
        <v>3.0015999999999998</v>
      </c>
      <c r="DK79" s="98">
        <f>[2]A!V39</f>
        <v>3.1640000000000001</v>
      </c>
      <c r="DL79" s="98">
        <f>[2]A!W39</f>
        <v>0.92740999999999996</v>
      </c>
      <c r="DM79" s="98">
        <f>[2]A!X39</f>
        <v>0.16309999999999999</v>
      </c>
      <c r="DN79" s="98">
        <f>[2]A!Y39</f>
        <v>0.66005000000000003</v>
      </c>
      <c r="DO79" s="98">
        <f>[2]A!Z39</f>
        <v>0.26561000000000001</v>
      </c>
      <c r="DP79" s="98">
        <f>[2]A!AA39</f>
        <v>0.33311000000000002</v>
      </c>
      <c r="DQ79" s="98">
        <f>[2]A!AB39</f>
        <v>0.69232000000000005</v>
      </c>
      <c r="DR79" s="98">
        <f>[2]A!AC39</f>
        <v>0.48344999999999999</v>
      </c>
      <c r="DS79" s="98">
        <f>[2]A!AD39</f>
        <v>0.63888</v>
      </c>
      <c r="DT79" s="98">
        <f>[2]A!AE39</f>
        <v>1.3736999999999999</v>
      </c>
      <c r="DU79" s="98">
        <f>[2]A!AF39</f>
        <v>1.6797</v>
      </c>
      <c r="DV79" s="98">
        <f>[2]A!AG39</f>
        <v>1.4661</v>
      </c>
      <c r="DW79" s="3"/>
      <c r="DX79" s="19"/>
      <c r="DY79" s="17"/>
      <c r="DZ79" s="17"/>
      <c r="EA79" s="17"/>
      <c r="EB79" s="63"/>
      <c r="EC79" s="19"/>
      <c r="ED79" s="19"/>
      <c r="EE79" s="19"/>
      <c r="EF79" s="19"/>
      <c r="EG79" s="19"/>
      <c r="EH79" s="19"/>
      <c r="EI79" s="3"/>
      <c r="EJ79" s="3"/>
      <c r="EK79" s="3"/>
      <c r="EL79" s="22"/>
      <c r="EM79" s="3"/>
      <c r="EN79" s="17">
        <f t="shared" si="46"/>
        <v>77</v>
      </c>
      <c r="EO79" s="17" t="s">
        <v>133</v>
      </c>
      <c r="EP79" s="51">
        <v>42036</v>
      </c>
      <c r="EQ79" s="52">
        <v>0</v>
      </c>
      <c r="ER79" s="53">
        <v>20.4528</v>
      </c>
      <c r="ES79" s="40"/>
      <c r="ET79" s="26">
        <f>IF(EO79=EO80,MAX(ET$2:ET78)+1,0)</f>
        <v>39</v>
      </c>
      <c r="EU79" s="17">
        <f t="shared" si="37"/>
        <v>77</v>
      </c>
      <c r="EV79" s="54">
        <f t="shared" si="38"/>
        <v>153</v>
      </c>
      <c r="EW79" s="55">
        <f t="shared" si="39"/>
        <v>42036</v>
      </c>
      <c r="EX79" s="18">
        <f t="shared" si="40"/>
        <v>19.905660000000001</v>
      </c>
      <c r="EY79" s="26">
        <f>IF(EO79=EO80,0,MAX(EY$2:EY78)+1)</f>
        <v>0</v>
      </c>
      <c r="EZ79" s="54">
        <f t="shared" si="41"/>
        <v>154</v>
      </c>
      <c r="FA79" s="55">
        <f t="shared" si="42"/>
        <v>43831</v>
      </c>
      <c r="FB79" s="18">
        <f t="shared" si="43"/>
        <v>19.433160000000001</v>
      </c>
      <c r="FC79" s="56">
        <f>[2]DIS!C96</f>
        <v>77</v>
      </c>
      <c r="FD79" s="56">
        <f>[2]DIS!D96</f>
        <v>4</v>
      </c>
      <c r="FE79" s="56">
        <f>[2]DIS!E96</f>
        <v>17</v>
      </c>
      <c r="FF79" s="56" t="str">
        <f t="shared" si="44"/>
        <v>4,17</v>
      </c>
      <c r="FG79" s="57" t="str">
        <f t="shared" si="35"/>
        <v>17,4</v>
      </c>
      <c r="FH79" s="58">
        <f>IF(ISNUMBER(FG79),0,MAX(FH$2:FH78)+1)</f>
        <v>77</v>
      </c>
      <c r="FI79" s="58">
        <f t="shared" si="36"/>
        <v>19.905660000000001</v>
      </c>
      <c r="FJ79" s="58">
        <f t="shared" si="45"/>
        <v>19.433160000000001</v>
      </c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</row>
    <row r="80" spans="1:179" ht="2.25" customHeight="1" x14ac:dyDescent="0.25">
      <c r="A80" s="89">
        <f>COLUMN()</f>
        <v>1</v>
      </c>
      <c r="B80" s="56" t="str">
        <f>_xlfn.CONCAT(COLUMN()-$A80,",",ROW()-A!AL$21)</f>
        <v>1,59</v>
      </c>
      <c r="C80" s="56" t="str">
        <f>_xlfn.CONCAT(COLUMN()-$A80,",",ROW()-A!AM$21)</f>
        <v>2,59</v>
      </c>
      <c r="D80" s="56" t="str">
        <f>_xlfn.CONCAT(COLUMN()-$A80,",",ROW()-A!AN$21)</f>
        <v>3,59</v>
      </c>
      <c r="E80" s="56" t="str">
        <f>_xlfn.CONCAT(COLUMN()-$A80,",",ROW()-E$45)</f>
        <v>4,35</v>
      </c>
      <c r="F80" s="56" t="str">
        <f>_xlfn.CONCAT(COLUMN()-$A80,",",ROW()-F$45)</f>
        <v>5,35</v>
      </c>
      <c r="G80" s="56" t="str">
        <f>_xlfn.CONCAT(COLUMN()-$A80,",",ROW()-G$45)</f>
        <v>6,35</v>
      </c>
      <c r="H80" s="56" t="str">
        <f>_xlfn.CONCAT(COLUMN()-$A80,",",ROW()-H$45)</f>
        <v>7,35</v>
      </c>
      <c r="I80" s="56" t="str">
        <f>_xlfn.CONCAT(COLUMN()-$A80,",",ROW()-I$45)</f>
        <v>8,35</v>
      </c>
      <c r="J80" s="56" t="str">
        <f>_xlfn.CONCAT(COLUMN()-$A80,",",ROW()-J$45)</f>
        <v>9,35</v>
      </c>
      <c r="K80" s="56" t="str">
        <f>_xlfn.CONCAT(COLUMN()-$A80,",",ROW()-K$45)</f>
        <v>10,35</v>
      </c>
      <c r="L80" s="56" t="str">
        <f>_xlfn.CONCAT(COLUMN()-$A80,",",ROW()-L$45)</f>
        <v>11,35</v>
      </c>
      <c r="M80" s="56" t="str">
        <f>_xlfn.CONCAT(COLUMN()-$A80,",",ROW()-M$45)</f>
        <v>12,35</v>
      </c>
      <c r="N80" s="56" t="str">
        <f>_xlfn.CONCAT(COLUMN()-$A80,",",ROW()-N$45)</f>
        <v>13,35</v>
      </c>
      <c r="O80" s="56" t="str">
        <f>_xlfn.CONCAT(COLUMN()-$A80,",",ROW()-O$45)</f>
        <v>14,35</v>
      </c>
      <c r="P80" s="56" t="str">
        <f>_xlfn.CONCAT(COLUMN()-$A80,",",ROW()-P$45)</f>
        <v>15,35</v>
      </c>
      <c r="Q80" s="56" t="str">
        <f t="shared" si="48"/>
        <v>16,35</v>
      </c>
      <c r="R80" s="56" t="str">
        <f t="shared" si="33"/>
        <v>17,35</v>
      </c>
      <c r="S80" s="56" t="str">
        <f t="shared" si="33"/>
        <v>18,35</v>
      </c>
      <c r="T80" s="56" t="str">
        <f t="shared" si="33"/>
        <v>19,35</v>
      </c>
      <c r="U80" s="97" t="str">
        <f t="shared" si="33"/>
        <v>20,35</v>
      </c>
      <c r="V80" s="3"/>
      <c r="W80" s="98">
        <v>0</v>
      </c>
      <c r="X80" s="98">
        <v>0</v>
      </c>
      <c r="Y80" s="98">
        <v>0</v>
      </c>
      <c r="Z80" s="98">
        <v>1</v>
      </c>
      <c r="AA80" s="98">
        <v>1</v>
      </c>
      <c r="AB80" s="98">
        <v>1</v>
      </c>
      <c r="AC80" s="98">
        <v>1</v>
      </c>
      <c r="AD80" s="98">
        <v>1</v>
      </c>
      <c r="AE80" s="98">
        <v>1</v>
      </c>
      <c r="AF80" s="98">
        <v>1</v>
      </c>
      <c r="AG80" s="98">
        <v>1</v>
      </c>
      <c r="AH80" s="98">
        <v>1</v>
      </c>
      <c r="AI80" s="98">
        <v>1</v>
      </c>
      <c r="AJ80" s="98">
        <v>1</v>
      </c>
      <c r="AK80" s="98">
        <v>1</v>
      </c>
      <c r="AL80" s="98">
        <v>1</v>
      </c>
      <c r="AM80" s="98">
        <v>1</v>
      </c>
      <c r="AN80" s="98">
        <v>1</v>
      </c>
      <c r="AO80" s="98">
        <v>1</v>
      </c>
      <c r="AP80" s="98">
        <v>1</v>
      </c>
      <c r="AQ80" s="3"/>
      <c r="AR80" s="17">
        <f t="shared" si="47"/>
        <v>0</v>
      </c>
      <c r="AS80" s="17">
        <f t="shared" si="47"/>
        <v>0</v>
      </c>
      <c r="AT80" s="17">
        <f t="shared" si="47"/>
        <v>0</v>
      </c>
      <c r="AU80" s="17">
        <f t="shared" si="47"/>
        <v>20.34404</v>
      </c>
      <c r="AV80" s="17">
        <f t="shared" si="47"/>
        <v>19.762540000000001</v>
      </c>
      <c r="AW80" s="17">
        <f t="shared" si="47"/>
        <v>19.266770000000001</v>
      </c>
      <c r="AX80" s="17">
        <f t="shared" si="47"/>
        <v>18.71791</v>
      </c>
      <c r="AY80" s="17">
        <f t="shared" si="47"/>
        <v>18.062719999999999</v>
      </c>
      <c r="AZ80" s="17">
        <f t="shared" si="47"/>
        <v>17.217449999999999</v>
      </c>
      <c r="BA80" s="17">
        <f t="shared" si="47"/>
        <v>16.35257</v>
      </c>
      <c r="BB80" s="17">
        <f t="shared" si="47"/>
        <v>15.40587</v>
      </c>
      <c r="BC80" s="17">
        <f t="shared" si="47"/>
        <v>14.38142</v>
      </c>
      <c r="BD80" s="17">
        <f t="shared" si="47"/>
        <v>13.84197</v>
      </c>
      <c r="BE80" s="17">
        <f t="shared" si="47"/>
        <v>13.20439</v>
      </c>
      <c r="BF80" s="17">
        <f t="shared" si="47"/>
        <v>12.403740000000001</v>
      </c>
      <c r="BG80" s="17">
        <f t="shared" si="47"/>
        <v>13.01948</v>
      </c>
      <c r="BH80" s="17">
        <f t="shared" si="34"/>
        <v>13.497030000000001</v>
      </c>
      <c r="BI80" s="17">
        <f t="shared" si="32"/>
        <v>13.882759999999999</v>
      </c>
      <c r="BJ80" s="17">
        <f t="shared" si="32"/>
        <v>14.15785</v>
      </c>
      <c r="BK80" s="17">
        <f t="shared" si="32"/>
        <v>14.39151</v>
      </c>
      <c r="BL80" s="17"/>
      <c r="BM80" s="99" t="e">
        <f>#REF!*$CF$45</f>
        <v>#REF!</v>
      </c>
      <c r="BN80" s="99" t="e">
        <f>#REF!*$CF$45</f>
        <v>#REF!</v>
      </c>
      <c r="BO80" s="99" t="e">
        <f>#REF!*$CF$45</f>
        <v>#REF!</v>
      </c>
      <c r="BP80" s="99" t="e">
        <f>#REF!*$CF$45</f>
        <v>#REF!</v>
      </c>
      <c r="BQ80" s="99" t="e">
        <f>#REF!*$CF$45</f>
        <v>#REF!</v>
      </c>
      <c r="BR80" s="99" t="e">
        <f>#REF!*$CF$45</f>
        <v>#REF!</v>
      </c>
      <c r="BS80" s="99" t="e">
        <f>#REF!*$CF$45</f>
        <v>#REF!</v>
      </c>
      <c r="BT80" s="99" t="e">
        <f>#REF!*$CF$45</f>
        <v>#REF!</v>
      </c>
      <c r="BU80" s="99" t="e">
        <f>#REF!*$CF$45</f>
        <v>#REF!</v>
      </c>
      <c r="BV80" s="99" t="e">
        <f>#REF!*$CF$45</f>
        <v>#REF!</v>
      </c>
      <c r="BW80" s="99" t="e">
        <f>#REF!*$CF$45</f>
        <v>#REF!</v>
      </c>
      <c r="BX80" s="99" t="e">
        <f>#REF!*$CF$45</f>
        <v>#REF!</v>
      </c>
      <c r="BY80" s="99" t="e">
        <f>#REF!*$CF$45</f>
        <v>#REF!</v>
      </c>
      <c r="BZ80" s="99" t="e">
        <f>#REF!*$CF$45</f>
        <v>#REF!</v>
      </c>
      <c r="CA80" s="99" t="e">
        <f>#REF!*$CF$45</f>
        <v>#REF!</v>
      </c>
      <c r="CB80" s="99" t="e">
        <f>#REF!*$CF$45</f>
        <v>#REF!</v>
      </c>
      <c r="CC80" s="99" t="e">
        <f>#REF!*$CF$45</f>
        <v>#REF!</v>
      </c>
      <c r="CD80" s="99" t="e">
        <f>#REF!*$CF$45</f>
        <v>#REF!</v>
      </c>
      <c r="CE80" s="99" t="e">
        <f>#REF!*$CF$45</f>
        <v>#REF!</v>
      </c>
      <c r="CF80" s="99" t="e">
        <f>#REF!*$CF$45</f>
        <v>#REF!</v>
      </c>
      <c r="CG80" s="17"/>
      <c r="CH80" s="99" t="e">
        <f>#REF!*$DA$45</f>
        <v>#REF!</v>
      </c>
      <c r="CI80" s="99" t="e">
        <f>#REF!*$DA$45</f>
        <v>#REF!</v>
      </c>
      <c r="CJ80" s="99" t="e">
        <f>#REF!*$DA$45</f>
        <v>#REF!</v>
      </c>
      <c r="CK80" s="99" t="e">
        <f>#REF!*$DA$45</f>
        <v>#REF!</v>
      </c>
      <c r="CL80" s="99" t="e">
        <f>#REF!*$DA$45</f>
        <v>#REF!</v>
      </c>
      <c r="CM80" s="99" t="e">
        <f>#REF!*$DA$45</f>
        <v>#REF!</v>
      </c>
      <c r="CN80" s="99" t="e">
        <f>#REF!*$DA$45</f>
        <v>#REF!</v>
      </c>
      <c r="CO80" s="99" t="e">
        <f>#REF!*$DA$45</f>
        <v>#REF!</v>
      </c>
      <c r="CP80" s="99" t="e">
        <f>#REF!*$DA$45</f>
        <v>#REF!</v>
      </c>
      <c r="CQ80" s="99" t="e">
        <f>#REF!*$DA$45</f>
        <v>#REF!</v>
      </c>
      <c r="CR80" s="99" t="e">
        <f>#REF!*$DA$45</f>
        <v>#REF!</v>
      </c>
      <c r="CS80" s="99" t="e">
        <f>#REF!*$DA$45</f>
        <v>#REF!</v>
      </c>
      <c r="CT80" s="99" t="e">
        <f>#REF!*$DA$45</f>
        <v>#REF!</v>
      </c>
      <c r="CU80" s="99" t="e">
        <f>#REF!*$DA$45</f>
        <v>#REF!</v>
      </c>
      <c r="CV80" s="99" t="e">
        <f>#REF!*$DA$45</f>
        <v>#REF!</v>
      </c>
      <c r="CW80" s="99" t="e">
        <f>#REF!*$DA$45</f>
        <v>#REF!</v>
      </c>
      <c r="CX80" s="99" t="e">
        <f>#REF!*$DA$45</f>
        <v>#REF!</v>
      </c>
      <c r="CY80" s="99" t="e">
        <f>#REF!*$DA$45</f>
        <v>#REF!</v>
      </c>
      <c r="CZ80" s="99" t="e">
        <f>#REF!*$DA$45</f>
        <v>#REF!</v>
      </c>
      <c r="DA80" s="99" t="e">
        <f>#REF!*$DA$45</f>
        <v>#REF!</v>
      </c>
      <c r="DB80" s="17"/>
      <c r="DC80" s="98">
        <f>[2]A!N40</f>
        <v>0</v>
      </c>
      <c r="DD80" s="98">
        <f>[2]A!O40</f>
        <v>0</v>
      </c>
      <c r="DE80" s="98">
        <f>[2]A!P40</f>
        <v>0</v>
      </c>
      <c r="DF80" s="98">
        <f>[2]A!Q40</f>
        <v>7.3548</v>
      </c>
      <c r="DG80" s="98">
        <f>[2]A!R40</f>
        <v>5.1730999999999998</v>
      </c>
      <c r="DH80" s="98">
        <f>[2]A!S40</f>
        <v>4.9707999999999997</v>
      </c>
      <c r="DI80" s="98">
        <f>[2]A!T40</f>
        <v>5.2845000000000004</v>
      </c>
      <c r="DJ80" s="98">
        <f>[2]A!U40</f>
        <v>6.2087000000000003</v>
      </c>
      <c r="DK80" s="98">
        <f>[2]A!V40</f>
        <v>3.1052</v>
      </c>
      <c r="DL80" s="98">
        <f>[2]A!W40</f>
        <v>1.3327</v>
      </c>
      <c r="DM80" s="98">
        <f>[2]A!X40</f>
        <v>0.80084</v>
      </c>
      <c r="DN80" s="98">
        <f>[2]A!Y40</f>
        <v>0.39921000000000001</v>
      </c>
      <c r="DO80" s="98">
        <f>[2]A!Z40</f>
        <v>0.47913</v>
      </c>
      <c r="DP80" s="98">
        <f>[2]A!AA40</f>
        <v>0.18351000000000001</v>
      </c>
      <c r="DQ80" s="98">
        <f>[2]A!AB40</f>
        <v>0.58787999999999996</v>
      </c>
      <c r="DR80" s="98">
        <f>[2]A!AC40</f>
        <v>0.74343999999999999</v>
      </c>
      <c r="DS80" s="98">
        <f>[2]A!AD40</f>
        <v>0.85021000000000002</v>
      </c>
      <c r="DT80" s="98">
        <f>[2]A!AE40</f>
        <v>1.9328000000000001</v>
      </c>
      <c r="DU80" s="98">
        <f>[2]A!AF40</f>
        <v>1.8555999999999999</v>
      </c>
      <c r="DV80" s="98">
        <f>[2]A!AG40</f>
        <v>2.0022000000000002</v>
      </c>
      <c r="DW80" s="3"/>
      <c r="DX80" s="19"/>
      <c r="DY80" s="17"/>
      <c r="DZ80" s="17"/>
      <c r="EA80" s="17"/>
      <c r="EB80" s="63"/>
      <c r="EC80" s="19"/>
      <c r="ED80" s="19"/>
      <c r="EE80" s="19"/>
      <c r="EF80" s="19"/>
      <c r="EG80" s="19"/>
      <c r="EH80" s="19"/>
      <c r="EI80" s="3"/>
      <c r="EJ80" s="3"/>
      <c r="EK80" s="3"/>
      <c r="EL80" s="22"/>
      <c r="EM80" s="3"/>
      <c r="EN80" s="17">
        <f t="shared" si="46"/>
        <v>78</v>
      </c>
      <c r="EO80" s="17" t="s">
        <v>133</v>
      </c>
      <c r="EP80" s="51">
        <v>43831</v>
      </c>
      <c r="EQ80" s="52">
        <v>0</v>
      </c>
      <c r="ER80" s="53">
        <v>19.757470000000001</v>
      </c>
      <c r="ES80" s="40"/>
      <c r="ET80" s="26">
        <f>IF(EO80=EO81,MAX(ET$2:ET79)+1,0)</f>
        <v>0</v>
      </c>
      <c r="EU80" s="17">
        <f t="shared" si="37"/>
        <v>78</v>
      </c>
      <c r="EV80" s="54">
        <f t="shared" si="38"/>
        <v>155</v>
      </c>
      <c r="EW80" s="55">
        <f t="shared" si="39"/>
        <v>42036</v>
      </c>
      <c r="EX80" s="18">
        <f t="shared" si="40"/>
        <v>20.046949999999999</v>
      </c>
      <c r="EY80" s="26">
        <f>IF(EO80=EO81,0,MAX(EY$2:EY79)+1)</f>
        <v>39</v>
      </c>
      <c r="EZ80" s="54">
        <f t="shared" si="41"/>
        <v>156</v>
      </c>
      <c r="FA80" s="55">
        <f t="shared" si="42"/>
        <v>43831</v>
      </c>
      <c r="FB80" s="18">
        <f t="shared" si="43"/>
        <v>19.43009</v>
      </c>
      <c r="FC80" s="56">
        <f>[2]DIS!C97</f>
        <v>78</v>
      </c>
      <c r="FD80" s="56">
        <f>[2]DIS!D97</f>
        <v>4</v>
      </c>
      <c r="FE80" s="56">
        <f>[2]DIS!E97</f>
        <v>18</v>
      </c>
      <c r="FF80" s="56" t="str">
        <f t="shared" si="44"/>
        <v>4,18</v>
      </c>
      <c r="FG80" s="57" t="str">
        <f t="shared" si="35"/>
        <v>18,4</v>
      </c>
      <c r="FH80" s="58">
        <f>IF(ISNUMBER(FG80),0,MAX(FH$2:FH79)+1)</f>
        <v>78</v>
      </c>
      <c r="FI80" s="58">
        <f t="shared" si="36"/>
        <v>20.046949999999999</v>
      </c>
      <c r="FJ80" s="58">
        <f t="shared" si="45"/>
        <v>19.43009</v>
      </c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</row>
    <row r="81" spans="1:179" ht="2.25" customHeight="1" x14ac:dyDescent="0.25">
      <c r="A81" s="89">
        <f>COLUMN()</f>
        <v>1</v>
      </c>
      <c r="B81" s="56" t="str">
        <f>_xlfn.CONCAT(COLUMN()-$A81,",",ROW()-A!AL$21)</f>
        <v>1,60</v>
      </c>
      <c r="C81" s="56" t="str">
        <f>_xlfn.CONCAT(COLUMN()-$A81,",",ROW()-A!AM$21)</f>
        <v>2,60</v>
      </c>
      <c r="D81" s="56" t="str">
        <f>_xlfn.CONCAT(COLUMN()-$A81,",",ROW()-A!AN$21)</f>
        <v>3,60</v>
      </c>
      <c r="E81" s="56" t="str">
        <f>_xlfn.CONCAT(COLUMN()-$A81,",",ROW()-E$45)</f>
        <v>4,36</v>
      </c>
      <c r="F81" s="56" t="str">
        <f>_xlfn.CONCAT(COLUMN()-$A81,",",ROW()-F$45)</f>
        <v>5,36</v>
      </c>
      <c r="G81" s="56" t="str">
        <f>_xlfn.CONCAT(COLUMN()-$A81,",",ROW()-G$45)</f>
        <v>6,36</v>
      </c>
      <c r="H81" s="56" t="str">
        <f>_xlfn.CONCAT(COLUMN()-$A81,",",ROW()-H$45)</f>
        <v>7,36</v>
      </c>
      <c r="I81" s="56" t="str">
        <f>_xlfn.CONCAT(COLUMN()-$A81,",",ROW()-I$45)</f>
        <v>8,36</v>
      </c>
      <c r="J81" s="56" t="str">
        <f>_xlfn.CONCAT(COLUMN()-$A81,",",ROW()-J$45)</f>
        <v>9,36</v>
      </c>
      <c r="K81" s="56" t="str">
        <f>_xlfn.CONCAT(COLUMN()-$A81,",",ROW()-K$45)</f>
        <v>10,36</v>
      </c>
      <c r="L81" s="56" t="str">
        <f>_xlfn.CONCAT(COLUMN()-$A81,",",ROW()-L$45)</f>
        <v>11,36</v>
      </c>
      <c r="M81" s="56" t="str">
        <f>_xlfn.CONCAT(COLUMN()-$A81,",",ROW()-M$45)</f>
        <v>12,36</v>
      </c>
      <c r="N81" s="56" t="str">
        <f>_xlfn.CONCAT(COLUMN()-$A81,",",ROW()-N$45)</f>
        <v>13,36</v>
      </c>
      <c r="O81" s="56" t="str">
        <f>_xlfn.CONCAT(COLUMN()-$A81,",",ROW()-O$45)</f>
        <v>14,36</v>
      </c>
      <c r="P81" s="56" t="str">
        <f>_xlfn.CONCAT(COLUMN()-$A81,",",ROW()-P$45)</f>
        <v>15,36</v>
      </c>
      <c r="Q81" s="56" t="str">
        <f t="shared" si="48"/>
        <v>16,36</v>
      </c>
      <c r="R81" s="56" t="str">
        <f t="shared" si="33"/>
        <v>17,36</v>
      </c>
      <c r="S81" s="56" t="str">
        <f t="shared" si="33"/>
        <v>18,36</v>
      </c>
      <c r="T81" s="56" t="str">
        <f t="shared" si="33"/>
        <v>19,36</v>
      </c>
      <c r="U81" s="97" t="str">
        <f t="shared" si="33"/>
        <v>20,36</v>
      </c>
      <c r="V81" s="3"/>
      <c r="W81" s="98">
        <v>0</v>
      </c>
      <c r="X81" s="98">
        <v>0</v>
      </c>
      <c r="Y81" s="98">
        <v>0</v>
      </c>
      <c r="Z81" s="98">
        <v>0</v>
      </c>
      <c r="AA81" s="98">
        <v>1</v>
      </c>
      <c r="AB81" s="98">
        <v>1</v>
      </c>
      <c r="AC81" s="98">
        <v>1</v>
      </c>
      <c r="AD81" s="98">
        <v>1</v>
      </c>
      <c r="AE81" s="98">
        <v>1</v>
      </c>
      <c r="AF81" s="98">
        <v>1</v>
      </c>
      <c r="AG81" s="98">
        <v>1</v>
      </c>
      <c r="AH81" s="98">
        <v>1</v>
      </c>
      <c r="AI81" s="98">
        <v>1</v>
      </c>
      <c r="AJ81" s="98">
        <v>1</v>
      </c>
      <c r="AK81" s="98">
        <v>1</v>
      </c>
      <c r="AL81" s="98">
        <v>1</v>
      </c>
      <c r="AM81" s="98">
        <v>1</v>
      </c>
      <c r="AN81" s="98">
        <v>1</v>
      </c>
      <c r="AO81" s="98">
        <v>1</v>
      </c>
      <c r="AP81" s="98">
        <v>0</v>
      </c>
      <c r="AQ81" s="3"/>
      <c r="AR81" s="17">
        <f t="shared" si="47"/>
        <v>0</v>
      </c>
      <c r="AS81" s="17">
        <f t="shared" si="47"/>
        <v>0</v>
      </c>
      <c r="AT81" s="17">
        <f t="shared" si="47"/>
        <v>0</v>
      </c>
      <c r="AU81" s="17">
        <f t="shared" si="47"/>
        <v>0</v>
      </c>
      <c r="AV81" s="17">
        <f t="shared" si="47"/>
        <v>19.164349999999999</v>
      </c>
      <c r="AW81" s="17">
        <f t="shared" si="47"/>
        <v>18.806360000000002</v>
      </c>
      <c r="AX81" s="17">
        <f t="shared" si="47"/>
        <v>18.304010000000002</v>
      </c>
      <c r="AY81" s="17">
        <f t="shared" si="47"/>
        <v>17.64414</v>
      </c>
      <c r="AZ81" s="17">
        <f t="shared" si="47"/>
        <v>16.910990000000002</v>
      </c>
      <c r="BA81" s="17">
        <f t="shared" si="47"/>
        <v>16.135290000000001</v>
      </c>
      <c r="BB81" s="17">
        <f t="shared" si="47"/>
        <v>15.316979999999999</v>
      </c>
      <c r="BC81" s="17">
        <f t="shared" si="47"/>
        <v>14.50569</v>
      </c>
      <c r="BD81" s="17">
        <f t="shared" si="47"/>
        <v>13.806760000000001</v>
      </c>
      <c r="BE81" s="17">
        <f t="shared" si="47"/>
        <v>13.06082</v>
      </c>
      <c r="BF81" s="17">
        <f t="shared" si="47"/>
        <v>12.183960000000001</v>
      </c>
      <c r="BG81" s="17">
        <f t="shared" si="47"/>
        <v>12.79739</v>
      </c>
      <c r="BH81" s="17">
        <f t="shared" si="34"/>
        <v>13.272869999999999</v>
      </c>
      <c r="BI81" s="17">
        <f t="shared" si="32"/>
        <v>13.64695</v>
      </c>
      <c r="BJ81" s="17">
        <f t="shared" si="32"/>
        <v>13.88063</v>
      </c>
      <c r="BK81" s="17">
        <f t="shared" si="32"/>
        <v>0</v>
      </c>
      <c r="BL81" s="17"/>
      <c r="BM81" s="99" t="e">
        <f>#REF!*$CF$45</f>
        <v>#REF!</v>
      </c>
      <c r="BN81" s="99" t="e">
        <f>#REF!*$CF$45</f>
        <v>#REF!</v>
      </c>
      <c r="BO81" s="99" t="e">
        <f>#REF!*$CF$45</f>
        <v>#REF!</v>
      </c>
      <c r="BP81" s="99" t="e">
        <f>#REF!*$CF$45</f>
        <v>#REF!</v>
      </c>
      <c r="BQ81" s="99" t="e">
        <f>#REF!*$CF$45</f>
        <v>#REF!</v>
      </c>
      <c r="BR81" s="99" t="e">
        <f>#REF!*$CF$45</f>
        <v>#REF!</v>
      </c>
      <c r="BS81" s="99" t="e">
        <f>#REF!*$CF$45</f>
        <v>#REF!</v>
      </c>
      <c r="BT81" s="99" t="e">
        <f>#REF!*$CF$45</f>
        <v>#REF!</v>
      </c>
      <c r="BU81" s="99" t="e">
        <f>#REF!*$CF$45</f>
        <v>#REF!</v>
      </c>
      <c r="BV81" s="99" t="e">
        <f>#REF!*$CF$45</f>
        <v>#REF!</v>
      </c>
      <c r="BW81" s="99" t="e">
        <f>#REF!*$CF$45</f>
        <v>#REF!</v>
      </c>
      <c r="BX81" s="99" t="e">
        <f>#REF!*$CF$45</f>
        <v>#REF!</v>
      </c>
      <c r="BY81" s="99" t="e">
        <f>#REF!*$CF$45</f>
        <v>#REF!</v>
      </c>
      <c r="BZ81" s="99" t="e">
        <f>#REF!*$CF$45</f>
        <v>#REF!</v>
      </c>
      <c r="CA81" s="99" t="e">
        <f>#REF!*$CF$45</f>
        <v>#REF!</v>
      </c>
      <c r="CB81" s="99" t="e">
        <f>#REF!*$CF$45</f>
        <v>#REF!</v>
      </c>
      <c r="CC81" s="99" t="e">
        <f>#REF!*$CF$45</f>
        <v>#REF!</v>
      </c>
      <c r="CD81" s="99" t="e">
        <f>#REF!*$CF$45</f>
        <v>#REF!</v>
      </c>
      <c r="CE81" s="99" t="e">
        <f>#REF!*$CF$45</f>
        <v>#REF!</v>
      </c>
      <c r="CF81" s="99" t="e">
        <f>#REF!*$CF$45</f>
        <v>#REF!</v>
      </c>
      <c r="CG81" s="17"/>
      <c r="CH81" s="99" t="e">
        <f>#REF!*$DA$45</f>
        <v>#REF!</v>
      </c>
      <c r="CI81" s="99" t="e">
        <f>#REF!*$DA$45</f>
        <v>#REF!</v>
      </c>
      <c r="CJ81" s="99" t="e">
        <f>#REF!*$DA$45</f>
        <v>#REF!</v>
      </c>
      <c r="CK81" s="99" t="e">
        <f>#REF!*$DA$45</f>
        <v>#REF!</v>
      </c>
      <c r="CL81" s="99" t="e">
        <f>#REF!*$DA$45</f>
        <v>#REF!</v>
      </c>
      <c r="CM81" s="99" t="e">
        <f>#REF!*$DA$45</f>
        <v>#REF!</v>
      </c>
      <c r="CN81" s="99" t="e">
        <f>#REF!*$DA$45</f>
        <v>#REF!</v>
      </c>
      <c r="CO81" s="99" t="e">
        <f>#REF!*$DA$45</f>
        <v>#REF!</v>
      </c>
      <c r="CP81" s="99" t="e">
        <f>#REF!*$DA$45</f>
        <v>#REF!</v>
      </c>
      <c r="CQ81" s="99" t="e">
        <f>#REF!*$DA$45</f>
        <v>#REF!</v>
      </c>
      <c r="CR81" s="99" t="e">
        <f>#REF!*$DA$45</f>
        <v>#REF!</v>
      </c>
      <c r="CS81" s="99" t="e">
        <f>#REF!*$DA$45</f>
        <v>#REF!</v>
      </c>
      <c r="CT81" s="99" t="e">
        <f>#REF!*$DA$45</f>
        <v>#REF!</v>
      </c>
      <c r="CU81" s="99" t="e">
        <f>#REF!*$DA$45</f>
        <v>#REF!</v>
      </c>
      <c r="CV81" s="99" t="e">
        <f>#REF!*$DA$45</f>
        <v>#REF!</v>
      </c>
      <c r="CW81" s="99" t="e">
        <f>#REF!*$DA$45</f>
        <v>#REF!</v>
      </c>
      <c r="CX81" s="99" t="e">
        <f>#REF!*$DA$45</f>
        <v>#REF!</v>
      </c>
      <c r="CY81" s="99" t="e">
        <f>#REF!*$DA$45</f>
        <v>#REF!</v>
      </c>
      <c r="CZ81" s="99" t="e">
        <f>#REF!*$DA$45</f>
        <v>#REF!</v>
      </c>
      <c r="DA81" s="99" t="e">
        <f>#REF!*$DA$45</f>
        <v>#REF!</v>
      </c>
      <c r="DB81" s="17"/>
      <c r="DC81" s="98">
        <f>[2]A!N41</f>
        <v>0</v>
      </c>
      <c r="DD81" s="98">
        <f>[2]A!O41</f>
        <v>0</v>
      </c>
      <c r="DE81" s="98">
        <f>[2]A!P41</f>
        <v>0</v>
      </c>
      <c r="DF81" s="98">
        <f>[2]A!Q41</f>
        <v>0</v>
      </c>
      <c r="DG81" s="98">
        <f>[2]A!R41</f>
        <v>4.2778999999999998</v>
      </c>
      <c r="DH81" s="98">
        <f>[2]A!S41</f>
        <v>4.8437999999999999</v>
      </c>
      <c r="DI81" s="98">
        <f>[2]A!T41</f>
        <v>5.5891999999999999</v>
      </c>
      <c r="DJ81" s="98">
        <f>[2]A!U41</f>
        <v>5.0885999999999996</v>
      </c>
      <c r="DK81" s="98">
        <f>[2]A!V41</f>
        <v>3.2244999999999999</v>
      </c>
      <c r="DL81" s="98">
        <f>[2]A!W41</f>
        <v>1.6682999999999999</v>
      </c>
      <c r="DM81" s="98">
        <f>[2]A!X41</f>
        <v>0.68472</v>
      </c>
      <c r="DN81" s="98">
        <f>[2]A!Y41</f>
        <v>0.40312999999999999</v>
      </c>
      <c r="DO81" s="98">
        <f>[2]A!Z41</f>
        <v>0.51307000000000003</v>
      </c>
      <c r="DP81" s="98">
        <f>[2]A!AA41</f>
        <v>0.53071999999999997</v>
      </c>
      <c r="DQ81" s="98">
        <f>[2]A!AB41</f>
        <v>0.25026999999999999</v>
      </c>
      <c r="DR81" s="98">
        <f>[2]A!AC41</f>
        <v>0.63302000000000003</v>
      </c>
      <c r="DS81" s="98">
        <f>[2]A!AD41</f>
        <v>0.68430000000000002</v>
      </c>
      <c r="DT81" s="98">
        <f>[2]A!AE41</f>
        <v>1.4369000000000001</v>
      </c>
      <c r="DU81" s="98">
        <f>[2]A!AF41</f>
        <v>1.6173999999999999</v>
      </c>
      <c r="DV81" s="98">
        <f>[2]A!AG41</f>
        <v>0</v>
      </c>
      <c r="DW81" s="3"/>
      <c r="DX81" s="19"/>
      <c r="DY81" s="17"/>
      <c r="DZ81" s="17"/>
      <c r="EA81" s="17"/>
      <c r="EB81" s="63"/>
      <c r="EC81" s="19"/>
      <c r="ED81" s="19"/>
      <c r="EE81" s="19"/>
      <c r="EF81" s="19"/>
      <c r="EG81" s="19"/>
      <c r="EH81" s="19"/>
      <c r="EI81" s="3"/>
      <c r="EJ81" s="3"/>
      <c r="EK81" s="3"/>
      <c r="EL81" s="22"/>
      <c r="EM81" s="3"/>
      <c r="EN81" s="17">
        <f t="shared" si="46"/>
        <v>79</v>
      </c>
      <c r="EO81" s="17" t="s">
        <v>134</v>
      </c>
      <c r="EP81" s="51">
        <v>42036</v>
      </c>
      <c r="EQ81" s="52">
        <v>0</v>
      </c>
      <c r="ER81" s="53">
        <v>20.497450000000001</v>
      </c>
      <c r="ES81" s="40"/>
      <c r="ET81" s="26">
        <f>IF(EO81=EO82,MAX(ET$2:ET80)+1,0)</f>
        <v>40</v>
      </c>
      <c r="EU81" s="17">
        <f t="shared" si="37"/>
        <v>79</v>
      </c>
      <c r="EV81" s="54">
        <f t="shared" si="38"/>
        <v>157</v>
      </c>
      <c r="EW81" s="55">
        <f t="shared" si="39"/>
        <v>42036</v>
      </c>
      <c r="EX81" s="18">
        <f t="shared" si="40"/>
        <v>20.158550000000002</v>
      </c>
      <c r="EY81" s="26">
        <f>IF(EO81=EO82,0,MAX(EY$2:EY80)+1)</f>
        <v>0</v>
      </c>
      <c r="EZ81" s="54">
        <f t="shared" si="41"/>
        <v>158</v>
      </c>
      <c r="FA81" s="55">
        <f t="shared" si="42"/>
        <v>43831</v>
      </c>
      <c r="FB81" s="18">
        <f t="shared" si="43"/>
        <v>19.44303</v>
      </c>
      <c r="FC81" s="56">
        <f>[2]DIS!C98</f>
        <v>79</v>
      </c>
      <c r="FD81" s="56">
        <f>[2]DIS!D98</f>
        <v>4</v>
      </c>
      <c r="FE81" s="56">
        <f>[2]DIS!E98</f>
        <v>19</v>
      </c>
      <c r="FF81" s="56" t="str">
        <f t="shared" si="44"/>
        <v>4,19</v>
      </c>
      <c r="FG81" s="57" t="str">
        <f t="shared" si="35"/>
        <v>19,4</v>
      </c>
      <c r="FH81" s="58">
        <f>IF(ISNUMBER(FG81),0,MAX(FH$2:FH80)+1)</f>
        <v>79</v>
      </c>
      <c r="FI81" s="58">
        <f t="shared" si="36"/>
        <v>20.158550000000002</v>
      </c>
      <c r="FJ81" s="58">
        <f t="shared" si="45"/>
        <v>19.44303</v>
      </c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</row>
    <row r="82" spans="1:179" ht="2.25" customHeight="1" x14ac:dyDescent="0.25">
      <c r="A82" s="89">
        <f>COLUMN()</f>
        <v>1</v>
      </c>
      <c r="B82" s="56" t="str">
        <f>_xlfn.CONCAT(COLUMN()-$A82,",",ROW()-A!AL$21)</f>
        <v>1,61</v>
      </c>
      <c r="C82" s="56" t="str">
        <f>_xlfn.CONCAT(COLUMN()-$A82,",",ROW()-A!AM$21)</f>
        <v>2,61</v>
      </c>
      <c r="D82" s="56" t="str">
        <f>_xlfn.CONCAT(COLUMN()-$A82,",",ROW()-A!AN$21)</f>
        <v>3,61</v>
      </c>
      <c r="E82" s="56" t="str">
        <f>_xlfn.CONCAT(COLUMN()-$A82,",",ROW()-E$45)</f>
        <v>4,37</v>
      </c>
      <c r="F82" s="56" t="str">
        <f>_xlfn.CONCAT(COLUMN()-$A82,",",ROW()-F$45)</f>
        <v>5,37</v>
      </c>
      <c r="G82" s="56" t="str">
        <f>_xlfn.CONCAT(COLUMN()-$A82,",",ROW()-G$45)</f>
        <v>6,37</v>
      </c>
      <c r="H82" s="56" t="str">
        <f>_xlfn.CONCAT(COLUMN()-$A82,",",ROW()-H$45)</f>
        <v>7,37</v>
      </c>
      <c r="I82" s="56" t="str">
        <f>_xlfn.CONCAT(COLUMN()-$A82,",",ROW()-I$45)</f>
        <v>8,37</v>
      </c>
      <c r="J82" s="56" t="str">
        <f>_xlfn.CONCAT(COLUMN()-$A82,",",ROW()-J$45)</f>
        <v>9,37</v>
      </c>
      <c r="K82" s="56" t="str">
        <f>_xlfn.CONCAT(COLUMN()-$A82,",",ROW()-K$45)</f>
        <v>10,37</v>
      </c>
      <c r="L82" s="56" t="str">
        <f>_xlfn.CONCAT(COLUMN()-$A82,",",ROW()-L$45)</f>
        <v>11,37</v>
      </c>
      <c r="M82" s="56" t="str">
        <f>_xlfn.CONCAT(COLUMN()-$A82,",",ROW()-M$45)</f>
        <v>12,37</v>
      </c>
      <c r="N82" s="56" t="str">
        <f>_xlfn.CONCAT(COLUMN()-$A82,",",ROW()-N$45)</f>
        <v>13,37</v>
      </c>
      <c r="O82" s="56" t="str">
        <f>_xlfn.CONCAT(COLUMN()-$A82,",",ROW()-O$45)</f>
        <v>14,37</v>
      </c>
      <c r="P82" s="56" t="str">
        <f>_xlfn.CONCAT(COLUMN()-$A82,",",ROW()-P$45)</f>
        <v>15,37</v>
      </c>
      <c r="Q82" s="56" t="str">
        <f t="shared" si="48"/>
        <v>16,37</v>
      </c>
      <c r="R82" s="56" t="str">
        <f t="shared" si="33"/>
        <v>17,37</v>
      </c>
      <c r="S82" s="56" t="str">
        <f t="shared" si="33"/>
        <v>18,37</v>
      </c>
      <c r="T82" s="56" t="str">
        <f t="shared" si="33"/>
        <v>19,37</v>
      </c>
      <c r="U82" s="97" t="str">
        <f t="shared" si="33"/>
        <v>20,37</v>
      </c>
      <c r="V82" s="3"/>
      <c r="W82" s="98">
        <v>0</v>
      </c>
      <c r="X82" s="98">
        <v>0</v>
      </c>
      <c r="Y82" s="98">
        <v>0</v>
      </c>
      <c r="Z82" s="98">
        <v>0</v>
      </c>
      <c r="AA82" s="98">
        <v>1</v>
      </c>
      <c r="AB82" s="98">
        <v>1</v>
      </c>
      <c r="AC82" s="98">
        <v>1</v>
      </c>
      <c r="AD82" s="98">
        <v>1</v>
      </c>
      <c r="AE82" s="98">
        <v>1</v>
      </c>
      <c r="AF82" s="98">
        <v>1</v>
      </c>
      <c r="AG82" s="98">
        <v>1</v>
      </c>
      <c r="AH82" s="98">
        <v>1</v>
      </c>
      <c r="AI82" s="98">
        <v>1</v>
      </c>
      <c r="AJ82" s="98">
        <v>1</v>
      </c>
      <c r="AK82" s="98">
        <v>1</v>
      </c>
      <c r="AL82" s="98">
        <v>1</v>
      </c>
      <c r="AM82" s="98">
        <v>1</v>
      </c>
      <c r="AN82" s="98">
        <v>1</v>
      </c>
      <c r="AO82" s="98">
        <v>1</v>
      </c>
      <c r="AP82" s="98">
        <v>0</v>
      </c>
      <c r="AQ82" s="3"/>
      <c r="AR82" s="17">
        <f t="shared" si="47"/>
        <v>0</v>
      </c>
      <c r="AS82" s="17">
        <f t="shared" si="47"/>
        <v>0</v>
      </c>
      <c r="AT82" s="17">
        <f t="shared" si="47"/>
        <v>0</v>
      </c>
      <c r="AU82" s="17">
        <f t="shared" si="47"/>
        <v>0</v>
      </c>
      <c r="AV82" s="17">
        <f t="shared" si="47"/>
        <v>18.8385</v>
      </c>
      <c r="AW82" s="17">
        <f t="shared" si="47"/>
        <v>18.351579999999998</v>
      </c>
      <c r="AX82" s="17">
        <f t="shared" si="47"/>
        <v>17.860690000000002</v>
      </c>
      <c r="AY82" s="17">
        <f t="shared" si="47"/>
        <v>17.198170000000001</v>
      </c>
      <c r="AZ82" s="17">
        <f t="shared" si="47"/>
        <v>16.591989999999999</v>
      </c>
      <c r="BA82" s="17">
        <f t="shared" si="47"/>
        <v>15.893739999999999</v>
      </c>
      <c r="BB82" s="17">
        <f t="shared" si="47"/>
        <v>15.131180000000001</v>
      </c>
      <c r="BC82" s="17">
        <f t="shared" si="47"/>
        <v>14.38411</v>
      </c>
      <c r="BD82" s="17">
        <f t="shared" si="47"/>
        <v>13.66656</v>
      </c>
      <c r="BE82" s="17">
        <f t="shared" si="47"/>
        <v>12.88115</v>
      </c>
      <c r="BF82" s="17">
        <f t="shared" si="47"/>
        <v>11.9542</v>
      </c>
      <c r="BG82" s="17">
        <f t="shared" si="47"/>
        <v>12.57521</v>
      </c>
      <c r="BH82" s="17">
        <f t="shared" si="34"/>
        <v>13.044890000000001</v>
      </c>
      <c r="BI82" s="17">
        <f t="shared" si="32"/>
        <v>13.436579999999999</v>
      </c>
      <c r="BJ82" s="17">
        <f t="shared" si="32"/>
        <v>13.717750000000001</v>
      </c>
      <c r="BK82" s="17">
        <f t="shared" si="32"/>
        <v>0</v>
      </c>
      <c r="BL82" s="17"/>
      <c r="BM82" s="99" t="e">
        <f>#REF!*$CF$45</f>
        <v>#REF!</v>
      </c>
      <c r="BN82" s="99" t="e">
        <f>#REF!*$CF$45</f>
        <v>#REF!</v>
      </c>
      <c r="BO82" s="99" t="e">
        <f>#REF!*$CF$45</f>
        <v>#REF!</v>
      </c>
      <c r="BP82" s="99" t="e">
        <f>#REF!*$CF$45</f>
        <v>#REF!</v>
      </c>
      <c r="BQ82" s="99" t="e">
        <f>#REF!*$CF$45</f>
        <v>#REF!</v>
      </c>
      <c r="BR82" s="99" t="e">
        <f>#REF!*$CF$45</f>
        <v>#REF!</v>
      </c>
      <c r="BS82" s="99" t="e">
        <f>#REF!*$CF$45</f>
        <v>#REF!</v>
      </c>
      <c r="BT82" s="99" t="e">
        <f>#REF!*$CF$45</f>
        <v>#REF!</v>
      </c>
      <c r="BU82" s="99" t="e">
        <f>#REF!*$CF$45</f>
        <v>#REF!</v>
      </c>
      <c r="BV82" s="99" t="e">
        <f>#REF!*$CF$45</f>
        <v>#REF!</v>
      </c>
      <c r="BW82" s="99" t="e">
        <f>#REF!*$CF$45</f>
        <v>#REF!</v>
      </c>
      <c r="BX82" s="99" t="e">
        <f>#REF!*$CF$45</f>
        <v>#REF!</v>
      </c>
      <c r="BY82" s="99" t="e">
        <f>#REF!*$CF$45</f>
        <v>#REF!</v>
      </c>
      <c r="BZ82" s="99" t="e">
        <f>#REF!*$CF$45</f>
        <v>#REF!</v>
      </c>
      <c r="CA82" s="99" t="e">
        <f>#REF!*$CF$45</f>
        <v>#REF!</v>
      </c>
      <c r="CB82" s="99" t="e">
        <f>#REF!*$CF$45</f>
        <v>#REF!</v>
      </c>
      <c r="CC82" s="99" t="e">
        <f>#REF!*$CF$45</f>
        <v>#REF!</v>
      </c>
      <c r="CD82" s="99" t="e">
        <f>#REF!*$CF$45</f>
        <v>#REF!</v>
      </c>
      <c r="CE82" s="99" t="e">
        <f>#REF!*$CF$45</f>
        <v>#REF!</v>
      </c>
      <c r="CF82" s="99" t="e">
        <f>#REF!*$CF$45</f>
        <v>#REF!</v>
      </c>
      <c r="CG82" s="17"/>
      <c r="CH82" s="99" t="e">
        <f>#REF!*$DA$45</f>
        <v>#REF!</v>
      </c>
      <c r="CI82" s="99" t="e">
        <f>#REF!*$DA$45</f>
        <v>#REF!</v>
      </c>
      <c r="CJ82" s="99" t="e">
        <f>#REF!*$DA$45</f>
        <v>#REF!</v>
      </c>
      <c r="CK82" s="99" t="e">
        <f>#REF!*$DA$45</f>
        <v>#REF!</v>
      </c>
      <c r="CL82" s="99" t="e">
        <f>#REF!*$DA$45</f>
        <v>#REF!</v>
      </c>
      <c r="CM82" s="99" t="e">
        <f>#REF!*$DA$45</f>
        <v>#REF!</v>
      </c>
      <c r="CN82" s="99" t="e">
        <f>#REF!*$DA$45</f>
        <v>#REF!</v>
      </c>
      <c r="CO82" s="99" t="e">
        <f>#REF!*$DA$45</f>
        <v>#REF!</v>
      </c>
      <c r="CP82" s="99" t="e">
        <f>#REF!*$DA$45</f>
        <v>#REF!</v>
      </c>
      <c r="CQ82" s="99" t="e">
        <f>#REF!*$DA$45</f>
        <v>#REF!</v>
      </c>
      <c r="CR82" s="99" t="e">
        <f>#REF!*$DA$45</f>
        <v>#REF!</v>
      </c>
      <c r="CS82" s="99" t="e">
        <f>#REF!*$DA$45</f>
        <v>#REF!</v>
      </c>
      <c r="CT82" s="99" t="e">
        <f>#REF!*$DA$45</f>
        <v>#REF!</v>
      </c>
      <c r="CU82" s="99" t="e">
        <f>#REF!*$DA$45</f>
        <v>#REF!</v>
      </c>
      <c r="CV82" s="99" t="e">
        <f>#REF!*$DA$45</f>
        <v>#REF!</v>
      </c>
      <c r="CW82" s="99" t="e">
        <f>#REF!*$DA$45</f>
        <v>#REF!</v>
      </c>
      <c r="CX82" s="99" t="e">
        <f>#REF!*$DA$45</f>
        <v>#REF!</v>
      </c>
      <c r="CY82" s="99" t="e">
        <f>#REF!*$DA$45</f>
        <v>#REF!</v>
      </c>
      <c r="CZ82" s="99" t="e">
        <f>#REF!*$DA$45</f>
        <v>#REF!</v>
      </c>
      <c r="DA82" s="99" t="e">
        <f>#REF!*$DA$45</f>
        <v>#REF!</v>
      </c>
      <c r="DB82" s="17"/>
      <c r="DC82" s="98">
        <f>[2]A!N42</f>
        <v>0</v>
      </c>
      <c r="DD82" s="98">
        <f>[2]A!O42</f>
        <v>0</v>
      </c>
      <c r="DE82" s="98">
        <f>[2]A!P42</f>
        <v>0</v>
      </c>
      <c r="DF82" s="98">
        <f>[2]A!Q42</f>
        <v>0</v>
      </c>
      <c r="DG82" s="98">
        <f>[2]A!R42</f>
        <v>5.8925999999999998</v>
      </c>
      <c r="DH82" s="98">
        <f>[2]A!S42</f>
        <v>6.2474999999999996</v>
      </c>
      <c r="DI82" s="98">
        <f>[2]A!T42</f>
        <v>7.1631999999999998</v>
      </c>
      <c r="DJ82" s="98">
        <f>[2]A!U42</f>
        <v>3.0387</v>
      </c>
      <c r="DK82" s="98">
        <f>[2]A!V42</f>
        <v>2.2536</v>
      </c>
      <c r="DL82" s="98">
        <f>[2]A!W42</f>
        <v>1.6464000000000001</v>
      </c>
      <c r="DM82" s="98">
        <f>[2]A!X42</f>
        <v>0.31075000000000003</v>
      </c>
      <c r="DN82" s="98">
        <f>[2]A!Y42</f>
        <v>-0.20274</v>
      </c>
      <c r="DO82" s="98">
        <f>[2]A!Z42</f>
        <v>0.54896</v>
      </c>
      <c r="DP82" s="98">
        <f>[2]A!AA42</f>
        <v>1.0779000000000001</v>
      </c>
      <c r="DQ82" s="98">
        <f>[2]A!AB42</f>
        <v>6.4944000000000002E-2</v>
      </c>
      <c r="DR82" s="98">
        <f>[2]A!AC42</f>
        <v>0.42170000000000002</v>
      </c>
      <c r="DS82" s="98">
        <f>[2]A!AD42</f>
        <v>0.31244</v>
      </c>
      <c r="DT82" s="98">
        <f>[2]A!AE42</f>
        <v>1.7810999999999999</v>
      </c>
      <c r="DU82" s="98">
        <f>[2]A!AF42</f>
        <v>1.4466000000000001</v>
      </c>
      <c r="DV82" s="98">
        <f>[2]A!AG42</f>
        <v>0</v>
      </c>
      <c r="DW82" s="3"/>
      <c r="DX82" s="19"/>
      <c r="DY82" s="17"/>
      <c r="DZ82" s="17"/>
      <c r="EA82" s="17"/>
      <c r="EB82" s="63"/>
      <c r="EC82" s="19"/>
      <c r="ED82" s="19"/>
      <c r="EE82" s="19"/>
      <c r="EF82" s="19"/>
      <c r="EG82" s="19"/>
      <c r="EH82" s="19"/>
      <c r="EI82" s="3"/>
      <c r="EJ82" s="3"/>
      <c r="EK82" s="3"/>
      <c r="EL82" s="22"/>
      <c r="EM82" s="3"/>
      <c r="EN82" s="17">
        <f t="shared" si="46"/>
        <v>80</v>
      </c>
      <c r="EO82" s="17" t="s">
        <v>134</v>
      </c>
      <c r="EP82" s="51">
        <v>43831</v>
      </c>
      <c r="EQ82" s="52">
        <v>0</v>
      </c>
      <c r="ER82" s="53">
        <v>19.75329</v>
      </c>
      <c r="ES82" s="40"/>
      <c r="ET82" s="26">
        <f>IF(EO82=EO83,MAX(ET$2:ET81)+1,0)</f>
        <v>0</v>
      </c>
      <c r="EU82" s="17">
        <f t="shared" si="37"/>
        <v>80</v>
      </c>
      <c r="EV82" s="54">
        <f t="shared" si="38"/>
        <v>159</v>
      </c>
      <c r="EW82" s="55">
        <f t="shared" si="39"/>
        <v>42036</v>
      </c>
      <c r="EX82" s="18">
        <f t="shared" si="40"/>
        <v>20.213010000000001</v>
      </c>
      <c r="EY82" s="26">
        <f>IF(EO82=EO83,0,MAX(EY$2:EY81)+1)</f>
        <v>40</v>
      </c>
      <c r="EZ82" s="54">
        <f t="shared" si="41"/>
        <v>160</v>
      </c>
      <c r="FA82" s="55">
        <f t="shared" si="42"/>
        <v>43831</v>
      </c>
      <c r="FB82" s="18">
        <f t="shared" si="43"/>
        <v>19.44708</v>
      </c>
      <c r="FC82" s="56">
        <f>[2]DIS!C99</f>
        <v>80</v>
      </c>
      <c r="FD82" s="56">
        <f>[2]DIS!D99</f>
        <v>4</v>
      </c>
      <c r="FE82" s="56">
        <f>[2]DIS!E99</f>
        <v>20</v>
      </c>
      <c r="FF82" s="56" t="str">
        <f t="shared" si="44"/>
        <v>4,20</v>
      </c>
      <c r="FG82" s="57" t="str">
        <f t="shared" si="35"/>
        <v>20,4</v>
      </c>
      <c r="FH82" s="58">
        <f>IF(ISNUMBER(FG82),0,MAX(FH$2:FH81)+1)</f>
        <v>80</v>
      </c>
      <c r="FI82" s="58">
        <f t="shared" si="36"/>
        <v>20.213010000000001</v>
      </c>
      <c r="FJ82" s="58">
        <f t="shared" si="45"/>
        <v>19.44708</v>
      </c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</row>
    <row r="83" spans="1:179" ht="2.25" customHeight="1" x14ac:dyDescent="0.25">
      <c r="A83" s="89">
        <f>COLUMN()</f>
        <v>1</v>
      </c>
      <c r="B83" s="56" t="str">
        <f>_xlfn.CONCAT(COLUMN()-$A83,",",ROW()-A!AL$21)</f>
        <v>1,62</v>
      </c>
      <c r="C83" s="56" t="str">
        <f>_xlfn.CONCAT(COLUMN()-$A83,",",ROW()-A!AM$21)</f>
        <v>2,62</v>
      </c>
      <c r="D83" s="56" t="str">
        <f>_xlfn.CONCAT(COLUMN()-$A83,",",ROW()-A!AN$21)</f>
        <v>3,62</v>
      </c>
      <c r="E83" s="56" t="str">
        <f>_xlfn.CONCAT(COLUMN()-$A83,",",ROW()-E$45)</f>
        <v>4,38</v>
      </c>
      <c r="F83" s="56" t="str">
        <f>_xlfn.CONCAT(COLUMN()-$A83,",",ROW()-F$45)</f>
        <v>5,38</v>
      </c>
      <c r="G83" s="56" t="str">
        <f>_xlfn.CONCAT(COLUMN()-$A83,",",ROW()-G$45)</f>
        <v>6,38</v>
      </c>
      <c r="H83" s="56" t="str">
        <f>_xlfn.CONCAT(COLUMN()-$A83,",",ROW()-H$45)</f>
        <v>7,38</v>
      </c>
      <c r="I83" s="56" t="str">
        <f>_xlfn.CONCAT(COLUMN()-$A83,",",ROW()-I$45)</f>
        <v>8,38</v>
      </c>
      <c r="J83" s="56" t="str">
        <f>_xlfn.CONCAT(COLUMN()-$A83,",",ROW()-J$45)</f>
        <v>9,38</v>
      </c>
      <c r="K83" s="56" t="str">
        <f>_xlfn.CONCAT(COLUMN()-$A83,",",ROW()-K$45)</f>
        <v>10,38</v>
      </c>
      <c r="L83" s="56" t="str">
        <f>_xlfn.CONCAT(COLUMN()-$A83,",",ROW()-L$45)</f>
        <v>11,38</v>
      </c>
      <c r="M83" s="56" t="str">
        <f>_xlfn.CONCAT(COLUMN()-$A83,",",ROW()-M$45)</f>
        <v>12,38</v>
      </c>
      <c r="N83" s="56" t="str">
        <f>_xlfn.CONCAT(COLUMN()-$A83,",",ROW()-N$45)</f>
        <v>13,38</v>
      </c>
      <c r="O83" s="56" t="str">
        <f>_xlfn.CONCAT(COLUMN()-$A83,",",ROW()-O$45)</f>
        <v>14,38</v>
      </c>
      <c r="P83" s="56" t="str">
        <f>_xlfn.CONCAT(COLUMN()-$A83,",",ROW()-P$45)</f>
        <v>15,38</v>
      </c>
      <c r="Q83" s="56" t="str">
        <f t="shared" si="48"/>
        <v>16,38</v>
      </c>
      <c r="R83" s="56" t="str">
        <f t="shared" si="33"/>
        <v>17,38</v>
      </c>
      <c r="S83" s="56" t="str">
        <f t="shared" si="33"/>
        <v>18,38</v>
      </c>
      <c r="T83" s="56" t="str">
        <f t="shared" si="33"/>
        <v>19,38</v>
      </c>
      <c r="U83" s="97" t="str">
        <f t="shared" si="33"/>
        <v>20,38</v>
      </c>
      <c r="V83" s="3"/>
      <c r="W83" s="98">
        <v>0</v>
      </c>
      <c r="X83" s="98">
        <v>0</v>
      </c>
      <c r="Y83" s="98">
        <v>0</v>
      </c>
      <c r="Z83" s="98">
        <v>0</v>
      </c>
      <c r="AA83" s="98">
        <v>0</v>
      </c>
      <c r="AB83" s="98">
        <v>1</v>
      </c>
      <c r="AC83" s="98">
        <v>1</v>
      </c>
      <c r="AD83" s="98">
        <v>1</v>
      </c>
      <c r="AE83" s="98">
        <v>1</v>
      </c>
      <c r="AF83" s="98">
        <v>1</v>
      </c>
      <c r="AG83" s="98">
        <v>1</v>
      </c>
      <c r="AH83" s="98">
        <v>1</v>
      </c>
      <c r="AI83" s="98">
        <v>1</v>
      </c>
      <c r="AJ83" s="98">
        <v>1</v>
      </c>
      <c r="AK83" s="98">
        <v>1</v>
      </c>
      <c r="AL83" s="98">
        <v>1</v>
      </c>
      <c r="AM83" s="98">
        <v>1</v>
      </c>
      <c r="AN83" s="98">
        <v>1</v>
      </c>
      <c r="AO83" s="98">
        <v>0</v>
      </c>
      <c r="AP83" s="98">
        <v>0</v>
      </c>
      <c r="AQ83" s="3"/>
      <c r="AR83" s="17">
        <f t="shared" si="47"/>
        <v>0</v>
      </c>
      <c r="AS83" s="17">
        <f t="shared" si="47"/>
        <v>0</v>
      </c>
      <c r="AT83" s="17">
        <f t="shared" si="47"/>
        <v>0</v>
      </c>
      <c r="AU83" s="17">
        <f t="shared" si="47"/>
        <v>0</v>
      </c>
      <c r="AV83" s="17">
        <f t="shared" si="47"/>
        <v>0</v>
      </c>
      <c r="AW83" s="17">
        <f t="shared" si="47"/>
        <v>17.67708</v>
      </c>
      <c r="AX83" s="17">
        <f t="shared" si="47"/>
        <v>17.305019999999999</v>
      </c>
      <c r="AY83" s="17">
        <f t="shared" si="47"/>
        <v>16.805769999999999</v>
      </c>
      <c r="AZ83" s="17">
        <f t="shared" si="47"/>
        <v>16.285799999999998</v>
      </c>
      <c r="BA83" s="17">
        <f t="shared" si="47"/>
        <v>15.60637</v>
      </c>
      <c r="BB83" s="17">
        <f t="shared" si="47"/>
        <v>14.86374</v>
      </c>
      <c r="BC83" s="17">
        <f t="shared" si="47"/>
        <v>14.12547</v>
      </c>
      <c r="BD83" s="17">
        <f t="shared" si="47"/>
        <v>13.40122</v>
      </c>
      <c r="BE83" s="17">
        <f t="shared" si="47"/>
        <v>12.621499999999999</v>
      </c>
      <c r="BF83" s="17">
        <f t="shared" si="47"/>
        <v>11.72457</v>
      </c>
      <c r="BG83" s="17">
        <f t="shared" si="47"/>
        <v>12.362259999999999</v>
      </c>
      <c r="BH83" s="17">
        <f t="shared" si="34"/>
        <v>12.81654</v>
      </c>
      <c r="BI83" s="17">
        <f t="shared" si="32"/>
        <v>13.187239999999999</v>
      </c>
      <c r="BJ83" s="17">
        <f t="shared" si="32"/>
        <v>0</v>
      </c>
      <c r="BK83" s="17">
        <f t="shared" si="32"/>
        <v>0</v>
      </c>
      <c r="BL83" s="17"/>
      <c r="BM83" s="99" t="e">
        <f>#REF!*$CF$45</f>
        <v>#REF!</v>
      </c>
      <c r="BN83" s="99" t="e">
        <f>#REF!*$CF$45</f>
        <v>#REF!</v>
      </c>
      <c r="BO83" s="99" t="e">
        <f>#REF!*$CF$45</f>
        <v>#REF!</v>
      </c>
      <c r="BP83" s="99" t="e">
        <f>#REF!*$CF$45</f>
        <v>#REF!</v>
      </c>
      <c r="BQ83" s="99" t="e">
        <f>#REF!*$CF$45</f>
        <v>#REF!</v>
      </c>
      <c r="BR83" s="99" t="e">
        <f>#REF!*$CF$45</f>
        <v>#REF!</v>
      </c>
      <c r="BS83" s="99" t="e">
        <f>#REF!*$CF$45</f>
        <v>#REF!</v>
      </c>
      <c r="BT83" s="99" t="e">
        <f>#REF!*$CF$45</f>
        <v>#REF!</v>
      </c>
      <c r="BU83" s="99" t="e">
        <f>#REF!*$CF$45</f>
        <v>#REF!</v>
      </c>
      <c r="BV83" s="99" t="e">
        <f>#REF!*$CF$45</f>
        <v>#REF!</v>
      </c>
      <c r="BW83" s="99" t="e">
        <f>#REF!*$CF$45</f>
        <v>#REF!</v>
      </c>
      <c r="BX83" s="99" t="e">
        <f>#REF!*$CF$45</f>
        <v>#REF!</v>
      </c>
      <c r="BY83" s="99" t="e">
        <f>#REF!*$CF$45</f>
        <v>#REF!</v>
      </c>
      <c r="BZ83" s="99" t="e">
        <f>#REF!*$CF$45</f>
        <v>#REF!</v>
      </c>
      <c r="CA83" s="99" t="e">
        <f>#REF!*$CF$45</f>
        <v>#REF!</v>
      </c>
      <c r="CB83" s="99" t="e">
        <f>#REF!*$CF$45</f>
        <v>#REF!</v>
      </c>
      <c r="CC83" s="99" t="e">
        <f>#REF!*$CF$45</f>
        <v>#REF!</v>
      </c>
      <c r="CD83" s="99" t="e">
        <f>#REF!*$CF$45</f>
        <v>#REF!</v>
      </c>
      <c r="CE83" s="99" t="e">
        <f>#REF!*$CF$45</f>
        <v>#REF!</v>
      </c>
      <c r="CF83" s="99" t="e">
        <f>#REF!*$CF$45</f>
        <v>#REF!</v>
      </c>
      <c r="CG83" s="17"/>
      <c r="CH83" s="99" t="e">
        <f>#REF!*$DA$45</f>
        <v>#REF!</v>
      </c>
      <c r="CI83" s="99" t="e">
        <f>#REF!*$DA$45</f>
        <v>#REF!</v>
      </c>
      <c r="CJ83" s="99" t="e">
        <f>#REF!*$DA$45</f>
        <v>#REF!</v>
      </c>
      <c r="CK83" s="99" t="e">
        <f>#REF!*$DA$45</f>
        <v>#REF!</v>
      </c>
      <c r="CL83" s="99" t="e">
        <f>#REF!*$DA$45</f>
        <v>#REF!</v>
      </c>
      <c r="CM83" s="99" t="e">
        <f>#REF!*$DA$45</f>
        <v>#REF!</v>
      </c>
      <c r="CN83" s="99" t="e">
        <f>#REF!*$DA$45</f>
        <v>#REF!</v>
      </c>
      <c r="CO83" s="99" t="e">
        <f>#REF!*$DA$45</f>
        <v>#REF!</v>
      </c>
      <c r="CP83" s="99" t="e">
        <f>#REF!*$DA$45</f>
        <v>#REF!</v>
      </c>
      <c r="CQ83" s="99" t="e">
        <f>#REF!*$DA$45</f>
        <v>#REF!</v>
      </c>
      <c r="CR83" s="99" t="e">
        <f>#REF!*$DA$45</f>
        <v>#REF!</v>
      </c>
      <c r="CS83" s="99" t="e">
        <f>#REF!*$DA$45</f>
        <v>#REF!</v>
      </c>
      <c r="CT83" s="99" t="e">
        <f>#REF!*$DA$45</f>
        <v>#REF!</v>
      </c>
      <c r="CU83" s="99" t="e">
        <f>#REF!*$DA$45</f>
        <v>#REF!</v>
      </c>
      <c r="CV83" s="99" t="e">
        <f>#REF!*$DA$45</f>
        <v>#REF!</v>
      </c>
      <c r="CW83" s="99" t="e">
        <f>#REF!*$DA$45</f>
        <v>#REF!</v>
      </c>
      <c r="CX83" s="99" t="e">
        <f>#REF!*$DA$45</f>
        <v>#REF!</v>
      </c>
      <c r="CY83" s="99" t="e">
        <f>#REF!*$DA$45</f>
        <v>#REF!</v>
      </c>
      <c r="CZ83" s="99" t="e">
        <f>#REF!*$DA$45</f>
        <v>#REF!</v>
      </c>
      <c r="DA83" s="99" t="e">
        <f>#REF!*$DA$45</f>
        <v>#REF!</v>
      </c>
      <c r="DB83" s="17"/>
      <c r="DC83" s="98">
        <f>[2]A!N43</f>
        <v>0</v>
      </c>
      <c r="DD83" s="98">
        <f>[2]A!O43</f>
        <v>0</v>
      </c>
      <c r="DE83" s="98">
        <f>[2]A!P43</f>
        <v>0</v>
      </c>
      <c r="DF83" s="98">
        <f>[2]A!Q43</f>
        <v>0</v>
      </c>
      <c r="DG83" s="98">
        <f>[2]A!R43</f>
        <v>0</v>
      </c>
      <c r="DH83" s="98">
        <f>[2]A!S43</f>
        <v>6.5854999999999997</v>
      </c>
      <c r="DI83" s="98">
        <f>[2]A!T43</f>
        <v>4.7401999999999997</v>
      </c>
      <c r="DJ83" s="98">
        <f>[2]A!U43</f>
        <v>1.7855000000000001</v>
      </c>
      <c r="DK83" s="98">
        <f>[2]A!V43</f>
        <v>2.9121999999999999</v>
      </c>
      <c r="DL83" s="98">
        <f>[2]A!W43</f>
        <v>1.6154999999999999</v>
      </c>
      <c r="DM83" s="98">
        <f>[2]A!X43</f>
        <v>0.70831999999999995</v>
      </c>
      <c r="DN83" s="98">
        <f>[2]A!Y43</f>
        <v>0.41665999999999997</v>
      </c>
      <c r="DO83" s="98">
        <f>[2]A!Z43</f>
        <v>0.56100000000000005</v>
      </c>
      <c r="DP83" s="98">
        <f>[2]A!AA43</f>
        <v>0.47438000000000002</v>
      </c>
      <c r="DQ83" s="98">
        <f>[2]A!AB43</f>
        <v>0.37151000000000001</v>
      </c>
      <c r="DR83" s="98">
        <f>[2]A!AC43</f>
        <v>0.32872000000000001</v>
      </c>
      <c r="DS83" s="98">
        <f>[2]A!AD43</f>
        <v>0.49578</v>
      </c>
      <c r="DT83" s="98">
        <f>[2]A!AE43</f>
        <v>1.4285000000000001</v>
      </c>
      <c r="DU83" s="98">
        <f>[2]A!AF43</f>
        <v>0</v>
      </c>
      <c r="DV83" s="98">
        <f>[2]A!AG43</f>
        <v>0</v>
      </c>
      <c r="DW83" s="3"/>
      <c r="DX83" s="19"/>
      <c r="DY83" s="106"/>
      <c r="DZ83" s="106"/>
      <c r="EA83" s="106"/>
      <c r="EB83" s="107"/>
      <c r="EC83" s="108" t="s">
        <v>135</v>
      </c>
      <c r="ED83" s="19"/>
      <c r="EE83" s="19"/>
      <c r="EF83" s="19"/>
      <c r="EG83" s="19"/>
      <c r="EH83" s="19"/>
      <c r="EI83" s="3"/>
      <c r="EJ83" s="3"/>
      <c r="EK83" s="3"/>
      <c r="EL83" s="22"/>
      <c r="EM83" s="3"/>
      <c r="EN83" s="17">
        <f t="shared" si="46"/>
        <v>81</v>
      </c>
      <c r="EO83" s="17" t="s">
        <v>136</v>
      </c>
      <c r="EP83" s="51">
        <v>42036</v>
      </c>
      <c r="EQ83" s="52">
        <v>0</v>
      </c>
      <c r="ER83" s="53">
        <v>29.534050000000001</v>
      </c>
      <c r="ES83" s="40"/>
      <c r="ET83" s="26">
        <f>IF(EO83=EO84,MAX(ET$2:ET82)+1,0)</f>
        <v>41</v>
      </c>
      <c r="EU83" s="17">
        <f t="shared" si="37"/>
        <v>81</v>
      </c>
      <c r="EV83" s="54">
        <f t="shared" si="38"/>
        <v>161</v>
      </c>
      <c r="EW83" s="55">
        <f t="shared" si="39"/>
        <v>42036</v>
      </c>
      <c r="EX83" s="18">
        <f t="shared" si="40"/>
        <v>29.73657</v>
      </c>
      <c r="EY83" s="26">
        <f>IF(EO83=EO84,0,MAX(EY$2:EY82)+1)</f>
        <v>0</v>
      </c>
      <c r="EZ83" s="54">
        <f t="shared" si="41"/>
        <v>162</v>
      </c>
      <c r="FA83" s="55">
        <f t="shared" si="42"/>
        <v>43831</v>
      </c>
      <c r="FB83" s="18">
        <f t="shared" si="43"/>
        <v>26.404520000000002</v>
      </c>
      <c r="FC83" s="56">
        <f>[2]DIS!C100</f>
        <v>81</v>
      </c>
      <c r="FD83" s="56">
        <f>[2]DIS!D100</f>
        <v>5</v>
      </c>
      <c r="FE83" s="56">
        <f>[2]DIS!E100</f>
        <v>1</v>
      </c>
      <c r="FF83" s="56" t="str">
        <f t="shared" si="44"/>
        <v>5,1</v>
      </c>
      <c r="FG83" s="57" t="str">
        <f t="shared" si="35"/>
        <v>1,29</v>
      </c>
      <c r="FH83" s="58">
        <f>IF(ISNUMBER(FG83),0,MAX(FH$2:FH82)+1)</f>
        <v>81</v>
      </c>
      <c r="FI83" s="58">
        <f t="shared" si="36"/>
        <v>29.73657</v>
      </c>
      <c r="FJ83" s="58">
        <f t="shared" si="45"/>
        <v>26.404520000000002</v>
      </c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</row>
    <row r="84" spans="1:179" ht="2.25" customHeight="1" x14ac:dyDescent="0.25">
      <c r="A84" s="89">
        <f>COLUMN()</f>
        <v>1</v>
      </c>
      <c r="B84" s="56" t="str">
        <f>_xlfn.CONCAT(COLUMN()-$A84,",",ROW()-A!AL$21)</f>
        <v>1,63</v>
      </c>
      <c r="C84" s="56" t="str">
        <f>_xlfn.CONCAT(COLUMN()-$A84,",",ROW()-A!AM$21)</f>
        <v>2,63</v>
      </c>
      <c r="D84" s="56" t="str">
        <f>_xlfn.CONCAT(COLUMN()-$A84,",",ROW()-A!AN$21)</f>
        <v>3,63</v>
      </c>
      <c r="E84" s="56" t="str">
        <f>_xlfn.CONCAT(COLUMN()-$A84,",",ROW()-E$45)</f>
        <v>4,39</v>
      </c>
      <c r="F84" s="56" t="str">
        <f>_xlfn.CONCAT(COLUMN()-$A84,",",ROW()-F$45)</f>
        <v>5,39</v>
      </c>
      <c r="G84" s="56" t="str">
        <f>_xlfn.CONCAT(COLUMN()-$A84,",",ROW()-G$45)</f>
        <v>6,39</v>
      </c>
      <c r="H84" s="56" t="str">
        <f>_xlfn.CONCAT(COLUMN()-$A84,",",ROW()-H$45)</f>
        <v>7,39</v>
      </c>
      <c r="I84" s="56" t="str">
        <f>_xlfn.CONCAT(COLUMN()-$A84,",",ROW()-I$45)</f>
        <v>8,39</v>
      </c>
      <c r="J84" s="56" t="str">
        <f>_xlfn.CONCAT(COLUMN()-$A84,",",ROW()-J$45)</f>
        <v>9,39</v>
      </c>
      <c r="K84" s="56" t="str">
        <f>_xlfn.CONCAT(COLUMN()-$A84,",",ROW()-K$45)</f>
        <v>10,39</v>
      </c>
      <c r="L84" s="56" t="str">
        <f>_xlfn.CONCAT(COLUMN()-$A84,",",ROW()-L$45)</f>
        <v>11,39</v>
      </c>
      <c r="M84" s="56" t="str">
        <f>_xlfn.CONCAT(COLUMN()-$A84,",",ROW()-M$45)</f>
        <v>12,39</v>
      </c>
      <c r="N84" s="56" t="str">
        <f>_xlfn.CONCAT(COLUMN()-$A84,",",ROW()-N$45)</f>
        <v>13,39</v>
      </c>
      <c r="O84" s="56" t="str">
        <f>_xlfn.CONCAT(COLUMN()-$A84,",",ROW()-O$45)</f>
        <v>14,39</v>
      </c>
      <c r="P84" s="56" t="str">
        <f>_xlfn.CONCAT(COLUMN()-$A84,",",ROW()-P$45)</f>
        <v>15,39</v>
      </c>
      <c r="Q84" s="56" t="str">
        <f t="shared" si="48"/>
        <v>16,39</v>
      </c>
      <c r="R84" s="56" t="str">
        <f t="shared" si="33"/>
        <v>17,39</v>
      </c>
      <c r="S84" s="56" t="str">
        <f t="shared" si="33"/>
        <v>18,39</v>
      </c>
      <c r="T84" s="56" t="str">
        <f t="shared" si="33"/>
        <v>19,39</v>
      </c>
      <c r="U84" s="97" t="str">
        <f t="shared" si="33"/>
        <v>20,39</v>
      </c>
      <c r="V84" s="3"/>
      <c r="W84" s="98">
        <v>0</v>
      </c>
      <c r="X84" s="98">
        <v>0</v>
      </c>
      <c r="Y84" s="98">
        <v>0</v>
      </c>
      <c r="Z84" s="98">
        <v>0</v>
      </c>
      <c r="AA84" s="98">
        <v>0</v>
      </c>
      <c r="AB84" s="98">
        <v>1</v>
      </c>
      <c r="AC84" s="98">
        <v>1</v>
      </c>
      <c r="AD84" s="98">
        <v>1</v>
      </c>
      <c r="AE84" s="98">
        <v>1</v>
      </c>
      <c r="AF84" s="98">
        <v>1</v>
      </c>
      <c r="AG84" s="98">
        <v>1</v>
      </c>
      <c r="AH84" s="98">
        <v>1</v>
      </c>
      <c r="AI84" s="98">
        <v>1</v>
      </c>
      <c r="AJ84" s="98">
        <v>1</v>
      </c>
      <c r="AK84" s="98">
        <v>1</v>
      </c>
      <c r="AL84" s="98">
        <v>1</v>
      </c>
      <c r="AM84" s="98">
        <v>1</v>
      </c>
      <c r="AN84" s="98">
        <v>0</v>
      </c>
      <c r="AO84" s="98">
        <v>0</v>
      </c>
      <c r="AP84" s="98">
        <v>0</v>
      </c>
      <c r="AQ84" s="3"/>
      <c r="AR84" s="17">
        <f t="shared" si="47"/>
        <v>0</v>
      </c>
      <c r="AS84" s="17">
        <f t="shared" si="47"/>
        <v>0</v>
      </c>
      <c r="AT84" s="17">
        <f t="shared" si="47"/>
        <v>0</v>
      </c>
      <c r="AU84" s="17">
        <f t="shared" si="47"/>
        <v>0</v>
      </c>
      <c r="AV84" s="17">
        <f t="shared" si="47"/>
        <v>0</v>
      </c>
      <c r="AW84" s="17">
        <f t="shared" si="47"/>
        <v>17.182089999999999</v>
      </c>
      <c r="AX84" s="17">
        <f t="shared" si="47"/>
        <v>16.887129999999999</v>
      </c>
      <c r="AY84" s="17">
        <f t="shared" si="47"/>
        <v>16.441490000000002</v>
      </c>
      <c r="AZ84" s="17">
        <f t="shared" si="47"/>
        <v>15.94431</v>
      </c>
      <c r="BA84" s="17">
        <f t="shared" si="47"/>
        <v>15.30307</v>
      </c>
      <c r="BB84" s="17">
        <f t="shared" si="47"/>
        <v>14.48536</v>
      </c>
      <c r="BC84" s="17">
        <f t="shared" si="47"/>
        <v>13.706250000000001</v>
      </c>
      <c r="BD84" s="17">
        <f t="shared" si="47"/>
        <v>13.02346</v>
      </c>
      <c r="BE84" s="17">
        <f t="shared" si="47"/>
        <v>12.322319999999999</v>
      </c>
      <c r="BF84" s="17">
        <f t="shared" si="47"/>
        <v>11.505140000000001</v>
      </c>
      <c r="BG84" s="17">
        <f t="shared" si="47"/>
        <v>12.19904</v>
      </c>
      <c r="BH84" s="17">
        <f t="shared" si="34"/>
        <v>12.563140000000001</v>
      </c>
      <c r="BI84" s="17">
        <f t="shared" si="32"/>
        <v>0</v>
      </c>
      <c r="BJ84" s="17">
        <f t="shared" si="32"/>
        <v>0</v>
      </c>
      <c r="BK84" s="17">
        <f t="shared" si="32"/>
        <v>0</v>
      </c>
      <c r="BL84" s="17"/>
      <c r="BM84" s="99" t="e">
        <f>#REF!*$CF$45</f>
        <v>#REF!</v>
      </c>
      <c r="BN84" s="99" t="e">
        <f>#REF!*$CF$45</f>
        <v>#REF!</v>
      </c>
      <c r="BO84" s="99" t="e">
        <f>#REF!*$CF$45</f>
        <v>#REF!</v>
      </c>
      <c r="BP84" s="99" t="e">
        <f>#REF!*$CF$45</f>
        <v>#REF!</v>
      </c>
      <c r="BQ84" s="99" t="e">
        <f>#REF!*$CF$45</f>
        <v>#REF!</v>
      </c>
      <c r="BR84" s="99" t="e">
        <f>#REF!*$CF$45</f>
        <v>#REF!</v>
      </c>
      <c r="BS84" s="99" t="e">
        <f>#REF!*$CF$45</f>
        <v>#REF!</v>
      </c>
      <c r="BT84" s="99" t="e">
        <f>#REF!*$CF$45</f>
        <v>#REF!</v>
      </c>
      <c r="BU84" s="99" t="e">
        <f>#REF!*$CF$45</f>
        <v>#REF!</v>
      </c>
      <c r="BV84" s="99" t="e">
        <f>#REF!*$CF$45</f>
        <v>#REF!</v>
      </c>
      <c r="BW84" s="99" t="e">
        <f>#REF!*$CF$45</f>
        <v>#REF!</v>
      </c>
      <c r="BX84" s="99" t="e">
        <f>#REF!*$CF$45</f>
        <v>#REF!</v>
      </c>
      <c r="BY84" s="99" t="e">
        <f>#REF!*$CF$45</f>
        <v>#REF!</v>
      </c>
      <c r="BZ84" s="99" t="e">
        <f>#REF!*$CF$45</f>
        <v>#REF!</v>
      </c>
      <c r="CA84" s="99" t="e">
        <f>#REF!*$CF$45</f>
        <v>#REF!</v>
      </c>
      <c r="CB84" s="99" t="e">
        <f>#REF!*$CF$45</f>
        <v>#REF!</v>
      </c>
      <c r="CC84" s="99" t="e">
        <f>#REF!*$CF$45</f>
        <v>#REF!</v>
      </c>
      <c r="CD84" s="99" t="e">
        <f>#REF!*$CF$45</f>
        <v>#REF!</v>
      </c>
      <c r="CE84" s="99" t="e">
        <f>#REF!*$CF$45</f>
        <v>#REF!</v>
      </c>
      <c r="CF84" s="99" t="e">
        <f>#REF!*$CF$45</f>
        <v>#REF!</v>
      </c>
      <c r="CG84" s="17"/>
      <c r="CH84" s="99" t="e">
        <f>#REF!*$DA$45</f>
        <v>#REF!</v>
      </c>
      <c r="CI84" s="99" t="e">
        <f>#REF!*$DA$45</f>
        <v>#REF!</v>
      </c>
      <c r="CJ84" s="99" t="e">
        <f>#REF!*$DA$45</f>
        <v>#REF!</v>
      </c>
      <c r="CK84" s="99" t="e">
        <f>#REF!*$DA$45</f>
        <v>#REF!</v>
      </c>
      <c r="CL84" s="99" t="e">
        <f>#REF!*$DA$45</f>
        <v>#REF!</v>
      </c>
      <c r="CM84" s="99" t="e">
        <f>#REF!*$DA$45</f>
        <v>#REF!</v>
      </c>
      <c r="CN84" s="99" t="e">
        <f>#REF!*$DA$45</f>
        <v>#REF!</v>
      </c>
      <c r="CO84" s="99" t="e">
        <f>#REF!*$DA$45</f>
        <v>#REF!</v>
      </c>
      <c r="CP84" s="99" t="e">
        <f>#REF!*$DA$45</f>
        <v>#REF!</v>
      </c>
      <c r="CQ84" s="99" t="e">
        <f>#REF!*$DA$45</f>
        <v>#REF!</v>
      </c>
      <c r="CR84" s="99" t="e">
        <f>#REF!*$DA$45</f>
        <v>#REF!</v>
      </c>
      <c r="CS84" s="99" t="e">
        <f>#REF!*$DA$45</f>
        <v>#REF!</v>
      </c>
      <c r="CT84" s="99" t="e">
        <f>#REF!*$DA$45</f>
        <v>#REF!</v>
      </c>
      <c r="CU84" s="99" t="e">
        <f>#REF!*$DA$45</f>
        <v>#REF!</v>
      </c>
      <c r="CV84" s="99" t="e">
        <f>#REF!*$DA$45</f>
        <v>#REF!</v>
      </c>
      <c r="CW84" s="99" t="e">
        <f>#REF!*$DA$45</f>
        <v>#REF!</v>
      </c>
      <c r="CX84" s="99" t="e">
        <f>#REF!*$DA$45</f>
        <v>#REF!</v>
      </c>
      <c r="CY84" s="99" t="e">
        <f>#REF!*$DA$45</f>
        <v>#REF!</v>
      </c>
      <c r="CZ84" s="99" t="e">
        <f>#REF!*$DA$45</f>
        <v>#REF!</v>
      </c>
      <c r="DA84" s="99" t="e">
        <f>#REF!*$DA$45</f>
        <v>#REF!</v>
      </c>
      <c r="DB84" s="17"/>
      <c r="DC84" s="98">
        <f>[2]A!N44</f>
        <v>0</v>
      </c>
      <c r="DD84" s="98">
        <f>[2]A!O44</f>
        <v>0</v>
      </c>
      <c r="DE84" s="98">
        <f>[2]A!P44</f>
        <v>0</v>
      </c>
      <c r="DF84" s="98">
        <f>[2]A!Q44</f>
        <v>0</v>
      </c>
      <c r="DG84" s="98">
        <f>[2]A!R44</f>
        <v>0</v>
      </c>
      <c r="DH84" s="98">
        <f>[2]A!S44</f>
        <v>5.1502999999999997</v>
      </c>
      <c r="DI84" s="98">
        <f>[2]A!T44</f>
        <v>5.8959999999999999</v>
      </c>
      <c r="DJ84" s="98">
        <f>[2]A!U44</f>
        <v>2.3450000000000002</v>
      </c>
      <c r="DK84" s="98">
        <f>[2]A!V44</f>
        <v>2.7254</v>
      </c>
      <c r="DL84" s="98">
        <f>[2]A!W44</f>
        <v>1.4189000000000001</v>
      </c>
      <c r="DM84" s="98">
        <f>[2]A!X44</f>
        <v>0.122</v>
      </c>
      <c r="DN84" s="98">
        <f>[2]A!Y44</f>
        <v>0.46661000000000002</v>
      </c>
      <c r="DO84" s="98">
        <f>[2]A!Z44</f>
        <v>0.49436000000000002</v>
      </c>
      <c r="DP84" s="98">
        <f>[2]A!AA44</f>
        <v>0.16616</v>
      </c>
      <c r="DQ84" s="98">
        <f>[2]A!AB44</f>
        <v>0.67491999999999996</v>
      </c>
      <c r="DR84" s="98">
        <f>[2]A!AC44</f>
        <v>0.68189999999999995</v>
      </c>
      <c r="DS84" s="98">
        <f>[2]A!AD44</f>
        <v>-1.6632999999999999E-3</v>
      </c>
      <c r="DT84" s="98">
        <f>[2]A!AE44</f>
        <v>0</v>
      </c>
      <c r="DU84" s="98">
        <f>[2]A!AF44</f>
        <v>0</v>
      </c>
      <c r="DV84" s="98">
        <f>[2]A!AG44</f>
        <v>0</v>
      </c>
      <c r="DW84" s="3"/>
      <c r="DX84" s="19"/>
      <c r="DY84" s="109">
        <v>1</v>
      </c>
      <c r="DZ84" s="109">
        <v>40</v>
      </c>
      <c r="EA84" s="109">
        <v>6</v>
      </c>
      <c r="EB84" s="13" t="str">
        <f t="shared" ref="EB84:EB138" si="49">_xlfn.CONCAT(EA84,",",DZ84)</f>
        <v>6,40</v>
      </c>
      <c r="EC84" s="110"/>
      <c r="ED84" s="19"/>
      <c r="EE84" s="19"/>
      <c r="EF84" s="19"/>
      <c r="EG84" s="19"/>
      <c r="EH84" s="19"/>
      <c r="EI84" s="3"/>
      <c r="EJ84" s="3"/>
      <c r="EK84" s="3"/>
      <c r="EL84" s="22"/>
      <c r="EM84" s="3"/>
      <c r="EN84" s="17">
        <f t="shared" si="46"/>
        <v>82</v>
      </c>
      <c r="EO84" s="17" t="s">
        <v>136</v>
      </c>
      <c r="EP84" s="51">
        <v>43831</v>
      </c>
      <c r="EQ84" s="52">
        <v>0</v>
      </c>
      <c r="ER84" s="53">
        <v>26.271920000000001</v>
      </c>
      <c r="ES84" s="40"/>
      <c r="ET84" s="26">
        <f>IF(EO84=EO85,MAX(ET$2:ET83)+1,0)</f>
        <v>0</v>
      </c>
      <c r="EU84" s="17">
        <f t="shared" si="37"/>
        <v>82</v>
      </c>
      <c r="EV84" s="54">
        <f t="shared" si="38"/>
        <v>163</v>
      </c>
      <c r="EW84" s="55">
        <f t="shared" si="39"/>
        <v>42036</v>
      </c>
      <c r="EX84" s="18">
        <f t="shared" si="40"/>
        <v>29.568829999999998</v>
      </c>
      <c r="EY84" s="26">
        <f>IF(EO84=EO85,0,MAX(EY$2:EY83)+1)</f>
        <v>41</v>
      </c>
      <c r="EZ84" s="54">
        <f t="shared" si="41"/>
        <v>164</v>
      </c>
      <c r="FA84" s="55">
        <f t="shared" si="42"/>
        <v>43831</v>
      </c>
      <c r="FB84" s="18">
        <f t="shared" si="43"/>
        <v>26.264240000000001</v>
      </c>
      <c r="FC84" s="56">
        <f>[2]DIS!C101</f>
        <v>82</v>
      </c>
      <c r="FD84" s="56">
        <f>[2]DIS!D101</f>
        <v>5</v>
      </c>
      <c r="FE84" s="56">
        <f>[2]DIS!E101</f>
        <v>2</v>
      </c>
      <c r="FF84" s="56" t="str">
        <f t="shared" si="44"/>
        <v>5,2</v>
      </c>
      <c r="FG84" s="57" t="str">
        <f t="shared" si="35"/>
        <v>2,29</v>
      </c>
      <c r="FH84" s="58">
        <f>IF(ISNUMBER(FG84),0,MAX(FH$2:FH83)+1)</f>
        <v>82</v>
      </c>
      <c r="FI84" s="58">
        <f t="shared" si="36"/>
        <v>29.568829999999998</v>
      </c>
      <c r="FJ84" s="58">
        <f t="shared" si="45"/>
        <v>26.264240000000001</v>
      </c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</row>
    <row r="85" spans="1:179" ht="11.25" customHeight="1" x14ac:dyDescent="0.25">
      <c r="A85" s="89">
        <f>COLUMN()</f>
        <v>1</v>
      </c>
      <c r="B85" s="56" t="str">
        <f>_xlfn.CONCAT(COLUMN()-$A85,",",ROW()-A!AL$21)</f>
        <v>1,64</v>
      </c>
      <c r="C85" s="56" t="str">
        <f>_xlfn.CONCAT(COLUMN()-$A85,",",ROW()-A!AM$21)</f>
        <v>2,64</v>
      </c>
      <c r="D85" s="56" t="str">
        <f>_xlfn.CONCAT(COLUMN()-$A85,",",ROW()-A!AN$21)</f>
        <v>3,64</v>
      </c>
      <c r="E85" s="56" t="str">
        <f>_xlfn.CONCAT(COLUMN()-$A85,",",ROW()-E$45)</f>
        <v>4,40</v>
      </c>
      <c r="F85" s="56" t="str">
        <f>_xlfn.CONCAT(COLUMN()-$A85,",",ROW()-F$45)</f>
        <v>5,40</v>
      </c>
      <c r="G85" s="56" t="str">
        <f>_xlfn.CONCAT(COLUMN()-$A85,",",ROW()-G$45)</f>
        <v>6,40</v>
      </c>
      <c r="H85" s="56" t="str">
        <f>_xlfn.CONCAT(COLUMN()-$A85,",",ROW()-H$45)</f>
        <v>7,40</v>
      </c>
      <c r="I85" s="56" t="str">
        <f>_xlfn.CONCAT(COLUMN()-$A85,",",ROW()-I$45)</f>
        <v>8,40</v>
      </c>
      <c r="J85" s="56" t="str">
        <f>_xlfn.CONCAT(COLUMN()-$A85,",",ROW()-J$45)</f>
        <v>9,40</v>
      </c>
      <c r="K85" s="56" t="str">
        <f>_xlfn.CONCAT(COLUMN()-$A85,",",ROW()-K$45)</f>
        <v>10,40</v>
      </c>
      <c r="L85" s="56" t="str">
        <f>_xlfn.CONCAT(COLUMN()-$A85,",",ROW()-L$45)</f>
        <v>11,40</v>
      </c>
      <c r="M85" s="56" t="str">
        <f>_xlfn.CONCAT(COLUMN()-$A85,",",ROW()-M$45)</f>
        <v>12,40</v>
      </c>
      <c r="N85" s="56" t="str">
        <f>_xlfn.CONCAT(COLUMN()-$A85,",",ROW()-N$45)</f>
        <v>13,40</v>
      </c>
      <c r="O85" s="56" t="str">
        <f>_xlfn.CONCAT(COLUMN()-$A85,",",ROW()-O$45)</f>
        <v>14,40</v>
      </c>
      <c r="P85" s="56" t="str">
        <f>_xlfn.CONCAT(COLUMN()-$A85,",",ROW()-P$45)</f>
        <v>15,40</v>
      </c>
      <c r="Q85" s="56" t="str">
        <f t="shared" si="48"/>
        <v>16,40</v>
      </c>
      <c r="R85" s="56" t="str">
        <f t="shared" si="33"/>
        <v>17,40</v>
      </c>
      <c r="S85" s="56" t="str">
        <f t="shared" si="33"/>
        <v>18,40</v>
      </c>
      <c r="T85" s="56" t="str">
        <f t="shared" si="33"/>
        <v>19,40</v>
      </c>
      <c r="U85" s="97" t="str">
        <f t="shared" si="33"/>
        <v>20,40</v>
      </c>
      <c r="V85" s="3"/>
      <c r="W85" s="98">
        <v>0</v>
      </c>
      <c r="X85" s="98">
        <v>0</v>
      </c>
      <c r="Y85" s="98">
        <v>0</v>
      </c>
      <c r="Z85" s="98">
        <v>0</v>
      </c>
      <c r="AA85" s="98">
        <v>0</v>
      </c>
      <c r="AB85" s="98">
        <v>1</v>
      </c>
      <c r="AC85" s="98">
        <v>1</v>
      </c>
      <c r="AD85" s="98">
        <v>1</v>
      </c>
      <c r="AE85" s="98">
        <v>1</v>
      </c>
      <c r="AF85" s="98">
        <v>1</v>
      </c>
      <c r="AG85" s="98">
        <v>1</v>
      </c>
      <c r="AH85" s="98">
        <v>1</v>
      </c>
      <c r="AI85" s="98">
        <v>1</v>
      </c>
      <c r="AJ85" s="98">
        <v>1</v>
      </c>
      <c r="AK85" s="98">
        <v>1</v>
      </c>
      <c r="AL85" s="98">
        <v>1</v>
      </c>
      <c r="AM85" s="98">
        <v>0</v>
      </c>
      <c r="AN85" s="98">
        <v>0</v>
      </c>
      <c r="AO85" s="98">
        <v>0</v>
      </c>
      <c r="AP85" s="98">
        <v>0</v>
      </c>
      <c r="AQ85" s="3"/>
      <c r="AR85" s="17">
        <f t="shared" si="47"/>
        <v>0</v>
      </c>
      <c r="AS85" s="17">
        <f t="shared" si="47"/>
        <v>0</v>
      </c>
      <c r="AT85" s="17">
        <f t="shared" si="47"/>
        <v>0</v>
      </c>
      <c r="AU85" s="17">
        <f t="shared" si="47"/>
        <v>0</v>
      </c>
      <c r="AV85" s="17">
        <f t="shared" si="47"/>
        <v>0</v>
      </c>
      <c r="AW85" s="17">
        <f t="shared" si="47"/>
        <v>16.899999999999999</v>
      </c>
      <c r="AX85" s="17">
        <f t="shared" si="47"/>
        <v>16.399999999999999</v>
      </c>
      <c r="AY85" s="17">
        <f t="shared" si="47"/>
        <v>16.100000000000001</v>
      </c>
      <c r="AZ85" s="17">
        <f t="shared" si="47"/>
        <v>15.6</v>
      </c>
      <c r="BA85" s="17">
        <f t="shared" si="47"/>
        <v>15.1</v>
      </c>
      <c r="BB85" s="17">
        <f t="shared" si="47"/>
        <v>14</v>
      </c>
      <c r="BC85" s="17">
        <f t="shared" si="47"/>
        <v>13</v>
      </c>
      <c r="BD85" s="17">
        <f t="shared" si="47"/>
        <v>12.5</v>
      </c>
      <c r="BE85" s="17">
        <f t="shared" si="47"/>
        <v>12</v>
      </c>
      <c r="BF85" s="17">
        <f t="shared" si="47"/>
        <v>11.4</v>
      </c>
      <c r="BG85" s="17">
        <f t="shared" si="47"/>
        <v>0</v>
      </c>
      <c r="BH85" s="17">
        <f t="shared" si="34"/>
        <v>0</v>
      </c>
      <c r="BI85" s="17">
        <f t="shared" si="32"/>
        <v>0</v>
      </c>
      <c r="BJ85" s="17">
        <f t="shared" si="32"/>
        <v>0</v>
      </c>
      <c r="BK85" s="17">
        <f t="shared" si="32"/>
        <v>0</v>
      </c>
      <c r="BL85" s="17"/>
      <c r="BM85" s="99" t="e">
        <f>#REF!*$CF$45</f>
        <v>#REF!</v>
      </c>
      <c r="BN85" s="99" t="e">
        <f>#REF!*$CF$45</f>
        <v>#REF!</v>
      </c>
      <c r="BO85" s="99" t="e">
        <f>#REF!*$CF$45</f>
        <v>#REF!</v>
      </c>
      <c r="BP85" s="99" t="e">
        <f>#REF!*$CF$45</f>
        <v>#REF!</v>
      </c>
      <c r="BQ85" s="99" t="e">
        <f>#REF!*$CF$45</f>
        <v>#REF!</v>
      </c>
      <c r="BR85" s="99" t="e">
        <f>#REF!*$CF$45</f>
        <v>#REF!</v>
      </c>
      <c r="BS85" s="99" t="e">
        <f>#REF!*$CF$45</f>
        <v>#REF!</v>
      </c>
      <c r="BT85" s="99" t="e">
        <f>#REF!*$CF$45</f>
        <v>#REF!</v>
      </c>
      <c r="BU85" s="99" t="e">
        <f>#REF!*$CF$45</f>
        <v>#REF!</v>
      </c>
      <c r="BV85" s="99" t="e">
        <f>#REF!*$CF$45</f>
        <v>#REF!</v>
      </c>
      <c r="BW85" s="99" t="e">
        <f>#REF!*$CF$45</f>
        <v>#REF!</v>
      </c>
      <c r="BX85" s="99" t="e">
        <f>#REF!*$CF$45</f>
        <v>#REF!</v>
      </c>
      <c r="BY85" s="99" t="e">
        <f>#REF!*$CF$45</f>
        <v>#REF!</v>
      </c>
      <c r="BZ85" s="99" t="e">
        <f>#REF!*$CF$45</f>
        <v>#REF!</v>
      </c>
      <c r="CA85" s="99" t="e">
        <f>#REF!*$CF$45</f>
        <v>#REF!</v>
      </c>
      <c r="CB85" s="99" t="e">
        <f>#REF!*$CF$45</f>
        <v>#REF!</v>
      </c>
      <c r="CC85" s="99" t="e">
        <f>#REF!*$CF$45</f>
        <v>#REF!</v>
      </c>
      <c r="CD85" s="99" t="e">
        <f>#REF!*$CF$45</f>
        <v>#REF!</v>
      </c>
      <c r="CE85" s="99" t="e">
        <f>#REF!*$CF$45</f>
        <v>#REF!</v>
      </c>
      <c r="CF85" s="99" t="e">
        <f>#REF!*$CF$45</f>
        <v>#REF!</v>
      </c>
      <c r="CG85" s="17"/>
      <c r="CH85" s="99" t="e">
        <f>#REF!*$DA$45</f>
        <v>#REF!</v>
      </c>
      <c r="CI85" s="99" t="e">
        <f>#REF!*$DA$45</f>
        <v>#REF!</v>
      </c>
      <c r="CJ85" s="99" t="e">
        <f>#REF!*$DA$45</f>
        <v>#REF!</v>
      </c>
      <c r="CK85" s="99" t="e">
        <f>#REF!*$DA$45</f>
        <v>#REF!</v>
      </c>
      <c r="CL85" s="99" t="e">
        <f>#REF!*$DA$45</f>
        <v>#REF!</v>
      </c>
      <c r="CM85" s="99" t="e">
        <f>#REF!*$DA$45</f>
        <v>#REF!</v>
      </c>
      <c r="CN85" s="99" t="e">
        <f>#REF!*$DA$45</f>
        <v>#REF!</v>
      </c>
      <c r="CO85" s="99" t="e">
        <f>#REF!*$DA$45</f>
        <v>#REF!</v>
      </c>
      <c r="CP85" s="99" t="e">
        <f>#REF!*$DA$45</f>
        <v>#REF!</v>
      </c>
      <c r="CQ85" s="99" t="e">
        <f>#REF!*$DA$45</f>
        <v>#REF!</v>
      </c>
      <c r="CR85" s="99" t="e">
        <f>#REF!*$DA$45</f>
        <v>#REF!</v>
      </c>
      <c r="CS85" s="99" t="e">
        <f>#REF!*$DA$45</f>
        <v>#REF!</v>
      </c>
      <c r="CT85" s="99" t="e">
        <f>#REF!*$DA$45</f>
        <v>#REF!</v>
      </c>
      <c r="CU85" s="99" t="e">
        <f>#REF!*$DA$45</f>
        <v>#REF!</v>
      </c>
      <c r="CV85" s="99" t="e">
        <f>#REF!*$DA$45</f>
        <v>#REF!</v>
      </c>
      <c r="CW85" s="99" t="e">
        <f>#REF!*$DA$45</f>
        <v>#REF!</v>
      </c>
      <c r="CX85" s="99" t="e">
        <f>#REF!*$DA$45</f>
        <v>#REF!</v>
      </c>
      <c r="CY85" s="99" t="e">
        <f>#REF!*$DA$45</f>
        <v>#REF!</v>
      </c>
      <c r="CZ85" s="99" t="e">
        <f>#REF!*$DA$45</f>
        <v>#REF!</v>
      </c>
      <c r="DA85" s="99" t="e">
        <f>#REF!*$DA$45</f>
        <v>#REF!</v>
      </c>
      <c r="DB85" s="17"/>
      <c r="DC85" s="98">
        <f>[2]A!N45</f>
        <v>0</v>
      </c>
      <c r="DD85" s="98">
        <f>[2]A!O45</f>
        <v>0</v>
      </c>
      <c r="DE85" s="98">
        <f>[2]A!P45</f>
        <v>0</v>
      </c>
      <c r="DF85" s="98">
        <f>[2]A!Q45</f>
        <v>0</v>
      </c>
      <c r="DG85" s="98">
        <f>[2]A!R45</f>
        <v>0</v>
      </c>
      <c r="DH85" s="98">
        <f>[2]A!S45</f>
        <v>6.9138000000000002</v>
      </c>
      <c r="DI85" s="98">
        <f>[2]A!T45</f>
        <v>4.5808</v>
      </c>
      <c r="DJ85" s="98">
        <f>[2]A!U45</f>
        <v>2.5274999999999999</v>
      </c>
      <c r="DK85" s="98">
        <f>[2]A!V45</f>
        <v>2.6038000000000001</v>
      </c>
      <c r="DL85" s="98">
        <f>[2]A!W45</f>
        <v>1.4443999999999999</v>
      </c>
      <c r="DM85" s="98">
        <f>[2]A!X45</f>
        <v>0.53652</v>
      </c>
      <c r="DN85" s="98">
        <f>[2]A!Y45</f>
        <v>0.22531000000000001</v>
      </c>
      <c r="DO85" s="98">
        <f>[2]A!Z45</f>
        <v>0.58955999999999997</v>
      </c>
      <c r="DP85" s="98">
        <f>[2]A!AA45</f>
        <v>0.60785999999999996</v>
      </c>
      <c r="DQ85" s="98">
        <f>[2]A!AB45</f>
        <v>0.50599000000000005</v>
      </c>
      <c r="DR85" s="98">
        <f>[2]A!AC45</f>
        <v>0</v>
      </c>
      <c r="DS85" s="98">
        <f>[2]A!AD45</f>
        <v>0</v>
      </c>
      <c r="DT85" s="98">
        <f>[2]A!AE45</f>
        <v>0</v>
      </c>
      <c r="DU85" s="98">
        <f>[2]A!AF45</f>
        <v>0</v>
      </c>
      <c r="DV85" s="98">
        <f>[2]A!AG45</f>
        <v>0</v>
      </c>
      <c r="DW85" s="3"/>
      <c r="DX85" s="19"/>
      <c r="DY85" s="109">
        <v>1</v>
      </c>
      <c r="DZ85" s="109">
        <v>40</v>
      </c>
      <c r="EA85" s="109">
        <v>7</v>
      </c>
      <c r="EB85" s="13" t="str">
        <f t="shared" si="49"/>
        <v>7,40</v>
      </c>
      <c r="EC85" s="110"/>
      <c r="ED85" s="19"/>
      <c r="EE85" s="19"/>
      <c r="EF85" s="19"/>
      <c r="EG85" s="19"/>
      <c r="EH85" s="19"/>
      <c r="EI85" s="3"/>
      <c r="EJ85" s="3"/>
      <c r="EK85" s="3"/>
      <c r="EL85" s="22"/>
      <c r="EM85" s="3"/>
      <c r="EN85" s="17">
        <f t="shared" si="46"/>
        <v>83</v>
      </c>
      <c r="EO85" s="17" t="s">
        <v>137</v>
      </c>
      <c r="EP85" s="51">
        <v>42036</v>
      </c>
      <c r="EQ85" s="52">
        <v>0</v>
      </c>
      <c r="ER85" s="53">
        <v>29.382269999999998</v>
      </c>
      <c r="ES85" s="40"/>
      <c r="ET85" s="26">
        <f>IF(EO85=EO86,MAX(ET$2:ET84)+1,0)</f>
        <v>42</v>
      </c>
      <c r="EU85" s="17">
        <f t="shared" si="37"/>
        <v>83</v>
      </c>
      <c r="EV85" s="54">
        <f t="shared" si="38"/>
        <v>165</v>
      </c>
      <c r="EW85" s="55">
        <f t="shared" si="39"/>
        <v>42036</v>
      </c>
      <c r="EX85" s="18">
        <f t="shared" si="40"/>
        <v>29.234290000000001</v>
      </c>
      <c r="EY85" s="26">
        <f>IF(EO85=EO86,0,MAX(EY$2:EY84)+1)</f>
        <v>0</v>
      </c>
      <c r="EZ85" s="54">
        <f t="shared" si="41"/>
        <v>166</v>
      </c>
      <c r="FA85" s="55">
        <f t="shared" si="42"/>
        <v>43831</v>
      </c>
      <c r="FB85" s="18">
        <f t="shared" si="43"/>
        <v>25.985040000000001</v>
      </c>
      <c r="FC85" s="56">
        <f>[2]DIS!C102</f>
        <v>83</v>
      </c>
      <c r="FD85" s="56">
        <f>[2]DIS!D102</f>
        <v>5</v>
      </c>
      <c r="FE85" s="56">
        <f>[2]DIS!E102</f>
        <v>3</v>
      </c>
      <c r="FF85" s="56" t="str">
        <f t="shared" si="44"/>
        <v>5,3</v>
      </c>
      <c r="FG85" s="57" t="str">
        <f t="shared" si="35"/>
        <v>3,29</v>
      </c>
      <c r="FH85" s="58">
        <f>IF(ISNUMBER(FG85),0,MAX(FH$2:FH84)+1)</f>
        <v>83</v>
      </c>
      <c r="FI85" s="58">
        <f t="shared" si="36"/>
        <v>29.234290000000001</v>
      </c>
      <c r="FJ85" s="58">
        <f t="shared" si="45"/>
        <v>25.985040000000001</v>
      </c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</row>
    <row r="86" spans="1:179" ht="9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3"/>
      <c r="DX86" s="19"/>
      <c r="DY86" s="109">
        <v>1</v>
      </c>
      <c r="DZ86" s="109">
        <v>40</v>
      </c>
      <c r="EA86" s="109">
        <v>8</v>
      </c>
      <c r="EB86" s="13" t="str">
        <f t="shared" si="49"/>
        <v>8,40</v>
      </c>
      <c r="EC86" s="110"/>
      <c r="ED86" s="19"/>
      <c r="EE86" s="19"/>
      <c r="EF86" s="19"/>
      <c r="EG86" s="19"/>
      <c r="EH86" s="19"/>
      <c r="EI86" s="3"/>
      <c r="EJ86" s="3"/>
      <c r="EK86" s="3"/>
      <c r="EL86" s="22"/>
      <c r="EM86" s="3"/>
      <c r="EN86" s="17">
        <f t="shared" si="46"/>
        <v>84</v>
      </c>
      <c r="EO86" s="17" t="s">
        <v>137</v>
      </c>
      <c r="EP86" s="51">
        <v>43831</v>
      </c>
      <c r="EQ86" s="52">
        <v>0</v>
      </c>
      <c r="ER86" s="53">
        <v>26.146699999999999</v>
      </c>
      <c r="ES86" s="40"/>
      <c r="ET86" s="26">
        <f>IF(EO86=EO87,MAX(ET$2:ET85)+1,0)</f>
        <v>0</v>
      </c>
      <c r="EU86" s="17">
        <f t="shared" si="37"/>
        <v>84</v>
      </c>
      <c r="EV86" s="54">
        <f t="shared" si="38"/>
        <v>167</v>
      </c>
      <c r="EW86" s="55">
        <f t="shared" si="39"/>
        <v>42036</v>
      </c>
      <c r="EX86" s="18">
        <f t="shared" si="40"/>
        <v>28.742979999999999</v>
      </c>
      <c r="EY86" s="26">
        <f>IF(EO86=EO87,0,MAX(EY$2:EY85)+1)</f>
        <v>42</v>
      </c>
      <c r="EZ86" s="54">
        <f t="shared" si="41"/>
        <v>168</v>
      </c>
      <c r="FA86" s="55">
        <f t="shared" si="42"/>
        <v>43831</v>
      </c>
      <c r="FB86" s="18">
        <f t="shared" si="43"/>
        <v>25.581299999999999</v>
      </c>
      <c r="FC86" s="56">
        <f>[2]DIS!C103</f>
        <v>84</v>
      </c>
      <c r="FD86" s="56">
        <f>[2]DIS!D103</f>
        <v>5</v>
      </c>
      <c r="FE86" s="56">
        <f>[2]DIS!E103</f>
        <v>4</v>
      </c>
      <c r="FF86" s="56" t="str">
        <f t="shared" si="44"/>
        <v>5,4</v>
      </c>
      <c r="FG86" s="57" t="str">
        <f t="shared" si="35"/>
        <v>4,5</v>
      </c>
      <c r="FH86" s="58">
        <f>IF(ISNUMBER(FG86),0,MAX(FH$2:FH85)+1)</f>
        <v>84</v>
      </c>
      <c r="FI86" s="58">
        <f t="shared" si="36"/>
        <v>28.742979999999999</v>
      </c>
      <c r="FJ86" s="58">
        <f t="shared" si="45"/>
        <v>25.581299999999999</v>
      </c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</row>
    <row r="87" spans="1:179" ht="11.25" customHeight="1" x14ac:dyDescent="0.2">
      <c r="A87" s="111">
        <f>COUNT(DY7:DY12)</f>
        <v>6</v>
      </c>
      <c r="B87" s="2" t="s">
        <v>138</v>
      </c>
      <c r="C87" s="2"/>
      <c r="D87" s="112" t="s">
        <v>139</v>
      </c>
      <c r="E87" s="112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25" t="s">
        <v>140</v>
      </c>
      <c r="W87" s="36" t="s">
        <v>141</v>
      </c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 t="s">
        <v>17</v>
      </c>
      <c r="AQ87" s="3"/>
      <c r="AR87" s="36" t="s">
        <v>141</v>
      </c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 t="s">
        <v>17</v>
      </c>
      <c r="BL87" s="3"/>
      <c r="BM87" s="36" t="e">
        <f>#REF!</f>
        <v>#REF!</v>
      </c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92">
        <v>1</v>
      </c>
      <c r="CG87" s="3"/>
      <c r="CH87" s="36" t="e">
        <f>#REF!</f>
        <v>#REF!</v>
      </c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92">
        <v>1</v>
      </c>
      <c r="DB87" s="17"/>
      <c r="DC87" s="61">
        <f>DH127</f>
        <v>16.899999999999999</v>
      </c>
      <c r="DD87" s="61">
        <f t="shared" ref="DD87:DG87" si="50">DI127</f>
        <v>16.399999999999999</v>
      </c>
      <c r="DE87" s="61">
        <f t="shared" si="50"/>
        <v>16.100000000000001</v>
      </c>
      <c r="DF87" s="61">
        <f t="shared" si="50"/>
        <v>15.6</v>
      </c>
      <c r="DG87" s="61">
        <f t="shared" si="50"/>
        <v>15.1</v>
      </c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3"/>
      <c r="DX87" s="19"/>
      <c r="DY87" s="109">
        <v>1</v>
      </c>
      <c r="DZ87" s="109">
        <v>40</v>
      </c>
      <c r="EA87" s="109">
        <v>9</v>
      </c>
      <c r="EB87" s="13" t="str">
        <f t="shared" si="49"/>
        <v>9,40</v>
      </c>
      <c r="EC87" s="110"/>
      <c r="ED87" s="19"/>
      <c r="EE87" s="19"/>
      <c r="EF87" s="19"/>
      <c r="EG87" s="19"/>
      <c r="EH87" s="19"/>
      <c r="EI87" s="3"/>
      <c r="EJ87" s="3"/>
      <c r="EK87" s="3"/>
      <c r="EL87" s="22"/>
      <c r="EM87" s="3"/>
      <c r="EN87" s="17">
        <f t="shared" si="46"/>
        <v>85</v>
      </c>
      <c r="EO87" s="17" t="s">
        <v>142</v>
      </c>
      <c r="EP87" s="51">
        <v>42036</v>
      </c>
      <c r="EQ87" s="52">
        <v>0</v>
      </c>
      <c r="ER87" s="53">
        <v>29.048089999999998</v>
      </c>
      <c r="ES87" s="40"/>
      <c r="ET87" s="26">
        <f>IF(EO87=EO88,MAX(ET$2:ET86)+1,0)</f>
        <v>43</v>
      </c>
      <c r="EU87" s="17">
        <f t="shared" si="37"/>
        <v>85</v>
      </c>
      <c r="EV87" s="54">
        <f t="shared" si="38"/>
        <v>169</v>
      </c>
      <c r="EW87" s="55">
        <f t="shared" si="39"/>
        <v>42036</v>
      </c>
      <c r="EX87" s="18">
        <f t="shared" si="40"/>
        <v>28.184480000000001</v>
      </c>
      <c r="EY87" s="26">
        <f>IF(EO87=EO88,0,MAX(EY$2:EY86)+1)</f>
        <v>0</v>
      </c>
      <c r="EZ87" s="54">
        <f t="shared" si="41"/>
        <v>170</v>
      </c>
      <c r="FA87" s="55">
        <f t="shared" si="42"/>
        <v>43831</v>
      </c>
      <c r="FB87" s="18">
        <f t="shared" si="43"/>
        <v>25.150320000000001</v>
      </c>
      <c r="FC87" s="56">
        <f>[2]DIS!C104</f>
        <v>85</v>
      </c>
      <c r="FD87" s="56">
        <f>[2]DIS!D104</f>
        <v>5</v>
      </c>
      <c r="FE87" s="56">
        <f>[2]DIS!E104</f>
        <v>5</v>
      </c>
      <c r="FF87" s="56" t="str">
        <f t="shared" si="44"/>
        <v>5,5</v>
      </c>
      <c r="FG87" s="57" t="str">
        <f t="shared" si="35"/>
        <v>5,5</v>
      </c>
      <c r="FH87" s="58">
        <f>IF(ISNUMBER(FG87),0,MAX(FH$2:FH86)+1)</f>
        <v>85</v>
      </c>
      <c r="FI87" s="58">
        <f t="shared" si="36"/>
        <v>28.184480000000001</v>
      </c>
      <c r="FJ87" s="58">
        <f t="shared" si="45"/>
        <v>25.150320000000001</v>
      </c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</row>
    <row r="88" spans="1:179" ht="18.75" customHeight="1" x14ac:dyDescent="0.25">
      <c r="A88" s="113">
        <f>COUNT(DY31:DY70)</f>
        <v>40</v>
      </c>
      <c r="B88" s="2"/>
      <c r="C88" s="2"/>
      <c r="D88" s="114" t="s">
        <v>143</v>
      </c>
      <c r="E88" s="114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3">
        <v>1</v>
      </c>
      <c r="W88" s="56" t="str">
        <f>IF(W46=1,A!AL22,0)</f>
        <v>1,1</v>
      </c>
      <c r="X88" s="56" t="str">
        <f>IF(X46=1,A!AM22,0)</f>
        <v>2,1</v>
      </c>
      <c r="Y88" s="56" t="str">
        <f>IF(Y46=1,A!AN22,0)</f>
        <v>3,1</v>
      </c>
      <c r="Z88" s="56" t="str">
        <f>IF(Z46=1,E46,0)</f>
        <v>-32,1</v>
      </c>
      <c r="AA88" s="56" t="str">
        <f>IF(AA46=1,F46,0)</f>
        <v>-31,1</v>
      </c>
      <c r="AB88" s="56" t="str">
        <f>IF(AB46=1,G46,0)</f>
        <v>-30,1</v>
      </c>
      <c r="AC88" s="56" t="str">
        <f>IF(AC46=1,H46,0)</f>
        <v>-29,1</v>
      </c>
      <c r="AD88" s="56" t="str">
        <f>IF(AD46=1,I46,0)</f>
        <v>-28,1</v>
      </c>
      <c r="AE88" s="56" t="str">
        <f>IF(AE46=1,J46,0)</f>
        <v>-27,1</v>
      </c>
      <c r="AF88" s="56" t="str">
        <f>IF(AF46=1,K46,0)</f>
        <v>-26,1</v>
      </c>
      <c r="AG88" s="56" t="str">
        <f>IF(AG46=1,L46,0)</f>
        <v>-25,1</v>
      </c>
      <c r="AH88" s="56" t="str">
        <f>IF(AH46=1,M46,0)</f>
        <v>-24,1</v>
      </c>
      <c r="AI88" s="56" t="str">
        <f>IF(AI46=1,N46,0)</f>
        <v>-23,1</v>
      </c>
      <c r="AJ88" s="56" t="str">
        <f>IF(AJ46=1,O46,0)</f>
        <v>-22,1</v>
      </c>
      <c r="AK88" s="56" t="str">
        <f>IF(AK46=1,P46,0)</f>
        <v>-21,1</v>
      </c>
      <c r="AL88" s="56" t="str">
        <f>IF(AL46=1,Q46,0)</f>
        <v>-20,1</v>
      </c>
      <c r="AM88" s="56" t="str">
        <f>IF(AM46=1,R46,0)</f>
        <v>-19,1</v>
      </c>
      <c r="AN88" s="56" t="str">
        <f>IF(AN46=1,S46,0)</f>
        <v>-18,1</v>
      </c>
      <c r="AO88" s="56" t="str">
        <f>IF(AO46=1,T46,0)</f>
        <v>-17,1</v>
      </c>
      <c r="AP88" s="56" t="str">
        <f>IF(AP46=1,U46,0)</f>
        <v>-16,1</v>
      </c>
      <c r="AQ88" s="3"/>
      <c r="AR88" s="115" t="str">
        <f t="shared" ref="AR88:BG127" si="51">IF(W130&lt;&gt;0,W88,0)</f>
        <v>1,1</v>
      </c>
      <c r="AS88" s="115" t="str">
        <f t="shared" si="51"/>
        <v>2,1</v>
      </c>
      <c r="AT88" s="115" t="str">
        <f t="shared" si="51"/>
        <v>3,1</v>
      </c>
      <c r="AU88" s="115" t="str">
        <f t="shared" si="51"/>
        <v>-32,1</v>
      </c>
      <c r="AV88" s="115" t="str">
        <f t="shared" si="51"/>
        <v>-31,1</v>
      </c>
      <c r="AW88" s="115" t="str">
        <f t="shared" si="51"/>
        <v>-30,1</v>
      </c>
      <c r="AX88" s="115" t="str">
        <f t="shared" si="51"/>
        <v>-29,1</v>
      </c>
      <c r="AY88" s="115" t="str">
        <f t="shared" si="51"/>
        <v>-28,1</v>
      </c>
      <c r="AZ88" s="115" t="str">
        <f t="shared" si="51"/>
        <v>-27,1</v>
      </c>
      <c r="BA88" s="115" t="str">
        <f t="shared" si="51"/>
        <v>-26,1</v>
      </c>
      <c r="BB88" s="115" t="str">
        <f t="shared" si="51"/>
        <v>-25,1</v>
      </c>
      <c r="BC88" s="115" t="str">
        <f t="shared" si="51"/>
        <v>-24,1</v>
      </c>
      <c r="BD88" s="115" t="str">
        <f t="shared" si="51"/>
        <v>-23,1</v>
      </c>
      <c r="BE88" s="115" t="str">
        <f t="shared" si="51"/>
        <v>-22,1</v>
      </c>
      <c r="BF88" s="115" t="str">
        <f t="shared" si="51"/>
        <v>-21,1</v>
      </c>
      <c r="BG88" s="115" t="str">
        <f t="shared" si="51"/>
        <v>-20,1</v>
      </c>
      <c r="BH88" s="115" t="str">
        <f t="shared" ref="BH88:BK127" si="52">IF(AM130&lt;&gt;0,AM88,0)</f>
        <v>-19,1</v>
      </c>
      <c r="BI88" s="115" t="str">
        <f t="shared" si="52"/>
        <v>-18,1</v>
      </c>
      <c r="BJ88" s="115" t="str">
        <f t="shared" si="52"/>
        <v>-17,1</v>
      </c>
      <c r="BK88" s="115" t="str">
        <f t="shared" si="52"/>
        <v>-16,1</v>
      </c>
      <c r="BL88" s="17"/>
      <c r="BM88" s="99" t="e">
        <f>#REF!*$CF$87</f>
        <v>#REF!</v>
      </c>
      <c r="BN88" s="99" t="e">
        <f>#REF!*$CF$87</f>
        <v>#REF!</v>
      </c>
      <c r="BO88" s="99" t="e">
        <f>#REF!*$CF$87</f>
        <v>#REF!</v>
      </c>
      <c r="BP88" s="99" t="e">
        <f>#REF!*$CF$87</f>
        <v>#REF!</v>
      </c>
      <c r="BQ88" s="99" t="e">
        <f>#REF!*$CF$87</f>
        <v>#REF!</v>
      </c>
      <c r="BR88" s="99" t="e">
        <f>#REF!*$CF$87</f>
        <v>#REF!</v>
      </c>
      <c r="BS88" s="99" t="e">
        <f>#REF!*$CF$87</f>
        <v>#REF!</v>
      </c>
      <c r="BT88" s="99" t="e">
        <f>#REF!*$CF$87</f>
        <v>#REF!</v>
      </c>
      <c r="BU88" s="99" t="e">
        <f>#REF!*$CF$87</f>
        <v>#REF!</v>
      </c>
      <c r="BV88" s="99" t="e">
        <f>#REF!*$CF$87</f>
        <v>#REF!</v>
      </c>
      <c r="BW88" s="99" t="e">
        <f>#REF!*$CF$87</f>
        <v>#REF!</v>
      </c>
      <c r="BX88" s="99" t="e">
        <f>#REF!*$CF$87</f>
        <v>#REF!</v>
      </c>
      <c r="BY88" s="99" t="e">
        <f>#REF!*$CF$87</f>
        <v>#REF!</v>
      </c>
      <c r="BZ88" s="99" t="e">
        <f>#REF!*$CF$87</f>
        <v>#REF!</v>
      </c>
      <c r="CA88" s="99" t="e">
        <f>#REF!*$CF$87</f>
        <v>#REF!</v>
      </c>
      <c r="CB88" s="99" t="e">
        <f>#REF!*$CF$87</f>
        <v>#REF!</v>
      </c>
      <c r="CC88" s="99" t="e">
        <f>#REF!*$CF$87</f>
        <v>#REF!</v>
      </c>
      <c r="CD88" s="99" t="e">
        <f>#REF!*$CF$87</f>
        <v>#REF!</v>
      </c>
      <c r="CE88" s="99" t="e">
        <f>#REF!*$CF$87</f>
        <v>#REF!</v>
      </c>
      <c r="CF88" s="99" t="e">
        <f>#REF!*$CF$87</f>
        <v>#REF!</v>
      </c>
      <c r="CG88" s="17"/>
      <c r="CH88" s="99" t="e">
        <f>#REF!*$DA$87</f>
        <v>#REF!</v>
      </c>
      <c r="CI88" s="99" t="e">
        <f>#REF!*$DA$87</f>
        <v>#REF!</v>
      </c>
      <c r="CJ88" s="99" t="e">
        <f>#REF!*$DA$87</f>
        <v>#REF!</v>
      </c>
      <c r="CK88" s="99" t="e">
        <f>#REF!*$DA$87</f>
        <v>#REF!</v>
      </c>
      <c r="CL88" s="99" t="e">
        <f>#REF!*$DA$87</f>
        <v>#REF!</v>
      </c>
      <c r="CM88" s="99" t="e">
        <f>#REF!*$DA$87</f>
        <v>#REF!</v>
      </c>
      <c r="CN88" s="99" t="e">
        <f>#REF!*$DA$87</f>
        <v>#REF!</v>
      </c>
      <c r="CO88" s="99" t="e">
        <f>#REF!*$DA$87</f>
        <v>#REF!</v>
      </c>
      <c r="CP88" s="99" t="e">
        <f>#REF!*$DA$87</f>
        <v>#REF!</v>
      </c>
      <c r="CQ88" s="99" t="e">
        <f>#REF!*$DA$87</f>
        <v>#REF!</v>
      </c>
      <c r="CR88" s="99" t="e">
        <f>#REF!*$DA$87</f>
        <v>#REF!</v>
      </c>
      <c r="CS88" s="99" t="e">
        <f>#REF!*$DA$87</f>
        <v>#REF!</v>
      </c>
      <c r="CT88" s="99" t="e">
        <f>#REF!*$DA$87</f>
        <v>#REF!</v>
      </c>
      <c r="CU88" s="99" t="e">
        <f>#REF!*$DA$87</f>
        <v>#REF!</v>
      </c>
      <c r="CV88" s="99" t="e">
        <f>#REF!*$DA$87</f>
        <v>#REF!</v>
      </c>
      <c r="CW88" s="99" t="e">
        <f>#REF!*$DA$87</f>
        <v>#REF!</v>
      </c>
      <c r="CX88" s="99" t="e">
        <f>#REF!*$DA$87</f>
        <v>#REF!</v>
      </c>
      <c r="CY88" s="99" t="e">
        <f>#REF!*$DA$87</f>
        <v>#REF!</v>
      </c>
      <c r="CZ88" s="99" t="e">
        <f>#REF!*$DA$87</f>
        <v>#REF!</v>
      </c>
      <c r="DA88" s="99" t="e">
        <f>#REF!*$DA$87</f>
        <v>#REF!</v>
      </c>
      <c r="DB88" s="17"/>
      <c r="DC88" s="61">
        <f>[2]A!N49</f>
        <v>45</v>
      </c>
      <c r="DD88" s="61">
        <f>[2]A!O49</f>
        <v>45</v>
      </c>
      <c r="DE88" s="61">
        <f>[2]A!P49</f>
        <v>45</v>
      </c>
      <c r="DF88" s="61">
        <f>[2]A!Q49</f>
        <v>45</v>
      </c>
      <c r="DG88" s="61">
        <f>[2]A!R49</f>
        <v>45</v>
      </c>
      <c r="DH88" s="61">
        <f>[2]A!S49</f>
        <v>45</v>
      </c>
      <c r="DI88" s="61">
        <f>[2]A!T49</f>
        <v>45</v>
      </c>
      <c r="DJ88" s="61">
        <f>[2]A!U49</f>
        <v>45</v>
      </c>
      <c r="DK88" s="61">
        <f>[2]A!V49</f>
        <v>45</v>
      </c>
      <c r="DL88" s="61">
        <f>[2]A!W49</f>
        <v>45</v>
      </c>
      <c r="DM88" s="61">
        <f>[2]A!X49</f>
        <v>45</v>
      </c>
      <c r="DN88" s="61">
        <f>[2]A!Y49</f>
        <v>45</v>
      </c>
      <c r="DO88" s="61">
        <f>[2]A!Z49</f>
        <v>45</v>
      </c>
      <c r="DP88" s="61">
        <f>[2]A!AA49</f>
        <v>45</v>
      </c>
      <c r="DQ88" s="61">
        <f>[2]A!AB49</f>
        <v>45</v>
      </c>
      <c r="DR88" s="61">
        <f>[2]A!AC49</f>
        <v>45</v>
      </c>
      <c r="DS88" s="61">
        <f>[2]A!AD49</f>
        <v>45</v>
      </c>
      <c r="DT88" s="61">
        <f>[2]A!AE49</f>
        <v>45</v>
      </c>
      <c r="DU88" s="61">
        <f>[2]A!AF49</f>
        <v>45</v>
      </c>
      <c r="DV88" s="61">
        <f>[2]A!AG49</f>
        <v>45</v>
      </c>
      <c r="DW88" s="3"/>
      <c r="DX88" s="19"/>
      <c r="DY88" s="109">
        <v>1</v>
      </c>
      <c r="DZ88" s="109">
        <v>40</v>
      </c>
      <c r="EA88" s="109">
        <v>10</v>
      </c>
      <c r="EB88" s="13" t="str">
        <f t="shared" si="49"/>
        <v>10,40</v>
      </c>
      <c r="EC88" s="110"/>
      <c r="ED88" s="19"/>
      <c r="EE88" s="19"/>
      <c r="EF88" s="19"/>
      <c r="EG88" s="19"/>
      <c r="EH88" s="19"/>
      <c r="EI88" s="3"/>
      <c r="EJ88" s="3"/>
      <c r="EK88" s="3"/>
      <c r="EL88" s="22"/>
      <c r="EM88" s="3"/>
      <c r="EN88" s="17">
        <f t="shared" si="46"/>
        <v>86</v>
      </c>
      <c r="EO88" s="17" t="s">
        <v>142</v>
      </c>
      <c r="EP88" s="51">
        <v>43831</v>
      </c>
      <c r="EQ88" s="52">
        <v>0</v>
      </c>
      <c r="ER88" s="53">
        <v>25.860900000000001</v>
      </c>
      <c r="ES88" s="40"/>
      <c r="ET88" s="26">
        <f>IF(EO88=EO89,MAX(ET$2:ET87)+1,0)</f>
        <v>0</v>
      </c>
      <c r="EU88" s="17">
        <f t="shared" si="37"/>
        <v>86</v>
      </c>
      <c r="EV88" s="54">
        <f t="shared" si="38"/>
        <v>171</v>
      </c>
      <c r="EW88" s="55">
        <f t="shared" si="39"/>
        <v>42036</v>
      </c>
      <c r="EX88" s="18">
        <f t="shared" si="40"/>
        <v>27.4589</v>
      </c>
      <c r="EY88" s="26">
        <f>IF(EO88=EO89,0,MAX(EY$2:EY87)+1)</f>
        <v>43</v>
      </c>
      <c r="EZ88" s="54">
        <f t="shared" si="41"/>
        <v>172</v>
      </c>
      <c r="FA88" s="55">
        <f t="shared" si="42"/>
        <v>43831</v>
      </c>
      <c r="FB88" s="18">
        <f t="shared" si="43"/>
        <v>24.585419999999999</v>
      </c>
      <c r="FC88" s="56">
        <f>[2]DIS!C105</f>
        <v>86</v>
      </c>
      <c r="FD88" s="56">
        <f>[2]DIS!D105</f>
        <v>5</v>
      </c>
      <c r="FE88" s="56">
        <f>[2]DIS!E105</f>
        <v>6</v>
      </c>
      <c r="FF88" s="56" t="str">
        <f t="shared" si="44"/>
        <v>5,6</v>
      </c>
      <c r="FG88" s="57" t="str">
        <f t="shared" si="35"/>
        <v>6,5</v>
      </c>
      <c r="FH88" s="58">
        <f>IF(ISNUMBER(FG88),0,MAX(FH$2:FH87)+1)</f>
        <v>86</v>
      </c>
      <c r="FI88" s="58">
        <f t="shared" si="36"/>
        <v>27.4589</v>
      </c>
      <c r="FJ88" s="58">
        <f t="shared" si="45"/>
        <v>24.585419999999999</v>
      </c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</row>
    <row r="89" spans="1:179" ht="18.75" customHeight="1" x14ac:dyDescent="0.25">
      <c r="A89" s="116">
        <f>COUNT(DZ84:DZ93)</f>
        <v>10</v>
      </c>
      <c r="B89" s="2"/>
      <c r="C89" s="2"/>
      <c r="D89" s="116" t="s">
        <v>144</v>
      </c>
      <c r="E89" s="116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3">
        <v>2</v>
      </c>
      <c r="W89" s="56" t="str">
        <f>IF(W47=1,A!AL23,0)</f>
        <v>1,2</v>
      </c>
      <c r="X89" s="56" t="str">
        <f>IF(X47=1,A!AM23,0)</f>
        <v>2,2</v>
      </c>
      <c r="Y89" s="56" t="str">
        <f>IF(Y47=1,A!AN23,0)</f>
        <v>3,2</v>
      </c>
      <c r="Z89" s="56" t="str">
        <f>IF(Z47=1,E47,0)</f>
        <v>-32,2</v>
      </c>
      <c r="AA89" s="56" t="str">
        <f>IF(AA47=1,F47,0)</f>
        <v>-31,2</v>
      </c>
      <c r="AB89" s="56" t="str">
        <f>IF(AB47=1,G47,0)</f>
        <v>-30,2</v>
      </c>
      <c r="AC89" s="56" t="str">
        <f>IF(AC47=1,H47,0)</f>
        <v>-29,2</v>
      </c>
      <c r="AD89" s="56" t="str">
        <f>IF(AD47=1,I47,0)</f>
        <v>-28,2</v>
      </c>
      <c r="AE89" s="56" t="str">
        <f>IF(AE47=1,J47,0)</f>
        <v>-27,2</v>
      </c>
      <c r="AF89" s="56" t="str">
        <f>IF(AF47=1,K47,0)</f>
        <v>-26,2</v>
      </c>
      <c r="AG89" s="56" t="str">
        <f>IF(AG47=1,L47,0)</f>
        <v>-25,2</v>
      </c>
      <c r="AH89" s="56" t="str">
        <f>IF(AH47=1,M47,0)</f>
        <v>-24,2</v>
      </c>
      <c r="AI89" s="56" t="str">
        <f>IF(AI47=1,N47,0)</f>
        <v>-23,2</v>
      </c>
      <c r="AJ89" s="56" t="str">
        <f>IF(AJ47=1,O47,0)</f>
        <v>-22,2</v>
      </c>
      <c r="AK89" s="56" t="str">
        <f>IF(AK47=1,P47,0)</f>
        <v>-21,2</v>
      </c>
      <c r="AL89" s="56" t="str">
        <f>IF(AL47=1,Q47,0)</f>
        <v>-20,2</v>
      </c>
      <c r="AM89" s="56" t="str">
        <f>IF(AM47=1,R47,0)</f>
        <v>-19,2</v>
      </c>
      <c r="AN89" s="56" t="str">
        <f>IF(AN47=1,S47,0)</f>
        <v>-18,2</v>
      </c>
      <c r="AO89" s="56" t="str">
        <f>IF(AO47=1,T47,0)</f>
        <v>-17,2</v>
      </c>
      <c r="AP89" s="56" t="str">
        <f>IF(AP47=1,U47,0)</f>
        <v>-16,2</v>
      </c>
      <c r="AQ89" s="3"/>
      <c r="AR89" s="115" t="str">
        <f t="shared" si="51"/>
        <v>1,2</v>
      </c>
      <c r="AS89" s="115" t="str">
        <f t="shared" si="51"/>
        <v>2,2</v>
      </c>
      <c r="AT89" s="115" t="str">
        <f t="shared" si="51"/>
        <v>3,2</v>
      </c>
      <c r="AU89" s="115" t="str">
        <f t="shared" si="51"/>
        <v>-32,2</v>
      </c>
      <c r="AV89" s="115" t="str">
        <f t="shared" si="51"/>
        <v>-31,2</v>
      </c>
      <c r="AW89" s="115" t="str">
        <f t="shared" si="51"/>
        <v>-30,2</v>
      </c>
      <c r="AX89" s="115" t="str">
        <f t="shared" si="51"/>
        <v>-29,2</v>
      </c>
      <c r="AY89" s="115" t="str">
        <f t="shared" si="51"/>
        <v>-28,2</v>
      </c>
      <c r="AZ89" s="115" t="str">
        <f t="shared" si="51"/>
        <v>-27,2</v>
      </c>
      <c r="BA89" s="115" t="str">
        <f t="shared" si="51"/>
        <v>-26,2</v>
      </c>
      <c r="BB89" s="115" t="str">
        <f t="shared" si="51"/>
        <v>-25,2</v>
      </c>
      <c r="BC89" s="115" t="str">
        <f t="shared" si="51"/>
        <v>-24,2</v>
      </c>
      <c r="BD89" s="115" t="str">
        <f t="shared" si="51"/>
        <v>-23,2</v>
      </c>
      <c r="BE89" s="115" t="str">
        <f t="shared" si="51"/>
        <v>-22,2</v>
      </c>
      <c r="BF89" s="115" t="str">
        <f t="shared" si="51"/>
        <v>-21,2</v>
      </c>
      <c r="BG89" s="115" t="str">
        <f t="shared" si="51"/>
        <v>-20,2</v>
      </c>
      <c r="BH89" s="115" t="str">
        <f t="shared" si="52"/>
        <v>-19,2</v>
      </c>
      <c r="BI89" s="115" t="str">
        <f t="shared" si="52"/>
        <v>-18,2</v>
      </c>
      <c r="BJ89" s="115" t="str">
        <f t="shared" si="52"/>
        <v>-17,2</v>
      </c>
      <c r="BK89" s="115" t="str">
        <f t="shared" si="52"/>
        <v>-16,2</v>
      </c>
      <c r="BL89" s="17"/>
      <c r="BM89" s="99" t="e">
        <f>#REF!*$CF$87</f>
        <v>#REF!</v>
      </c>
      <c r="BN89" s="99" t="e">
        <f>#REF!*$CF$87</f>
        <v>#REF!</v>
      </c>
      <c r="BO89" s="99" t="e">
        <f>#REF!*$CF$87</f>
        <v>#REF!</v>
      </c>
      <c r="BP89" s="99" t="e">
        <f>#REF!*$CF$87</f>
        <v>#REF!</v>
      </c>
      <c r="BQ89" s="99" t="e">
        <f>#REF!*$CF$87</f>
        <v>#REF!</v>
      </c>
      <c r="BR89" s="99" t="e">
        <f>#REF!*$CF$87</f>
        <v>#REF!</v>
      </c>
      <c r="BS89" s="99" t="e">
        <f>#REF!*$CF$87</f>
        <v>#REF!</v>
      </c>
      <c r="BT89" s="99" t="e">
        <f>#REF!*$CF$87</f>
        <v>#REF!</v>
      </c>
      <c r="BU89" s="99" t="e">
        <f>#REF!*$CF$87</f>
        <v>#REF!</v>
      </c>
      <c r="BV89" s="99" t="e">
        <f>#REF!*$CF$87</f>
        <v>#REF!</v>
      </c>
      <c r="BW89" s="99" t="e">
        <f>#REF!*$CF$87</f>
        <v>#REF!</v>
      </c>
      <c r="BX89" s="99" t="e">
        <f>#REF!*$CF$87</f>
        <v>#REF!</v>
      </c>
      <c r="BY89" s="99" t="e">
        <f>#REF!*$CF$87</f>
        <v>#REF!</v>
      </c>
      <c r="BZ89" s="99" t="e">
        <f>#REF!*$CF$87</f>
        <v>#REF!</v>
      </c>
      <c r="CA89" s="99" t="e">
        <f>#REF!*$CF$87</f>
        <v>#REF!</v>
      </c>
      <c r="CB89" s="99" t="e">
        <f>#REF!*$CF$87</f>
        <v>#REF!</v>
      </c>
      <c r="CC89" s="99" t="e">
        <f>#REF!*$CF$87</f>
        <v>#REF!</v>
      </c>
      <c r="CD89" s="99" t="e">
        <f>#REF!*$CF$87</f>
        <v>#REF!</v>
      </c>
      <c r="CE89" s="99" t="e">
        <f>#REF!*$CF$87</f>
        <v>#REF!</v>
      </c>
      <c r="CF89" s="99" t="e">
        <f>#REF!*$CF$87</f>
        <v>#REF!</v>
      </c>
      <c r="CG89" s="17"/>
      <c r="CH89" s="99" t="e">
        <f>#REF!*$DA$87</f>
        <v>#REF!</v>
      </c>
      <c r="CI89" s="99" t="e">
        <f>#REF!*$DA$87</f>
        <v>#REF!</v>
      </c>
      <c r="CJ89" s="99" t="e">
        <f>#REF!*$DA$87</f>
        <v>#REF!</v>
      </c>
      <c r="CK89" s="99" t="e">
        <f>#REF!*$DA$87</f>
        <v>#REF!</v>
      </c>
      <c r="CL89" s="99" t="e">
        <f>#REF!*$DA$87</f>
        <v>#REF!</v>
      </c>
      <c r="CM89" s="99" t="e">
        <f>#REF!*$DA$87</f>
        <v>#REF!</v>
      </c>
      <c r="CN89" s="99" t="e">
        <f>#REF!*$DA$87</f>
        <v>#REF!</v>
      </c>
      <c r="CO89" s="99" t="e">
        <f>#REF!*$DA$87</f>
        <v>#REF!</v>
      </c>
      <c r="CP89" s="99" t="e">
        <f>#REF!*$DA$87</f>
        <v>#REF!</v>
      </c>
      <c r="CQ89" s="99" t="e">
        <f>#REF!*$DA$87</f>
        <v>#REF!</v>
      </c>
      <c r="CR89" s="99" t="e">
        <f>#REF!*$DA$87</f>
        <v>#REF!</v>
      </c>
      <c r="CS89" s="99" t="e">
        <f>#REF!*$DA$87</f>
        <v>#REF!</v>
      </c>
      <c r="CT89" s="99" t="e">
        <f>#REF!*$DA$87</f>
        <v>#REF!</v>
      </c>
      <c r="CU89" s="99" t="e">
        <f>#REF!*$DA$87</f>
        <v>#REF!</v>
      </c>
      <c r="CV89" s="99" t="e">
        <f>#REF!*$DA$87</f>
        <v>#REF!</v>
      </c>
      <c r="CW89" s="99" t="e">
        <f>#REF!*$DA$87</f>
        <v>#REF!</v>
      </c>
      <c r="CX89" s="99" t="e">
        <f>#REF!*$DA$87</f>
        <v>#REF!</v>
      </c>
      <c r="CY89" s="99" t="e">
        <f>#REF!*$DA$87</f>
        <v>#REF!</v>
      </c>
      <c r="CZ89" s="99" t="e">
        <f>#REF!*$DA$87</f>
        <v>#REF!</v>
      </c>
      <c r="DA89" s="99" t="e">
        <f>#REF!*$DA$87</f>
        <v>#REF!</v>
      </c>
      <c r="DB89" s="17"/>
      <c r="DC89" s="61">
        <f>[2]A!N50</f>
        <v>45</v>
      </c>
      <c r="DD89" s="61">
        <f>[2]A!O50</f>
        <v>45</v>
      </c>
      <c r="DE89" s="61">
        <f>[2]A!P50</f>
        <v>45</v>
      </c>
      <c r="DF89" s="61">
        <f>[2]A!Q50</f>
        <v>45</v>
      </c>
      <c r="DG89" s="61">
        <f>[2]A!R50</f>
        <v>45</v>
      </c>
      <c r="DH89" s="61">
        <f>[2]A!S50</f>
        <v>45</v>
      </c>
      <c r="DI89" s="61">
        <f>[2]A!T50</f>
        <v>45</v>
      </c>
      <c r="DJ89" s="61">
        <f>[2]A!U50</f>
        <v>45</v>
      </c>
      <c r="DK89" s="61">
        <f>[2]A!V50</f>
        <v>45</v>
      </c>
      <c r="DL89" s="61">
        <f>[2]A!W50</f>
        <v>45</v>
      </c>
      <c r="DM89" s="61">
        <f>[2]A!X50</f>
        <v>45</v>
      </c>
      <c r="DN89" s="61">
        <f>[2]A!Y50</f>
        <v>45</v>
      </c>
      <c r="DO89" s="61">
        <f>[2]A!Z50</f>
        <v>45</v>
      </c>
      <c r="DP89" s="61">
        <f>[2]A!AA50</f>
        <v>45</v>
      </c>
      <c r="DQ89" s="61">
        <f>[2]A!AB50</f>
        <v>45</v>
      </c>
      <c r="DR89" s="61">
        <f>[2]A!AC50</f>
        <v>45</v>
      </c>
      <c r="DS89" s="61">
        <f>[2]A!AD50</f>
        <v>45</v>
      </c>
      <c r="DT89" s="61">
        <f>[2]A!AE50</f>
        <v>45</v>
      </c>
      <c r="DU89" s="61">
        <f>[2]A!AF50</f>
        <v>45</v>
      </c>
      <c r="DV89" s="61">
        <f>[2]A!AG50</f>
        <v>45</v>
      </c>
      <c r="DW89" s="3"/>
      <c r="DX89" s="19"/>
      <c r="DY89" s="109">
        <v>1</v>
      </c>
      <c r="DZ89" s="109">
        <v>40</v>
      </c>
      <c r="EA89" s="109">
        <v>11</v>
      </c>
      <c r="EB89" s="13" t="str">
        <f t="shared" si="49"/>
        <v>11,40</v>
      </c>
      <c r="EC89" s="110"/>
      <c r="ED89" s="19"/>
      <c r="EE89" s="118">
        <f>DC132</f>
        <v>11.0999999999999</v>
      </c>
      <c r="EF89" s="19"/>
      <c r="EG89" s="19"/>
      <c r="EH89" s="19"/>
      <c r="EI89" s="3"/>
      <c r="EJ89" s="3"/>
      <c r="EK89" s="3"/>
      <c r="EL89" s="22"/>
      <c r="EM89" s="3"/>
      <c r="EN89" s="17">
        <f t="shared" si="46"/>
        <v>87</v>
      </c>
      <c r="EO89" s="17" t="s">
        <v>145</v>
      </c>
      <c r="EP89" s="51">
        <v>42036</v>
      </c>
      <c r="EQ89" s="52">
        <v>0</v>
      </c>
      <c r="ER89" s="53">
        <v>28.539770000000001</v>
      </c>
      <c r="ES89" s="40"/>
      <c r="ET89" s="26">
        <f>IF(EO89=EO90,MAX(ET$2:ET88)+1,0)</f>
        <v>44</v>
      </c>
      <c r="EU89" s="17">
        <f t="shared" si="37"/>
        <v>87</v>
      </c>
      <c r="EV89" s="54">
        <f t="shared" si="38"/>
        <v>173</v>
      </c>
      <c r="EW89" s="55">
        <f t="shared" si="39"/>
        <v>42036</v>
      </c>
      <c r="EX89" s="18">
        <f t="shared" si="40"/>
        <v>26.594080000000002</v>
      </c>
      <c r="EY89" s="26">
        <f>IF(EO89=EO90,0,MAX(EY$2:EY88)+1)</f>
        <v>0</v>
      </c>
      <c r="EZ89" s="54">
        <f t="shared" si="41"/>
        <v>174</v>
      </c>
      <c r="FA89" s="55">
        <f t="shared" si="42"/>
        <v>43831</v>
      </c>
      <c r="FB89" s="18">
        <f t="shared" si="43"/>
        <v>23.917000000000002</v>
      </c>
      <c r="FC89" s="56">
        <f>[2]DIS!C106</f>
        <v>87</v>
      </c>
      <c r="FD89" s="56">
        <f>[2]DIS!D106</f>
        <v>5</v>
      </c>
      <c r="FE89" s="56">
        <f>[2]DIS!E106</f>
        <v>7</v>
      </c>
      <c r="FF89" s="56" t="str">
        <f t="shared" si="44"/>
        <v>5,7</v>
      </c>
      <c r="FG89" s="57" t="str">
        <f t="shared" si="35"/>
        <v>7,5</v>
      </c>
      <c r="FH89" s="58">
        <f>IF(ISNUMBER(FG89),0,MAX(FH$2:FH88)+1)</f>
        <v>87</v>
      </c>
      <c r="FI89" s="58">
        <f t="shared" si="36"/>
        <v>26.594080000000002</v>
      </c>
      <c r="FJ89" s="58">
        <f t="shared" si="45"/>
        <v>23.917000000000002</v>
      </c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</row>
    <row r="90" spans="1:179" ht="20.25" customHeight="1" x14ac:dyDescent="0.25">
      <c r="A90" s="119">
        <f>COUNT(EA127:EA138)</f>
        <v>12</v>
      </c>
      <c r="B90" s="2"/>
      <c r="C90" s="2"/>
      <c r="D90" s="119" t="s">
        <v>146</v>
      </c>
      <c r="E90" s="119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1" t="s">
        <v>147</v>
      </c>
      <c r="V90" s="3">
        <v>3</v>
      </c>
      <c r="W90" s="56" t="str">
        <f>IF(W48=1,B48,0)</f>
        <v>1,27</v>
      </c>
      <c r="X90" s="56" t="str">
        <f>IF(X48=1,C48,0)</f>
        <v>2,27</v>
      </c>
      <c r="Y90" s="56" t="str">
        <f>IF(Y48=1,D48,0)</f>
        <v>3,27</v>
      </c>
      <c r="Z90" s="56" t="str">
        <f>IF(Z48=1,E48,0)</f>
        <v>4,3</v>
      </c>
      <c r="AA90" s="56" t="str">
        <f>IF(AA48=1,F48,0)</f>
        <v>5,3</v>
      </c>
      <c r="AB90" s="56" t="str">
        <f>IF(AB48=1,G48,0)</f>
        <v>6,3</v>
      </c>
      <c r="AC90" s="56" t="str">
        <f>IF(AC48=1,H48,0)</f>
        <v>7,3</v>
      </c>
      <c r="AD90" s="56" t="str">
        <f>IF(AD48=1,I48,0)</f>
        <v>8,3</v>
      </c>
      <c r="AE90" s="56" t="str">
        <f>IF(AE48=1,J48,0)</f>
        <v>9,3</v>
      </c>
      <c r="AF90" s="56" t="str">
        <f>IF(AF48=1,K48,0)</f>
        <v>10,3</v>
      </c>
      <c r="AG90" s="56" t="str">
        <f>IF(AG48=1,L48,0)</f>
        <v>11,3</v>
      </c>
      <c r="AH90" s="56" t="str">
        <f>IF(AH48=1,M48,0)</f>
        <v>12,3</v>
      </c>
      <c r="AI90" s="56" t="str">
        <f>IF(AI48=1,N48,0)</f>
        <v>13,3</v>
      </c>
      <c r="AJ90" s="56" t="str">
        <f>IF(AJ48=1,O48,0)</f>
        <v>14,3</v>
      </c>
      <c r="AK90" s="56" t="str">
        <f>IF(AK48=1,P48,0)</f>
        <v>15,3</v>
      </c>
      <c r="AL90" s="56" t="str">
        <f>IF(AL48=1,Q48,0)</f>
        <v>16,3</v>
      </c>
      <c r="AM90" s="56" t="str">
        <f>IF(AM48=1,R48,0)</f>
        <v>17,3</v>
      </c>
      <c r="AN90" s="56" t="str">
        <f>IF(AN48=1,S48,0)</f>
        <v>18,3</v>
      </c>
      <c r="AO90" s="56" t="str">
        <f>IF(AO48=1,T48,0)</f>
        <v>19,3</v>
      </c>
      <c r="AP90" s="56" t="str">
        <f>IF(AP48=1,U48,0)</f>
        <v>20,3</v>
      </c>
      <c r="AQ90" s="3"/>
      <c r="AR90" s="115" t="str">
        <f t="shared" si="51"/>
        <v>1,27</v>
      </c>
      <c r="AS90" s="115" t="str">
        <f t="shared" si="51"/>
        <v>2,27</v>
      </c>
      <c r="AT90" s="115" t="str">
        <f t="shared" si="51"/>
        <v>3,27</v>
      </c>
      <c r="AU90" s="115" t="str">
        <f t="shared" si="51"/>
        <v>4,3</v>
      </c>
      <c r="AV90" s="115" t="str">
        <f t="shared" si="51"/>
        <v>5,3</v>
      </c>
      <c r="AW90" s="115" t="str">
        <f t="shared" si="51"/>
        <v>6,3</v>
      </c>
      <c r="AX90" s="115" t="str">
        <f t="shared" si="51"/>
        <v>7,3</v>
      </c>
      <c r="AY90" s="115" t="str">
        <f t="shared" si="51"/>
        <v>8,3</v>
      </c>
      <c r="AZ90" s="115" t="str">
        <f t="shared" si="51"/>
        <v>9,3</v>
      </c>
      <c r="BA90" s="115" t="str">
        <f t="shared" si="51"/>
        <v>10,3</v>
      </c>
      <c r="BB90" s="115" t="str">
        <f t="shared" si="51"/>
        <v>11,3</v>
      </c>
      <c r="BC90" s="115" t="str">
        <f t="shared" si="51"/>
        <v>12,3</v>
      </c>
      <c r="BD90" s="115" t="str">
        <f t="shared" si="51"/>
        <v>13,3</v>
      </c>
      <c r="BE90" s="115" t="str">
        <f t="shared" si="51"/>
        <v>14,3</v>
      </c>
      <c r="BF90" s="115" t="str">
        <f t="shared" si="51"/>
        <v>15,3</v>
      </c>
      <c r="BG90" s="115" t="str">
        <f t="shared" si="51"/>
        <v>16,3</v>
      </c>
      <c r="BH90" s="115" t="str">
        <f t="shared" si="52"/>
        <v>17,3</v>
      </c>
      <c r="BI90" s="115" t="str">
        <f t="shared" si="52"/>
        <v>18,3</v>
      </c>
      <c r="BJ90" s="115" t="str">
        <f t="shared" si="52"/>
        <v>19,3</v>
      </c>
      <c r="BK90" s="115" t="str">
        <f t="shared" si="52"/>
        <v>20,3</v>
      </c>
      <c r="BL90" s="17"/>
      <c r="BM90" s="99" t="e">
        <f>#REF!*$CF$87</f>
        <v>#REF!</v>
      </c>
      <c r="BN90" s="99" t="e">
        <f>#REF!*$CF$87</f>
        <v>#REF!</v>
      </c>
      <c r="BO90" s="99" t="e">
        <f>#REF!*$CF$87</f>
        <v>#REF!</v>
      </c>
      <c r="BP90" s="99" t="e">
        <f>#REF!*$CF$87</f>
        <v>#REF!</v>
      </c>
      <c r="BQ90" s="99" t="e">
        <f>#REF!*$CF$87</f>
        <v>#REF!</v>
      </c>
      <c r="BR90" s="99" t="e">
        <f>#REF!*$CF$87</f>
        <v>#REF!</v>
      </c>
      <c r="BS90" s="99" t="e">
        <f>#REF!*$CF$87</f>
        <v>#REF!</v>
      </c>
      <c r="BT90" s="99" t="e">
        <f>#REF!*$CF$87</f>
        <v>#REF!</v>
      </c>
      <c r="BU90" s="99" t="e">
        <f>#REF!*$CF$87</f>
        <v>#REF!</v>
      </c>
      <c r="BV90" s="99" t="e">
        <f>#REF!*$CF$87</f>
        <v>#REF!</v>
      </c>
      <c r="BW90" s="99" t="e">
        <f>#REF!*$CF$87</f>
        <v>#REF!</v>
      </c>
      <c r="BX90" s="99" t="e">
        <f>#REF!*$CF$87</f>
        <v>#REF!</v>
      </c>
      <c r="BY90" s="99" t="e">
        <f>#REF!*$CF$87</f>
        <v>#REF!</v>
      </c>
      <c r="BZ90" s="99" t="e">
        <f>#REF!*$CF$87</f>
        <v>#REF!</v>
      </c>
      <c r="CA90" s="99" t="e">
        <f>#REF!*$CF$87</f>
        <v>#REF!</v>
      </c>
      <c r="CB90" s="99" t="e">
        <f>#REF!*$CF$87</f>
        <v>#REF!</v>
      </c>
      <c r="CC90" s="99" t="e">
        <f>#REF!*$CF$87</f>
        <v>#REF!</v>
      </c>
      <c r="CD90" s="99" t="e">
        <f>#REF!*$CF$87</f>
        <v>#REF!</v>
      </c>
      <c r="CE90" s="99" t="e">
        <f>#REF!*$CF$87</f>
        <v>#REF!</v>
      </c>
      <c r="CF90" s="99" t="e">
        <f>#REF!*$CF$87</f>
        <v>#REF!</v>
      </c>
      <c r="CG90" s="17"/>
      <c r="CH90" s="99" t="e">
        <f>#REF!*$DA$87</f>
        <v>#REF!</v>
      </c>
      <c r="CI90" s="99" t="e">
        <f>#REF!*$DA$87</f>
        <v>#REF!</v>
      </c>
      <c r="CJ90" s="99" t="e">
        <f>#REF!*$DA$87</f>
        <v>#REF!</v>
      </c>
      <c r="CK90" s="99" t="e">
        <f>#REF!*$DA$87</f>
        <v>#REF!</v>
      </c>
      <c r="CL90" s="99" t="e">
        <f>#REF!*$DA$87</f>
        <v>#REF!</v>
      </c>
      <c r="CM90" s="99" t="e">
        <f>#REF!*$DA$87</f>
        <v>#REF!</v>
      </c>
      <c r="CN90" s="99" t="e">
        <f>#REF!*$DA$87</f>
        <v>#REF!</v>
      </c>
      <c r="CO90" s="99" t="e">
        <f>#REF!*$DA$87</f>
        <v>#REF!</v>
      </c>
      <c r="CP90" s="99" t="e">
        <f>#REF!*$DA$87</f>
        <v>#REF!</v>
      </c>
      <c r="CQ90" s="99" t="e">
        <f>#REF!*$DA$87</f>
        <v>#REF!</v>
      </c>
      <c r="CR90" s="99" t="e">
        <f>#REF!*$DA$87</f>
        <v>#REF!</v>
      </c>
      <c r="CS90" s="99" t="e">
        <f>#REF!*$DA$87</f>
        <v>#REF!</v>
      </c>
      <c r="CT90" s="99" t="e">
        <f>#REF!*$DA$87</f>
        <v>#REF!</v>
      </c>
      <c r="CU90" s="99" t="e">
        <f>#REF!*$DA$87</f>
        <v>#REF!</v>
      </c>
      <c r="CV90" s="99" t="e">
        <f>#REF!*$DA$87</f>
        <v>#REF!</v>
      </c>
      <c r="CW90" s="99" t="e">
        <f>#REF!*$DA$87</f>
        <v>#REF!</v>
      </c>
      <c r="CX90" s="99" t="e">
        <f>#REF!*$DA$87</f>
        <v>#REF!</v>
      </c>
      <c r="CY90" s="99" t="e">
        <f>#REF!*$DA$87</f>
        <v>#REF!</v>
      </c>
      <c r="CZ90" s="99" t="e">
        <f>#REF!*$DA$87</f>
        <v>#REF!</v>
      </c>
      <c r="DA90" s="99" t="e">
        <f>#REF!*$DA$87</f>
        <v>#REF!</v>
      </c>
      <c r="DB90" s="17"/>
      <c r="DC90" s="61">
        <f>[2]A!N51</f>
        <v>45</v>
      </c>
      <c r="DD90" s="61">
        <f>[2]A!O51</f>
        <v>45</v>
      </c>
      <c r="DE90" s="61">
        <f>[2]A!P51</f>
        <v>45</v>
      </c>
      <c r="DF90" s="61">
        <f>[2]A!Q51</f>
        <v>45</v>
      </c>
      <c r="DG90" s="61">
        <f>[2]A!R51</f>
        <v>45</v>
      </c>
      <c r="DH90" s="61">
        <f>[2]A!S51</f>
        <v>45</v>
      </c>
      <c r="DI90" s="61">
        <f>[2]A!T51</f>
        <v>45</v>
      </c>
      <c r="DJ90" s="61">
        <f>[2]A!U51</f>
        <v>45</v>
      </c>
      <c r="DK90" s="61">
        <f>[2]A!V51</f>
        <v>45</v>
      </c>
      <c r="DL90" s="61">
        <f>[2]A!W51</f>
        <v>45</v>
      </c>
      <c r="DM90" s="61">
        <f>[2]A!X51</f>
        <v>45</v>
      </c>
      <c r="DN90" s="61">
        <f>[2]A!Y51</f>
        <v>45</v>
      </c>
      <c r="DO90" s="61">
        <f>[2]A!Z51</f>
        <v>45</v>
      </c>
      <c r="DP90" s="61">
        <f>[2]A!AA51</f>
        <v>45</v>
      </c>
      <c r="DQ90" s="61">
        <f>[2]A!AB51</f>
        <v>45</v>
      </c>
      <c r="DR90" s="61">
        <f>[2]A!AC51</f>
        <v>45</v>
      </c>
      <c r="DS90" s="61">
        <f>[2]A!AD51</f>
        <v>45</v>
      </c>
      <c r="DT90" s="61">
        <f>[2]A!AE51</f>
        <v>45</v>
      </c>
      <c r="DU90" s="61">
        <f>[2]A!AF51</f>
        <v>45</v>
      </c>
      <c r="DV90" s="61">
        <f>[2]A!AG51</f>
        <v>45</v>
      </c>
      <c r="DW90" s="3"/>
      <c r="DX90" s="19"/>
      <c r="DY90" s="109">
        <v>1</v>
      </c>
      <c r="DZ90" s="109">
        <v>40</v>
      </c>
      <c r="EA90" s="109">
        <v>12</v>
      </c>
      <c r="EB90" s="13" t="str">
        <f t="shared" si="49"/>
        <v>12,40</v>
      </c>
      <c r="EC90" s="110"/>
      <c r="ED90" s="19"/>
      <c r="EE90" s="122" t="s">
        <v>148</v>
      </c>
      <c r="EF90" s="19"/>
      <c r="EG90" s="19"/>
      <c r="EH90" s="19"/>
      <c r="EI90" s="3"/>
      <c r="EJ90" s="3"/>
      <c r="EK90" s="3"/>
      <c r="EL90" s="22"/>
      <c r="EM90" s="3"/>
      <c r="EN90" s="17">
        <f t="shared" si="46"/>
        <v>88</v>
      </c>
      <c r="EO90" s="17" t="s">
        <v>145</v>
      </c>
      <c r="EP90" s="51">
        <v>43831</v>
      </c>
      <c r="EQ90" s="52">
        <v>0</v>
      </c>
      <c r="ER90" s="53">
        <v>25.42651</v>
      </c>
      <c r="ES90" s="40"/>
      <c r="ET90" s="26">
        <f>IF(EO90=EO91,MAX(ET$2:ET89)+1,0)</f>
        <v>0</v>
      </c>
      <c r="EU90" s="17">
        <f t="shared" si="37"/>
        <v>88</v>
      </c>
      <c r="EV90" s="54">
        <f t="shared" si="38"/>
        <v>175</v>
      </c>
      <c r="EW90" s="55">
        <f t="shared" si="39"/>
        <v>42036</v>
      </c>
      <c r="EX90" s="18">
        <f t="shared" si="40"/>
        <v>25.82235</v>
      </c>
      <c r="EY90" s="26">
        <f>IF(EO90=EO91,0,MAX(EY$2:EY89)+1)</f>
        <v>44</v>
      </c>
      <c r="EZ90" s="54">
        <f t="shared" si="41"/>
        <v>176</v>
      </c>
      <c r="FA90" s="55">
        <f t="shared" si="42"/>
        <v>43831</v>
      </c>
      <c r="FB90" s="18">
        <f t="shared" si="43"/>
        <v>23.357890000000001</v>
      </c>
      <c r="FC90" s="56">
        <f>[2]DIS!C107</f>
        <v>88</v>
      </c>
      <c r="FD90" s="56">
        <f>[2]DIS!D107</f>
        <v>5</v>
      </c>
      <c r="FE90" s="56">
        <f>[2]DIS!E107</f>
        <v>8</v>
      </c>
      <c r="FF90" s="56" t="str">
        <f t="shared" si="44"/>
        <v>5,8</v>
      </c>
      <c r="FG90" s="57" t="str">
        <f t="shared" si="35"/>
        <v>8,5</v>
      </c>
      <c r="FH90" s="58">
        <f>IF(ISNUMBER(FG90),0,MAX(FH$2:FH89)+1)</f>
        <v>88</v>
      </c>
      <c r="FI90" s="58">
        <f t="shared" si="36"/>
        <v>25.82235</v>
      </c>
      <c r="FJ90" s="58">
        <f t="shared" si="45"/>
        <v>23.357890000000001</v>
      </c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</row>
    <row r="91" spans="1:179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56" t="str">
        <f>IF(W49=1,B49,0)</f>
        <v>1,28</v>
      </c>
      <c r="X91" s="56" t="str">
        <f>IF(X49=1,C49,0)</f>
        <v>2,28</v>
      </c>
      <c r="Y91" s="56" t="str">
        <f>IF(Y49=1,D49,0)</f>
        <v>3,28</v>
      </c>
      <c r="Z91" s="56" t="str">
        <f>IF(Z49=1,E49,0)</f>
        <v>4,4</v>
      </c>
      <c r="AA91" s="56" t="str">
        <f>IF(AA49=1,F49,0)</f>
        <v>5,4</v>
      </c>
      <c r="AB91" s="56" t="str">
        <f>IF(AB49=1,G49,0)</f>
        <v>6,4</v>
      </c>
      <c r="AC91" s="56" t="str">
        <f>IF(AC49=1,H49,0)</f>
        <v>7,4</v>
      </c>
      <c r="AD91" s="56" t="str">
        <f>IF(AD49=1,I49,0)</f>
        <v>8,4</v>
      </c>
      <c r="AE91" s="56" t="str">
        <f>IF(AE49=1,J49,0)</f>
        <v>9,4</v>
      </c>
      <c r="AF91" s="56" t="str">
        <f>IF(AF49=1,K49,0)</f>
        <v>10,4</v>
      </c>
      <c r="AG91" s="56" t="str">
        <f>IF(AG49=1,L49,0)</f>
        <v>11,4</v>
      </c>
      <c r="AH91" s="56" t="str">
        <f>IF(AH49=1,M49,0)</f>
        <v>12,4</v>
      </c>
      <c r="AI91" s="56" t="str">
        <f>IF(AI49=1,N49,0)</f>
        <v>13,4</v>
      </c>
      <c r="AJ91" s="56" t="str">
        <f>IF(AJ49=1,O49,0)</f>
        <v>14,4</v>
      </c>
      <c r="AK91" s="56" t="str">
        <f>IF(AK49=1,P49,0)</f>
        <v>15,4</v>
      </c>
      <c r="AL91" s="56" t="str">
        <f>IF(AL49=1,Q49,0)</f>
        <v>16,4</v>
      </c>
      <c r="AM91" s="56" t="str">
        <f>IF(AM49=1,R49,0)</f>
        <v>17,4</v>
      </c>
      <c r="AN91" s="56" t="str">
        <f>IF(AN49=1,S49,0)</f>
        <v>18,4</v>
      </c>
      <c r="AO91" s="56" t="str">
        <f>IF(AO49=1,T49,0)</f>
        <v>19,4</v>
      </c>
      <c r="AP91" s="56" t="str">
        <f>IF(AP49=1,U49,0)</f>
        <v>20,4</v>
      </c>
      <c r="AQ91" s="3"/>
      <c r="AR91" s="115" t="str">
        <f t="shared" si="51"/>
        <v>1,28</v>
      </c>
      <c r="AS91" s="115" t="str">
        <f t="shared" si="51"/>
        <v>2,28</v>
      </c>
      <c r="AT91" s="115" t="str">
        <f t="shared" si="51"/>
        <v>3,28</v>
      </c>
      <c r="AU91" s="115" t="str">
        <f t="shared" si="51"/>
        <v>4,4</v>
      </c>
      <c r="AV91" s="115" t="str">
        <f t="shared" si="51"/>
        <v>5,4</v>
      </c>
      <c r="AW91" s="115" t="str">
        <f t="shared" si="51"/>
        <v>6,4</v>
      </c>
      <c r="AX91" s="115" t="str">
        <f t="shared" si="51"/>
        <v>7,4</v>
      </c>
      <c r="AY91" s="115" t="str">
        <f t="shared" si="51"/>
        <v>8,4</v>
      </c>
      <c r="AZ91" s="115" t="str">
        <f t="shared" si="51"/>
        <v>9,4</v>
      </c>
      <c r="BA91" s="115" t="str">
        <f t="shared" si="51"/>
        <v>10,4</v>
      </c>
      <c r="BB91" s="115" t="str">
        <f t="shared" si="51"/>
        <v>11,4</v>
      </c>
      <c r="BC91" s="115" t="str">
        <f t="shared" si="51"/>
        <v>12,4</v>
      </c>
      <c r="BD91" s="115" t="str">
        <f t="shared" si="51"/>
        <v>13,4</v>
      </c>
      <c r="BE91" s="115" t="str">
        <f t="shared" si="51"/>
        <v>14,4</v>
      </c>
      <c r="BF91" s="115" t="str">
        <f t="shared" si="51"/>
        <v>15,4</v>
      </c>
      <c r="BG91" s="115" t="str">
        <f t="shared" si="51"/>
        <v>16,4</v>
      </c>
      <c r="BH91" s="115" t="str">
        <f t="shared" si="52"/>
        <v>17,4</v>
      </c>
      <c r="BI91" s="115" t="str">
        <f t="shared" si="52"/>
        <v>18,4</v>
      </c>
      <c r="BJ91" s="115" t="str">
        <f t="shared" si="52"/>
        <v>19,4</v>
      </c>
      <c r="BK91" s="115" t="str">
        <f t="shared" si="52"/>
        <v>20,4</v>
      </c>
      <c r="BL91" s="17"/>
      <c r="BM91" s="99" t="e">
        <f>#REF!*$CF$87</f>
        <v>#REF!</v>
      </c>
      <c r="BN91" s="99" t="e">
        <f>#REF!*$CF$87</f>
        <v>#REF!</v>
      </c>
      <c r="BO91" s="99" t="e">
        <f>#REF!*$CF$87</f>
        <v>#REF!</v>
      </c>
      <c r="BP91" s="99" t="e">
        <f>#REF!*$CF$87</f>
        <v>#REF!</v>
      </c>
      <c r="BQ91" s="99" t="e">
        <f>#REF!*$CF$87</f>
        <v>#REF!</v>
      </c>
      <c r="BR91" s="99" t="e">
        <f>#REF!*$CF$87</f>
        <v>#REF!</v>
      </c>
      <c r="BS91" s="99" t="e">
        <f>#REF!*$CF$87</f>
        <v>#REF!</v>
      </c>
      <c r="BT91" s="99" t="e">
        <f>#REF!*$CF$87</f>
        <v>#REF!</v>
      </c>
      <c r="BU91" s="99" t="e">
        <f>#REF!*$CF$87</f>
        <v>#REF!</v>
      </c>
      <c r="BV91" s="99" t="e">
        <f>#REF!*$CF$87</f>
        <v>#REF!</v>
      </c>
      <c r="BW91" s="99" t="e">
        <f>#REF!*$CF$87</f>
        <v>#REF!</v>
      </c>
      <c r="BX91" s="99" t="e">
        <f>#REF!*$CF$87</f>
        <v>#REF!</v>
      </c>
      <c r="BY91" s="99" t="e">
        <f>#REF!*$CF$87</f>
        <v>#REF!</v>
      </c>
      <c r="BZ91" s="99" t="e">
        <f>#REF!*$CF$87</f>
        <v>#REF!</v>
      </c>
      <c r="CA91" s="99" t="e">
        <f>#REF!*$CF$87</f>
        <v>#REF!</v>
      </c>
      <c r="CB91" s="99" t="e">
        <f>#REF!*$CF$87</f>
        <v>#REF!</v>
      </c>
      <c r="CC91" s="99" t="e">
        <f>#REF!*$CF$87</f>
        <v>#REF!</v>
      </c>
      <c r="CD91" s="99" t="e">
        <f>#REF!*$CF$87</f>
        <v>#REF!</v>
      </c>
      <c r="CE91" s="99" t="e">
        <f>#REF!*$CF$87</f>
        <v>#REF!</v>
      </c>
      <c r="CF91" s="99" t="e">
        <f>#REF!*$CF$87</f>
        <v>#REF!</v>
      </c>
      <c r="CG91" s="17"/>
      <c r="CH91" s="99" t="e">
        <f>#REF!*$DA$87</f>
        <v>#REF!</v>
      </c>
      <c r="CI91" s="99" t="e">
        <f>#REF!*$DA$87</f>
        <v>#REF!</v>
      </c>
      <c r="CJ91" s="99" t="e">
        <f>#REF!*$DA$87</f>
        <v>#REF!</v>
      </c>
      <c r="CK91" s="99" t="e">
        <f>#REF!*$DA$87</f>
        <v>#REF!</v>
      </c>
      <c r="CL91" s="99" t="e">
        <f>#REF!*$DA$87</f>
        <v>#REF!</v>
      </c>
      <c r="CM91" s="99" t="e">
        <f>#REF!*$DA$87</f>
        <v>#REF!</v>
      </c>
      <c r="CN91" s="99" t="e">
        <f>#REF!*$DA$87</f>
        <v>#REF!</v>
      </c>
      <c r="CO91" s="99" t="e">
        <f>#REF!*$DA$87</f>
        <v>#REF!</v>
      </c>
      <c r="CP91" s="99" t="e">
        <f>#REF!*$DA$87</f>
        <v>#REF!</v>
      </c>
      <c r="CQ91" s="99" t="e">
        <f>#REF!*$DA$87</f>
        <v>#REF!</v>
      </c>
      <c r="CR91" s="99" t="e">
        <f>#REF!*$DA$87</f>
        <v>#REF!</v>
      </c>
      <c r="CS91" s="99" t="e">
        <f>#REF!*$DA$87</f>
        <v>#REF!</v>
      </c>
      <c r="CT91" s="99" t="e">
        <f>#REF!*$DA$87</f>
        <v>#REF!</v>
      </c>
      <c r="CU91" s="99" t="e">
        <f>#REF!*$DA$87</f>
        <v>#REF!</v>
      </c>
      <c r="CV91" s="99" t="e">
        <f>#REF!*$DA$87</f>
        <v>#REF!</v>
      </c>
      <c r="CW91" s="99" t="e">
        <f>#REF!*$DA$87</f>
        <v>#REF!</v>
      </c>
      <c r="CX91" s="99" t="e">
        <f>#REF!*$DA$87</f>
        <v>#REF!</v>
      </c>
      <c r="CY91" s="99" t="e">
        <f>#REF!*$DA$87</f>
        <v>#REF!</v>
      </c>
      <c r="CZ91" s="99" t="e">
        <f>#REF!*$DA$87</f>
        <v>#REF!</v>
      </c>
      <c r="DA91" s="99" t="e">
        <f>#REF!*$DA$87</f>
        <v>#REF!</v>
      </c>
      <c r="DB91" s="17"/>
      <c r="DC91" s="61">
        <f>[2]A!N52</f>
        <v>45</v>
      </c>
      <c r="DD91" s="61">
        <f>[2]A!O52</f>
        <v>45</v>
      </c>
      <c r="DE91" s="61">
        <f>[2]A!P52</f>
        <v>45</v>
      </c>
      <c r="DF91" s="61">
        <f>[2]A!Q52</f>
        <v>45</v>
      </c>
      <c r="DG91" s="61">
        <f>[2]A!R52</f>
        <v>45</v>
      </c>
      <c r="DH91" s="61">
        <f>[2]A!S52</f>
        <v>45</v>
      </c>
      <c r="DI91" s="61">
        <f>[2]A!T52</f>
        <v>45</v>
      </c>
      <c r="DJ91" s="61">
        <f>[2]A!U52</f>
        <v>45</v>
      </c>
      <c r="DK91" s="61">
        <f>[2]A!V52</f>
        <v>45</v>
      </c>
      <c r="DL91" s="61">
        <f>[2]A!W52</f>
        <v>45</v>
      </c>
      <c r="DM91" s="61">
        <f>[2]A!X52</f>
        <v>45</v>
      </c>
      <c r="DN91" s="61">
        <f>[2]A!Y52</f>
        <v>45</v>
      </c>
      <c r="DO91" s="61">
        <f>[2]A!Z52</f>
        <v>45</v>
      </c>
      <c r="DP91" s="61">
        <f>[2]A!AA52</f>
        <v>45</v>
      </c>
      <c r="DQ91" s="61">
        <f>[2]A!AB52</f>
        <v>45</v>
      </c>
      <c r="DR91" s="61">
        <f>[2]A!AC52</f>
        <v>45</v>
      </c>
      <c r="DS91" s="61">
        <f>[2]A!AD52</f>
        <v>45</v>
      </c>
      <c r="DT91" s="61">
        <f>[2]A!AE52</f>
        <v>45</v>
      </c>
      <c r="DU91" s="61">
        <f>[2]A!AF52</f>
        <v>45</v>
      </c>
      <c r="DV91" s="61">
        <f>[2]A!AG52</f>
        <v>45</v>
      </c>
      <c r="DW91" s="3"/>
      <c r="DX91" s="19"/>
      <c r="DY91" s="109">
        <v>1</v>
      </c>
      <c r="DZ91" s="109">
        <v>40</v>
      </c>
      <c r="EA91" s="109">
        <v>13</v>
      </c>
      <c r="EB91" s="13" t="str">
        <f t="shared" si="49"/>
        <v>13,40</v>
      </c>
      <c r="EC91" s="110"/>
      <c r="ED91" s="19"/>
      <c r="EE91" s="19"/>
      <c r="EF91" s="19"/>
      <c r="EG91" s="19"/>
      <c r="EH91" s="19"/>
      <c r="EI91" s="3"/>
      <c r="EJ91" s="3"/>
      <c r="EK91" s="3"/>
      <c r="EL91" s="22"/>
      <c r="EM91" s="3"/>
      <c r="EN91" s="17">
        <f t="shared" si="46"/>
        <v>89</v>
      </c>
      <c r="EO91" s="17" t="s">
        <v>149</v>
      </c>
      <c r="EP91" s="51">
        <v>42036</v>
      </c>
      <c r="EQ91" s="52">
        <v>0</v>
      </c>
      <c r="ER91" s="53">
        <v>28.056239999999999</v>
      </c>
      <c r="ES91" s="40"/>
      <c r="ET91" s="26">
        <f>IF(EO91=EO92,MAX(ET$2:ET90)+1,0)</f>
        <v>45</v>
      </c>
      <c r="EU91" s="17">
        <f t="shared" si="37"/>
        <v>89</v>
      </c>
      <c r="EV91" s="54">
        <f t="shared" si="38"/>
        <v>177</v>
      </c>
      <c r="EW91" s="55">
        <f t="shared" si="39"/>
        <v>42036</v>
      </c>
      <c r="EX91" s="18">
        <f t="shared" si="40"/>
        <v>24.69829</v>
      </c>
      <c r="EY91" s="26">
        <f>IF(EO91=EO92,0,MAX(EY$2:EY90)+1)</f>
        <v>0</v>
      </c>
      <c r="EZ91" s="54">
        <f t="shared" si="41"/>
        <v>178</v>
      </c>
      <c r="FA91" s="55">
        <f t="shared" si="42"/>
        <v>43831</v>
      </c>
      <c r="FB91" s="18">
        <f t="shared" si="43"/>
        <v>22.50318</v>
      </c>
      <c r="FC91" s="56">
        <f>[2]DIS!C108</f>
        <v>89</v>
      </c>
      <c r="FD91" s="56">
        <f>[2]DIS!D108</f>
        <v>5</v>
      </c>
      <c r="FE91" s="56">
        <f>[2]DIS!E108</f>
        <v>9</v>
      </c>
      <c r="FF91" s="56" t="str">
        <f t="shared" si="44"/>
        <v>5,9</v>
      </c>
      <c r="FG91" s="57" t="str">
        <f t="shared" si="35"/>
        <v>9,5</v>
      </c>
      <c r="FH91" s="58">
        <f>IF(ISNUMBER(FG91),0,MAX(FH$2:FH90)+1)</f>
        <v>89</v>
      </c>
      <c r="FI91" s="58">
        <f t="shared" si="36"/>
        <v>24.69829</v>
      </c>
      <c r="FJ91" s="58">
        <f t="shared" si="45"/>
        <v>22.50318</v>
      </c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</row>
    <row r="92" spans="1:179" ht="1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56" t="str">
        <f>IF(W50=1,B50,0)</f>
        <v>1,29</v>
      </c>
      <c r="X92" s="56" t="str">
        <f>IF(X50=1,C50,0)</f>
        <v>2,29</v>
      </c>
      <c r="Y92" s="56" t="str">
        <f>IF(Y50=1,D50,0)</f>
        <v>3,29</v>
      </c>
      <c r="Z92" s="56" t="str">
        <f>IF(Z50=1,E50,0)</f>
        <v>4,5</v>
      </c>
      <c r="AA92" s="56" t="str">
        <f>IF(AA50=1,F50,0)</f>
        <v>5,5</v>
      </c>
      <c r="AB92" s="56" t="str">
        <f>IF(AB50=1,G50,0)</f>
        <v>6,5</v>
      </c>
      <c r="AC92" s="56" t="str">
        <f>IF(AC50=1,H50,0)</f>
        <v>7,5</v>
      </c>
      <c r="AD92" s="56" t="str">
        <f>IF(AD50=1,I50,0)</f>
        <v>8,5</v>
      </c>
      <c r="AE92" s="56" t="str">
        <f>IF(AE50=1,J50,0)</f>
        <v>9,5</v>
      </c>
      <c r="AF92" s="56" t="str">
        <f>IF(AF50=1,K50,0)</f>
        <v>10,5</v>
      </c>
      <c r="AG92" s="56" t="str">
        <f>IF(AG50=1,L50,0)</f>
        <v>11,5</v>
      </c>
      <c r="AH92" s="56" t="str">
        <f>IF(AH50=1,M50,0)</f>
        <v>12,5</v>
      </c>
      <c r="AI92" s="56" t="str">
        <f>IF(AI50=1,N50,0)</f>
        <v>13,5</v>
      </c>
      <c r="AJ92" s="56" t="str">
        <f>IF(AJ50=1,O50,0)</f>
        <v>14,5</v>
      </c>
      <c r="AK92" s="56" t="str">
        <f>IF(AK50=1,P50,0)</f>
        <v>15,5</v>
      </c>
      <c r="AL92" s="56" t="str">
        <f>IF(AL50=1,Q50,0)</f>
        <v>16,5</v>
      </c>
      <c r="AM92" s="56" t="str">
        <f>IF(AM50=1,R50,0)</f>
        <v>17,5</v>
      </c>
      <c r="AN92" s="56" t="str">
        <f>IF(AN50=1,S50,0)</f>
        <v>18,5</v>
      </c>
      <c r="AO92" s="56" t="str">
        <f>IF(AO50=1,T50,0)</f>
        <v>19,5</v>
      </c>
      <c r="AP92" s="56" t="str">
        <f>IF(AP50=1,U50,0)</f>
        <v>20,5</v>
      </c>
      <c r="AQ92" s="3"/>
      <c r="AR92" s="115" t="str">
        <f t="shared" si="51"/>
        <v>1,29</v>
      </c>
      <c r="AS92" s="115" t="str">
        <f t="shared" si="51"/>
        <v>2,29</v>
      </c>
      <c r="AT92" s="115" t="str">
        <f t="shared" si="51"/>
        <v>3,29</v>
      </c>
      <c r="AU92" s="115" t="str">
        <f t="shared" si="51"/>
        <v>4,5</v>
      </c>
      <c r="AV92" s="115" t="str">
        <f t="shared" si="51"/>
        <v>5,5</v>
      </c>
      <c r="AW92" s="115" t="str">
        <f t="shared" si="51"/>
        <v>6,5</v>
      </c>
      <c r="AX92" s="115" t="str">
        <f t="shared" si="51"/>
        <v>7,5</v>
      </c>
      <c r="AY92" s="115" t="str">
        <f t="shared" si="51"/>
        <v>8,5</v>
      </c>
      <c r="AZ92" s="115" t="str">
        <f t="shared" si="51"/>
        <v>9,5</v>
      </c>
      <c r="BA92" s="115" t="str">
        <f t="shared" si="51"/>
        <v>10,5</v>
      </c>
      <c r="BB92" s="115" t="str">
        <f t="shared" si="51"/>
        <v>11,5</v>
      </c>
      <c r="BC92" s="115" t="str">
        <f t="shared" si="51"/>
        <v>12,5</v>
      </c>
      <c r="BD92" s="115" t="str">
        <f t="shared" si="51"/>
        <v>13,5</v>
      </c>
      <c r="BE92" s="115" t="str">
        <f t="shared" si="51"/>
        <v>14,5</v>
      </c>
      <c r="BF92" s="115" t="str">
        <f t="shared" si="51"/>
        <v>15,5</v>
      </c>
      <c r="BG92" s="115" t="str">
        <f t="shared" si="51"/>
        <v>16,5</v>
      </c>
      <c r="BH92" s="115" t="str">
        <f t="shared" si="52"/>
        <v>17,5</v>
      </c>
      <c r="BI92" s="115" t="str">
        <f t="shared" si="52"/>
        <v>18,5</v>
      </c>
      <c r="BJ92" s="115" t="str">
        <f t="shared" si="52"/>
        <v>19,5</v>
      </c>
      <c r="BK92" s="115" t="str">
        <f t="shared" si="52"/>
        <v>20,5</v>
      </c>
      <c r="BL92" s="17"/>
      <c r="BM92" s="99" t="e">
        <f>#REF!*$CF$87</f>
        <v>#REF!</v>
      </c>
      <c r="BN92" s="99" t="e">
        <f>#REF!*$CF$87</f>
        <v>#REF!</v>
      </c>
      <c r="BO92" s="99" t="e">
        <f>#REF!*$CF$87</f>
        <v>#REF!</v>
      </c>
      <c r="BP92" s="99" t="e">
        <f>#REF!*$CF$87</f>
        <v>#REF!</v>
      </c>
      <c r="BQ92" s="99" t="e">
        <f>#REF!*$CF$87</f>
        <v>#REF!</v>
      </c>
      <c r="BR92" s="99" t="e">
        <f>#REF!*$CF$87</f>
        <v>#REF!</v>
      </c>
      <c r="BS92" s="99" t="e">
        <f>#REF!*$CF$87</f>
        <v>#REF!</v>
      </c>
      <c r="BT92" s="99" t="e">
        <f>#REF!*$CF$87</f>
        <v>#REF!</v>
      </c>
      <c r="BU92" s="99" t="e">
        <f>#REF!*$CF$87</f>
        <v>#REF!</v>
      </c>
      <c r="BV92" s="99" t="e">
        <f>#REF!*$CF$87</f>
        <v>#REF!</v>
      </c>
      <c r="BW92" s="99" t="e">
        <f>#REF!*$CF$87</f>
        <v>#REF!</v>
      </c>
      <c r="BX92" s="99" t="e">
        <f>#REF!*$CF$87</f>
        <v>#REF!</v>
      </c>
      <c r="BY92" s="99" t="e">
        <f>#REF!*$CF$87</f>
        <v>#REF!</v>
      </c>
      <c r="BZ92" s="99" t="e">
        <f>#REF!*$CF$87</f>
        <v>#REF!</v>
      </c>
      <c r="CA92" s="99" t="e">
        <f>#REF!*$CF$87</f>
        <v>#REF!</v>
      </c>
      <c r="CB92" s="99" t="e">
        <f>#REF!*$CF$87</f>
        <v>#REF!</v>
      </c>
      <c r="CC92" s="99" t="e">
        <f>#REF!*$CF$87</f>
        <v>#REF!</v>
      </c>
      <c r="CD92" s="99" t="e">
        <f>#REF!*$CF$87</f>
        <v>#REF!</v>
      </c>
      <c r="CE92" s="99" t="e">
        <f>#REF!*$CF$87</f>
        <v>#REF!</v>
      </c>
      <c r="CF92" s="99" t="e">
        <f>#REF!*$CF$87</f>
        <v>#REF!</v>
      </c>
      <c r="CG92" s="17"/>
      <c r="CH92" s="99" t="e">
        <f>#REF!*$DA$87</f>
        <v>#REF!</v>
      </c>
      <c r="CI92" s="99" t="e">
        <f>#REF!*$DA$87</f>
        <v>#REF!</v>
      </c>
      <c r="CJ92" s="99" t="e">
        <f>#REF!*$DA$87</f>
        <v>#REF!</v>
      </c>
      <c r="CK92" s="99" t="e">
        <f>#REF!*$DA$87</f>
        <v>#REF!</v>
      </c>
      <c r="CL92" s="99" t="e">
        <f>#REF!*$DA$87</f>
        <v>#REF!</v>
      </c>
      <c r="CM92" s="99" t="e">
        <f>#REF!*$DA$87</f>
        <v>#REF!</v>
      </c>
      <c r="CN92" s="99" t="e">
        <f>#REF!*$DA$87</f>
        <v>#REF!</v>
      </c>
      <c r="CO92" s="99" t="e">
        <f>#REF!*$DA$87</f>
        <v>#REF!</v>
      </c>
      <c r="CP92" s="99" t="e">
        <f>#REF!*$DA$87</f>
        <v>#REF!</v>
      </c>
      <c r="CQ92" s="99" t="e">
        <f>#REF!*$DA$87</f>
        <v>#REF!</v>
      </c>
      <c r="CR92" s="99" t="e">
        <f>#REF!*$DA$87</f>
        <v>#REF!</v>
      </c>
      <c r="CS92" s="99" t="e">
        <f>#REF!*$DA$87</f>
        <v>#REF!</v>
      </c>
      <c r="CT92" s="99" t="e">
        <f>#REF!*$DA$87</f>
        <v>#REF!</v>
      </c>
      <c r="CU92" s="99" t="e">
        <f>#REF!*$DA$87</f>
        <v>#REF!</v>
      </c>
      <c r="CV92" s="99" t="e">
        <f>#REF!*$DA$87</f>
        <v>#REF!</v>
      </c>
      <c r="CW92" s="99" t="e">
        <f>#REF!*$DA$87</f>
        <v>#REF!</v>
      </c>
      <c r="CX92" s="99" t="e">
        <f>#REF!*$DA$87</f>
        <v>#REF!</v>
      </c>
      <c r="CY92" s="99" t="e">
        <f>#REF!*$DA$87</f>
        <v>#REF!</v>
      </c>
      <c r="CZ92" s="99" t="e">
        <f>#REF!*$DA$87</f>
        <v>#REF!</v>
      </c>
      <c r="DA92" s="99" t="e">
        <f>#REF!*$DA$87</f>
        <v>#REF!</v>
      </c>
      <c r="DB92" s="17"/>
      <c r="DC92" s="61">
        <f>[2]A!N53</f>
        <v>45</v>
      </c>
      <c r="DD92" s="61">
        <f>[2]A!O53</f>
        <v>45</v>
      </c>
      <c r="DE92" s="61">
        <f>[2]A!P53</f>
        <v>45</v>
      </c>
      <c r="DF92" s="61">
        <f>[2]A!Q53</f>
        <v>45</v>
      </c>
      <c r="DG92" s="61">
        <f>[2]A!R53</f>
        <v>45</v>
      </c>
      <c r="DH92" s="61">
        <f>[2]A!S53</f>
        <v>45</v>
      </c>
      <c r="DI92" s="61">
        <f>[2]A!T53</f>
        <v>45</v>
      </c>
      <c r="DJ92" s="61">
        <f>[2]A!U53</f>
        <v>45</v>
      </c>
      <c r="DK92" s="61">
        <f>[2]A!V53</f>
        <v>45</v>
      </c>
      <c r="DL92" s="61">
        <f>[2]A!W53</f>
        <v>45</v>
      </c>
      <c r="DM92" s="61">
        <f>[2]A!X53</f>
        <v>45</v>
      </c>
      <c r="DN92" s="61">
        <f>[2]A!Y53</f>
        <v>45</v>
      </c>
      <c r="DO92" s="61">
        <f>[2]A!Z53</f>
        <v>45</v>
      </c>
      <c r="DP92" s="61">
        <f>[2]A!AA53</f>
        <v>45</v>
      </c>
      <c r="DQ92" s="61">
        <f>[2]A!AB53</f>
        <v>45</v>
      </c>
      <c r="DR92" s="61">
        <f>[2]A!AC53</f>
        <v>45</v>
      </c>
      <c r="DS92" s="61">
        <f>[2]A!AD53</f>
        <v>45</v>
      </c>
      <c r="DT92" s="61">
        <f>[2]A!AE53</f>
        <v>45</v>
      </c>
      <c r="DU92" s="61">
        <f>[2]A!AF53</f>
        <v>45</v>
      </c>
      <c r="DV92" s="61">
        <f>[2]A!AG53</f>
        <v>45</v>
      </c>
      <c r="DW92" s="19"/>
      <c r="DX92" s="19"/>
      <c r="DY92" s="109">
        <v>1</v>
      </c>
      <c r="DZ92" s="109">
        <v>40</v>
      </c>
      <c r="EA92" s="109">
        <v>14</v>
      </c>
      <c r="EB92" s="13" t="str">
        <f t="shared" si="49"/>
        <v>14,40</v>
      </c>
      <c r="EC92" s="110"/>
      <c r="ED92" s="19"/>
      <c r="EE92" s="19"/>
      <c r="EF92" s="19"/>
      <c r="EG92" s="19"/>
      <c r="EH92" s="19"/>
      <c r="EI92" s="3"/>
      <c r="EJ92" s="3"/>
      <c r="EK92" s="3"/>
      <c r="EL92" s="22"/>
      <c r="EM92" s="3"/>
      <c r="EN92" s="17">
        <f t="shared" si="46"/>
        <v>90</v>
      </c>
      <c r="EO92" s="17" t="s">
        <v>149</v>
      </c>
      <c r="EP92" s="51">
        <v>43831</v>
      </c>
      <c r="EQ92" s="52">
        <v>0</v>
      </c>
      <c r="ER92" s="53">
        <v>25.058350000000001</v>
      </c>
      <c r="ES92" s="40"/>
      <c r="ET92" s="26">
        <f>IF(EO92=EO93,MAX(ET$2:ET91)+1,0)</f>
        <v>0</v>
      </c>
      <c r="EU92" s="17">
        <f t="shared" si="37"/>
        <v>90</v>
      </c>
      <c r="EV92" s="54">
        <f t="shared" si="38"/>
        <v>179</v>
      </c>
      <c r="EW92" s="55">
        <f t="shared" si="39"/>
        <v>42036</v>
      </c>
      <c r="EX92" s="18">
        <f t="shared" si="40"/>
        <v>23.633579999999998</v>
      </c>
      <c r="EY92" s="26">
        <f>IF(EO92=EO93,0,MAX(EY$2:EY91)+1)</f>
        <v>45</v>
      </c>
      <c r="EZ92" s="54">
        <f t="shared" si="41"/>
        <v>180</v>
      </c>
      <c r="FA92" s="55">
        <f t="shared" si="42"/>
        <v>43831</v>
      </c>
      <c r="FB92" s="18">
        <f t="shared" si="43"/>
        <v>21.74297</v>
      </c>
      <c r="FC92" s="56">
        <f>[2]DIS!C109</f>
        <v>90</v>
      </c>
      <c r="FD92" s="56">
        <f>[2]DIS!D109</f>
        <v>5</v>
      </c>
      <c r="FE92" s="56">
        <f>[2]DIS!E109</f>
        <v>10</v>
      </c>
      <c r="FF92" s="56" t="str">
        <f t="shared" si="44"/>
        <v>5,10</v>
      </c>
      <c r="FG92" s="57" t="str">
        <f t="shared" si="35"/>
        <v>10,5</v>
      </c>
      <c r="FH92" s="58">
        <f>IF(ISNUMBER(FG92),0,MAX(FH$2:FH91)+1)</f>
        <v>90</v>
      </c>
      <c r="FI92" s="58">
        <f t="shared" si="36"/>
        <v>23.633579999999998</v>
      </c>
      <c r="FJ92" s="58">
        <f t="shared" si="45"/>
        <v>21.74297</v>
      </c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</row>
    <row r="93" spans="1:179" ht="1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56" t="str">
        <f>IF(W51=1,B51,0)</f>
        <v>1,30</v>
      </c>
      <c r="X93" s="56" t="str">
        <f>IF(X51=1,C51,0)</f>
        <v>2,30</v>
      </c>
      <c r="Y93" s="56" t="str">
        <f>IF(Y51=1,D51,0)</f>
        <v>3,30</v>
      </c>
      <c r="Z93" s="56" t="str">
        <f>IF(Z51=1,E51,0)</f>
        <v>4,6</v>
      </c>
      <c r="AA93" s="56" t="str">
        <f>IF(AA51=1,F51,0)</f>
        <v>5,6</v>
      </c>
      <c r="AB93" s="56" t="str">
        <f>IF(AB51=1,G51,0)</f>
        <v>6,6</v>
      </c>
      <c r="AC93" s="56" t="str">
        <f>IF(AC51=1,H51,0)</f>
        <v>7,6</v>
      </c>
      <c r="AD93" s="56" t="str">
        <f>IF(AD51=1,I51,0)</f>
        <v>8,6</v>
      </c>
      <c r="AE93" s="56" t="str">
        <f>IF(AE51=1,J51,0)</f>
        <v>9,6</v>
      </c>
      <c r="AF93" s="56" t="str">
        <f>IF(AF51=1,K51,0)</f>
        <v>10,6</v>
      </c>
      <c r="AG93" s="56" t="str">
        <f>IF(AG51=1,L51,0)</f>
        <v>11,6</v>
      </c>
      <c r="AH93" s="56" t="str">
        <f>IF(AH51=1,M51,0)</f>
        <v>12,6</v>
      </c>
      <c r="AI93" s="56" t="str">
        <f>IF(AI51=1,N51,0)</f>
        <v>13,6</v>
      </c>
      <c r="AJ93" s="56" t="str">
        <f>IF(AJ51=1,O51,0)</f>
        <v>14,6</v>
      </c>
      <c r="AK93" s="56" t="str">
        <f>IF(AK51=1,P51,0)</f>
        <v>15,6</v>
      </c>
      <c r="AL93" s="56" t="str">
        <f>IF(AL51=1,Q51,0)</f>
        <v>16,6</v>
      </c>
      <c r="AM93" s="56" t="str">
        <f>IF(AM51=1,R51,0)</f>
        <v>17,6</v>
      </c>
      <c r="AN93" s="56" t="str">
        <f>IF(AN51=1,S51,0)</f>
        <v>18,6</v>
      </c>
      <c r="AO93" s="56" t="str">
        <f>IF(AO51=1,T51,0)</f>
        <v>19,6</v>
      </c>
      <c r="AP93" s="56" t="str">
        <f>IF(AP51=1,U51,0)</f>
        <v>20,6</v>
      </c>
      <c r="AQ93" s="3"/>
      <c r="AR93" s="115" t="str">
        <f t="shared" si="51"/>
        <v>1,30</v>
      </c>
      <c r="AS93" s="115" t="str">
        <f t="shared" si="51"/>
        <v>2,30</v>
      </c>
      <c r="AT93" s="115" t="str">
        <f t="shared" si="51"/>
        <v>3,30</v>
      </c>
      <c r="AU93" s="115" t="str">
        <f t="shared" si="51"/>
        <v>4,6</v>
      </c>
      <c r="AV93" s="115" t="str">
        <f t="shared" si="51"/>
        <v>5,6</v>
      </c>
      <c r="AW93" s="115" t="str">
        <f t="shared" si="51"/>
        <v>6,6</v>
      </c>
      <c r="AX93" s="115" t="str">
        <f t="shared" si="51"/>
        <v>7,6</v>
      </c>
      <c r="AY93" s="115" t="str">
        <f t="shared" si="51"/>
        <v>8,6</v>
      </c>
      <c r="AZ93" s="115" t="str">
        <f t="shared" si="51"/>
        <v>9,6</v>
      </c>
      <c r="BA93" s="115" t="str">
        <f t="shared" si="51"/>
        <v>10,6</v>
      </c>
      <c r="BB93" s="115" t="str">
        <f t="shared" si="51"/>
        <v>11,6</v>
      </c>
      <c r="BC93" s="115" t="str">
        <f t="shared" si="51"/>
        <v>12,6</v>
      </c>
      <c r="BD93" s="115" t="str">
        <f t="shared" si="51"/>
        <v>13,6</v>
      </c>
      <c r="BE93" s="115" t="str">
        <f t="shared" si="51"/>
        <v>14,6</v>
      </c>
      <c r="BF93" s="115" t="str">
        <f t="shared" si="51"/>
        <v>15,6</v>
      </c>
      <c r="BG93" s="115" t="str">
        <f t="shared" si="51"/>
        <v>16,6</v>
      </c>
      <c r="BH93" s="115" t="str">
        <f t="shared" si="52"/>
        <v>17,6</v>
      </c>
      <c r="BI93" s="115" t="str">
        <f t="shared" si="52"/>
        <v>18,6</v>
      </c>
      <c r="BJ93" s="115" t="str">
        <f t="shared" si="52"/>
        <v>19,6</v>
      </c>
      <c r="BK93" s="115" t="str">
        <f t="shared" si="52"/>
        <v>20,6</v>
      </c>
      <c r="BL93" s="17"/>
      <c r="BM93" s="99" t="e">
        <f>#REF!*$CF$87</f>
        <v>#REF!</v>
      </c>
      <c r="BN93" s="99" t="e">
        <f>#REF!*$CF$87</f>
        <v>#REF!</v>
      </c>
      <c r="BO93" s="99" t="e">
        <f>#REF!*$CF$87</f>
        <v>#REF!</v>
      </c>
      <c r="BP93" s="99" t="e">
        <f>#REF!*$CF$87</f>
        <v>#REF!</v>
      </c>
      <c r="BQ93" s="99" t="e">
        <f>#REF!*$CF$87</f>
        <v>#REF!</v>
      </c>
      <c r="BR93" s="99" t="e">
        <f>#REF!*$CF$87</f>
        <v>#REF!</v>
      </c>
      <c r="BS93" s="99" t="e">
        <f>#REF!*$CF$87</f>
        <v>#REF!</v>
      </c>
      <c r="BT93" s="99" t="e">
        <f>#REF!*$CF$87</f>
        <v>#REF!</v>
      </c>
      <c r="BU93" s="99" t="e">
        <f>#REF!*$CF$87</f>
        <v>#REF!</v>
      </c>
      <c r="BV93" s="99" t="e">
        <f>#REF!*$CF$87</f>
        <v>#REF!</v>
      </c>
      <c r="BW93" s="99" t="e">
        <f>#REF!*$CF$87</f>
        <v>#REF!</v>
      </c>
      <c r="BX93" s="99" t="e">
        <f>#REF!*$CF$87</f>
        <v>#REF!</v>
      </c>
      <c r="BY93" s="99" t="e">
        <f>#REF!*$CF$87</f>
        <v>#REF!</v>
      </c>
      <c r="BZ93" s="99" t="e">
        <f>#REF!*$CF$87</f>
        <v>#REF!</v>
      </c>
      <c r="CA93" s="99" t="e">
        <f>#REF!*$CF$87</f>
        <v>#REF!</v>
      </c>
      <c r="CB93" s="99" t="e">
        <f>#REF!*$CF$87</f>
        <v>#REF!</v>
      </c>
      <c r="CC93" s="99" t="e">
        <f>#REF!*$CF$87</f>
        <v>#REF!</v>
      </c>
      <c r="CD93" s="99" t="e">
        <f>#REF!*$CF$87</f>
        <v>#REF!</v>
      </c>
      <c r="CE93" s="99" t="e">
        <f>#REF!*$CF$87</f>
        <v>#REF!</v>
      </c>
      <c r="CF93" s="99" t="e">
        <f>#REF!*$CF$87</f>
        <v>#REF!</v>
      </c>
      <c r="CG93" s="17"/>
      <c r="CH93" s="99" t="e">
        <f>#REF!*$DA$87</f>
        <v>#REF!</v>
      </c>
      <c r="CI93" s="99" t="e">
        <f>#REF!*$DA$87</f>
        <v>#REF!</v>
      </c>
      <c r="CJ93" s="99" t="e">
        <f>#REF!*$DA$87</f>
        <v>#REF!</v>
      </c>
      <c r="CK93" s="99" t="e">
        <f>#REF!*$DA$87</f>
        <v>#REF!</v>
      </c>
      <c r="CL93" s="99" t="e">
        <f>#REF!*$DA$87</f>
        <v>#REF!</v>
      </c>
      <c r="CM93" s="99" t="e">
        <f>#REF!*$DA$87</f>
        <v>#REF!</v>
      </c>
      <c r="CN93" s="99" t="e">
        <f>#REF!*$DA$87</f>
        <v>#REF!</v>
      </c>
      <c r="CO93" s="99" t="e">
        <f>#REF!*$DA$87</f>
        <v>#REF!</v>
      </c>
      <c r="CP93" s="99" t="e">
        <f>#REF!*$DA$87</f>
        <v>#REF!</v>
      </c>
      <c r="CQ93" s="99" t="e">
        <f>#REF!*$DA$87</f>
        <v>#REF!</v>
      </c>
      <c r="CR93" s="99" t="e">
        <f>#REF!*$DA$87</f>
        <v>#REF!</v>
      </c>
      <c r="CS93" s="99" t="e">
        <f>#REF!*$DA$87</f>
        <v>#REF!</v>
      </c>
      <c r="CT93" s="99" t="e">
        <f>#REF!*$DA$87</f>
        <v>#REF!</v>
      </c>
      <c r="CU93" s="99" t="e">
        <f>#REF!*$DA$87</f>
        <v>#REF!</v>
      </c>
      <c r="CV93" s="99" t="e">
        <f>#REF!*$DA$87</f>
        <v>#REF!</v>
      </c>
      <c r="CW93" s="99" t="e">
        <f>#REF!*$DA$87</f>
        <v>#REF!</v>
      </c>
      <c r="CX93" s="99" t="e">
        <f>#REF!*$DA$87</f>
        <v>#REF!</v>
      </c>
      <c r="CY93" s="99" t="e">
        <f>#REF!*$DA$87</f>
        <v>#REF!</v>
      </c>
      <c r="CZ93" s="99" t="e">
        <f>#REF!*$DA$87</f>
        <v>#REF!</v>
      </c>
      <c r="DA93" s="99" t="e">
        <f>#REF!*$DA$87</f>
        <v>#REF!</v>
      </c>
      <c r="DB93" s="17"/>
      <c r="DC93" s="61">
        <f>[2]A!N54</f>
        <v>45</v>
      </c>
      <c r="DD93" s="61">
        <f>[2]A!O54</f>
        <v>45</v>
      </c>
      <c r="DE93" s="61">
        <f>[2]A!P54</f>
        <v>45</v>
      </c>
      <c r="DF93" s="61">
        <f>[2]A!Q54</f>
        <v>45</v>
      </c>
      <c r="DG93" s="61">
        <f>[2]A!R54</f>
        <v>45</v>
      </c>
      <c r="DH93" s="61">
        <f>[2]A!S54</f>
        <v>45</v>
      </c>
      <c r="DI93" s="61">
        <f>[2]A!T54</f>
        <v>45</v>
      </c>
      <c r="DJ93" s="61">
        <f>[2]A!U54</f>
        <v>45</v>
      </c>
      <c r="DK93" s="61">
        <f>[2]A!V54</f>
        <v>45</v>
      </c>
      <c r="DL93" s="61">
        <f>[2]A!W54</f>
        <v>45</v>
      </c>
      <c r="DM93" s="61">
        <f>[2]A!X54</f>
        <v>45</v>
      </c>
      <c r="DN93" s="61">
        <f>[2]A!Y54</f>
        <v>45</v>
      </c>
      <c r="DO93" s="61">
        <f>[2]A!Z54</f>
        <v>45</v>
      </c>
      <c r="DP93" s="61">
        <f>[2]A!AA54</f>
        <v>45</v>
      </c>
      <c r="DQ93" s="61">
        <f>[2]A!AB54</f>
        <v>45</v>
      </c>
      <c r="DR93" s="61">
        <f>[2]A!AC54</f>
        <v>45</v>
      </c>
      <c r="DS93" s="61">
        <f>[2]A!AD54</f>
        <v>45</v>
      </c>
      <c r="DT93" s="61">
        <f>[2]A!AE54</f>
        <v>45</v>
      </c>
      <c r="DU93" s="61">
        <f>[2]A!AF54</f>
        <v>45</v>
      </c>
      <c r="DV93" s="61">
        <f>[2]A!AG54</f>
        <v>45</v>
      </c>
      <c r="DW93" s="19"/>
      <c r="DX93" s="19"/>
      <c r="DY93" s="109">
        <v>1</v>
      </c>
      <c r="DZ93" s="109">
        <v>40</v>
      </c>
      <c r="EA93" s="109">
        <v>15</v>
      </c>
      <c r="EB93" s="13" t="str">
        <f t="shared" si="49"/>
        <v>15,40</v>
      </c>
      <c r="EC93" s="110"/>
      <c r="ED93" s="19"/>
      <c r="EE93" s="19"/>
      <c r="EF93" s="19"/>
      <c r="EG93" s="19"/>
      <c r="EH93" s="19"/>
      <c r="EI93" s="3"/>
      <c r="EJ93" s="3"/>
      <c r="EK93" s="3"/>
      <c r="EL93" s="22"/>
      <c r="EM93" s="3"/>
      <c r="EN93" s="17">
        <f t="shared" si="46"/>
        <v>91</v>
      </c>
      <c r="EO93" s="17" t="s">
        <v>150</v>
      </c>
      <c r="EP93" s="51">
        <v>42036</v>
      </c>
      <c r="EQ93" s="52">
        <v>0</v>
      </c>
      <c r="ER93" s="53">
        <v>27.429649999999999</v>
      </c>
      <c r="ES93" s="40"/>
      <c r="ET93" s="26">
        <f>IF(EO93=EO94,MAX(ET$2:ET92)+1,0)</f>
        <v>46</v>
      </c>
      <c r="EU93" s="17">
        <f t="shared" si="37"/>
        <v>91</v>
      </c>
      <c r="EV93" s="54">
        <f t="shared" si="38"/>
        <v>181</v>
      </c>
      <c r="EW93" s="55">
        <f t="shared" si="39"/>
        <v>42036</v>
      </c>
      <c r="EX93" s="18">
        <f t="shared" si="40"/>
        <v>22.75854</v>
      </c>
      <c r="EY93" s="26">
        <f>IF(EO93=EO94,0,MAX(EY$2:EY92)+1)</f>
        <v>0</v>
      </c>
      <c r="EZ93" s="54">
        <f t="shared" si="41"/>
        <v>182</v>
      </c>
      <c r="FA93" s="55">
        <f t="shared" si="42"/>
        <v>43831</v>
      </c>
      <c r="FB93" s="18">
        <f t="shared" si="43"/>
        <v>21.169250000000002</v>
      </c>
      <c r="FC93" s="56">
        <f>[2]DIS!C110</f>
        <v>91</v>
      </c>
      <c r="FD93" s="56">
        <f>[2]DIS!D110</f>
        <v>5</v>
      </c>
      <c r="FE93" s="56">
        <f>[2]DIS!E110</f>
        <v>11</v>
      </c>
      <c r="FF93" s="56" t="str">
        <f t="shared" si="44"/>
        <v>5,11</v>
      </c>
      <c r="FG93" s="57" t="str">
        <f t="shared" si="35"/>
        <v>11,5</v>
      </c>
      <c r="FH93" s="58">
        <f>IF(ISNUMBER(FG93),0,MAX(FH$2:FH92)+1)</f>
        <v>91</v>
      </c>
      <c r="FI93" s="58">
        <f t="shared" si="36"/>
        <v>22.75854</v>
      </c>
      <c r="FJ93" s="58">
        <f t="shared" si="45"/>
        <v>21.169250000000002</v>
      </c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</row>
    <row r="94" spans="1:179" ht="1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56" t="str">
        <f>IF(W52=1,B52,0)</f>
        <v>1,31</v>
      </c>
      <c r="X94" s="56" t="str">
        <f>IF(X52=1,C52,0)</f>
        <v>2,31</v>
      </c>
      <c r="Y94" s="56" t="str">
        <f>IF(Y52=1,D52,0)</f>
        <v>3,31</v>
      </c>
      <c r="Z94" s="56" t="str">
        <f>IF(Z52=1,E52,0)</f>
        <v>4,7</v>
      </c>
      <c r="AA94" s="56" t="str">
        <f>IF(AA52=1,F52,0)</f>
        <v>5,7</v>
      </c>
      <c r="AB94" s="56" t="str">
        <f>IF(AB52=1,G52,0)</f>
        <v>6,7</v>
      </c>
      <c r="AC94" s="56" t="str">
        <f>IF(AC52=1,H52,0)</f>
        <v>7,7</v>
      </c>
      <c r="AD94" s="56" t="str">
        <f>IF(AD52=1,I52,0)</f>
        <v>8,7</v>
      </c>
      <c r="AE94" s="56" t="str">
        <f>IF(AE52=1,J52,0)</f>
        <v>9,7</v>
      </c>
      <c r="AF94" s="56" t="str">
        <f>IF(AF52=1,K52,0)</f>
        <v>10,7</v>
      </c>
      <c r="AG94" s="56" t="str">
        <f>IF(AG52=1,L52,0)</f>
        <v>11,7</v>
      </c>
      <c r="AH94" s="56" t="str">
        <f>IF(AH52=1,M52,0)</f>
        <v>12,7</v>
      </c>
      <c r="AI94" s="56" t="str">
        <f>IF(AI52=1,N52,0)</f>
        <v>13,7</v>
      </c>
      <c r="AJ94" s="56" t="str">
        <f>IF(AJ52=1,O52,0)</f>
        <v>14,7</v>
      </c>
      <c r="AK94" s="56" t="str">
        <f>IF(AK52=1,P52,0)</f>
        <v>15,7</v>
      </c>
      <c r="AL94" s="56" t="str">
        <f>IF(AL52=1,Q52,0)</f>
        <v>16,7</v>
      </c>
      <c r="AM94" s="56" t="str">
        <f>IF(AM52=1,R52,0)</f>
        <v>17,7</v>
      </c>
      <c r="AN94" s="56" t="str">
        <f>IF(AN52=1,S52,0)</f>
        <v>18,7</v>
      </c>
      <c r="AO94" s="56" t="str">
        <f>IF(AO52=1,T52,0)</f>
        <v>19,7</v>
      </c>
      <c r="AP94" s="56" t="str">
        <f>IF(AP52=1,U52,0)</f>
        <v>20,7</v>
      </c>
      <c r="AQ94" s="3"/>
      <c r="AR94" s="115" t="str">
        <f t="shared" si="51"/>
        <v>1,31</v>
      </c>
      <c r="AS94" s="115" t="str">
        <f t="shared" si="51"/>
        <v>2,31</v>
      </c>
      <c r="AT94" s="115" t="str">
        <f t="shared" si="51"/>
        <v>3,31</v>
      </c>
      <c r="AU94" s="115" t="str">
        <f t="shared" si="51"/>
        <v>4,7</v>
      </c>
      <c r="AV94" s="115" t="str">
        <f t="shared" si="51"/>
        <v>5,7</v>
      </c>
      <c r="AW94" s="115" t="str">
        <f t="shared" si="51"/>
        <v>6,7</v>
      </c>
      <c r="AX94" s="115" t="str">
        <f t="shared" si="51"/>
        <v>7,7</v>
      </c>
      <c r="AY94" s="115" t="str">
        <f t="shared" si="51"/>
        <v>8,7</v>
      </c>
      <c r="AZ94" s="115" t="str">
        <f t="shared" si="51"/>
        <v>9,7</v>
      </c>
      <c r="BA94" s="115" t="str">
        <f t="shared" si="51"/>
        <v>10,7</v>
      </c>
      <c r="BB94" s="115" t="str">
        <f t="shared" si="51"/>
        <v>11,7</v>
      </c>
      <c r="BC94" s="115" t="str">
        <f t="shared" si="51"/>
        <v>12,7</v>
      </c>
      <c r="BD94" s="115" t="str">
        <f t="shared" si="51"/>
        <v>13,7</v>
      </c>
      <c r="BE94" s="115" t="str">
        <f t="shared" si="51"/>
        <v>14,7</v>
      </c>
      <c r="BF94" s="115" t="str">
        <f t="shared" si="51"/>
        <v>15,7</v>
      </c>
      <c r="BG94" s="115" t="str">
        <f t="shared" si="51"/>
        <v>16,7</v>
      </c>
      <c r="BH94" s="115" t="str">
        <f t="shared" si="52"/>
        <v>17,7</v>
      </c>
      <c r="BI94" s="115" t="str">
        <f t="shared" si="52"/>
        <v>18,7</v>
      </c>
      <c r="BJ94" s="115" t="str">
        <f t="shared" si="52"/>
        <v>19,7</v>
      </c>
      <c r="BK94" s="115" t="str">
        <f t="shared" si="52"/>
        <v>20,7</v>
      </c>
      <c r="BL94" s="17"/>
      <c r="BM94" s="99" t="e">
        <f>#REF!*$CF$87</f>
        <v>#REF!</v>
      </c>
      <c r="BN94" s="99" t="e">
        <f>#REF!*$CF$87</f>
        <v>#REF!</v>
      </c>
      <c r="BO94" s="99" t="e">
        <f>#REF!*$CF$87</f>
        <v>#REF!</v>
      </c>
      <c r="BP94" s="99" t="e">
        <f>#REF!*$CF$87</f>
        <v>#REF!</v>
      </c>
      <c r="BQ94" s="99" t="e">
        <f>#REF!*$CF$87</f>
        <v>#REF!</v>
      </c>
      <c r="BR94" s="99" t="e">
        <f>#REF!*$CF$87</f>
        <v>#REF!</v>
      </c>
      <c r="BS94" s="99" t="e">
        <f>#REF!*$CF$87</f>
        <v>#REF!</v>
      </c>
      <c r="BT94" s="99" t="e">
        <f>#REF!*$CF$87</f>
        <v>#REF!</v>
      </c>
      <c r="BU94" s="99" t="e">
        <f>#REF!*$CF$87</f>
        <v>#REF!</v>
      </c>
      <c r="BV94" s="99" t="e">
        <f>#REF!*$CF$87</f>
        <v>#REF!</v>
      </c>
      <c r="BW94" s="99" t="e">
        <f>#REF!*$CF$87</f>
        <v>#REF!</v>
      </c>
      <c r="BX94" s="99" t="e">
        <f>#REF!*$CF$87</f>
        <v>#REF!</v>
      </c>
      <c r="BY94" s="99" t="e">
        <f>#REF!*$CF$87</f>
        <v>#REF!</v>
      </c>
      <c r="BZ94" s="99" t="e">
        <f>#REF!*$CF$87</f>
        <v>#REF!</v>
      </c>
      <c r="CA94" s="99" t="e">
        <f>#REF!*$CF$87</f>
        <v>#REF!</v>
      </c>
      <c r="CB94" s="99" t="e">
        <f>#REF!*$CF$87</f>
        <v>#REF!</v>
      </c>
      <c r="CC94" s="99" t="e">
        <f>#REF!*$CF$87</f>
        <v>#REF!</v>
      </c>
      <c r="CD94" s="99" t="e">
        <f>#REF!*$CF$87</f>
        <v>#REF!</v>
      </c>
      <c r="CE94" s="99" t="e">
        <f>#REF!*$CF$87</f>
        <v>#REF!</v>
      </c>
      <c r="CF94" s="99" t="e">
        <f>#REF!*$CF$87</f>
        <v>#REF!</v>
      </c>
      <c r="CG94" s="17"/>
      <c r="CH94" s="99" t="e">
        <f>#REF!*$DA$87</f>
        <v>#REF!</v>
      </c>
      <c r="CI94" s="99" t="e">
        <f>#REF!*$DA$87</f>
        <v>#REF!</v>
      </c>
      <c r="CJ94" s="99" t="e">
        <f>#REF!*$DA$87</f>
        <v>#REF!</v>
      </c>
      <c r="CK94" s="99" t="e">
        <f>#REF!*$DA$87</f>
        <v>#REF!</v>
      </c>
      <c r="CL94" s="99" t="e">
        <f>#REF!*$DA$87</f>
        <v>#REF!</v>
      </c>
      <c r="CM94" s="99" t="e">
        <f>#REF!*$DA$87</f>
        <v>#REF!</v>
      </c>
      <c r="CN94" s="99" t="e">
        <f>#REF!*$DA$87</f>
        <v>#REF!</v>
      </c>
      <c r="CO94" s="99" t="e">
        <f>#REF!*$DA$87</f>
        <v>#REF!</v>
      </c>
      <c r="CP94" s="99" t="e">
        <f>#REF!*$DA$87</f>
        <v>#REF!</v>
      </c>
      <c r="CQ94" s="99" t="e">
        <f>#REF!*$DA$87</f>
        <v>#REF!</v>
      </c>
      <c r="CR94" s="99" t="e">
        <f>#REF!*$DA$87</f>
        <v>#REF!</v>
      </c>
      <c r="CS94" s="99" t="e">
        <f>#REF!*$DA$87</f>
        <v>#REF!</v>
      </c>
      <c r="CT94" s="99" t="e">
        <f>#REF!*$DA$87</f>
        <v>#REF!</v>
      </c>
      <c r="CU94" s="99" t="e">
        <f>#REF!*$DA$87</f>
        <v>#REF!</v>
      </c>
      <c r="CV94" s="99" t="e">
        <f>#REF!*$DA$87</f>
        <v>#REF!</v>
      </c>
      <c r="CW94" s="99" t="e">
        <f>#REF!*$DA$87</f>
        <v>#REF!</v>
      </c>
      <c r="CX94" s="99" t="e">
        <f>#REF!*$DA$87</f>
        <v>#REF!</v>
      </c>
      <c r="CY94" s="99" t="e">
        <f>#REF!*$DA$87</f>
        <v>#REF!</v>
      </c>
      <c r="CZ94" s="99" t="e">
        <f>#REF!*$DA$87</f>
        <v>#REF!</v>
      </c>
      <c r="DA94" s="99" t="e">
        <f>#REF!*$DA$87</f>
        <v>#REF!</v>
      </c>
      <c r="DB94" s="17"/>
      <c r="DC94" s="61">
        <f>[2]A!N55</f>
        <v>45</v>
      </c>
      <c r="DD94" s="61">
        <f>[2]A!O55</f>
        <v>45</v>
      </c>
      <c r="DE94" s="61">
        <f>[2]A!P55</f>
        <v>45</v>
      </c>
      <c r="DF94" s="61">
        <f>[2]A!Q55</f>
        <v>45</v>
      </c>
      <c r="DG94" s="61">
        <f>[2]A!R55</f>
        <v>45</v>
      </c>
      <c r="DH94" s="61">
        <f>[2]A!S55</f>
        <v>45</v>
      </c>
      <c r="DI94" s="61">
        <f>[2]A!T55</f>
        <v>45</v>
      </c>
      <c r="DJ94" s="61">
        <f>[2]A!U55</f>
        <v>45</v>
      </c>
      <c r="DK94" s="61">
        <f>[2]A!V55</f>
        <v>45</v>
      </c>
      <c r="DL94" s="61">
        <f>[2]A!W55</f>
        <v>45</v>
      </c>
      <c r="DM94" s="61">
        <f>[2]A!X55</f>
        <v>45</v>
      </c>
      <c r="DN94" s="61">
        <f>[2]A!Y55</f>
        <v>45</v>
      </c>
      <c r="DO94" s="61">
        <f>[2]A!Z55</f>
        <v>45</v>
      </c>
      <c r="DP94" s="61">
        <f>[2]A!AA55</f>
        <v>45</v>
      </c>
      <c r="DQ94" s="61">
        <f>[2]A!AB55</f>
        <v>45</v>
      </c>
      <c r="DR94" s="61">
        <f>[2]A!AC55</f>
        <v>45</v>
      </c>
      <c r="DS94" s="61">
        <f>[2]A!AD55</f>
        <v>45</v>
      </c>
      <c r="DT94" s="61">
        <f>[2]A!AE55</f>
        <v>45</v>
      </c>
      <c r="DU94" s="61">
        <f>[2]A!AF55</f>
        <v>45</v>
      </c>
      <c r="DV94" s="61">
        <f>[2]A!AG55</f>
        <v>45</v>
      </c>
      <c r="DW94" s="19"/>
      <c r="DX94" s="19"/>
      <c r="DY94" s="109"/>
      <c r="DZ94" s="109"/>
      <c r="EA94" s="109"/>
      <c r="EB94" s="13" t="str">
        <f t="shared" si="49"/>
        <v>,</v>
      </c>
      <c r="EC94" s="19"/>
      <c r="ED94" s="19"/>
      <c r="EE94" s="19"/>
      <c r="EF94" s="19"/>
      <c r="EG94" s="19"/>
      <c r="EH94" s="19"/>
      <c r="EI94" s="3"/>
      <c r="EJ94" s="3"/>
      <c r="EK94" s="3"/>
      <c r="EL94" s="22"/>
      <c r="EM94" s="3"/>
      <c r="EN94" s="17">
        <f t="shared" si="46"/>
        <v>92</v>
      </c>
      <c r="EO94" s="17" t="s">
        <v>150</v>
      </c>
      <c r="EP94" s="51">
        <v>43831</v>
      </c>
      <c r="EQ94" s="52">
        <v>0</v>
      </c>
      <c r="ER94" s="53">
        <v>24.5792</v>
      </c>
      <c r="ES94" s="40"/>
      <c r="ET94" s="26">
        <f>IF(EO94=EO95,MAX(ET$2:ET93)+1,0)</f>
        <v>0</v>
      </c>
      <c r="EU94" s="17">
        <f t="shared" si="37"/>
        <v>92</v>
      </c>
      <c r="EV94" s="54">
        <f t="shared" si="38"/>
        <v>183</v>
      </c>
      <c r="EW94" s="55">
        <f t="shared" si="39"/>
        <v>42036</v>
      </c>
      <c r="EX94" s="18">
        <f t="shared" si="40"/>
        <v>21.96536</v>
      </c>
      <c r="EY94" s="26">
        <f>IF(EO94=EO95,0,MAX(EY$2:EY93)+1)</f>
        <v>46</v>
      </c>
      <c r="EZ94" s="54">
        <f t="shared" si="41"/>
        <v>184</v>
      </c>
      <c r="FA94" s="55">
        <f t="shared" si="42"/>
        <v>43831</v>
      </c>
      <c r="FB94" s="18">
        <f t="shared" si="43"/>
        <v>20.687110000000001</v>
      </c>
      <c r="FC94" s="56">
        <f>[2]DIS!C111</f>
        <v>92</v>
      </c>
      <c r="FD94" s="56">
        <f>[2]DIS!D111</f>
        <v>5</v>
      </c>
      <c r="FE94" s="56">
        <f>[2]DIS!E111</f>
        <v>12</v>
      </c>
      <c r="FF94" s="56" t="str">
        <f t="shared" si="44"/>
        <v>5,12</v>
      </c>
      <c r="FG94" s="57" t="str">
        <f t="shared" si="35"/>
        <v>12,5</v>
      </c>
      <c r="FH94" s="58">
        <f>IF(ISNUMBER(FG94),0,MAX(FH$2:FH93)+1)</f>
        <v>92</v>
      </c>
      <c r="FI94" s="58">
        <f t="shared" si="36"/>
        <v>21.96536</v>
      </c>
      <c r="FJ94" s="58">
        <f t="shared" si="45"/>
        <v>20.687110000000001</v>
      </c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</row>
    <row r="95" spans="1:179" ht="1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56" t="str">
        <f>IF(W53=1,B53,0)</f>
        <v>1,32</v>
      </c>
      <c r="X95" s="56" t="str">
        <f>IF(X53=1,C53,0)</f>
        <v>2,32</v>
      </c>
      <c r="Y95" s="56" t="str">
        <f>IF(Y53=1,D53,0)</f>
        <v>3,32</v>
      </c>
      <c r="Z95" s="56" t="str">
        <f>IF(Z53=1,E53,0)</f>
        <v>4,8</v>
      </c>
      <c r="AA95" s="56" t="str">
        <f>IF(AA53=1,F53,0)</f>
        <v>5,8</v>
      </c>
      <c r="AB95" s="56" t="str">
        <f>IF(AB53=1,G53,0)</f>
        <v>6,8</v>
      </c>
      <c r="AC95" s="56" t="str">
        <f>IF(AC53=1,H53,0)</f>
        <v>7,8</v>
      </c>
      <c r="AD95" s="56" t="str">
        <f>IF(AD53=1,I53,0)</f>
        <v>8,8</v>
      </c>
      <c r="AE95" s="56" t="str">
        <f>IF(AE53=1,J53,0)</f>
        <v>9,8</v>
      </c>
      <c r="AF95" s="56" t="str">
        <f>IF(AF53=1,K53,0)</f>
        <v>10,8</v>
      </c>
      <c r="AG95" s="56" t="str">
        <f>IF(AG53=1,L53,0)</f>
        <v>11,8</v>
      </c>
      <c r="AH95" s="56" t="str">
        <f>IF(AH53=1,M53,0)</f>
        <v>12,8</v>
      </c>
      <c r="AI95" s="56" t="str">
        <f>IF(AI53=1,N53,0)</f>
        <v>13,8</v>
      </c>
      <c r="AJ95" s="56" t="str">
        <f>IF(AJ53=1,O53,0)</f>
        <v>14,8</v>
      </c>
      <c r="AK95" s="56" t="str">
        <f>IF(AK53=1,P53,0)</f>
        <v>15,8</v>
      </c>
      <c r="AL95" s="56" t="str">
        <f>IF(AL53=1,Q53,0)</f>
        <v>16,8</v>
      </c>
      <c r="AM95" s="56" t="str">
        <f>IF(AM53=1,R53,0)</f>
        <v>17,8</v>
      </c>
      <c r="AN95" s="56" t="str">
        <f>IF(AN53=1,S53,0)</f>
        <v>18,8</v>
      </c>
      <c r="AO95" s="56" t="str">
        <f>IF(AO53=1,T53,0)</f>
        <v>19,8</v>
      </c>
      <c r="AP95" s="56" t="str">
        <f>IF(AP53=1,U53,0)</f>
        <v>20,8</v>
      </c>
      <c r="AQ95" s="3"/>
      <c r="AR95" s="115" t="str">
        <f t="shared" si="51"/>
        <v>1,32</v>
      </c>
      <c r="AS95" s="115" t="str">
        <f t="shared" si="51"/>
        <v>2,32</v>
      </c>
      <c r="AT95" s="115" t="str">
        <f t="shared" si="51"/>
        <v>3,32</v>
      </c>
      <c r="AU95" s="115" t="str">
        <f t="shared" si="51"/>
        <v>4,8</v>
      </c>
      <c r="AV95" s="115" t="str">
        <f t="shared" si="51"/>
        <v>5,8</v>
      </c>
      <c r="AW95" s="115" t="str">
        <f t="shared" si="51"/>
        <v>6,8</v>
      </c>
      <c r="AX95" s="115" t="str">
        <f t="shared" si="51"/>
        <v>7,8</v>
      </c>
      <c r="AY95" s="115" t="str">
        <f t="shared" si="51"/>
        <v>8,8</v>
      </c>
      <c r="AZ95" s="115" t="str">
        <f t="shared" si="51"/>
        <v>9,8</v>
      </c>
      <c r="BA95" s="115" t="str">
        <f t="shared" si="51"/>
        <v>10,8</v>
      </c>
      <c r="BB95" s="115" t="str">
        <f t="shared" si="51"/>
        <v>11,8</v>
      </c>
      <c r="BC95" s="115" t="str">
        <f t="shared" si="51"/>
        <v>12,8</v>
      </c>
      <c r="BD95" s="115" t="str">
        <f t="shared" si="51"/>
        <v>13,8</v>
      </c>
      <c r="BE95" s="115" t="str">
        <f t="shared" si="51"/>
        <v>14,8</v>
      </c>
      <c r="BF95" s="115" t="str">
        <f t="shared" si="51"/>
        <v>15,8</v>
      </c>
      <c r="BG95" s="115" t="str">
        <f t="shared" si="51"/>
        <v>16,8</v>
      </c>
      <c r="BH95" s="115" t="str">
        <f t="shared" si="52"/>
        <v>17,8</v>
      </c>
      <c r="BI95" s="115" t="str">
        <f t="shared" si="52"/>
        <v>18,8</v>
      </c>
      <c r="BJ95" s="115" t="str">
        <f t="shared" si="52"/>
        <v>19,8</v>
      </c>
      <c r="BK95" s="115" t="str">
        <f t="shared" si="52"/>
        <v>20,8</v>
      </c>
      <c r="BL95" s="17"/>
      <c r="BM95" s="99" t="e">
        <f>#REF!*$CF$87</f>
        <v>#REF!</v>
      </c>
      <c r="BN95" s="99" t="e">
        <f>#REF!*$CF$87</f>
        <v>#REF!</v>
      </c>
      <c r="BO95" s="99" t="e">
        <f>#REF!*$CF$87</f>
        <v>#REF!</v>
      </c>
      <c r="BP95" s="99" t="e">
        <f>#REF!*$CF$87</f>
        <v>#REF!</v>
      </c>
      <c r="BQ95" s="99" t="e">
        <f>#REF!*$CF$87</f>
        <v>#REF!</v>
      </c>
      <c r="BR95" s="99" t="e">
        <f>#REF!*$CF$87</f>
        <v>#REF!</v>
      </c>
      <c r="BS95" s="99" t="e">
        <f>#REF!*$CF$87</f>
        <v>#REF!</v>
      </c>
      <c r="BT95" s="99" t="e">
        <f>#REF!*$CF$87</f>
        <v>#REF!</v>
      </c>
      <c r="BU95" s="99" t="e">
        <f>#REF!*$CF$87</f>
        <v>#REF!</v>
      </c>
      <c r="BV95" s="99" t="e">
        <f>#REF!*$CF$87</f>
        <v>#REF!</v>
      </c>
      <c r="BW95" s="99" t="e">
        <f>#REF!*$CF$87</f>
        <v>#REF!</v>
      </c>
      <c r="BX95" s="99" t="e">
        <f>#REF!*$CF$87</f>
        <v>#REF!</v>
      </c>
      <c r="BY95" s="99" t="e">
        <f>#REF!*$CF$87</f>
        <v>#REF!</v>
      </c>
      <c r="BZ95" s="99" t="e">
        <f>#REF!*$CF$87</f>
        <v>#REF!</v>
      </c>
      <c r="CA95" s="99" t="e">
        <f>#REF!*$CF$87</f>
        <v>#REF!</v>
      </c>
      <c r="CB95" s="99" t="e">
        <f>#REF!*$CF$87</f>
        <v>#REF!</v>
      </c>
      <c r="CC95" s="99" t="e">
        <f>#REF!*$CF$87</f>
        <v>#REF!</v>
      </c>
      <c r="CD95" s="99" t="e">
        <f>#REF!*$CF$87</f>
        <v>#REF!</v>
      </c>
      <c r="CE95" s="99" t="e">
        <f>#REF!*$CF$87</f>
        <v>#REF!</v>
      </c>
      <c r="CF95" s="99" t="e">
        <f>#REF!*$CF$87</f>
        <v>#REF!</v>
      </c>
      <c r="CG95" s="17"/>
      <c r="CH95" s="99" t="e">
        <f>#REF!*$DA$87</f>
        <v>#REF!</v>
      </c>
      <c r="CI95" s="99" t="e">
        <f>#REF!*$DA$87</f>
        <v>#REF!</v>
      </c>
      <c r="CJ95" s="99" t="e">
        <f>#REF!*$DA$87</f>
        <v>#REF!</v>
      </c>
      <c r="CK95" s="99" t="e">
        <f>#REF!*$DA$87</f>
        <v>#REF!</v>
      </c>
      <c r="CL95" s="99" t="e">
        <f>#REF!*$DA$87</f>
        <v>#REF!</v>
      </c>
      <c r="CM95" s="99" t="e">
        <f>#REF!*$DA$87</f>
        <v>#REF!</v>
      </c>
      <c r="CN95" s="99" t="e">
        <f>#REF!*$DA$87</f>
        <v>#REF!</v>
      </c>
      <c r="CO95" s="99" t="e">
        <f>#REF!*$DA$87</f>
        <v>#REF!</v>
      </c>
      <c r="CP95" s="99" t="e">
        <f>#REF!*$DA$87</f>
        <v>#REF!</v>
      </c>
      <c r="CQ95" s="99" t="e">
        <f>#REF!*$DA$87</f>
        <v>#REF!</v>
      </c>
      <c r="CR95" s="99" t="e">
        <f>#REF!*$DA$87</f>
        <v>#REF!</v>
      </c>
      <c r="CS95" s="99" t="e">
        <f>#REF!*$DA$87</f>
        <v>#REF!</v>
      </c>
      <c r="CT95" s="99" t="e">
        <f>#REF!*$DA$87</f>
        <v>#REF!</v>
      </c>
      <c r="CU95" s="99" t="e">
        <f>#REF!*$DA$87</f>
        <v>#REF!</v>
      </c>
      <c r="CV95" s="99" t="e">
        <f>#REF!*$DA$87</f>
        <v>#REF!</v>
      </c>
      <c r="CW95" s="99" t="e">
        <f>#REF!*$DA$87</f>
        <v>#REF!</v>
      </c>
      <c r="CX95" s="99" t="e">
        <f>#REF!*$DA$87</f>
        <v>#REF!</v>
      </c>
      <c r="CY95" s="99" t="e">
        <f>#REF!*$DA$87</f>
        <v>#REF!</v>
      </c>
      <c r="CZ95" s="99" t="e">
        <f>#REF!*$DA$87</f>
        <v>#REF!</v>
      </c>
      <c r="DA95" s="99" t="e">
        <f>#REF!*$DA$87</f>
        <v>#REF!</v>
      </c>
      <c r="DB95" s="17"/>
      <c r="DC95" s="61">
        <f>[2]A!N56</f>
        <v>45</v>
      </c>
      <c r="DD95" s="61">
        <f>[2]A!O56</f>
        <v>45</v>
      </c>
      <c r="DE95" s="61">
        <f>[2]A!P56</f>
        <v>45</v>
      </c>
      <c r="DF95" s="61">
        <f>[2]A!Q56</f>
        <v>45</v>
      </c>
      <c r="DG95" s="61">
        <f>[2]A!R56</f>
        <v>45</v>
      </c>
      <c r="DH95" s="61">
        <f>[2]A!S56</f>
        <v>45</v>
      </c>
      <c r="DI95" s="61">
        <f>[2]A!T56</f>
        <v>45</v>
      </c>
      <c r="DJ95" s="61">
        <f>[2]A!U56</f>
        <v>45</v>
      </c>
      <c r="DK95" s="61">
        <f>[2]A!V56</f>
        <v>45</v>
      </c>
      <c r="DL95" s="61">
        <f>[2]A!W56</f>
        <v>45</v>
      </c>
      <c r="DM95" s="61">
        <f>[2]A!X56</f>
        <v>45</v>
      </c>
      <c r="DN95" s="61">
        <f>[2]A!Y56</f>
        <v>45</v>
      </c>
      <c r="DO95" s="61">
        <f>[2]A!Z56</f>
        <v>45</v>
      </c>
      <c r="DP95" s="61">
        <f>[2]A!AA56</f>
        <v>45</v>
      </c>
      <c r="DQ95" s="61">
        <f>[2]A!AB56</f>
        <v>45</v>
      </c>
      <c r="DR95" s="61">
        <f>[2]A!AC56</f>
        <v>45</v>
      </c>
      <c r="DS95" s="61">
        <f>[2]A!AD56</f>
        <v>45</v>
      </c>
      <c r="DT95" s="61">
        <f>[2]A!AE56</f>
        <v>45</v>
      </c>
      <c r="DU95" s="61">
        <f>[2]A!AF56</f>
        <v>45</v>
      </c>
      <c r="DV95" s="61">
        <f>[2]A!AG56</f>
        <v>45</v>
      </c>
      <c r="DW95" s="19"/>
      <c r="DX95" s="19"/>
      <c r="DY95" s="17"/>
      <c r="DZ95" s="17"/>
      <c r="EA95" s="17"/>
      <c r="EB95" s="13" t="str">
        <f t="shared" si="49"/>
        <v>,</v>
      </c>
      <c r="EC95" s="19"/>
      <c r="ED95" s="19"/>
      <c r="EE95" s="19"/>
      <c r="EF95" s="19"/>
      <c r="EG95" s="19"/>
      <c r="EH95" s="19"/>
      <c r="EI95" s="3"/>
      <c r="EJ95" s="3"/>
      <c r="EK95" s="3"/>
      <c r="EL95" s="22"/>
      <c r="EM95" s="3"/>
      <c r="EN95" s="17">
        <f t="shared" si="46"/>
        <v>93</v>
      </c>
      <c r="EO95" s="17" t="s">
        <v>151</v>
      </c>
      <c r="EP95" s="51">
        <v>42036</v>
      </c>
      <c r="EQ95" s="52">
        <v>0</v>
      </c>
      <c r="ER95" s="53">
        <v>26.613939999999999</v>
      </c>
      <c r="ES95" s="40"/>
      <c r="ET95" s="26">
        <f>IF(EO95=EO96,MAX(ET$2:ET94)+1,0)</f>
        <v>47</v>
      </c>
      <c r="EU95" s="17">
        <f t="shared" si="37"/>
        <v>93</v>
      </c>
      <c r="EV95" s="54">
        <f t="shared" si="38"/>
        <v>185</v>
      </c>
      <c r="EW95" s="55">
        <f t="shared" si="39"/>
        <v>42036</v>
      </c>
      <c r="EX95" s="18">
        <f t="shared" si="40"/>
        <v>21.130559999999999</v>
      </c>
      <c r="EY95" s="26">
        <f>IF(EO95=EO96,0,MAX(EY$2:EY94)+1)</f>
        <v>0</v>
      </c>
      <c r="EZ95" s="54">
        <f t="shared" si="41"/>
        <v>186</v>
      </c>
      <c r="FA95" s="55">
        <f t="shared" si="42"/>
        <v>43831</v>
      </c>
      <c r="FB95" s="18">
        <f t="shared" si="43"/>
        <v>20.210509999999999</v>
      </c>
      <c r="FC95" s="56">
        <f>[2]DIS!C112</f>
        <v>93</v>
      </c>
      <c r="FD95" s="56">
        <f>[2]DIS!D112</f>
        <v>5</v>
      </c>
      <c r="FE95" s="56">
        <f>[2]DIS!E112</f>
        <v>13</v>
      </c>
      <c r="FF95" s="56" t="str">
        <f t="shared" si="44"/>
        <v>5,13</v>
      </c>
      <c r="FG95" s="57" t="str">
        <f t="shared" si="35"/>
        <v>13,5</v>
      </c>
      <c r="FH95" s="58">
        <f>IF(ISNUMBER(FG95),0,MAX(FH$2:FH94)+1)</f>
        <v>93</v>
      </c>
      <c r="FI95" s="58">
        <f t="shared" si="36"/>
        <v>21.130559999999999</v>
      </c>
      <c r="FJ95" s="58">
        <f t="shared" si="45"/>
        <v>20.210509999999999</v>
      </c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</row>
    <row r="96" spans="1:179" ht="1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56" t="str">
        <f>IF(W54=1,B54,0)</f>
        <v>1,33</v>
      </c>
      <c r="X96" s="56" t="str">
        <f>IF(X54=1,C54,0)</f>
        <v>2,33</v>
      </c>
      <c r="Y96" s="56" t="str">
        <f>IF(Y54=1,D54,0)</f>
        <v>3,33</v>
      </c>
      <c r="Z96" s="56" t="str">
        <f>IF(Z54=1,E54,0)</f>
        <v>4,9</v>
      </c>
      <c r="AA96" s="56">
        <f>IF(AA54=1,F54,0)</f>
        <v>0</v>
      </c>
      <c r="AB96" s="56">
        <f>IF(AB54=1,G54,0)</f>
        <v>0</v>
      </c>
      <c r="AC96" s="56">
        <f>IF(AC54=1,H54,0)</f>
        <v>0</v>
      </c>
      <c r="AD96" s="56" t="str">
        <f>IF(AD54=1,I54,0)</f>
        <v>8,9</v>
      </c>
      <c r="AE96" s="56" t="str">
        <f>IF(AE54=1,J54,0)</f>
        <v>9,9</v>
      </c>
      <c r="AF96" s="56" t="str">
        <f>IF(AF54=1,K54,0)</f>
        <v>10,9</v>
      </c>
      <c r="AG96" s="56" t="str">
        <f>IF(AG54=1,L54,0)</f>
        <v>11,9</v>
      </c>
      <c r="AH96" s="56" t="str">
        <f>IF(AH54=1,M54,0)</f>
        <v>12,9</v>
      </c>
      <c r="AI96" s="56" t="str">
        <f>IF(AI54=1,N54,0)</f>
        <v>13,9</v>
      </c>
      <c r="AJ96" s="56" t="str">
        <f>IF(AJ54=1,O54,0)</f>
        <v>14,9</v>
      </c>
      <c r="AK96" s="56" t="str">
        <f>IF(AK54=1,P54,0)</f>
        <v>15,9</v>
      </c>
      <c r="AL96" s="56" t="str">
        <f>IF(AL54=1,Q54,0)</f>
        <v>16,9</v>
      </c>
      <c r="AM96" s="56" t="str">
        <f>IF(AM54=1,R54,0)</f>
        <v>17,9</v>
      </c>
      <c r="AN96" s="56" t="str">
        <f>IF(AN54=1,S54,0)</f>
        <v>18,9</v>
      </c>
      <c r="AO96" s="56" t="str">
        <f>IF(AO54=1,T54,0)</f>
        <v>19,9</v>
      </c>
      <c r="AP96" s="56" t="str">
        <f>IF(AP54=1,U54,0)</f>
        <v>20,9</v>
      </c>
      <c r="AQ96" s="3"/>
      <c r="AR96" s="115" t="str">
        <f t="shared" si="51"/>
        <v>1,33</v>
      </c>
      <c r="AS96" s="115" t="str">
        <f t="shared" si="51"/>
        <v>2,33</v>
      </c>
      <c r="AT96" s="115" t="str">
        <f t="shared" si="51"/>
        <v>3,33</v>
      </c>
      <c r="AU96" s="115" t="str">
        <f t="shared" si="51"/>
        <v>4,9</v>
      </c>
      <c r="AV96" s="115">
        <f t="shared" si="51"/>
        <v>0</v>
      </c>
      <c r="AW96" s="115">
        <f t="shared" si="51"/>
        <v>0</v>
      </c>
      <c r="AX96" s="115">
        <f t="shared" si="51"/>
        <v>0</v>
      </c>
      <c r="AY96" s="115" t="str">
        <f t="shared" si="51"/>
        <v>8,9</v>
      </c>
      <c r="AZ96" s="115" t="str">
        <f t="shared" si="51"/>
        <v>9,9</v>
      </c>
      <c r="BA96" s="115" t="str">
        <f t="shared" si="51"/>
        <v>10,9</v>
      </c>
      <c r="BB96" s="115" t="str">
        <f t="shared" si="51"/>
        <v>11,9</v>
      </c>
      <c r="BC96" s="115" t="str">
        <f t="shared" si="51"/>
        <v>12,9</v>
      </c>
      <c r="BD96" s="115" t="str">
        <f t="shared" si="51"/>
        <v>13,9</v>
      </c>
      <c r="BE96" s="115" t="str">
        <f t="shared" si="51"/>
        <v>14,9</v>
      </c>
      <c r="BF96" s="115" t="str">
        <f t="shared" si="51"/>
        <v>15,9</v>
      </c>
      <c r="BG96" s="115" t="str">
        <f t="shared" si="51"/>
        <v>16,9</v>
      </c>
      <c r="BH96" s="115" t="str">
        <f t="shared" si="52"/>
        <v>17,9</v>
      </c>
      <c r="BI96" s="115" t="str">
        <f t="shared" si="52"/>
        <v>18,9</v>
      </c>
      <c r="BJ96" s="115" t="str">
        <f t="shared" si="52"/>
        <v>19,9</v>
      </c>
      <c r="BK96" s="115" t="str">
        <f t="shared" si="52"/>
        <v>20,9</v>
      </c>
      <c r="BL96" s="17"/>
      <c r="BM96" s="99" t="e">
        <f>#REF!*$CF$87</f>
        <v>#REF!</v>
      </c>
      <c r="BN96" s="99" t="e">
        <f>#REF!*$CF$87</f>
        <v>#REF!</v>
      </c>
      <c r="BO96" s="99" t="e">
        <f>#REF!*$CF$87</f>
        <v>#REF!</v>
      </c>
      <c r="BP96" s="99" t="e">
        <f>#REF!*$CF$87</f>
        <v>#REF!</v>
      </c>
      <c r="BQ96" s="99" t="e">
        <f>#REF!*$CF$87</f>
        <v>#REF!</v>
      </c>
      <c r="BR96" s="99" t="e">
        <f>#REF!*$CF$87</f>
        <v>#REF!</v>
      </c>
      <c r="BS96" s="99" t="e">
        <f>#REF!*$CF$87</f>
        <v>#REF!</v>
      </c>
      <c r="BT96" s="99" t="e">
        <f>#REF!*$CF$87</f>
        <v>#REF!</v>
      </c>
      <c r="BU96" s="99" t="e">
        <f>#REF!*$CF$87</f>
        <v>#REF!</v>
      </c>
      <c r="BV96" s="99" t="e">
        <f>#REF!*$CF$87</f>
        <v>#REF!</v>
      </c>
      <c r="BW96" s="99" t="e">
        <f>#REF!*$CF$87</f>
        <v>#REF!</v>
      </c>
      <c r="BX96" s="99" t="e">
        <f>#REF!*$CF$87</f>
        <v>#REF!</v>
      </c>
      <c r="BY96" s="99" t="e">
        <f>#REF!*$CF$87</f>
        <v>#REF!</v>
      </c>
      <c r="BZ96" s="99" t="e">
        <f>#REF!*$CF$87</f>
        <v>#REF!</v>
      </c>
      <c r="CA96" s="99" t="e">
        <f>#REF!*$CF$87</f>
        <v>#REF!</v>
      </c>
      <c r="CB96" s="99" t="e">
        <f>#REF!*$CF$87</f>
        <v>#REF!</v>
      </c>
      <c r="CC96" s="99" t="e">
        <f>#REF!*$CF$87</f>
        <v>#REF!</v>
      </c>
      <c r="CD96" s="99" t="e">
        <f>#REF!*$CF$87</f>
        <v>#REF!</v>
      </c>
      <c r="CE96" s="99" t="e">
        <f>#REF!*$CF$87</f>
        <v>#REF!</v>
      </c>
      <c r="CF96" s="99" t="e">
        <f>#REF!*$CF$87</f>
        <v>#REF!</v>
      </c>
      <c r="CG96" s="17"/>
      <c r="CH96" s="99" t="e">
        <f>#REF!*$DA$87</f>
        <v>#REF!</v>
      </c>
      <c r="CI96" s="99" t="e">
        <f>#REF!*$DA$87</f>
        <v>#REF!</v>
      </c>
      <c r="CJ96" s="99" t="e">
        <f>#REF!*$DA$87</f>
        <v>#REF!</v>
      </c>
      <c r="CK96" s="99" t="e">
        <f>#REF!*$DA$87</f>
        <v>#REF!</v>
      </c>
      <c r="CL96" s="99" t="e">
        <f>#REF!*$DA$87</f>
        <v>#REF!</v>
      </c>
      <c r="CM96" s="99" t="e">
        <f>#REF!*$DA$87</f>
        <v>#REF!</v>
      </c>
      <c r="CN96" s="99" t="e">
        <f>#REF!*$DA$87</f>
        <v>#REF!</v>
      </c>
      <c r="CO96" s="99" t="e">
        <f>#REF!*$DA$87</f>
        <v>#REF!</v>
      </c>
      <c r="CP96" s="99" t="e">
        <f>#REF!*$DA$87</f>
        <v>#REF!</v>
      </c>
      <c r="CQ96" s="99" t="e">
        <f>#REF!*$DA$87</f>
        <v>#REF!</v>
      </c>
      <c r="CR96" s="99" t="e">
        <f>#REF!*$DA$87</f>
        <v>#REF!</v>
      </c>
      <c r="CS96" s="99" t="e">
        <f>#REF!*$DA$87</f>
        <v>#REF!</v>
      </c>
      <c r="CT96" s="99" t="e">
        <f>#REF!*$DA$87</f>
        <v>#REF!</v>
      </c>
      <c r="CU96" s="99" t="e">
        <f>#REF!*$DA$87</f>
        <v>#REF!</v>
      </c>
      <c r="CV96" s="99" t="e">
        <f>#REF!*$DA$87</f>
        <v>#REF!</v>
      </c>
      <c r="CW96" s="99" t="e">
        <f>#REF!*$DA$87</f>
        <v>#REF!</v>
      </c>
      <c r="CX96" s="99" t="e">
        <f>#REF!*$DA$87</f>
        <v>#REF!</v>
      </c>
      <c r="CY96" s="99" t="e">
        <f>#REF!*$DA$87</f>
        <v>#REF!</v>
      </c>
      <c r="CZ96" s="99" t="e">
        <f>#REF!*$DA$87</f>
        <v>#REF!</v>
      </c>
      <c r="DA96" s="99" t="e">
        <f>#REF!*$DA$87</f>
        <v>#REF!</v>
      </c>
      <c r="DB96" s="17"/>
      <c r="DC96" s="61">
        <f>[2]A!N57</f>
        <v>45</v>
      </c>
      <c r="DD96" s="61">
        <f>[2]A!O57</f>
        <v>45</v>
      </c>
      <c r="DE96" s="61">
        <f>[2]A!P57</f>
        <v>45</v>
      </c>
      <c r="DF96" s="61">
        <f>[2]A!Q57</f>
        <v>45</v>
      </c>
      <c r="DG96" s="61">
        <f>[2]A!R57</f>
        <v>45</v>
      </c>
      <c r="DH96" s="61">
        <f>[2]A!S57</f>
        <v>45</v>
      </c>
      <c r="DI96" s="61">
        <f>[2]A!T57</f>
        <v>45</v>
      </c>
      <c r="DJ96" s="61">
        <f>[2]A!U57</f>
        <v>45</v>
      </c>
      <c r="DK96" s="61">
        <f>[2]A!V57</f>
        <v>45</v>
      </c>
      <c r="DL96" s="61">
        <f>[2]A!W57</f>
        <v>45</v>
      </c>
      <c r="DM96" s="61">
        <f>[2]A!X57</f>
        <v>45</v>
      </c>
      <c r="DN96" s="61">
        <f>[2]A!Y57</f>
        <v>45</v>
      </c>
      <c r="DO96" s="61">
        <f>[2]A!Z57</f>
        <v>45</v>
      </c>
      <c r="DP96" s="61">
        <f>[2]A!AA57</f>
        <v>45</v>
      </c>
      <c r="DQ96" s="61">
        <f>[2]A!AB57</f>
        <v>45</v>
      </c>
      <c r="DR96" s="61">
        <f>[2]A!AC57</f>
        <v>45</v>
      </c>
      <c r="DS96" s="61">
        <f>[2]A!AD57</f>
        <v>45</v>
      </c>
      <c r="DT96" s="61">
        <f>[2]A!AE57</f>
        <v>45</v>
      </c>
      <c r="DU96" s="61">
        <f>[2]A!AF57</f>
        <v>45</v>
      </c>
      <c r="DV96" s="61">
        <f>[2]A!AG57</f>
        <v>45</v>
      </c>
      <c r="DW96" s="19"/>
      <c r="DX96" s="19"/>
      <c r="DY96" s="17"/>
      <c r="DZ96" s="17"/>
      <c r="EA96" s="17"/>
      <c r="EB96" s="13" t="str">
        <f t="shared" si="49"/>
        <v>,</v>
      </c>
      <c r="EC96" s="19"/>
      <c r="ED96" s="19"/>
      <c r="EE96" s="19"/>
      <c r="EF96" s="19"/>
      <c r="EG96" s="19"/>
      <c r="EH96" s="19"/>
      <c r="EI96" s="3"/>
      <c r="EJ96" s="3"/>
      <c r="EK96" s="3"/>
      <c r="EL96" s="22"/>
      <c r="EM96" s="3"/>
      <c r="EN96" s="17">
        <f t="shared" si="46"/>
        <v>94</v>
      </c>
      <c r="EO96" s="17" t="s">
        <v>151</v>
      </c>
      <c r="EP96" s="51">
        <v>43831</v>
      </c>
      <c r="EQ96" s="52">
        <v>0</v>
      </c>
      <c r="ER96" s="53">
        <v>23.946059999999999</v>
      </c>
      <c r="ES96" s="40"/>
      <c r="ET96" s="26">
        <f>IF(EO96=EO97,MAX(ET$2:ET95)+1,0)</f>
        <v>0</v>
      </c>
      <c r="EU96" s="17">
        <f t="shared" si="37"/>
        <v>94</v>
      </c>
      <c r="EV96" s="54">
        <f t="shared" si="38"/>
        <v>187</v>
      </c>
      <c r="EW96" s="55">
        <f t="shared" si="39"/>
        <v>42036</v>
      </c>
      <c r="EX96" s="18">
        <f t="shared" si="40"/>
        <v>20.237269999999999</v>
      </c>
      <c r="EY96" s="26">
        <f>IF(EO96=EO97,0,MAX(EY$2:EY95)+1)</f>
        <v>47</v>
      </c>
      <c r="EZ96" s="54">
        <f t="shared" si="41"/>
        <v>188</v>
      </c>
      <c r="FA96" s="55">
        <f t="shared" si="42"/>
        <v>43831</v>
      </c>
      <c r="FB96" s="18">
        <f t="shared" si="43"/>
        <v>19.72869</v>
      </c>
      <c r="FC96" s="56">
        <f>[2]DIS!C113</f>
        <v>94</v>
      </c>
      <c r="FD96" s="56">
        <f>[2]DIS!D113</f>
        <v>5</v>
      </c>
      <c r="FE96" s="56">
        <f>[2]DIS!E113</f>
        <v>14</v>
      </c>
      <c r="FF96" s="56" t="str">
        <f t="shared" si="44"/>
        <v>5,14</v>
      </c>
      <c r="FG96" s="57" t="str">
        <f t="shared" si="35"/>
        <v>14,5</v>
      </c>
      <c r="FH96" s="58">
        <f>IF(ISNUMBER(FG96),0,MAX(FH$2:FH95)+1)</f>
        <v>94</v>
      </c>
      <c r="FI96" s="58">
        <f t="shared" si="36"/>
        <v>20.237269999999999</v>
      </c>
      <c r="FJ96" s="58">
        <f t="shared" si="45"/>
        <v>19.72869</v>
      </c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</row>
    <row r="97" spans="1:179" ht="1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56" t="str">
        <f>IF(W55=1,B55,0)</f>
        <v>1,34</v>
      </c>
      <c r="X97" s="56" t="str">
        <f>IF(X55=1,C55,0)</f>
        <v>2,34</v>
      </c>
      <c r="Y97" s="56" t="str">
        <f>IF(Y55=1,D55,0)</f>
        <v>3,34</v>
      </c>
      <c r="Z97" s="56" t="str">
        <f>IF(Z55=1,E55,0)</f>
        <v>4,10</v>
      </c>
      <c r="AA97" s="56">
        <f>IF(AA55=1,F55,0)</f>
        <v>0</v>
      </c>
      <c r="AB97" s="56">
        <f>IF(AB55=1,G55,0)</f>
        <v>0</v>
      </c>
      <c r="AC97" s="56">
        <f>IF(AC55=1,H55,0)</f>
        <v>0</v>
      </c>
      <c r="AD97" s="56">
        <f>IF(AD55=1,I55,0)</f>
        <v>0</v>
      </c>
      <c r="AE97" s="56" t="str">
        <f>IF(AE55=1,J55,0)</f>
        <v>9,10</v>
      </c>
      <c r="AF97" s="56" t="str">
        <f>IF(AF55=1,K55,0)</f>
        <v>10,10</v>
      </c>
      <c r="AG97" s="56" t="str">
        <f>IF(AG55=1,L55,0)</f>
        <v>11,10</v>
      </c>
      <c r="AH97" s="56" t="str">
        <f>IF(AH55=1,M55,0)</f>
        <v>12,10</v>
      </c>
      <c r="AI97" s="56" t="str">
        <f>IF(AI55=1,N55,0)</f>
        <v>13,10</v>
      </c>
      <c r="AJ97" s="56" t="str">
        <f>IF(AJ55=1,O55,0)</f>
        <v>14,10</v>
      </c>
      <c r="AK97" s="56" t="str">
        <f>IF(AK55=1,P55,0)</f>
        <v>15,10</v>
      </c>
      <c r="AL97" s="56" t="str">
        <f>IF(AL55=1,Q55,0)</f>
        <v>16,10</v>
      </c>
      <c r="AM97" s="56" t="str">
        <f>IF(AM55=1,R55,0)</f>
        <v>17,10</v>
      </c>
      <c r="AN97" s="56" t="str">
        <f>IF(AN55=1,S55,0)</f>
        <v>18,10</v>
      </c>
      <c r="AO97" s="56" t="str">
        <f>IF(AO55=1,T55,0)</f>
        <v>19,10</v>
      </c>
      <c r="AP97" s="56" t="str">
        <f>IF(AP55=1,U55,0)</f>
        <v>20,10</v>
      </c>
      <c r="AQ97" s="3"/>
      <c r="AR97" s="115" t="str">
        <f t="shared" si="51"/>
        <v>1,34</v>
      </c>
      <c r="AS97" s="115" t="str">
        <f t="shared" si="51"/>
        <v>2,34</v>
      </c>
      <c r="AT97" s="115" t="str">
        <f t="shared" si="51"/>
        <v>3,34</v>
      </c>
      <c r="AU97" s="115" t="str">
        <f t="shared" si="51"/>
        <v>4,10</v>
      </c>
      <c r="AV97" s="115">
        <f t="shared" si="51"/>
        <v>0</v>
      </c>
      <c r="AW97" s="115">
        <f t="shared" si="51"/>
        <v>0</v>
      </c>
      <c r="AX97" s="115">
        <f t="shared" si="51"/>
        <v>0</v>
      </c>
      <c r="AY97" s="115">
        <f t="shared" si="51"/>
        <v>0</v>
      </c>
      <c r="AZ97" s="115" t="str">
        <f t="shared" si="51"/>
        <v>9,10</v>
      </c>
      <c r="BA97" s="115" t="str">
        <f t="shared" si="51"/>
        <v>10,10</v>
      </c>
      <c r="BB97" s="115" t="str">
        <f t="shared" si="51"/>
        <v>11,10</v>
      </c>
      <c r="BC97" s="115" t="str">
        <f t="shared" si="51"/>
        <v>12,10</v>
      </c>
      <c r="BD97" s="115" t="str">
        <f t="shared" si="51"/>
        <v>13,10</v>
      </c>
      <c r="BE97" s="115" t="str">
        <f t="shared" si="51"/>
        <v>14,10</v>
      </c>
      <c r="BF97" s="115" t="str">
        <f t="shared" si="51"/>
        <v>15,10</v>
      </c>
      <c r="BG97" s="115" t="str">
        <f t="shared" si="51"/>
        <v>16,10</v>
      </c>
      <c r="BH97" s="115" t="str">
        <f t="shared" si="52"/>
        <v>17,10</v>
      </c>
      <c r="BI97" s="115" t="str">
        <f t="shared" si="52"/>
        <v>18,10</v>
      </c>
      <c r="BJ97" s="115" t="str">
        <f t="shared" si="52"/>
        <v>19,10</v>
      </c>
      <c r="BK97" s="115" t="str">
        <f t="shared" si="52"/>
        <v>20,10</v>
      </c>
      <c r="BL97" s="17"/>
      <c r="BM97" s="99" t="e">
        <f>#REF!*$CF$87</f>
        <v>#REF!</v>
      </c>
      <c r="BN97" s="99" t="e">
        <f>#REF!*$CF$87</f>
        <v>#REF!</v>
      </c>
      <c r="BO97" s="99" t="e">
        <f>#REF!*$CF$87</f>
        <v>#REF!</v>
      </c>
      <c r="BP97" s="99" t="e">
        <f>#REF!*$CF$87</f>
        <v>#REF!</v>
      </c>
      <c r="BQ97" s="99" t="e">
        <f>#REF!*$CF$87</f>
        <v>#REF!</v>
      </c>
      <c r="BR97" s="99" t="e">
        <f>#REF!*$CF$87</f>
        <v>#REF!</v>
      </c>
      <c r="BS97" s="99" t="e">
        <f>#REF!*$CF$87</f>
        <v>#REF!</v>
      </c>
      <c r="BT97" s="99" t="e">
        <f>#REF!*$CF$87</f>
        <v>#REF!</v>
      </c>
      <c r="BU97" s="99" t="e">
        <f>#REF!*$CF$87</f>
        <v>#REF!</v>
      </c>
      <c r="BV97" s="99" t="e">
        <f>#REF!*$CF$87</f>
        <v>#REF!</v>
      </c>
      <c r="BW97" s="99" t="e">
        <f>#REF!*$CF$87</f>
        <v>#REF!</v>
      </c>
      <c r="BX97" s="99" t="e">
        <f>#REF!*$CF$87</f>
        <v>#REF!</v>
      </c>
      <c r="BY97" s="99" t="e">
        <f>#REF!*$CF$87</f>
        <v>#REF!</v>
      </c>
      <c r="BZ97" s="99" t="e">
        <f>#REF!*$CF$87</f>
        <v>#REF!</v>
      </c>
      <c r="CA97" s="99" t="e">
        <f>#REF!*$CF$87</f>
        <v>#REF!</v>
      </c>
      <c r="CB97" s="99" t="e">
        <f>#REF!*$CF$87</f>
        <v>#REF!</v>
      </c>
      <c r="CC97" s="99" t="e">
        <f>#REF!*$CF$87</f>
        <v>#REF!</v>
      </c>
      <c r="CD97" s="99" t="e">
        <f>#REF!*$CF$87</f>
        <v>#REF!</v>
      </c>
      <c r="CE97" s="99" t="e">
        <f>#REF!*$CF$87</f>
        <v>#REF!</v>
      </c>
      <c r="CF97" s="99" t="e">
        <f>#REF!*$CF$87</f>
        <v>#REF!</v>
      </c>
      <c r="CG97" s="17"/>
      <c r="CH97" s="99" t="e">
        <f>#REF!*$DA$87</f>
        <v>#REF!</v>
      </c>
      <c r="CI97" s="99" t="e">
        <f>#REF!*$DA$87</f>
        <v>#REF!</v>
      </c>
      <c r="CJ97" s="99" t="e">
        <f>#REF!*$DA$87</f>
        <v>#REF!</v>
      </c>
      <c r="CK97" s="99" t="e">
        <f>#REF!*$DA$87</f>
        <v>#REF!</v>
      </c>
      <c r="CL97" s="99" t="e">
        <f>#REF!*$DA$87</f>
        <v>#REF!</v>
      </c>
      <c r="CM97" s="99" t="e">
        <f>#REF!*$DA$87</f>
        <v>#REF!</v>
      </c>
      <c r="CN97" s="99" t="e">
        <f>#REF!*$DA$87</f>
        <v>#REF!</v>
      </c>
      <c r="CO97" s="99" t="e">
        <f>#REF!*$DA$87</f>
        <v>#REF!</v>
      </c>
      <c r="CP97" s="99" t="e">
        <f>#REF!*$DA$87</f>
        <v>#REF!</v>
      </c>
      <c r="CQ97" s="99" t="e">
        <f>#REF!*$DA$87</f>
        <v>#REF!</v>
      </c>
      <c r="CR97" s="99" t="e">
        <f>#REF!*$DA$87</f>
        <v>#REF!</v>
      </c>
      <c r="CS97" s="99" t="e">
        <f>#REF!*$DA$87</f>
        <v>#REF!</v>
      </c>
      <c r="CT97" s="99" t="e">
        <f>#REF!*$DA$87</f>
        <v>#REF!</v>
      </c>
      <c r="CU97" s="99" t="e">
        <f>#REF!*$DA$87</f>
        <v>#REF!</v>
      </c>
      <c r="CV97" s="99" t="e">
        <f>#REF!*$DA$87</f>
        <v>#REF!</v>
      </c>
      <c r="CW97" s="99" t="e">
        <f>#REF!*$DA$87</f>
        <v>#REF!</v>
      </c>
      <c r="CX97" s="99" t="e">
        <f>#REF!*$DA$87</f>
        <v>#REF!</v>
      </c>
      <c r="CY97" s="99" t="e">
        <f>#REF!*$DA$87</f>
        <v>#REF!</v>
      </c>
      <c r="CZ97" s="99" t="e">
        <f>#REF!*$DA$87</f>
        <v>#REF!</v>
      </c>
      <c r="DA97" s="99" t="e">
        <f>#REF!*$DA$87</f>
        <v>#REF!</v>
      </c>
      <c r="DB97" s="17"/>
      <c r="DC97" s="61">
        <f>[2]A!N58</f>
        <v>45</v>
      </c>
      <c r="DD97" s="61">
        <f>[2]A!O58</f>
        <v>45</v>
      </c>
      <c r="DE97" s="61">
        <f>[2]A!P58</f>
        <v>45</v>
      </c>
      <c r="DF97" s="61">
        <f>[2]A!Q58</f>
        <v>45</v>
      </c>
      <c r="DG97" s="61">
        <f>[2]A!R58</f>
        <v>45</v>
      </c>
      <c r="DH97" s="61">
        <f>[2]A!S58</f>
        <v>45</v>
      </c>
      <c r="DI97" s="61">
        <f>[2]A!T58</f>
        <v>45</v>
      </c>
      <c r="DJ97" s="61">
        <f>[2]A!U58</f>
        <v>45</v>
      </c>
      <c r="DK97" s="61">
        <f>[2]A!V58</f>
        <v>45</v>
      </c>
      <c r="DL97" s="61">
        <f>[2]A!W58</f>
        <v>45</v>
      </c>
      <c r="DM97" s="61">
        <f>[2]A!X58</f>
        <v>45</v>
      </c>
      <c r="DN97" s="61">
        <f>[2]A!Y58</f>
        <v>45</v>
      </c>
      <c r="DO97" s="61">
        <f>[2]A!Z58</f>
        <v>45</v>
      </c>
      <c r="DP97" s="61">
        <f>[2]A!AA58</f>
        <v>45</v>
      </c>
      <c r="DQ97" s="61">
        <f>[2]A!AB58</f>
        <v>45</v>
      </c>
      <c r="DR97" s="61">
        <f>[2]A!AC58</f>
        <v>45</v>
      </c>
      <c r="DS97" s="61">
        <f>[2]A!AD58</f>
        <v>45</v>
      </c>
      <c r="DT97" s="61">
        <f>[2]A!AE58</f>
        <v>45</v>
      </c>
      <c r="DU97" s="61">
        <f>[2]A!AF58</f>
        <v>45</v>
      </c>
      <c r="DV97" s="61">
        <f>[2]A!AG58</f>
        <v>45</v>
      </c>
      <c r="DW97" s="19"/>
      <c r="DX97" s="19"/>
      <c r="DY97" s="17"/>
      <c r="DZ97" s="17"/>
      <c r="EA97" s="17"/>
      <c r="EB97" s="13" t="str">
        <f t="shared" si="49"/>
        <v>,</v>
      </c>
      <c r="EC97" s="19"/>
      <c r="ED97" s="19"/>
      <c r="EE97" s="19"/>
      <c r="EF97" s="19"/>
      <c r="EG97" s="19"/>
      <c r="EH97" s="19"/>
      <c r="EI97" s="3"/>
      <c r="EJ97" s="3"/>
      <c r="EK97" s="3"/>
      <c r="EL97" s="22"/>
      <c r="EM97" s="3"/>
      <c r="EN97" s="17">
        <f t="shared" si="46"/>
        <v>95</v>
      </c>
      <c r="EO97" s="17" t="s">
        <v>152</v>
      </c>
      <c r="EP97" s="51">
        <v>42036</v>
      </c>
      <c r="EQ97" s="52">
        <v>0</v>
      </c>
      <c r="ER97" s="53">
        <v>25.911090000000002</v>
      </c>
      <c r="ES97" s="40"/>
      <c r="ET97" s="26">
        <f>IF(EO97=EO98,MAX(ET$2:ET96)+1,0)</f>
        <v>48</v>
      </c>
      <c r="EU97" s="17">
        <f t="shared" si="37"/>
        <v>95</v>
      </c>
      <c r="EV97" s="54">
        <f t="shared" si="38"/>
        <v>189</v>
      </c>
      <c r="EW97" s="55">
        <f t="shared" si="39"/>
        <v>42036</v>
      </c>
      <c r="EX97" s="18">
        <f t="shared" si="40"/>
        <v>19.217369999999999</v>
      </c>
      <c r="EY97" s="26">
        <f>IF(EO97=EO98,0,MAX(EY$2:EY96)+1)</f>
        <v>0</v>
      </c>
      <c r="EZ97" s="54">
        <f t="shared" si="41"/>
        <v>190</v>
      </c>
      <c r="FA97" s="55">
        <f t="shared" si="42"/>
        <v>43831</v>
      </c>
      <c r="FB97" s="18">
        <f t="shared" si="43"/>
        <v>19.20073</v>
      </c>
      <c r="FC97" s="56">
        <f>[2]DIS!C114</f>
        <v>95</v>
      </c>
      <c r="FD97" s="56">
        <f>[2]DIS!D114</f>
        <v>5</v>
      </c>
      <c r="FE97" s="56">
        <f>[2]DIS!E114</f>
        <v>15</v>
      </c>
      <c r="FF97" s="56" t="str">
        <f t="shared" si="44"/>
        <v>5,15</v>
      </c>
      <c r="FG97" s="57" t="str">
        <f t="shared" si="35"/>
        <v>15,5</v>
      </c>
      <c r="FH97" s="58">
        <f>IF(ISNUMBER(FG97),0,MAX(FH$2:FH96)+1)</f>
        <v>95</v>
      </c>
      <c r="FI97" s="58">
        <f t="shared" si="36"/>
        <v>19.217369999999999</v>
      </c>
      <c r="FJ97" s="58">
        <f t="shared" si="45"/>
        <v>19.20073</v>
      </c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</row>
    <row r="98" spans="1:179" ht="1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56" t="str">
        <f>IF(W56=1,B56,0)</f>
        <v>1,35</v>
      </c>
      <c r="X98" s="56" t="str">
        <f>IF(X56=1,C56,0)</f>
        <v>2,35</v>
      </c>
      <c r="Y98" s="56" t="str">
        <f>IF(Y56=1,D56,0)</f>
        <v>3,35</v>
      </c>
      <c r="Z98" s="56" t="str">
        <f>IF(Z56=1,E56,0)</f>
        <v>4,11</v>
      </c>
      <c r="AA98" s="56">
        <f>IF(AA56=1,F56,0)</f>
        <v>0</v>
      </c>
      <c r="AB98" s="56">
        <f>IF(AB56=1,G56,0)</f>
        <v>0</v>
      </c>
      <c r="AC98" s="56">
        <f>IF(AC56=1,H56,0)</f>
        <v>0</v>
      </c>
      <c r="AD98" s="56">
        <f>IF(AD56=1,I56,0)</f>
        <v>0</v>
      </c>
      <c r="AE98" s="56" t="str">
        <f>IF(AE56=1,J56,0)</f>
        <v>9,11</v>
      </c>
      <c r="AF98" s="56" t="str">
        <f>IF(AF56=1,K56,0)</f>
        <v>10,11</v>
      </c>
      <c r="AG98" s="56" t="str">
        <f>IF(AG56=1,L56,0)</f>
        <v>11,11</v>
      </c>
      <c r="AH98" s="56" t="str">
        <f>IF(AH56=1,M56,0)</f>
        <v>12,11</v>
      </c>
      <c r="AI98" s="56" t="str">
        <f>IF(AI56=1,N56,0)</f>
        <v>13,11</v>
      </c>
      <c r="AJ98" s="56" t="str">
        <f>IF(AJ56=1,O56,0)</f>
        <v>14,11</v>
      </c>
      <c r="AK98" s="56" t="str">
        <f>IF(AK56=1,P56,0)</f>
        <v>15,11</v>
      </c>
      <c r="AL98" s="56" t="str">
        <f>IF(AL56=1,Q56,0)</f>
        <v>16,11</v>
      </c>
      <c r="AM98" s="56" t="str">
        <f>IF(AM56=1,R56,0)</f>
        <v>17,11</v>
      </c>
      <c r="AN98" s="56" t="str">
        <f>IF(AN56=1,S56,0)</f>
        <v>18,11</v>
      </c>
      <c r="AO98" s="56" t="str">
        <f>IF(AO56=1,T56,0)</f>
        <v>19,11</v>
      </c>
      <c r="AP98" s="56" t="str">
        <f>IF(AP56=1,U56,0)</f>
        <v>20,11</v>
      </c>
      <c r="AQ98" s="3"/>
      <c r="AR98" s="115" t="str">
        <f t="shared" si="51"/>
        <v>1,35</v>
      </c>
      <c r="AS98" s="115" t="str">
        <f t="shared" si="51"/>
        <v>2,35</v>
      </c>
      <c r="AT98" s="115" t="str">
        <f t="shared" si="51"/>
        <v>3,35</v>
      </c>
      <c r="AU98" s="115" t="str">
        <f t="shared" si="51"/>
        <v>4,11</v>
      </c>
      <c r="AV98" s="115">
        <f t="shared" si="51"/>
        <v>0</v>
      </c>
      <c r="AW98" s="115">
        <f t="shared" si="51"/>
        <v>0</v>
      </c>
      <c r="AX98" s="115">
        <f t="shared" si="51"/>
        <v>0</v>
      </c>
      <c r="AY98" s="115">
        <f t="shared" si="51"/>
        <v>0</v>
      </c>
      <c r="AZ98" s="115" t="str">
        <f t="shared" si="51"/>
        <v>9,11</v>
      </c>
      <c r="BA98" s="115" t="str">
        <f t="shared" si="51"/>
        <v>10,11</v>
      </c>
      <c r="BB98" s="115" t="str">
        <f t="shared" si="51"/>
        <v>11,11</v>
      </c>
      <c r="BC98" s="115" t="str">
        <f t="shared" si="51"/>
        <v>12,11</v>
      </c>
      <c r="BD98" s="115" t="str">
        <f t="shared" si="51"/>
        <v>13,11</v>
      </c>
      <c r="BE98" s="115" t="str">
        <f t="shared" si="51"/>
        <v>14,11</v>
      </c>
      <c r="BF98" s="115" t="str">
        <f t="shared" si="51"/>
        <v>15,11</v>
      </c>
      <c r="BG98" s="115" t="str">
        <f t="shared" si="51"/>
        <v>16,11</v>
      </c>
      <c r="BH98" s="115" t="str">
        <f t="shared" si="52"/>
        <v>17,11</v>
      </c>
      <c r="BI98" s="115" t="str">
        <f t="shared" si="52"/>
        <v>18,11</v>
      </c>
      <c r="BJ98" s="115" t="str">
        <f t="shared" si="52"/>
        <v>19,11</v>
      </c>
      <c r="BK98" s="115" t="str">
        <f t="shared" si="52"/>
        <v>20,11</v>
      </c>
      <c r="BL98" s="17"/>
      <c r="BM98" s="99" t="e">
        <f>#REF!*$CF$87</f>
        <v>#REF!</v>
      </c>
      <c r="BN98" s="99" t="e">
        <f>#REF!*$CF$87</f>
        <v>#REF!</v>
      </c>
      <c r="BO98" s="99" t="e">
        <f>#REF!*$CF$87</f>
        <v>#REF!</v>
      </c>
      <c r="BP98" s="99" t="e">
        <f>#REF!*$CF$87</f>
        <v>#REF!</v>
      </c>
      <c r="BQ98" s="99" t="e">
        <f>#REF!*$CF$87</f>
        <v>#REF!</v>
      </c>
      <c r="BR98" s="99" t="e">
        <f>#REF!*$CF$87</f>
        <v>#REF!</v>
      </c>
      <c r="BS98" s="99" t="e">
        <f>#REF!*$CF$87</f>
        <v>#REF!</v>
      </c>
      <c r="BT98" s="99" t="e">
        <f>#REF!*$CF$87</f>
        <v>#REF!</v>
      </c>
      <c r="BU98" s="99" t="e">
        <f>#REF!*$CF$87</f>
        <v>#REF!</v>
      </c>
      <c r="BV98" s="99" t="e">
        <f>#REF!*$CF$87</f>
        <v>#REF!</v>
      </c>
      <c r="BW98" s="99" t="e">
        <f>#REF!*$CF$87</f>
        <v>#REF!</v>
      </c>
      <c r="BX98" s="99" t="e">
        <f>#REF!*$CF$87</f>
        <v>#REF!</v>
      </c>
      <c r="BY98" s="99" t="e">
        <f>#REF!*$CF$87</f>
        <v>#REF!</v>
      </c>
      <c r="BZ98" s="99" t="e">
        <f>#REF!*$CF$87</f>
        <v>#REF!</v>
      </c>
      <c r="CA98" s="99" t="e">
        <f>#REF!*$CF$87</f>
        <v>#REF!</v>
      </c>
      <c r="CB98" s="99" t="e">
        <f>#REF!*$CF$87</f>
        <v>#REF!</v>
      </c>
      <c r="CC98" s="99" t="e">
        <f>#REF!*$CF$87</f>
        <v>#REF!</v>
      </c>
      <c r="CD98" s="99" t="e">
        <f>#REF!*$CF$87</f>
        <v>#REF!</v>
      </c>
      <c r="CE98" s="99" t="e">
        <f>#REF!*$CF$87</f>
        <v>#REF!</v>
      </c>
      <c r="CF98" s="99" t="e">
        <f>#REF!*$CF$87</f>
        <v>#REF!</v>
      </c>
      <c r="CG98" s="17"/>
      <c r="CH98" s="99" t="e">
        <f>#REF!*$DA$87</f>
        <v>#REF!</v>
      </c>
      <c r="CI98" s="99" t="e">
        <f>#REF!*$DA$87</f>
        <v>#REF!</v>
      </c>
      <c r="CJ98" s="99" t="e">
        <f>#REF!*$DA$87</f>
        <v>#REF!</v>
      </c>
      <c r="CK98" s="99" t="e">
        <f>#REF!*$DA$87</f>
        <v>#REF!</v>
      </c>
      <c r="CL98" s="99" t="e">
        <f>#REF!*$DA$87</f>
        <v>#REF!</v>
      </c>
      <c r="CM98" s="99" t="e">
        <f>#REF!*$DA$87</f>
        <v>#REF!</v>
      </c>
      <c r="CN98" s="99" t="e">
        <f>#REF!*$DA$87</f>
        <v>#REF!</v>
      </c>
      <c r="CO98" s="99" t="e">
        <f>#REF!*$DA$87</f>
        <v>#REF!</v>
      </c>
      <c r="CP98" s="99" t="e">
        <f>#REF!*$DA$87</f>
        <v>#REF!</v>
      </c>
      <c r="CQ98" s="99" t="e">
        <f>#REF!*$DA$87</f>
        <v>#REF!</v>
      </c>
      <c r="CR98" s="99" t="e">
        <f>#REF!*$DA$87</f>
        <v>#REF!</v>
      </c>
      <c r="CS98" s="99" t="e">
        <f>#REF!*$DA$87</f>
        <v>#REF!</v>
      </c>
      <c r="CT98" s="99" t="e">
        <f>#REF!*$DA$87</f>
        <v>#REF!</v>
      </c>
      <c r="CU98" s="99" t="e">
        <f>#REF!*$DA$87</f>
        <v>#REF!</v>
      </c>
      <c r="CV98" s="99" t="e">
        <f>#REF!*$DA$87</f>
        <v>#REF!</v>
      </c>
      <c r="CW98" s="99" t="e">
        <f>#REF!*$DA$87</f>
        <v>#REF!</v>
      </c>
      <c r="CX98" s="99" t="e">
        <f>#REF!*$DA$87</f>
        <v>#REF!</v>
      </c>
      <c r="CY98" s="99" t="e">
        <f>#REF!*$DA$87</f>
        <v>#REF!</v>
      </c>
      <c r="CZ98" s="99" t="e">
        <f>#REF!*$DA$87</f>
        <v>#REF!</v>
      </c>
      <c r="DA98" s="99" t="e">
        <f>#REF!*$DA$87</f>
        <v>#REF!</v>
      </c>
      <c r="DB98" s="17"/>
      <c r="DC98" s="61">
        <f>[2]A!N59</f>
        <v>45</v>
      </c>
      <c r="DD98" s="61">
        <f>[2]A!O59</f>
        <v>45</v>
      </c>
      <c r="DE98" s="61">
        <f>[2]A!P59</f>
        <v>45</v>
      </c>
      <c r="DF98" s="61">
        <f>[2]A!Q59</f>
        <v>45</v>
      </c>
      <c r="DG98" s="61">
        <f>[2]A!R59</f>
        <v>45</v>
      </c>
      <c r="DH98" s="61">
        <f>[2]A!S59</f>
        <v>45</v>
      </c>
      <c r="DI98" s="61">
        <f>[2]A!T59</f>
        <v>45</v>
      </c>
      <c r="DJ98" s="61">
        <f>[2]A!U59</f>
        <v>45</v>
      </c>
      <c r="DK98" s="61">
        <f>[2]A!V59</f>
        <v>45</v>
      </c>
      <c r="DL98" s="61">
        <f>[2]A!W59</f>
        <v>45</v>
      </c>
      <c r="DM98" s="61">
        <f>[2]A!X59</f>
        <v>45</v>
      </c>
      <c r="DN98" s="61">
        <f>[2]A!Y59</f>
        <v>45</v>
      </c>
      <c r="DO98" s="61">
        <f>[2]A!Z59</f>
        <v>45</v>
      </c>
      <c r="DP98" s="61">
        <f>[2]A!AA59</f>
        <v>45</v>
      </c>
      <c r="DQ98" s="61">
        <f>[2]A!AB59</f>
        <v>45</v>
      </c>
      <c r="DR98" s="61">
        <f>[2]A!AC59</f>
        <v>45</v>
      </c>
      <c r="DS98" s="61">
        <f>[2]A!AD59</f>
        <v>45</v>
      </c>
      <c r="DT98" s="61">
        <f>[2]A!AE59</f>
        <v>45</v>
      </c>
      <c r="DU98" s="61">
        <f>[2]A!AF59</f>
        <v>45</v>
      </c>
      <c r="DV98" s="61">
        <f>[2]A!AG59</f>
        <v>45</v>
      </c>
      <c r="DW98" s="19"/>
      <c r="DX98" s="19"/>
      <c r="DY98" s="17"/>
      <c r="DZ98" s="17"/>
      <c r="EA98" s="17"/>
      <c r="EB98" s="13" t="str">
        <f t="shared" si="49"/>
        <v>,</v>
      </c>
      <c r="EC98" s="19"/>
      <c r="ED98" s="19"/>
      <c r="EE98" s="19"/>
      <c r="EF98" s="19"/>
      <c r="EG98" s="19"/>
      <c r="EH98" s="19"/>
      <c r="EI98" s="3"/>
      <c r="EJ98" s="3"/>
      <c r="EK98" s="3"/>
      <c r="EL98" s="22"/>
      <c r="EM98" s="3"/>
      <c r="EN98" s="17">
        <f t="shared" si="46"/>
        <v>96</v>
      </c>
      <c r="EO98" s="17" t="s">
        <v>152</v>
      </c>
      <c r="EP98" s="51">
        <v>43831</v>
      </c>
      <c r="EQ98" s="52">
        <v>0</v>
      </c>
      <c r="ER98" s="53">
        <v>23.443519999999999</v>
      </c>
      <c r="ES98" s="40"/>
      <c r="ET98" s="26">
        <f>IF(EO98=EO99,MAX(ET$2:ET97)+1,0)</f>
        <v>0</v>
      </c>
      <c r="EU98" s="17">
        <f t="shared" si="37"/>
        <v>96</v>
      </c>
      <c r="EV98" s="54">
        <f t="shared" si="38"/>
        <v>191</v>
      </c>
      <c r="EW98" s="55">
        <f t="shared" si="39"/>
        <v>42036</v>
      </c>
      <c r="EX98" s="18">
        <f t="shared" si="40"/>
        <v>19.428139999999999</v>
      </c>
      <c r="EY98" s="26">
        <f>IF(EO98=EO99,0,MAX(EY$2:EY97)+1)</f>
        <v>48</v>
      </c>
      <c r="EZ98" s="54">
        <f t="shared" si="41"/>
        <v>192</v>
      </c>
      <c r="FA98" s="55">
        <f t="shared" si="42"/>
        <v>43831</v>
      </c>
      <c r="FB98" s="18">
        <f t="shared" si="43"/>
        <v>19.158740000000002</v>
      </c>
      <c r="FC98" s="56">
        <f>[2]DIS!C115</f>
        <v>96</v>
      </c>
      <c r="FD98" s="56">
        <f>[2]DIS!D115</f>
        <v>5</v>
      </c>
      <c r="FE98" s="56">
        <f>[2]DIS!E115</f>
        <v>16</v>
      </c>
      <c r="FF98" s="56" t="str">
        <f t="shared" si="44"/>
        <v>5,16</v>
      </c>
      <c r="FG98" s="57" t="str">
        <f t="shared" si="35"/>
        <v>16,5</v>
      </c>
      <c r="FH98" s="58">
        <f>IF(ISNUMBER(FG98),0,MAX(FH$2:FH97)+1)</f>
        <v>96</v>
      </c>
      <c r="FI98" s="58">
        <f t="shared" si="36"/>
        <v>19.428139999999999</v>
      </c>
      <c r="FJ98" s="58">
        <f t="shared" si="45"/>
        <v>19.158740000000002</v>
      </c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</row>
    <row r="99" spans="1:179" ht="1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56" t="str">
        <f>IF(W57=1,B57,0)</f>
        <v>1,36</v>
      </c>
      <c r="X99" s="56" t="str">
        <f>IF(X57=1,C57,0)</f>
        <v>2,36</v>
      </c>
      <c r="Y99" s="56" t="str">
        <f>IF(Y57=1,D57,0)</f>
        <v>3,36</v>
      </c>
      <c r="Z99" s="56" t="str">
        <f>IF(Z57=1,E57,0)</f>
        <v>4,12</v>
      </c>
      <c r="AA99" s="56">
        <f>IF(AA57=1,F57,0)</f>
        <v>0</v>
      </c>
      <c r="AB99" s="56">
        <f>IF(AB57=1,G57,0)</f>
        <v>0</v>
      </c>
      <c r="AC99" s="56">
        <f>IF(AC57=1,H57,0)</f>
        <v>0</v>
      </c>
      <c r="AD99" s="56">
        <f>IF(AD57=1,I57,0)</f>
        <v>0</v>
      </c>
      <c r="AE99" s="56" t="str">
        <f>IF(AE57=1,J57,0)</f>
        <v>9,12</v>
      </c>
      <c r="AF99" s="56" t="str">
        <f>IF(AF57=1,K57,0)</f>
        <v>10,12</v>
      </c>
      <c r="AG99" s="56" t="str">
        <f>IF(AG57=1,L57,0)</f>
        <v>11,12</v>
      </c>
      <c r="AH99" s="56" t="str">
        <f>IF(AH57=1,M57,0)</f>
        <v>12,12</v>
      </c>
      <c r="AI99" s="56" t="str">
        <f>IF(AI57=1,N57,0)</f>
        <v>13,12</v>
      </c>
      <c r="AJ99" s="56" t="str">
        <f>IF(AJ57=1,O57,0)</f>
        <v>14,12</v>
      </c>
      <c r="AK99" s="56" t="str">
        <f>IF(AK57=1,P57,0)</f>
        <v>15,12</v>
      </c>
      <c r="AL99" s="56" t="str">
        <f>IF(AL57=1,Q57,0)</f>
        <v>16,12</v>
      </c>
      <c r="AM99" s="56" t="str">
        <f>IF(AM57=1,R57,0)</f>
        <v>17,12</v>
      </c>
      <c r="AN99" s="56" t="str">
        <f>IF(AN57=1,S57,0)</f>
        <v>18,12</v>
      </c>
      <c r="AO99" s="56" t="str">
        <f>IF(AO57=1,T57,0)</f>
        <v>19,12</v>
      </c>
      <c r="AP99" s="56" t="str">
        <f>IF(AP57=1,U57,0)</f>
        <v>20,12</v>
      </c>
      <c r="AQ99" s="3"/>
      <c r="AR99" s="115" t="str">
        <f t="shared" si="51"/>
        <v>1,36</v>
      </c>
      <c r="AS99" s="115" t="str">
        <f t="shared" si="51"/>
        <v>2,36</v>
      </c>
      <c r="AT99" s="115" t="str">
        <f t="shared" si="51"/>
        <v>3,36</v>
      </c>
      <c r="AU99" s="115" t="str">
        <f t="shared" si="51"/>
        <v>4,12</v>
      </c>
      <c r="AV99" s="115">
        <f t="shared" si="51"/>
        <v>0</v>
      </c>
      <c r="AW99" s="115">
        <f t="shared" si="51"/>
        <v>0</v>
      </c>
      <c r="AX99" s="115">
        <f t="shared" si="51"/>
        <v>0</v>
      </c>
      <c r="AY99" s="115">
        <f t="shared" si="51"/>
        <v>0</v>
      </c>
      <c r="AZ99" s="115" t="str">
        <f t="shared" si="51"/>
        <v>9,12</v>
      </c>
      <c r="BA99" s="115" t="str">
        <f t="shared" si="51"/>
        <v>10,12</v>
      </c>
      <c r="BB99" s="115" t="str">
        <f t="shared" si="51"/>
        <v>11,12</v>
      </c>
      <c r="BC99" s="115" t="str">
        <f t="shared" si="51"/>
        <v>12,12</v>
      </c>
      <c r="BD99" s="115" t="str">
        <f t="shared" si="51"/>
        <v>13,12</v>
      </c>
      <c r="BE99" s="115" t="str">
        <f t="shared" si="51"/>
        <v>14,12</v>
      </c>
      <c r="BF99" s="115" t="str">
        <f t="shared" si="51"/>
        <v>15,12</v>
      </c>
      <c r="BG99" s="115" t="str">
        <f t="shared" si="51"/>
        <v>16,12</v>
      </c>
      <c r="BH99" s="115" t="str">
        <f t="shared" si="52"/>
        <v>17,12</v>
      </c>
      <c r="BI99" s="115" t="str">
        <f t="shared" si="52"/>
        <v>18,12</v>
      </c>
      <c r="BJ99" s="115" t="str">
        <f t="shared" si="52"/>
        <v>19,12</v>
      </c>
      <c r="BK99" s="115" t="str">
        <f t="shared" si="52"/>
        <v>20,12</v>
      </c>
      <c r="BL99" s="17"/>
      <c r="BM99" s="99" t="e">
        <f>#REF!*$CF$87</f>
        <v>#REF!</v>
      </c>
      <c r="BN99" s="99" t="e">
        <f>#REF!*$CF$87</f>
        <v>#REF!</v>
      </c>
      <c r="BO99" s="99" t="e">
        <f>#REF!*$CF$87</f>
        <v>#REF!</v>
      </c>
      <c r="BP99" s="99" t="e">
        <f>#REF!*$CF$87</f>
        <v>#REF!</v>
      </c>
      <c r="BQ99" s="99" t="e">
        <f>#REF!*$CF$87</f>
        <v>#REF!</v>
      </c>
      <c r="BR99" s="99" t="e">
        <f>#REF!*$CF$87</f>
        <v>#REF!</v>
      </c>
      <c r="BS99" s="99" t="e">
        <f>#REF!*$CF$87</f>
        <v>#REF!</v>
      </c>
      <c r="BT99" s="99" t="e">
        <f>#REF!*$CF$87</f>
        <v>#REF!</v>
      </c>
      <c r="BU99" s="99" t="e">
        <f>#REF!*$CF$87</f>
        <v>#REF!</v>
      </c>
      <c r="BV99" s="99" t="e">
        <f>#REF!*$CF$87</f>
        <v>#REF!</v>
      </c>
      <c r="BW99" s="99" t="e">
        <f>#REF!*$CF$87</f>
        <v>#REF!</v>
      </c>
      <c r="BX99" s="99" t="e">
        <f>#REF!*$CF$87</f>
        <v>#REF!</v>
      </c>
      <c r="BY99" s="99" t="e">
        <f>#REF!*$CF$87</f>
        <v>#REF!</v>
      </c>
      <c r="BZ99" s="99" t="e">
        <f>#REF!*$CF$87</f>
        <v>#REF!</v>
      </c>
      <c r="CA99" s="99" t="e">
        <f>#REF!*$CF$87</f>
        <v>#REF!</v>
      </c>
      <c r="CB99" s="99" t="e">
        <f>#REF!*$CF$87</f>
        <v>#REF!</v>
      </c>
      <c r="CC99" s="99" t="e">
        <f>#REF!*$CF$87</f>
        <v>#REF!</v>
      </c>
      <c r="CD99" s="99" t="e">
        <f>#REF!*$CF$87</f>
        <v>#REF!</v>
      </c>
      <c r="CE99" s="99" t="e">
        <f>#REF!*$CF$87</f>
        <v>#REF!</v>
      </c>
      <c r="CF99" s="99" t="e">
        <f>#REF!*$CF$87</f>
        <v>#REF!</v>
      </c>
      <c r="CG99" s="17"/>
      <c r="CH99" s="99" t="e">
        <f>#REF!*$DA$87</f>
        <v>#REF!</v>
      </c>
      <c r="CI99" s="99" t="e">
        <f>#REF!*$DA$87</f>
        <v>#REF!</v>
      </c>
      <c r="CJ99" s="99" t="e">
        <f>#REF!*$DA$87</f>
        <v>#REF!</v>
      </c>
      <c r="CK99" s="99" t="e">
        <f>#REF!*$DA$87</f>
        <v>#REF!</v>
      </c>
      <c r="CL99" s="99" t="e">
        <f>#REF!*$DA$87</f>
        <v>#REF!</v>
      </c>
      <c r="CM99" s="99" t="e">
        <f>#REF!*$DA$87</f>
        <v>#REF!</v>
      </c>
      <c r="CN99" s="99" t="e">
        <f>#REF!*$DA$87</f>
        <v>#REF!</v>
      </c>
      <c r="CO99" s="99" t="e">
        <f>#REF!*$DA$87</f>
        <v>#REF!</v>
      </c>
      <c r="CP99" s="99" t="e">
        <f>#REF!*$DA$87</f>
        <v>#REF!</v>
      </c>
      <c r="CQ99" s="99" t="e">
        <f>#REF!*$DA$87</f>
        <v>#REF!</v>
      </c>
      <c r="CR99" s="99" t="e">
        <f>#REF!*$DA$87</f>
        <v>#REF!</v>
      </c>
      <c r="CS99" s="99" t="e">
        <f>#REF!*$DA$87</f>
        <v>#REF!</v>
      </c>
      <c r="CT99" s="99" t="e">
        <f>#REF!*$DA$87</f>
        <v>#REF!</v>
      </c>
      <c r="CU99" s="99" t="e">
        <f>#REF!*$DA$87</f>
        <v>#REF!</v>
      </c>
      <c r="CV99" s="99" t="e">
        <f>#REF!*$DA$87</f>
        <v>#REF!</v>
      </c>
      <c r="CW99" s="99" t="e">
        <f>#REF!*$DA$87</f>
        <v>#REF!</v>
      </c>
      <c r="CX99" s="99" t="e">
        <f>#REF!*$DA$87</f>
        <v>#REF!</v>
      </c>
      <c r="CY99" s="99" t="e">
        <f>#REF!*$DA$87</f>
        <v>#REF!</v>
      </c>
      <c r="CZ99" s="99" t="e">
        <f>#REF!*$DA$87</f>
        <v>#REF!</v>
      </c>
      <c r="DA99" s="99" t="e">
        <f>#REF!*$DA$87</f>
        <v>#REF!</v>
      </c>
      <c r="DB99" s="17"/>
      <c r="DC99" s="61">
        <f>[2]A!N60</f>
        <v>45</v>
      </c>
      <c r="DD99" s="61">
        <f>[2]A!O60</f>
        <v>45</v>
      </c>
      <c r="DE99" s="61">
        <f>[2]A!P60</f>
        <v>45</v>
      </c>
      <c r="DF99" s="61">
        <f>[2]A!Q60</f>
        <v>45</v>
      </c>
      <c r="DG99" s="61">
        <f>[2]A!R60</f>
        <v>45</v>
      </c>
      <c r="DH99" s="61">
        <f>[2]A!S60</f>
        <v>45</v>
      </c>
      <c r="DI99" s="61">
        <f>[2]A!T60</f>
        <v>45</v>
      </c>
      <c r="DJ99" s="61">
        <f>[2]A!U60</f>
        <v>45</v>
      </c>
      <c r="DK99" s="61">
        <f>[2]A!V60</f>
        <v>45</v>
      </c>
      <c r="DL99" s="61">
        <f>[2]A!W60</f>
        <v>45</v>
      </c>
      <c r="DM99" s="61">
        <f>[2]A!X60</f>
        <v>45</v>
      </c>
      <c r="DN99" s="61">
        <f>[2]A!Y60</f>
        <v>45</v>
      </c>
      <c r="DO99" s="61">
        <f>[2]A!Z60</f>
        <v>45</v>
      </c>
      <c r="DP99" s="61">
        <f>[2]A!AA60</f>
        <v>45</v>
      </c>
      <c r="DQ99" s="61">
        <f>[2]A!AB60</f>
        <v>45</v>
      </c>
      <c r="DR99" s="61">
        <f>[2]A!AC60</f>
        <v>45</v>
      </c>
      <c r="DS99" s="61">
        <f>[2]A!AD60</f>
        <v>45</v>
      </c>
      <c r="DT99" s="61">
        <f>[2]A!AE60</f>
        <v>45</v>
      </c>
      <c r="DU99" s="61">
        <f>[2]A!AF60</f>
        <v>45</v>
      </c>
      <c r="DV99" s="61">
        <f>[2]A!AG60</f>
        <v>45</v>
      </c>
      <c r="DW99" s="19"/>
      <c r="DX99" s="19"/>
      <c r="DY99" s="17"/>
      <c r="DZ99" s="17"/>
      <c r="EA99" s="17"/>
      <c r="EB99" s="13" t="str">
        <f t="shared" si="49"/>
        <v>,</v>
      </c>
      <c r="EC99" s="19"/>
      <c r="ED99" s="19"/>
      <c r="EE99" s="19"/>
      <c r="EF99" s="19"/>
      <c r="EG99" s="19"/>
      <c r="EH99" s="19"/>
      <c r="EI99" s="3"/>
      <c r="EJ99" s="3"/>
      <c r="EK99" s="3"/>
      <c r="EL99" s="22"/>
      <c r="EM99" s="3"/>
      <c r="EN99" s="17">
        <f t="shared" si="46"/>
        <v>97</v>
      </c>
      <c r="EO99" s="17" t="s">
        <v>153</v>
      </c>
      <c r="EP99" s="51">
        <v>42036</v>
      </c>
      <c r="EQ99" s="52">
        <v>0</v>
      </c>
      <c r="ER99" s="53">
        <v>25.035499999999999</v>
      </c>
      <c r="ES99" s="40"/>
      <c r="ET99" s="26">
        <f>IF(EO99=EO100,MAX(ET$2:ET98)+1,0)</f>
        <v>49</v>
      </c>
      <c r="EU99" s="17">
        <f t="shared" si="37"/>
        <v>97</v>
      </c>
      <c r="EV99" s="54">
        <f t="shared" si="38"/>
        <v>193</v>
      </c>
      <c r="EW99" s="55">
        <f t="shared" si="39"/>
        <v>42036</v>
      </c>
      <c r="EX99" s="18">
        <f t="shared" si="40"/>
        <v>19.60707</v>
      </c>
      <c r="EY99" s="26">
        <f>IF(EO99=EO100,0,MAX(EY$2:EY98)+1)</f>
        <v>0</v>
      </c>
      <c r="EZ99" s="54">
        <f t="shared" si="41"/>
        <v>194</v>
      </c>
      <c r="FA99" s="55">
        <f t="shared" si="42"/>
        <v>43831</v>
      </c>
      <c r="FB99" s="18">
        <f t="shared" si="43"/>
        <v>19.12961</v>
      </c>
      <c r="FC99" s="56">
        <f>[2]DIS!C116</f>
        <v>97</v>
      </c>
      <c r="FD99" s="56">
        <f>[2]DIS!D116</f>
        <v>5</v>
      </c>
      <c r="FE99" s="56">
        <f>[2]DIS!E116</f>
        <v>17</v>
      </c>
      <c r="FF99" s="56" t="str">
        <f t="shared" si="44"/>
        <v>5,17</v>
      </c>
      <c r="FG99" s="57" t="str">
        <f t="shared" si="35"/>
        <v>17,5</v>
      </c>
      <c r="FH99" s="58">
        <f>IF(ISNUMBER(FG99),0,MAX(FH$2:FH98)+1)</f>
        <v>97</v>
      </c>
      <c r="FI99" s="58">
        <f t="shared" si="36"/>
        <v>19.60707</v>
      </c>
      <c r="FJ99" s="58">
        <f t="shared" si="45"/>
        <v>19.12961</v>
      </c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</row>
    <row r="100" spans="1:179" ht="1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56" t="str">
        <f>IF(W58=1,B58,0)</f>
        <v>1,37</v>
      </c>
      <c r="X100" s="56" t="str">
        <f>IF(X58=1,C58,0)</f>
        <v>2,37</v>
      </c>
      <c r="Y100" s="56" t="str">
        <f>IF(Y58=1,D58,0)</f>
        <v>3,37</v>
      </c>
      <c r="Z100" s="56" t="str">
        <f>IF(Z58=1,E58,0)</f>
        <v>4,13</v>
      </c>
      <c r="AA100" s="56">
        <f>IF(AA58=1,F58,0)</f>
        <v>0</v>
      </c>
      <c r="AB100" s="56">
        <f>IF(AB58=1,G58,0)</f>
        <v>0</v>
      </c>
      <c r="AC100" s="56">
        <f>IF(AC58=1,H58,0)</f>
        <v>0</v>
      </c>
      <c r="AD100" s="56">
        <f>IF(AD58=1,I58,0)</f>
        <v>0</v>
      </c>
      <c r="AE100" s="56" t="str">
        <f>IF(AE58=1,J58,0)</f>
        <v>9,13</v>
      </c>
      <c r="AF100" s="56" t="str">
        <f>IF(AF58=1,K58,0)</f>
        <v>10,13</v>
      </c>
      <c r="AG100" s="56" t="str">
        <f>IF(AG58=1,L58,0)</f>
        <v>11,13</v>
      </c>
      <c r="AH100" s="56" t="str">
        <f>IF(AH58=1,M58,0)</f>
        <v>12,13</v>
      </c>
      <c r="AI100" s="56" t="str">
        <f>IF(AI58=1,N58,0)</f>
        <v>13,13</v>
      </c>
      <c r="AJ100" s="56" t="str">
        <f>IF(AJ58=1,O58,0)</f>
        <v>14,13</v>
      </c>
      <c r="AK100" s="56" t="str">
        <f>IF(AK58=1,P58,0)</f>
        <v>15,13</v>
      </c>
      <c r="AL100" s="56" t="str">
        <f t="shared" ref="AL100:AP115" si="53">IF(AL58=1,Q58,0)</f>
        <v>16,13</v>
      </c>
      <c r="AM100" s="56" t="str">
        <f t="shared" si="53"/>
        <v>17,13</v>
      </c>
      <c r="AN100" s="56" t="str">
        <f t="shared" si="53"/>
        <v>18,13</v>
      </c>
      <c r="AO100" s="56" t="str">
        <f t="shared" si="53"/>
        <v>19,13</v>
      </c>
      <c r="AP100" s="56" t="str">
        <f t="shared" si="53"/>
        <v>20,13</v>
      </c>
      <c r="AQ100" s="3"/>
      <c r="AR100" s="115" t="str">
        <f t="shared" si="51"/>
        <v>1,37</v>
      </c>
      <c r="AS100" s="115" t="str">
        <f t="shared" si="51"/>
        <v>2,37</v>
      </c>
      <c r="AT100" s="115" t="str">
        <f t="shared" si="51"/>
        <v>3,37</v>
      </c>
      <c r="AU100" s="115" t="str">
        <f t="shared" si="51"/>
        <v>4,13</v>
      </c>
      <c r="AV100" s="115">
        <f t="shared" si="51"/>
        <v>0</v>
      </c>
      <c r="AW100" s="115">
        <f t="shared" si="51"/>
        <v>0</v>
      </c>
      <c r="AX100" s="115">
        <f t="shared" si="51"/>
        <v>0</v>
      </c>
      <c r="AY100" s="115">
        <f t="shared" si="51"/>
        <v>0</v>
      </c>
      <c r="AZ100" s="115" t="str">
        <f t="shared" si="51"/>
        <v>9,13</v>
      </c>
      <c r="BA100" s="115" t="str">
        <f t="shared" si="51"/>
        <v>10,13</v>
      </c>
      <c r="BB100" s="115" t="str">
        <f t="shared" si="51"/>
        <v>11,13</v>
      </c>
      <c r="BC100" s="115" t="str">
        <f t="shared" si="51"/>
        <v>12,13</v>
      </c>
      <c r="BD100" s="115" t="str">
        <f t="shared" si="51"/>
        <v>13,13</v>
      </c>
      <c r="BE100" s="115" t="str">
        <f t="shared" si="51"/>
        <v>14,13</v>
      </c>
      <c r="BF100" s="115" t="str">
        <f t="shared" si="51"/>
        <v>15,13</v>
      </c>
      <c r="BG100" s="115" t="str">
        <f t="shared" si="51"/>
        <v>16,13</v>
      </c>
      <c r="BH100" s="115" t="str">
        <f t="shared" si="52"/>
        <v>17,13</v>
      </c>
      <c r="BI100" s="115" t="str">
        <f t="shared" si="52"/>
        <v>18,13</v>
      </c>
      <c r="BJ100" s="115" t="str">
        <f t="shared" si="52"/>
        <v>19,13</v>
      </c>
      <c r="BK100" s="115" t="str">
        <f t="shared" si="52"/>
        <v>20,13</v>
      </c>
      <c r="BL100" s="17"/>
      <c r="BM100" s="99" t="e">
        <f>#REF!*$CF$87</f>
        <v>#REF!</v>
      </c>
      <c r="BN100" s="99" t="e">
        <f>#REF!*$CF$87</f>
        <v>#REF!</v>
      </c>
      <c r="BO100" s="99" t="e">
        <f>#REF!*$CF$87</f>
        <v>#REF!</v>
      </c>
      <c r="BP100" s="99" t="e">
        <f>#REF!*$CF$87</f>
        <v>#REF!</v>
      </c>
      <c r="BQ100" s="99" t="e">
        <f>#REF!*$CF$87</f>
        <v>#REF!</v>
      </c>
      <c r="BR100" s="99" t="e">
        <f>#REF!*$CF$87</f>
        <v>#REF!</v>
      </c>
      <c r="BS100" s="99" t="e">
        <f>#REF!*$CF$87</f>
        <v>#REF!</v>
      </c>
      <c r="BT100" s="99" t="e">
        <f>#REF!*$CF$87</f>
        <v>#REF!</v>
      </c>
      <c r="BU100" s="99" t="e">
        <f>#REF!*$CF$87</f>
        <v>#REF!</v>
      </c>
      <c r="BV100" s="99" t="e">
        <f>#REF!*$CF$87</f>
        <v>#REF!</v>
      </c>
      <c r="BW100" s="99" t="e">
        <f>#REF!*$CF$87</f>
        <v>#REF!</v>
      </c>
      <c r="BX100" s="99" t="e">
        <f>#REF!*$CF$87</f>
        <v>#REF!</v>
      </c>
      <c r="BY100" s="99" t="e">
        <f>#REF!*$CF$87</f>
        <v>#REF!</v>
      </c>
      <c r="BZ100" s="99" t="e">
        <f>#REF!*$CF$87</f>
        <v>#REF!</v>
      </c>
      <c r="CA100" s="99" t="e">
        <f>#REF!*$CF$87</f>
        <v>#REF!</v>
      </c>
      <c r="CB100" s="99" t="e">
        <f>#REF!*$CF$87</f>
        <v>#REF!</v>
      </c>
      <c r="CC100" s="99" t="e">
        <f>#REF!*$CF$87</f>
        <v>#REF!</v>
      </c>
      <c r="CD100" s="99" t="e">
        <f>#REF!*$CF$87</f>
        <v>#REF!</v>
      </c>
      <c r="CE100" s="99" t="e">
        <f>#REF!*$CF$87</f>
        <v>#REF!</v>
      </c>
      <c r="CF100" s="99" t="e">
        <f>#REF!*$CF$87</f>
        <v>#REF!</v>
      </c>
      <c r="CG100" s="17"/>
      <c r="CH100" s="99" t="e">
        <f>#REF!*$DA$87</f>
        <v>#REF!</v>
      </c>
      <c r="CI100" s="99" t="e">
        <f>#REF!*$DA$87</f>
        <v>#REF!</v>
      </c>
      <c r="CJ100" s="99" t="e">
        <f>#REF!*$DA$87</f>
        <v>#REF!</v>
      </c>
      <c r="CK100" s="99" t="e">
        <f>#REF!*$DA$87</f>
        <v>#REF!</v>
      </c>
      <c r="CL100" s="99" t="e">
        <f>#REF!*$DA$87</f>
        <v>#REF!</v>
      </c>
      <c r="CM100" s="99" t="e">
        <f>#REF!*$DA$87</f>
        <v>#REF!</v>
      </c>
      <c r="CN100" s="99" t="e">
        <f>#REF!*$DA$87</f>
        <v>#REF!</v>
      </c>
      <c r="CO100" s="99" t="e">
        <f>#REF!*$DA$87</f>
        <v>#REF!</v>
      </c>
      <c r="CP100" s="99" t="e">
        <f>#REF!*$DA$87</f>
        <v>#REF!</v>
      </c>
      <c r="CQ100" s="99" t="e">
        <f>#REF!*$DA$87</f>
        <v>#REF!</v>
      </c>
      <c r="CR100" s="99" t="e">
        <f>#REF!*$DA$87</f>
        <v>#REF!</v>
      </c>
      <c r="CS100" s="99" t="e">
        <f>#REF!*$DA$87</f>
        <v>#REF!</v>
      </c>
      <c r="CT100" s="99" t="e">
        <f>#REF!*$DA$87</f>
        <v>#REF!</v>
      </c>
      <c r="CU100" s="99" t="e">
        <f>#REF!*$DA$87</f>
        <v>#REF!</v>
      </c>
      <c r="CV100" s="99" t="e">
        <f>#REF!*$DA$87</f>
        <v>#REF!</v>
      </c>
      <c r="CW100" s="99" t="e">
        <f>#REF!*$DA$87</f>
        <v>#REF!</v>
      </c>
      <c r="CX100" s="99" t="e">
        <f>#REF!*$DA$87</f>
        <v>#REF!</v>
      </c>
      <c r="CY100" s="99" t="e">
        <f>#REF!*$DA$87</f>
        <v>#REF!</v>
      </c>
      <c r="CZ100" s="99" t="e">
        <f>#REF!*$DA$87</f>
        <v>#REF!</v>
      </c>
      <c r="DA100" s="99" t="e">
        <f>#REF!*$DA$87</f>
        <v>#REF!</v>
      </c>
      <c r="DB100" s="17"/>
      <c r="DC100" s="61">
        <f>[2]A!N61</f>
        <v>45</v>
      </c>
      <c r="DD100" s="61">
        <f>[2]A!O61</f>
        <v>45</v>
      </c>
      <c r="DE100" s="61">
        <f>[2]A!P61</f>
        <v>45</v>
      </c>
      <c r="DF100" s="61">
        <f>[2]A!Q61</f>
        <v>45</v>
      </c>
      <c r="DG100" s="61">
        <f>[2]A!R61</f>
        <v>45</v>
      </c>
      <c r="DH100" s="61">
        <f>[2]A!S61</f>
        <v>45</v>
      </c>
      <c r="DI100" s="61">
        <f>[2]A!T61</f>
        <v>45</v>
      </c>
      <c r="DJ100" s="61">
        <f>[2]A!U61</f>
        <v>45</v>
      </c>
      <c r="DK100" s="61">
        <f>[2]A!V61</f>
        <v>45</v>
      </c>
      <c r="DL100" s="61">
        <f>[2]A!W61</f>
        <v>45</v>
      </c>
      <c r="DM100" s="61">
        <f>[2]A!X61</f>
        <v>45</v>
      </c>
      <c r="DN100" s="61">
        <f>[2]A!Y61</f>
        <v>45</v>
      </c>
      <c r="DO100" s="61">
        <f>[2]A!Z61</f>
        <v>45</v>
      </c>
      <c r="DP100" s="61">
        <f>[2]A!AA61</f>
        <v>45</v>
      </c>
      <c r="DQ100" s="61">
        <f>[2]A!AB61</f>
        <v>45</v>
      </c>
      <c r="DR100" s="61">
        <f>[2]A!AC61</f>
        <v>45</v>
      </c>
      <c r="DS100" s="61">
        <f>[2]A!AD61</f>
        <v>45</v>
      </c>
      <c r="DT100" s="61">
        <f>[2]A!AE61</f>
        <v>45</v>
      </c>
      <c r="DU100" s="61">
        <f>[2]A!AF61</f>
        <v>45</v>
      </c>
      <c r="DV100" s="61">
        <f>[2]A!AG61</f>
        <v>45</v>
      </c>
      <c r="DW100" s="19"/>
      <c r="DX100" s="19"/>
      <c r="DY100" s="17"/>
      <c r="DZ100" s="17"/>
      <c r="EA100" s="17"/>
      <c r="EB100" s="13" t="str">
        <f t="shared" si="49"/>
        <v>,</v>
      </c>
      <c r="EC100" s="19"/>
      <c r="ED100" s="19"/>
      <c r="EE100" s="19"/>
      <c r="EF100" s="19"/>
      <c r="EG100" s="19"/>
      <c r="EH100" s="19"/>
      <c r="EI100" s="3"/>
      <c r="EJ100" s="3"/>
      <c r="EK100" s="3"/>
      <c r="EL100" s="22"/>
      <c r="EM100" s="3"/>
      <c r="EN100" s="17">
        <f t="shared" si="46"/>
        <v>98</v>
      </c>
      <c r="EO100" s="17" t="s">
        <v>153</v>
      </c>
      <c r="EP100" s="51">
        <v>43831</v>
      </c>
      <c r="EQ100" s="52">
        <v>0</v>
      </c>
      <c r="ER100" s="53">
        <v>22.81503</v>
      </c>
      <c r="ES100" s="40"/>
      <c r="ET100" s="26">
        <f>IF(EO100=EO101,MAX(ET$2:ET99)+1,0)</f>
        <v>0</v>
      </c>
      <c r="EU100" s="17">
        <f t="shared" si="37"/>
        <v>98</v>
      </c>
      <c r="EV100" s="54">
        <f t="shared" si="38"/>
        <v>195</v>
      </c>
      <c r="EW100" s="55">
        <f t="shared" si="39"/>
        <v>42036</v>
      </c>
      <c r="EX100" s="18">
        <f t="shared" si="40"/>
        <v>19.80265</v>
      </c>
      <c r="EY100" s="26">
        <f>IF(EO100=EO101,0,MAX(EY$2:EY99)+1)</f>
        <v>49</v>
      </c>
      <c r="EZ100" s="54">
        <f t="shared" si="41"/>
        <v>196</v>
      </c>
      <c r="FA100" s="55">
        <f t="shared" si="42"/>
        <v>43831</v>
      </c>
      <c r="FB100" s="18">
        <f t="shared" si="43"/>
        <v>19.166540000000001</v>
      </c>
      <c r="FC100" s="56">
        <f>[2]DIS!C117</f>
        <v>98</v>
      </c>
      <c r="FD100" s="56">
        <f>[2]DIS!D117</f>
        <v>5</v>
      </c>
      <c r="FE100" s="56">
        <f>[2]DIS!E117</f>
        <v>18</v>
      </c>
      <c r="FF100" s="56" t="str">
        <f t="shared" si="44"/>
        <v>5,18</v>
      </c>
      <c r="FG100" s="57" t="str">
        <f t="shared" si="35"/>
        <v>18,5</v>
      </c>
      <c r="FH100" s="58">
        <f>IF(ISNUMBER(FG100),0,MAX(FH$2:FH99)+1)</f>
        <v>98</v>
      </c>
      <c r="FI100" s="58">
        <f t="shared" si="36"/>
        <v>19.80265</v>
      </c>
      <c r="FJ100" s="58">
        <f t="shared" si="45"/>
        <v>19.166540000000001</v>
      </c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</row>
    <row r="101" spans="1:179" ht="1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56" t="str">
        <f t="shared" ref="W101:AL116" si="54">IF(W59=1,B59,0)</f>
        <v>1,38</v>
      </c>
      <c r="X101" s="56" t="str">
        <f t="shared" si="54"/>
        <v>2,38</v>
      </c>
      <c r="Y101" s="56" t="str">
        <f t="shared" si="54"/>
        <v>3,38</v>
      </c>
      <c r="Z101" s="56" t="str">
        <f t="shared" si="54"/>
        <v>4,14</v>
      </c>
      <c r="AA101" s="56">
        <f t="shared" si="54"/>
        <v>0</v>
      </c>
      <c r="AB101" s="56">
        <f t="shared" si="54"/>
        <v>0</v>
      </c>
      <c r="AC101" s="56">
        <f t="shared" si="54"/>
        <v>0</v>
      </c>
      <c r="AD101" s="56">
        <f t="shared" si="54"/>
        <v>0</v>
      </c>
      <c r="AE101" s="56" t="str">
        <f t="shared" si="54"/>
        <v>9,14</v>
      </c>
      <c r="AF101" s="56" t="str">
        <f t="shared" si="54"/>
        <v>10,14</v>
      </c>
      <c r="AG101" s="56" t="str">
        <f t="shared" si="54"/>
        <v>11,14</v>
      </c>
      <c r="AH101" s="56" t="str">
        <f t="shared" si="54"/>
        <v>12,14</v>
      </c>
      <c r="AI101" s="56" t="str">
        <f t="shared" si="54"/>
        <v>13,14</v>
      </c>
      <c r="AJ101" s="56" t="str">
        <f t="shared" si="54"/>
        <v>14,14</v>
      </c>
      <c r="AK101" s="56" t="str">
        <f t="shared" si="54"/>
        <v>15,14</v>
      </c>
      <c r="AL101" s="56" t="str">
        <f t="shared" si="53"/>
        <v>16,14</v>
      </c>
      <c r="AM101" s="56" t="str">
        <f t="shared" si="53"/>
        <v>17,14</v>
      </c>
      <c r="AN101" s="56" t="str">
        <f t="shared" si="53"/>
        <v>18,14</v>
      </c>
      <c r="AO101" s="56" t="str">
        <f t="shared" si="53"/>
        <v>19,14</v>
      </c>
      <c r="AP101" s="56" t="str">
        <f t="shared" si="53"/>
        <v>20,14</v>
      </c>
      <c r="AQ101" s="3"/>
      <c r="AR101" s="115" t="str">
        <f t="shared" si="51"/>
        <v>1,38</v>
      </c>
      <c r="AS101" s="115" t="str">
        <f t="shared" si="51"/>
        <v>2,38</v>
      </c>
      <c r="AT101" s="115" t="str">
        <f t="shared" si="51"/>
        <v>3,38</v>
      </c>
      <c r="AU101" s="115" t="str">
        <f t="shared" si="51"/>
        <v>4,14</v>
      </c>
      <c r="AV101" s="115">
        <f t="shared" si="51"/>
        <v>0</v>
      </c>
      <c r="AW101" s="115">
        <f t="shared" si="51"/>
        <v>0</v>
      </c>
      <c r="AX101" s="115">
        <f t="shared" si="51"/>
        <v>0</v>
      </c>
      <c r="AY101" s="115">
        <f t="shared" si="51"/>
        <v>0</v>
      </c>
      <c r="AZ101" s="115" t="str">
        <f t="shared" si="51"/>
        <v>9,14</v>
      </c>
      <c r="BA101" s="115" t="str">
        <f t="shared" si="51"/>
        <v>10,14</v>
      </c>
      <c r="BB101" s="115" t="str">
        <f t="shared" si="51"/>
        <v>11,14</v>
      </c>
      <c r="BC101" s="115" t="str">
        <f t="shared" si="51"/>
        <v>12,14</v>
      </c>
      <c r="BD101" s="115" t="str">
        <f t="shared" si="51"/>
        <v>13,14</v>
      </c>
      <c r="BE101" s="115" t="str">
        <f t="shared" si="51"/>
        <v>14,14</v>
      </c>
      <c r="BF101" s="115" t="str">
        <f t="shared" si="51"/>
        <v>15,14</v>
      </c>
      <c r="BG101" s="115" t="str">
        <f t="shared" si="51"/>
        <v>16,14</v>
      </c>
      <c r="BH101" s="115" t="str">
        <f t="shared" si="52"/>
        <v>17,14</v>
      </c>
      <c r="BI101" s="115" t="str">
        <f t="shared" si="52"/>
        <v>18,14</v>
      </c>
      <c r="BJ101" s="115" t="str">
        <f t="shared" si="52"/>
        <v>19,14</v>
      </c>
      <c r="BK101" s="115" t="str">
        <f t="shared" si="52"/>
        <v>20,14</v>
      </c>
      <c r="BL101" s="17"/>
      <c r="BM101" s="99" t="e">
        <f>#REF!*$CF$87</f>
        <v>#REF!</v>
      </c>
      <c r="BN101" s="99" t="e">
        <f>#REF!*$CF$87</f>
        <v>#REF!</v>
      </c>
      <c r="BO101" s="99" t="e">
        <f>#REF!*$CF$87</f>
        <v>#REF!</v>
      </c>
      <c r="BP101" s="99" t="e">
        <f>#REF!*$CF$87</f>
        <v>#REF!</v>
      </c>
      <c r="BQ101" s="99" t="e">
        <f>#REF!*$CF$87</f>
        <v>#REF!</v>
      </c>
      <c r="BR101" s="99" t="e">
        <f>#REF!*$CF$87</f>
        <v>#REF!</v>
      </c>
      <c r="BS101" s="99" t="e">
        <f>#REF!*$CF$87</f>
        <v>#REF!</v>
      </c>
      <c r="BT101" s="99" t="e">
        <f>#REF!*$CF$87</f>
        <v>#REF!</v>
      </c>
      <c r="BU101" s="99" t="e">
        <f>#REF!*$CF$87</f>
        <v>#REF!</v>
      </c>
      <c r="BV101" s="99" t="e">
        <f>#REF!*$CF$87</f>
        <v>#REF!</v>
      </c>
      <c r="BW101" s="99" t="e">
        <f>#REF!*$CF$87</f>
        <v>#REF!</v>
      </c>
      <c r="BX101" s="99" t="e">
        <f>#REF!*$CF$87</f>
        <v>#REF!</v>
      </c>
      <c r="BY101" s="99" t="e">
        <f>#REF!*$CF$87</f>
        <v>#REF!</v>
      </c>
      <c r="BZ101" s="99" t="e">
        <f>#REF!*$CF$87</f>
        <v>#REF!</v>
      </c>
      <c r="CA101" s="99" t="e">
        <f>#REF!*$CF$87</f>
        <v>#REF!</v>
      </c>
      <c r="CB101" s="99" t="e">
        <f>#REF!*$CF$87</f>
        <v>#REF!</v>
      </c>
      <c r="CC101" s="99" t="e">
        <f>#REF!*$CF$87</f>
        <v>#REF!</v>
      </c>
      <c r="CD101" s="99" t="e">
        <f>#REF!*$CF$87</f>
        <v>#REF!</v>
      </c>
      <c r="CE101" s="99" t="e">
        <f>#REF!*$CF$87</f>
        <v>#REF!</v>
      </c>
      <c r="CF101" s="99" t="e">
        <f>#REF!*$CF$87</f>
        <v>#REF!</v>
      </c>
      <c r="CG101" s="17"/>
      <c r="CH101" s="99" t="e">
        <f>#REF!*$DA$87</f>
        <v>#REF!</v>
      </c>
      <c r="CI101" s="99" t="e">
        <f>#REF!*$DA$87</f>
        <v>#REF!</v>
      </c>
      <c r="CJ101" s="99" t="e">
        <f>#REF!*$DA$87</f>
        <v>#REF!</v>
      </c>
      <c r="CK101" s="99" t="e">
        <f>#REF!*$DA$87</f>
        <v>#REF!</v>
      </c>
      <c r="CL101" s="99" t="e">
        <f>#REF!*$DA$87</f>
        <v>#REF!</v>
      </c>
      <c r="CM101" s="99" t="e">
        <f>#REF!*$DA$87</f>
        <v>#REF!</v>
      </c>
      <c r="CN101" s="99" t="e">
        <f>#REF!*$DA$87</f>
        <v>#REF!</v>
      </c>
      <c r="CO101" s="99" t="e">
        <f>#REF!*$DA$87</f>
        <v>#REF!</v>
      </c>
      <c r="CP101" s="99" t="e">
        <f>#REF!*$DA$87</f>
        <v>#REF!</v>
      </c>
      <c r="CQ101" s="99" t="e">
        <f>#REF!*$DA$87</f>
        <v>#REF!</v>
      </c>
      <c r="CR101" s="99" t="e">
        <f>#REF!*$DA$87</f>
        <v>#REF!</v>
      </c>
      <c r="CS101" s="99" t="e">
        <f>#REF!*$DA$87</f>
        <v>#REF!</v>
      </c>
      <c r="CT101" s="99" t="e">
        <f>#REF!*$DA$87</f>
        <v>#REF!</v>
      </c>
      <c r="CU101" s="99" t="e">
        <f>#REF!*$DA$87</f>
        <v>#REF!</v>
      </c>
      <c r="CV101" s="99" t="e">
        <f>#REF!*$DA$87</f>
        <v>#REF!</v>
      </c>
      <c r="CW101" s="99" t="e">
        <f>#REF!*$DA$87</f>
        <v>#REF!</v>
      </c>
      <c r="CX101" s="99" t="e">
        <f>#REF!*$DA$87</f>
        <v>#REF!</v>
      </c>
      <c r="CY101" s="99" t="e">
        <f>#REF!*$DA$87</f>
        <v>#REF!</v>
      </c>
      <c r="CZ101" s="99" t="e">
        <f>#REF!*$DA$87</f>
        <v>#REF!</v>
      </c>
      <c r="DA101" s="99" t="e">
        <f>#REF!*$DA$87</f>
        <v>#REF!</v>
      </c>
      <c r="DB101" s="17"/>
      <c r="DC101" s="61">
        <f>[2]A!N62</f>
        <v>45</v>
      </c>
      <c r="DD101" s="61">
        <f>[2]A!O62</f>
        <v>45</v>
      </c>
      <c r="DE101" s="61">
        <f>[2]A!P62</f>
        <v>45</v>
      </c>
      <c r="DF101" s="61">
        <f>[2]A!Q62</f>
        <v>45</v>
      </c>
      <c r="DG101" s="61">
        <f>[2]A!R62</f>
        <v>45</v>
      </c>
      <c r="DH101" s="61">
        <f>[2]A!S62</f>
        <v>45</v>
      </c>
      <c r="DI101" s="61">
        <f>[2]A!T62</f>
        <v>45</v>
      </c>
      <c r="DJ101" s="61">
        <f>[2]A!U62</f>
        <v>45</v>
      </c>
      <c r="DK101" s="61">
        <f>[2]A!V62</f>
        <v>45</v>
      </c>
      <c r="DL101" s="61">
        <f>[2]A!W62</f>
        <v>45</v>
      </c>
      <c r="DM101" s="61">
        <f>[2]A!X62</f>
        <v>45</v>
      </c>
      <c r="DN101" s="61">
        <f>[2]A!Y62</f>
        <v>45</v>
      </c>
      <c r="DO101" s="61">
        <f>[2]A!Z62</f>
        <v>45</v>
      </c>
      <c r="DP101" s="61">
        <f>[2]A!AA62</f>
        <v>45</v>
      </c>
      <c r="DQ101" s="61">
        <f>[2]A!AB62</f>
        <v>45</v>
      </c>
      <c r="DR101" s="61">
        <f>[2]A!AC62</f>
        <v>45</v>
      </c>
      <c r="DS101" s="61">
        <f>[2]A!AD62</f>
        <v>45</v>
      </c>
      <c r="DT101" s="61">
        <f>[2]A!AE62</f>
        <v>45</v>
      </c>
      <c r="DU101" s="61">
        <f>[2]A!AF62</f>
        <v>45</v>
      </c>
      <c r="DV101" s="61">
        <f>[2]A!AG62</f>
        <v>45</v>
      </c>
      <c r="DW101" s="19"/>
      <c r="DX101" s="19"/>
      <c r="DY101" s="17"/>
      <c r="DZ101" s="17"/>
      <c r="EA101" s="17"/>
      <c r="EB101" s="13" t="str">
        <f t="shared" si="49"/>
        <v>,</v>
      </c>
      <c r="EC101" s="19"/>
      <c r="ED101" s="19"/>
      <c r="EE101" s="19"/>
      <c r="EF101" s="19"/>
      <c r="EG101" s="19"/>
      <c r="EH101" s="19"/>
      <c r="EI101" s="3"/>
      <c r="EJ101" s="3"/>
      <c r="EK101" s="3"/>
      <c r="EL101" s="22"/>
      <c r="EM101" s="3"/>
      <c r="EN101" s="17">
        <f t="shared" si="46"/>
        <v>99</v>
      </c>
      <c r="EO101" s="17" t="s">
        <v>154</v>
      </c>
      <c r="EP101" s="51">
        <v>42036</v>
      </c>
      <c r="EQ101" s="52">
        <v>0</v>
      </c>
      <c r="ER101" s="53">
        <v>24.148309999999999</v>
      </c>
      <c r="ES101" s="40"/>
      <c r="ET101" s="26">
        <f>IF(EO101=EO102,MAX(ET$2:ET100)+1,0)</f>
        <v>50</v>
      </c>
      <c r="EU101" s="17">
        <f t="shared" si="37"/>
        <v>99</v>
      </c>
      <c r="EV101" s="54">
        <f t="shared" si="38"/>
        <v>197</v>
      </c>
      <c r="EW101" s="55">
        <f t="shared" si="39"/>
        <v>42036</v>
      </c>
      <c r="EX101" s="18">
        <f t="shared" si="40"/>
        <v>19.921890000000001</v>
      </c>
      <c r="EY101" s="26">
        <f>IF(EO101=EO102,0,MAX(EY$2:EY100)+1)</f>
        <v>0</v>
      </c>
      <c r="EZ101" s="54">
        <f t="shared" si="41"/>
        <v>198</v>
      </c>
      <c r="FA101" s="55">
        <f t="shared" si="42"/>
        <v>43831</v>
      </c>
      <c r="FB101" s="18">
        <f t="shared" si="43"/>
        <v>19.18815</v>
      </c>
      <c r="FC101" s="56">
        <f>[2]DIS!C118</f>
        <v>99</v>
      </c>
      <c r="FD101" s="56">
        <f>[2]DIS!D118</f>
        <v>5</v>
      </c>
      <c r="FE101" s="56">
        <f>[2]DIS!E118</f>
        <v>19</v>
      </c>
      <c r="FF101" s="56" t="str">
        <f t="shared" si="44"/>
        <v>5,19</v>
      </c>
      <c r="FG101" s="57" t="str">
        <f t="shared" si="35"/>
        <v>19,5</v>
      </c>
      <c r="FH101" s="58">
        <f>IF(ISNUMBER(FG101),0,MAX(FH$2:FH100)+1)</f>
        <v>99</v>
      </c>
      <c r="FI101" s="58">
        <f t="shared" si="36"/>
        <v>19.921890000000001</v>
      </c>
      <c r="FJ101" s="58">
        <f t="shared" si="45"/>
        <v>19.18815</v>
      </c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</row>
    <row r="102" spans="1:179" ht="1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56" t="str">
        <f t="shared" si="54"/>
        <v>1,39</v>
      </c>
      <c r="X102" s="56" t="str">
        <f t="shared" si="54"/>
        <v>2,39</v>
      </c>
      <c r="Y102" s="56" t="str">
        <f t="shared" si="54"/>
        <v>3,39</v>
      </c>
      <c r="Z102" s="56" t="str">
        <f t="shared" si="54"/>
        <v>4,15</v>
      </c>
      <c r="AA102" s="56">
        <f t="shared" si="54"/>
        <v>0</v>
      </c>
      <c r="AB102" s="56">
        <f t="shared" si="54"/>
        <v>0</v>
      </c>
      <c r="AC102" s="56">
        <f t="shared" si="54"/>
        <v>0</v>
      </c>
      <c r="AD102" s="56">
        <f t="shared" si="54"/>
        <v>0</v>
      </c>
      <c r="AE102" s="56" t="str">
        <f t="shared" si="54"/>
        <v>9,15</v>
      </c>
      <c r="AF102" s="56" t="str">
        <f t="shared" si="54"/>
        <v>10,15</v>
      </c>
      <c r="AG102" s="56" t="str">
        <f t="shared" si="54"/>
        <v>11,15</v>
      </c>
      <c r="AH102" s="56" t="str">
        <f t="shared" si="54"/>
        <v>12,15</v>
      </c>
      <c r="AI102" s="56" t="str">
        <f t="shared" si="54"/>
        <v>13,15</v>
      </c>
      <c r="AJ102" s="56" t="str">
        <f t="shared" si="54"/>
        <v>14,15</v>
      </c>
      <c r="AK102" s="56" t="str">
        <f t="shared" si="54"/>
        <v>15,15</v>
      </c>
      <c r="AL102" s="56" t="str">
        <f t="shared" si="53"/>
        <v>16,15</v>
      </c>
      <c r="AM102" s="56" t="str">
        <f t="shared" si="53"/>
        <v>17,15</v>
      </c>
      <c r="AN102" s="56" t="str">
        <f t="shared" si="53"/>
        <v>18,15</v>
      </c>
      <c r="AO102" s="56" t="str">
        <f t="shared" si="53"/>
        <v>19,15</v>
      </c>
      <c r="AP102" s="56" t="str">
        <f t="shared" si="53"/>
        <v>20,15</v>
      </c>
      <c r="AQ102" s="3"/>
      <c r="AR102" s="115" t="str">
        <f t="shared" si="51"/>
        <v>1,39</v>
      </c>
      <c r="AS102" s="115" t="str">
        <f t="shared" si="51"/>
        <v>2,39</v>
      </c>
      <c r="AT102" s="115" t="str">
        <f t="shared" si="51"/>
        <v>3,39</v>
      </c>
      <c r="AU102" s="115" t="str">
        <f t="shared" si="51"/>
        <v>4,15</v>
      </c>
      <c r="AV102" s="115">
        <f t="shared" si="51"/>
        <v>0</v>
      </c>
      <c r="AW102" s="115">
        <f t="shared" si="51"/>
        <v>0</v>
      </c>
      <c r="AX102" s="115">
        <f t="shared" si="51"/>
        <v>0</v>
      </c>
      <c r="AY102" s="115">
        <f t="shared" si="51"/>
        <v>0</v>
      </c>
      <c r="AZ102" s="115" t="str">
        <f t="shared" si="51"/>
        <v>9,15</v>
      </c>
      <c r="BA102" s="115" t="str">
        <f t="shared" si="51"/>
        <v>10,15</v>
      </c>
      <c r="BB102" s="115" t="str">
        <f t="shared" si="51"/>
        <v>11,15</v>
      </c>
      <c r="BC102" s="115" t="str">
        <f t="shared" si="51"/>
        <v>12,15</v>
      </c>
      <c r="BD102" s="115" t="str">
        <f t="shared" si="51"/>
        <v>13,15</v>
      </c>
      <c r="BE102" s="115" t="str">
        <f t="shared" si="51"/>
        <v>14,15</v>
      </c>
      <c r="BF102" s="115" t="str">
        <f t="shared" si="51"/>
        <v>15,15</v>
      </c>
      <c r="BG102" s="115" t="str">
        <f t="shared" si="51"/>
        <v>16,15</v>
      </c>
      <c r="BH102" s="115" t="str">
        <f t="shared" si="52"/>
        <v>17,15</v>
      </c>
      <c r="BI102" s="115" t="str">
        <f t="shared" si="52"/>
        <v>18,15</v>
      </c>
      <c r="BJ102" s="115" t="str">
        <f t="shared" si="52"/>
        <v>19,15</v>
      </c>
      <c r="BK102" s="115" t="str">
        <f t="shared" si="52"/>
        <v>20,15</v>
      </c>
      <c r="BL102" s="17"/>
      <c r="BM102" s="99" t="e">
        <f>#REF!*$CF$87</f>
        <v>#REF!</v>
      </c>
      <c r="BN102" s="99" t="e">
        <f>#REF!*$CF$87</f>
        <v>#REF!</v>
      </c>
      <c r="BO102" s="99" t="e">
        <f>#REF!*$CF$87</f>
        <v>#REF!</v>
      </c>
      <c r="BP102" s="99" t="e">
        <f>#REF!*$CF$87</f>
        <v>#REF!</v>
      </c>
      <c r="BQ102" s="99" t="e">
        <f>#REF!*$CF$87</f>
        <v>#REF!</v>
      </c>
      <c r="BR102" s="99" t="e">
        <f>#REF!*$CF$87</f>
        <v>#REF!</v>
      </c>
      <c r="BS102" s="99" t="e">
        <f>#REF!*$CF$87</f>
        <v>#REF!</v>
      </c>
      <c r="BT102" s="99" t="e">
        <f>#REF!*$CF$87</f>
        <v>#REF!</v>
      </c>
      <c r="BU102" s="99" t="e">
        <f>#REF!*$CF$87</f>
        <v>#REF!</v>
      </c>
      <c r="BV102" s="99" t="e">
        <f>#REF!*$CF$87</f>
        <v>#REF!</v>
      </c>
      <c r="BW102" s="99" t="e">
        <f>#REF!*$CF$87</f>
        <v>#REF!</v>
      </c>
      <c r="BX102" s="99" t="e">
        <f>#REF!*$CF$87</f>
        <v>#REF!</v>
      </c>
      <c r="BY102" s="99" t="e">
        <f>#REF!*$CF$87</f>
        <v>#REF!</v>
      </c>
      <c r="BZ102" s="99" t="e">
        <f>#REF!*$CF$87</f>
        <v>#REF!</v>
      </c>
      <c r="CA102" s="99" t="e">
        <f>#REF!*$CF$87</f>
        <v>#REF!</v>
      </c>
      <c r="CB102" s="99" t="e">
        <f>#REF!*$CF$87</f>
        <v>#REF!</v>
      </c>
      <c r="CC102" s="99" t="e">
        <f>#REF!*$CF$87</f>
        <v>#REF!</v>
      </c>
      <c r="CD102" s="99" t="e">
        <f>#REF!*$CF$87</f>
        <v>#REF!</v>
      </c>
      <c r="CE102" s="99" t="e">
        <f>#REF!*$CF$87</f>
        <v>#REF!</v>
      </c>
      <c r="CF102" s="99" t="e">
        <f>#REF!*$CF$87</f>
        <v>#REF!</v>
      </c>
      <c r="CG102" s="17"/>
      <c r="CH102" s="99" t="e">
        <f>#REF!*$DA$87</f>
        <v>#REF!</v>
      </c>
      <c r="CI102" s="99" t="e">
        <f>#REF!*$DA$87</f>
        <v>#REF!</v>
      </c>
      <c r="CJ102" s="99" t="e">
        <f>#REF!*$DA$87</f>
        <v>#REF!</v>
      </c>
      <c r="CK102" s="99" t="e">
        <f>#REF!*$DA$87</f>
        <v>#REF!</v>
      </c>
      <c r="CL102" s="99" t="e">
        <f>#REF!*$DA$87</f>
        <v>#REF!</v>
      </c>
      <c r="CM102" s="99" t="e">
        <f>#REF!*$DA$87</f>
        <v>#REF!</v>
      </c>
      <c r="CN102" s="99" t="e">
        <f>#REF!*$DA$87</f>
        <v>#REF!</v>
      </c>
      <c r="CO102" s="99" t="e">
        <f>#REF!*$DA$87</f>
        <v>#REF!</v>
      </c>
      <c r="CP102" s="99" t="e">
        <f>#REF!*$DA$87</f>
        <v>#REF!</v>
      </c>
      <c r="CQ102" s="99" t="e">
        <f>#REF!*$DA$87</f>
        <v>#REF!</v>
      </c>
      <c r="CR102" s="99" t="e">
        <f>#REF!*$DA$87</f>
        <v>#REF!</v>
      </c>
      <c r="CS102" s="99" t="e">
        <f>#REF!*$DA$87</f>
        <v>#REF!</v>
      </c>
      <c r="CT102" s="99" t="e">
        <f>#REF!*$DA$87</f>
        <v>#REF!</v>
      </c>
      <c r="CU102" s="99" t="e">
        <f>#REF!*$DA$87</f>
        <v>#REF!</v>
      </c>
      <c r="CV102" s="99" t="e">
        <f>#REF!*$DA$87</f>
        <v>#REF!</v>
      </c>
      <c r="CW102" s="99" t="e">
        <f>#REF!*$DA$87</f>
        <v>#REF!</v>
      </c>
      <c r="CX102" s="99" t="e">
        <f>#REF!*$DA$87</f>
        <v>#REF!</v>
      </c>
      <c r="CY102" s="99" t="e">
        <f>#REF!*$DA$87</f>
        <v>#REF!</v>
      </c>
      <c r="CZ102" s="99" t="e">
        <f>#REF!*$DA$87</f>
        <v>#REF!</v>
      </c>
      <c r="DA102" s="99" t="e">
        <f>#REF!*$DA$87</f>
        <v>#REF!</v>
      </c>
      <c r="DB102" s="17"/>
      <c r="DC102" s="61">
        <f>[2]A!N63</f>
        <v>45</v>
      </c>
      <c r="DD102" s="61">
        <f>[2]A!O63</f>
        <v>45</v>
      </c>
      <c r="DE102" s="61">
        <f>[2]A!P63</f>
        <v>45</v>
      </c>
      <c r="DF102" s="61">
        <f>[2]A!Q63</f>
        <v>45</v>
      </c>
      <c r="DG102" s="61">
        <f>[2]A!R63</f>
        <v>45</v>
      </c>
      <c r="DH102" s="61">
        <f>[2]A!S63</f>
        <v>45</v>
      </c>
      <c r="DI102" s="61">
        <f>[2]A!T63</f>
        <v>45</v>
      </c>
      <c r="DJ102" s="61">
        <f>[2]A!U63</f>
        <v>45</v>
      </c>
      <c r="DK102" s="61">
        <f>[2]A!V63</f>
        <v>45</v>
      </c>
      <c r="DL102" s="61">
        <f>[2]A!W63</f>
        <v>45</v>
      </c>
      <c r="DM102" s="61">
        <f>[2]A!X63</f>
        <v>45</v>
      </c>
      <c r="DN102" s="61">
        <f>[2]A!Y63</f>
        <v>45</v>
      </c>
      <c r="DO102" s="61">
        <f>[2]A!Z63</f>
        <v>45</v>
      </c>
      <c r="DP102" s="61">
        <f>[2]A!AA63</f>
        <v>45</v>
      </c>
      <c r="DQ102" s="61">
        <f>[2]A!AB63</f>
        <v>45</v>
      </c>
      <c r="DR102" s="61">
        <f>[2]A!AC63</f>
        <v>45</v>
      </c>
      <c r="DS102" s="61">
        <f>[2]A!AD63</f>
        <v>45</v>
      </c>
      <c r="DT102" s="61">
        <f>[2]A!AE63</f>
        <v>45</v>
      </c>
      <c r="DU102" s="61">
        <f>[2]A!AF63</f>
        <v>45</v>
      </c>
      <c r="DV102" s="61">
        <f>[2]A!AG63</f>
        <v>45</v>
      </c>
      <c r="DW102" s="19"/>
      <c r="DX102" s="19"/>
      <c r="DY102" s="17"/>
      <c r="DZ102" s="17"/>
      <c r="EA102" s="17"/>
      <c r="EB102" s="13" t="str">
        <f t="shared" si="49"/>
        <v>,</v>
      </c>
      <c r="EC102" s="19"/>
      <c r="ED102" s="19"/>
      <c r="EE102" s="19"/>
      <c r="EF102" s="19"/>
      <c r="EG102" s="19"/>
      <c r="EH102" s="19"/>
      <c r="EI102" s="3"/>
      <c r="EJ102" s="3"/>
      <c r="EK102" s="3"/>
      <c r="EL102" s="22"/>
      <c r="EM102" s="3"/>
      <c r="EN102" s="17">
        <f t="shared" si="46"/>
        <v>100</v>
      </c>
      <c r="EO102" s="17" t="s">
        <v>154</v>
      </c>
      <c r="EP102" s="51">
        <v>43831</v>
      </c>
      <c r="EQ102" s="52">
        <v>0</v>
      </c>
      <c r="ER102" s="53">
        <v>22.204740000000001</v>
      </c>
      <c r="ES102" s="40"/>
      <c r="ET102" s="26">
        <f>IF(EO102=EO103,MAX(ET$2:ET101)+1,0)</f>
        <v>0</v>
      </c>
      <c r="EU102" s="17">
        <f t="shared" si="37"/>
        <v>100</v>
      </c>
      <c r="EV102" s="54">
        <f t="shared" si="38"/>
        <v>199</v>
      </c>
      <c r="EW102" s="55">
        <f t="shared" si="39"/>
        <v>42036</v>
      </c>
      <c r="EX102" s="18">
        <f t="shared" si="40"/>
        <v>19.991959999999999</v>
      </c>
      <c r="EY102" s="26">
        <f>IF(EO102=EO103,0,MAX(EY$2:EY101)+1)</f>
        <v>50</v>
      </c>
      <c r="EZ102" s="54">
        <f t="shared" si="41"/>
        <v>200</v>
      </c>
      <c r="FA102" s="55">
        <f t="shared" si="42"/>
        <v>43831</v>
      </c>
      <c r="FB102" s="18">
        <f t="shared" si="43"/>
        <v>19.20879</v>
      </c>
      <c r="FC102" s="56">
        <f>[2]DIS!C119</f>
        <v>100</v>
      </c>
      <c r="FD102" s="56">
        <f>[2]DIS!D119</f>
        <v>5</v>
      </c>
      <c r="FE102" s="56">
        <f>[2]DIS!E119</f>
        <v>20</v>
      </c>
      <c r="FF102" s="56" t="str">
        <f t="shared" si="44"/>
        <v>5,20</v>
      </c>
      <c r="FG102" s="57" t="str">
        <f t="shared" si="35"/>
        <v>20,5</v>
      </c>
      <c r="FH102" s="58">
        <f>IF(ISNUMBER(FG102),0,MAX(FH$2:FH101)+1)</f>
        <v>100</v>
      </c>
      <c r="FI102" s="58">
        <f t="shared" si="36"/>
        <v>19.991959999999999</v>
      </c>
      <c r="FJ102" s="58">
        <f t="shared" si="45"/>
        <v>19.20879</v>
      </c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</row>
    <row r="103" spans="1:179" ht="1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56" t="str">
        <f t="shared" si="54"/>
        <v>1,40</v>
      </c>
      <c r="X103" s="56" t="str">
        <f t="shared" si="54"/>
        <v>2,40</v>
      </c>
      <c r="Y103" s="56" t="str">
        <f t="shared" si="54"/>
        <v>3,40</v>
      </c>
      <c r="Z103" s="56" t="str">
        <f t="shared" si="54"/>
        <v>4,16</v>
      </c>
      <c r="AA103" s="56">
        <f t="shared" si="54"/>
        <v>0</v>
      </c>
      <c r="AB103" s="56">
        <f t="shared" si="54"/>
        <v>0</v>
      </c>
      <c r="AC103" s="56">
        <f t="shared" si="54"/>
        <v>0</v>
      </c>
      <c r="AD103" s="56">
        <f t="shared" si="54"/>
        <v>0</v>
      </c>
      <c r="AE103" s="56" t="str">
        <f t="shared" si="54"/>
        <v>9,16</v>
      </c>
      <c r="AF103" s="56" t="str">
        <f t="shared" si="54"/>
        <v>10,16</v>
      </c>
      <c r="AG103" s="56" t="str">
        <f t="shared" si="54"/>
        <v>11,16</v>
      </c>
      <c r="AH103" s="56" t="str">
        <f t="shared" si="54"/>
        <v>12,16</v>
      </c>
      <c r="AI103" s="56" t="str">
        <f t="shared" si="54"/>
        <v>13,16</v>
      </c>
      <c r="AJ103" s="56" t="str">
        <f t="shared" si="54"/>
        <v>14,16</v>
      </c>
      <c r="AK103" s="56" t="str">
        <f t="shared" si="54"/>
        <v>15,16</v>
      </c>
      <c r="AL103" s="56" t="str">
        <f t="shared" si="53"/>
        <v>16,16</v>
      </c>
      <c r="AM103" s="56" t="str">
        <f t="shared" si="53"/>
        <v>17,16</v>
      </c>
      <c r="AN103" s="56" t="str">
        <f t="shared" si="53"/>
        <v>18,16</v>
      </c>
      <c r="AO103" s="56" t="str">
        <f t="shared" si="53"/>
        <v>19,16</v>
      </c>
      <c r="AP103" s="56" t="str">
        <f t="shared" si="53"/>
        <v>20,16</v>
      </c>
      <c r="AQ103" s="3"/>
      <c r="AR103" s="115" t="str">
        <f t="shared" si="51"/>
        <v>1,40</v>
      </c>
      <c r="AS103" s="115" t="str">
        <f t="shared" si="51"/>
        <v>2,40</v>
      </c>
      <c r="AT103" s="115" t="str">
        <f t="shared" si="51"/>
        <v>3,40</v>
      </c>
      <c r="AU103" s="115" t="str">
        <f t="shared" si="51"/>
        <v>4,16</v>
      </c>
      <c r="AV103" s="115">
        <f t="shared" si="51"/>
        <v>0</v>
      </c>
      <c r="AW103" s="115">
        <f t="shared" si="51"/>
        <v>0</v>
      </c>
      <c r="AX103" s="115">
        <f t="shared" si="51"/>
        <v>0</v>
      </c>
      <c r="AY103" s="115">
        <f t="shared" si="51"/>
        <v>0</v>
      </c>
      <c r="AZ103" s="115" t="str">
        <f t="shared" si="51"/>
        <v>9,16</v>
      </c>
      <c r="BA103" s="115" t="str">
        <f t="shared" si="51"/>
        <v>10,16</v>
      </c>
      <c r="BB103" s="115" t="str">
        <f t="shared" si="51"/>
        <v>11,16</v>
      </c>
      <c r="BC103" s="115" t="str">
        <f t="shared" si="51"/>
        <v>12,16</v>
      </c>
      <c r="BD103" s="115" t="str">
        <f t="shared" si="51"/>
        <v>13,16</v>
      </c>
      <c r="BE103" s="115" t="str">
        <f t="shared" si="51"/>
        <v>14,16</v>
      </c>
      <c r="BF103" s="115" t="str">
        <f t="shared" si="51"/>
        <v>15,16</v>
      </c>
      <c r="BG103" s="115" t="str">
        <f t="shared" ref="BG103:BG142" si="55">IF(AL145&lt;&gt;0,AL103,0)</f>
        <v>16,16</v>
      </c>
      <c r="BH103" s="115" t="str">
        <f t="shared" si="52"/>
        <v>17,16</v>
      </c>
      <c r="BI103" s="115" t="str">
        <f t="shared" si="52"/>
        <v>18,16</v>
      </c>
      <c r="BJ103" s="115" t="str">
        <f t="shared" si="52"/>
        <v>19,16</v>
      </c>
      <c r="BK103" s="115" t="str">
        <f t="shared" si="52"/>
        <v>20,16</v>
      </c>
      <c r="BL103" s="17"/>
      <c r="BM103" s="99" t="e">
        <f>#REF!*$CF$87</f>
        <v>#REF!</v>
      </c>
      <c r="BN103" s="99" t="e">
        <f>#REF!*$CF$87</f>
        <v>#REF!</v>
      </c>
      <c r="BO103" s="99" t="e">
        <f>#REF!*$CF$87</f>
        <v>#REF!</v>
      </c>
      <c r="BP103" s="99" t="e">
        <f>#REF!*$CF$87</f>
        <v>#REF!</v>
      </c>
      <c r="BQ103" s="99" t="e">
        <f>#REF!*$CF$87</f>
        <v>#REF!</v>
      </c>
      <c r="BR103" s="99" t="e">
        <f>#REF!*$CF$87</f>
        <v>#REF!</v>
      </c>
      <c r="BS103" s="99" t="e">
        <f>#REF!*$CF$87</f>
        <v>#REF!</v>
      </c>
      <c r="BT103" s="99" t="e">
        <f>#REF!*$CF$87</f>
        <v>#REF!</v>
      </c>
      <c r="BU103" s="99" t="e">
        <f>#REF!*$CF$87</f>
        <v>#REF!</v>
      </c>
      <c r="BV103" s="99" t="e">
        <f>#REF!*$CF$87</f>
        <v>#REF!</v>
      </c>
      <c r="BW103" s="99" t="e">
        <f>#REF!*$CF$87</f>
        <v>#REF!</v>
      </c>
      <c r="BX103" s="99" t="e">
        <f>#REF!*$CF$87</f>
        <v>#REF!</v>
      </c>
      <c r="BY103" s="99" t="e">
        <f>#REF!*$CF$87</f>
        <v>#REF!</v>
      </c>
      <c r="BZ103" s="99" t="e">
        <f>#REF!*$CF$87</f>
        <v>#REF!</v>
      </c>
      <c r="CA103" s="99" t="e">
        <f>#REF!*$CF$87</f>
        <v>#REF!</v>
      </c>
      <c r="CB103" s="99" t="e">
        <f>#REF!*$CF$87</f>
        <v>#REF!</v>
      </c>
      <c r="CC103" s="99" t="e">
        <f>#REF!*$CF$87</f>
        <v>#REF!</v>
      </c>
      <c r="CD103" s="99" t="e">
        <f>#REF!*$CF$87</f>
        <v>#REF!</v>
      </c>
      <c r="CE103" s="99" t="e">
        <f>#REF!*$CF$87</f>
        <v>#REF!</v>
      </c>
      <c r="CF103" s="99" t="e">
        <f>#REF!*$CF$87</f>
        <v>#REF!</v>
      </c>
      <c r="CG103" s="17"/>
      <c r="CH103" s="99" t="e">
        <f>#REF!*$DA$87</f>
        <v>#REF!</v>
      </c>
      <c r="CI103" s="99" t="e">
        <f>#REF!*$DA$87</f>
        <v>#REF!</v>
      </c>
      <c r="CJ103" s="99" t="e">
        <f>#REF!*$DA$87</f>
        <v>#REF!</v>
      </c>
      <c r="CK103" s="99" t="e">
        <f>#REF!*$DA$87</f>
        <v>#REF!</v>
      </c>
      <c r="CL103" s="99" t="e">
        <f>#REF!*$DA$87</f>
        <v>#REF!</v>
      </c>
      <c r="CM103" s="99" t="e">
        <f>#REF!*$DA$87</f>
        <v>#REF!</v>
      </c>
      <c r="CN103" s="99" t="e">
        <f>#REF!*$DA$87</f>
        <v>#REF!</v>
      </c>
      <c r="CO103" s="99" t="e">
        <f>#REF!*$DA$87</f>
        <v>#REF!</v>
      </c>
      <c r="CP103" s="99" t="e">
        <f>#REF!*$DA$87</f>
        <v>#REF!</v>
      </c>
      <c r="CQ103" s="99" t="e">
        <f>#REF!*$DA$87</f>
        <v>#REF!</v>
      </c>
      <c r="CR103" s="99" t="e">
        <f>#REF!*$DA$87</f>
        <v>#REF!</v>
      </c>
      <c r="CS103" s="99" t="e">
        <f>#REF!*$DA$87</f>
        <v>#REF!</v>
      </c>
      <c r="CT103" s="99" t="e">
        <f>#REF!*$DA$87</f>
        <v>#REF!</v>
      </c>
      <c r="CU103" s="99" t="e">
        <f>#REF!*$DA$87</f>
        <v>#REF!</v>
      </c>
      <c r="CV103" s="99" t="e">
        <f>#REF!*$DA$87</f>
        <v>#REF!</v>
      </c>
      <c r="CW103" s="99" t="e">
        <f>#REF!*$DA$87</f>
        <v>#REF!</v>
      </c>
      <c r="CX103" s="99" t="e">
        <f>#REF!*$DA$87</f>
        <v>#REF!</v>
      </c>
      <c r="CY103" s="99" t="e">
        <f>#REF!*$DA$87</f>
        <v>#REF!</v>
      </c>
      <c r="CZ103" s="99" t="e">
        <f>#REF!*$DA$87</f>
        <v>#REF!</v>
      </c>
      <c r="DA103" s="99" t="e">
        <f>#REF!*$DA$87</f>
        <v>#REF!</v>
      </c>
      <c r="DB103" s="17"/>
      <c r="DC103" s="61">
        <f>[2]A!N64</f>
        <v>45</v>
      </c>
      <c r="DD103" s="61">
        <f>[2]A!O64</f>
        <v>45</v>
      </c>
      <c r="DE103" s="61">
        <f>[2]A!P64</f>
        <v>45</v>
      </c>
      <c r="DF103" s="61">
        <f>[2]A!Q64</f>
        <v>45</v>
      </c>
      <c r="DG103" s="61">
        <f>[2]A!R64</f>
        <v>45</v>
      </c>
      <c r="DH103" s="61">
        <f>[2]A!S64</f>
        <v>45</v>
      </c>
      <c r="DI103" s="61">
        <f>[2]A!T64</f>
        <v>45</v>
      </c>
      <c r="DJ103" s="61">
        <f>[2]A!U64</f>
        <v>45</v>
      </c>
      <c r="DK103" s="61">
        <f>[2]A!V64</f>
        <v>45</v>
      </c>
      <c r="DL103" s="61">
        <f>[2]A!W64</f>
        <v>45</v>
      </c>
      <c r="DM103" s="61">
        <f>[2]A!X64</f>
        <v>45</v>
      </c>
      <c r="DN103" s="61">
        <f>[2]A!Y64</f>
        <v>45</v>
      </c>
      <c r="DO103" s="61">
        <f>[2]A!Z64</f>
        <v>45</v>
      </c>
      <c r="DP103" s="61">
        <f>[2]A!AA64</f>
        <v>45</v>
      </c>
      <c r="DQ103" s="61">
        <f>[2]A!AB64</f>
        <v>45</v>
      </c>
      <c r="DR103" s="61">
        <f>[2]A!AC64</f>
        <v>45</v>
      </c>
      <c r="DS103" s="61">
        <f>[2]A!AD64</f>
        <v>45</v>
      </c>
      <c r="DT103" s="61">
        <f>[2]A!AE64</f>
        <v>45</v>
      </c>
      <c r="DU103" s="61">
        <f>[2]A!AF64</f>
        <v>45</v>
      </c>
      <c r="DV103" s="61">
        <f>[2]A!AG64</f>
        <v>45</v>
      </c>
      <c r="DW103" s="19"/>
      <c r="DX103" s="19"/>
      <c r="DY103" s="17"/>
      <c r="DZ103" s="17"/>
      <c r="EA103" s="17"/>
      <c r="EB103" s="13" t="str">
        <f t="shared" si="49"/>
        <v>,</v>
      </c>
      <c r="EC103" s="19"/>
      <c r="ED103" s="19"/>
      <c r="EE103" s="19"/>
      <c r="EF103" s="19"/>
      <c r="EG103" s="19"/>
      <c r="EH103" s="19"/>
      <c r="EI103" s="3"/>
      <c r="EJ103" s="3"/>
      <c r="EK103" s="3"/>
      <c r="EL103" s="22"/>
      <c r="EM103" s="3"/>
      <c r="EN103" s="17">
        <f t="shared" si="46"/>
        <v>101</v>
      </c>
      <c r="EO103" s="17" t="s">
        <v>155</v>
      </c>
      <c r="EP103" s="51">
        <v>42036</v>
      </c>
      <c r="EQ103" s="52">
        <v>0</v>
      </c>
      <c r="ER103" s="53">
        <v>23.26746</v>
      </c>
      <c r="ES103" s="40"/>
      <c r="ET103" s="26">
        <f>IF(EO103=EO104,MAX(ET$2:ET102)+1,0)</f>
        <v>51</v>
      </c>
      <c r="EU103" s="17">
        <f t="shared" si="37"/>
        <v>101</v>
      </c>
      <c r="EV103" s="54">
        <f t="shared" si="38"/>
        <v>201</v>
      </c>
      <c r="EW103" s="55">
        <f t="shared" si="39"/>
        <v>42036</v>
      </c>
      <c r="EX103" s="18">
        <f t="shared" si="40"/>
        <v>29.855129999999999</v>
      </c>
      <c r="EY103" s="26">
        <f>IF(EO103=EO104,0,MAX(EY$2:EY102)+1)</f>
        <v>0</v>
      </c>
      <c r="EZ103" s="54">
        <f t="shared" si="41"/>
        <v>202</v>
      </c>
      <c r="FA103" s="55">
        <f t="shared" si="42"/>
        <v>43831</v>
      </c>
      <c r="FB103" s="18">
        <f t="shared" si="43"/>
        <v>26.472249999999999</v>
      </c>
      <c r="FC103" s="56">
        <f>[2]DIS!C120</f>
        <v>101</v>
      </c>
      <c r="FD103" s="56">
        <f>[2]DIS!D120</f>
        <v>6</v>
      </c>
      <c r="FE103" s="56">
        <f>[2]DIS!E120</f>
        <v>1</v>
      </c>
      <c r="FF103" s="56" t="str">
        <f t="shared" si="44"/>
        <v>6,1</v>
      </c>
      <c r="FG103" s="57" t="str">
        <f t="shared" si="35"/>
        <v>1,30</v>
      </c>
      <c r="FH103" s="58">
        <f>IF(ISNUMBER(FG103),0,MAX(FH$2:FH102)+1)</f>
        <v>101</v>
      </c>
      <c r="FI103" s="58">
        <f t="shared" si="36"/>
        <v>29.855129999999999</v>
      </c>
      <c r="FJ103" s="58">
        <f t="shared" si="45"/>
        <v>26.472249999999999</v>
      </c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</row>
    <row r="104" spans="1:179" ht="1.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56" t="str">
        <f t="shared" si="54"/>
        <v>1,41</v>
      </c>
      <c r="X104" s="56" t="str">
        <f t="shared" si="54"/>
        <v>2,41</v>
      </c>
      <c r="Y104" s="56" t="str">
        <f t="shared" si="54"/>
        <v>3,41</v>
      </c>
      <c r="Z104" s="56" t="str">
        <f t="shared" si="54"/>
        <v>4,17</v>
      </c>
      <c r="AA104" s="56">
        <f t="shared" si="54"/>
        <v>0</v>
      </c>
      <c r="AB104" s="56">
        <f t="shared" si="54"/>
        <v>0</v>
      </c>
      <c r="AC104" s="56">
        <f t="shared" si="54"/>
        <v>0</v>
      </c>
      <c r="AD104" s="56">
        <f t="shared" si="54"/>
        <v>0</v>
      </c>
      <c r="AE104" s="56" t="str">
        <f t="shared" si="54"/>
        <v>9,17</v>
      </c>
      <c r="AF104" s="56" t="str">
        <f t="shared" si="54"/>
        <v>10,17</v>
      </c>
      <c r="AG104" s="56" t="str">
        <f t="shared" si="54"/>
        <v>11,17</v>
      </c>
      <c r="AH104" s="56" t="str">
        <f t="shared" si="54"/>
        <v>12,17</v>
      </c>
      <c r="AI104" s="56" t="str">
        <f t="shared" si="54"/>
        <v>13,17</v>
      </c>
      <c r="AJ104" s="56" t="str">
        <f t="shared" si="54"/>
        <v>14,17</v>
      </c>
      <c r="AK104" s="56" t="str">
        <f t="shared" si="54"/>
        <v>15,17</v>
      </c>
      <c r="AL104" s="56" t="str">
        <f t="shared" si="53"/>
        <v>16,17</v>
      </c>
      <c r="AM104" s="56" t="str">
        <f t="shared" si="53"/>
        <v>17,17</v>
      </c>
      <c r="AN104" s="56" t="str">
        <f t="shared" si="53"/>
        <v>18,17</v>
      </c>
      <c r="AO104" s="56" t="str">
        <f t="shared" si="53"/>
        <v>19,17</v>
      </c>
      <c r="AP104" s="56" t="str">
        <f t="shared" si="53"/>
        <v>20,17</v>
      </c>
      <c r="AQ104" s="3"/>
      <c r="AR104" s="115" t="str">
        <f t="shared" ref="AR104:BF143" si="56">IF(W146&lt;&gt;0,W104,0)</f>
        <v>1,41</v>
      </c>
      <c r="AS104" s="115" t="str">
        <f t="shared" si="56"/>
        <v>2,41</v>
      </c>
      <c r="AT104" s="115" t="str">
        <f t="shared" si="56"/>
        <v>3,41</v>
      </c>
      <c r="AU104" s="115" t="str">
        <f t="shared" si="56"/>
        <v>4,17</v>
      </c>
      <c r="AV104" s="115">
        <f t="shared" si="56"/>
        <v>0</v>
      </c>
      <c r="AW104" s="115">
        <f t="shared" si="56"/>
        <v>0</v>
      </c>
      <c r="AX104" s="115">
        <f t="shared" si="56"/>
        <v>0</v>
      </c>
      <c r="AY104" s="115">
        <f t="shared" si="56"/>
        <v>0</v>
      </c>
      <c r="AZ104" s="115" t="str">
        <f t="shared" si="56"/>
        <v>9,17</v>
      </c>
      <c r="BA104" s="115" t="str">
        <f t="shared" si="56"/>
        <v>10,17</v>
      </c>
      <c r="BB104" s="115" t="str">
        <f t="shared" si="56"/>
        <v>11,17</v>
      </c>
      <c r="BC104" s="115" t="str">
        <f t="shared" si="56"/>
        <v>12,17</v>
      </c>
      <c r="BD104" s="115" t="str">
        <f t="shared" si="56"/>
        <v>13,17</v>
      </c>
      <c r="BE104" s="115" t="str">
        <f t="shared" si="56"/>
        <v>14,17</v>
      </c>
      <c r="BF104" s="115" t="str">
        <f t="shared" si="56"/>
        <v>15,17</v>
      </c>
      <c r="BG104" s="115" t="str">
        <f t="shared" si="55"/>
        <v>16,17</v>
      </c>
      <c r="BH104" s="115" t="str">
        <f t="shared" si="52"/>
        <v>17,17</v>
      </c>
      <c r="BI104" s="115" t="str">
        <f t="shared" si="52"/>
        <v>18,17</v>
      </c>
      <c r="BJ104" s="115" t="str">
        <f t="shared" si="52"/>
        <v>19,17</v>
      </c>
      <c r="BK104" s="115" t="str">
        <f t="shared" si="52"/>
        <v>20,17</v>
      </c>
      <c r="BL104" s="17"/>
      <c r="BM104" s="99" t="e">
        <f>#REF!*$CF$87</f>
        <v>#REF!</v>
      </c>
      <c r="BN104" s="99" t="e">
        <f>#REF!*$CF$87</f>
        <v>#REF!</v>
      </c>
      <c r="BO104" s="99" t="e">
        <f>#REF!*$CF$87</f>
        <v>#REF!</v>
      </c>
      <c r="BP104" s="99" t="e">
        <f>#REF!*$CF$87</f>
        <v>#REF!</v>
      </c>
      <c r="BQ104" s="99" t="e">
        <f>#REF!*$CF$87</f>
        <v>#REF!</v>
      </c>
      <c r="BR104" s="99" t="e">
        <f>#REF!*$CF$87</f>
        <v>#REF!</v>
      </c>
      <c r="BS104" s="99" t="e">
        <f>#REF!*$CF$87</f>
        <v>#REF!</v>
      </c>
      <c r="BT104" s="99" t="e">
        <f>#REF!*$CF$87</f>
        <v>#REF!</v>
      </c>
      <c r="BU104" s="99" t="e">
        <f>#REF!*$CF$87</f>
        <v>#REF!</v>
      </c>
      <c r="BV104" s="99" t="e">
        <f>#REF!*$CF$87</f>
        <v>#REF!</v>
      </c>
      <c r="BW104" s="99" t="e">
        <f>#REF!*$CF$87</f>
        <v>#REF!</v>
      </c>
      <c r="BX104" s="99" t="e">
        <f>#REF!*$CF$87</f>
        <v>#REF!</v>
      </c>
      <c r="BY104" s="99" t="e">
        <f>#REF!*$CF$87</f>
        <v>#REF!</v>
      </c>
      <c r="BZ104" s="99" t="e">
        <f>#REF!*$CF$87</f>
        <v>#REF!</v>
      </c>
      <c r="CA104" s="99" t="e">
        <f>#REF!*$CF$87</f>
        <v>#REF!</v>
      </c>
      <c r="CB104" s="99" t="e">
        <f>#REF!*$CF$87</f>
        <v>#REF!</v>
      </c>
      <c r="CC104" s="99" t="e">
        <f>#REF!*$CF$87</f>
        <v>#REF!</v>
      </c>
      <c r="CD104" s="99" t="e">
        <f>#REF!*$CF$87</f>
        <v>#REF!</v>
      </c>
      <c r="CE104" s="99" t="e">
        <f>#REF!*$CF$87</f>
        <v>#REF!</v>
      </c>
      <c r="CF104" s="99" t="e">
        <f>#REF!*$CF$87</f>
        <v>#REF!</v>
      </c>
      <c r="CG104" s="17"/>
      <c r="CH104" s="99" t="e">
        <f>#REF!*$DA$87</f>
        <v>#REF!</v>
      </c>
      <c r="CI104" s="99" t="e">
        <f>#REF!*$DA$87</f>
        <v>#REF!</v>
      </c>
      <c r="CJ104" s="99" t="e">
        <f>#REF!*$DA$87</f>
        <v>#REF!</v>
      </c>
      <c r="CK104" s="99" t="e">
        <f>#REF!*$DA$87</f>
        <v>#REF!</v>
      </c>
      <c r="CL104" s="99" t="e">
        <f>#REF!*$DA$87</f>
        <v>#REF!</v>
      </c>
      <c r="CM104" s="99" t="e">
        <f>#REF!*$DA$87</f>
        <v>#REF!</v>
      </c>
      <c r="CN104" s="99" t="e">
        <f>#REF!*$DA$87</f>
        <v>#REF!</v>
      </c>
      <c r="CO104" s="99" t="e">
        <f>#REF!*$DA$87</f>
        <v>#REF!</v>
      </c>
      <c r="CP104" s="99" t="e">
        <f>#REF!*$DA$87</f>
        <v>#REF!</v>
      </c>
      <c r="CQ104" s="99" t="e">
        <f>#REF!*$DA$87</f>
        <v>#REF!</v>
      </c>
      <c r="CR104" s="99" t="e">
        <f>#REF!*$DA$87</f>
        <v>#REF!</v>
      </c>
      <c r="CS104" s="99" t="e">
        <f>#REF!*$DA$87</f>
        <v>#REF!</v>
      </c>
      <c r="CT104" s="99" t="e">
        <f>#REF!*$DA$87</f>
        <v>#REF!</v>
      </c>
      <c r="CU104" s="99" t="e">
        <f>#REF!*$DA$87</f>
        <v>#REF!</v>
      </c>
      <c r="CV104" s="99" t="e">
        <f>#REF!*$DA$87</f>
        <v>#REF!</v>
      </c>
      <c r="CW104" s="99" t="e">
        <f>#REF!*$DA$87</f>
        <v>#REF!</v>
      </c>
      <c r="CX104" s="99" t="e">
        <f>#REF!*$DA$87</f>
        <v>#REF!</v>
      </c>
      <c r="CY104" s="99" t="e">
        <f>#REF!*$DA$87</f>
        <v>#REF!</v>
      </c>
      <c r="CZ104" s="99" t="e">
        <f>#REF!*$DA$87</f>
        <v>#REF!</v>
      </c>
      <c r="DA104" s="99" t="e">
        <f>#REF!*$DA$87</f>
        <v>#REF!</v>
      </c>
      <c r="DB104" s="17"/>
      <c r="DC104" s="61">
        <f>[2]A!N65</f>
        <v>45</v>
      </c>
      <c r="DD104" s="61">
        <f>[2]A!O65</f>
        <v>45</v>
      </c>
      <c r="DE104" s="61">
        <f>[2]A!P65</f>
        <v>45</v>
      </c>
      <c r="DF104" s="61">
        <f>[2]A!Q65</f>
        <v>45</v>
      </c>
      <c r="DG104" s="61">
        <f>[2]A!R65</f>
        <v>45</v>
      </c>
      <c r="DH104" s="61">
        <f>[2]A!S65</f>
        <v>45</v>
      </c>
      <c r="DI104" s="61">
        <f>[2]A!T65</f>
        <v>45</v>
      </c>
      <c r="DJ104" s="61">
        <f>[2]A!U65</f>
        <v>45</v>
      </c>
      <c r="DK104" s="61">
        <f>[2]A!V65</f>
        <v>45</v>
      </c>
      <c r="DL104" s="61">
        <f>[2]A!W65</f>
        <v>45</v>
      </c>
      <c r="DM104" s="61">
        <f>[2]A!X65</f>
        <v>45</v>
      </c>
      <c r="DN104" s="61">
        <f>[2]A!Y65</f>
        <v>45</v>
      </c>
      <c r="DO104" s="61">
        <f>[2]A!Z65</f>
        <v>45</v>
      </c>
      <c r="DP104" s="61">
        <f>[2]A!AA65</f>
        <v>45</v>
      </c>
      <c r="DQ104" s="61">
        <f>[2]A!AB65</f>
        <v>45</v>
      </c>
      <c r="DR104" s="61">
        <f>[2]A!AC65</f>
        <v>45</v>
      </c>
      <c r="DS104" s="61">
        <f>[2]A!AD65</f>
        <v>45</v>
      </c>
      <c r="DT104" s="61">
        <f>[2]A!AE65</f>
        <v>45</v>
      </c>
      <c r="DU104" s="61">
        <f>[2]A!AF65</f>
        <v>45</v>
      </c>
      <c r="DV104" s="61">
        <f>[2]A!AG65</f>
        <v>45</v>
      </c>
      <c r="DW104" s="19"/>
      <c r="DX104" s="19"/>
      <c r="DY104" s="17"/>
      <c r="DZ104" s="17"/>
      <c r="EA104" s="17"/>
      <c r="EB104" s="13" t="str">
        <f t="shared" si="49"/>
        <v>,</v>
      </c>
      <c r="EC104" s="19"/>
      <c r="ED104" s="19"/>
      <c r="EE104" s="19"/>
      <c r="EF104" s="19"/>
      <c r="EG104" s="19"/>
      <c r="EH104" s="19"/>
      <c r="EI104" s="3"/>
      <c r="EJ104" s="3"/>
      <c r="EK104" s="3"/>
      <c r="EL104" s="22"/>
      <c r="EM104" s="3"/>
      <c r="EN104" s="17">
        <f t="shared" si="46"/>
        <v>102</v>
      </c>
      <c r="EO104" s="17" t="s">
        <v>155</v>
      </c>
      <c r="EP104" s="51">
        <v>43831</v>
      </c>
      <c r="EQ104" s="52">
        <v>0</v>
      </c>
      <c r="ER104" s="53">
        <v>21.62997</v>
      </c>
      <c r="ES104" s="40"/>
      <c r="ET104" s="26">
        <f>IF(EO104=EO105,MAX(ET$2:ET103)+1,0)</f>
        <v>0</v>
      </c>
      <c r="EU104" s="17">
        <f t="shared" si="37"/>
        <v>102</v>
      </c>
      <c r="EV104" s="54">
        <f t="shared" si="38"/>
        <v>203</v>
      </c>
      <c r="EW104" s="55">
        <f t="shared" si="39"/>
        <v>42036</v>
      </c>
      <c r="EX104" s="18">
        <f t="shared" si="40"/>
        <v>29.720199999999998</v>
      </c>
      <c r="EY104" s="26">
        <f>IF(EO104=EO105,0,MAX(EY$2:EY103)+1)</f>
        <v>51</v>
      </c>
      <c r="EZ104" s="54">
        <f t="shared" si="41"/>
        <v>204</v>
      </c>
      <c r="FA104" s="55">
        <f t="shared" si="42"/>
        <v>43831</v>
      </c>
      <c r="FB104" s="18">
        <f t="shared" si="43"/>
        <v>26.363890000000001</v>
      </c>
      <c r="FC104" s="56">
        <f>[2]DIS!C121</f>
        <v>102</v>
      </c>
      <c r="FD104" s="56">
        <f>[2]DIS!D121</f>
        <v>6</v>
      </c>
      <c r="FE104" s="56">
        <f>[2]DIS!E121</f>
        <v>2</v>
      </c>
      <c r="FF104" s="56" t="str">
        <f t="shared" si="44"/>
        <v>6,2</v>
      </c>
      <c r="FG104" s="57" t="str">
        <f t="shared" si="35"/>
        <v>2,30</v>
      </c>
      <c r="FH104" s="58">
        <f>IF(ISNUMBER(FG104),0,MAX(FH$2:FH103)+1)</f>
        <v>102</v>
      </c>
      <c r="FI104" s="58">
        <f t="shared" si="36"/>
        <v>29.720199999999998</v>
      </c>
      <c r="FJ104" s="58">
        <f t="shared" si="45"/>
        <v>26.363890000000001</v>
      </c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</row>
    <row r="105" spans="1:179" ht="1.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6" t="str">
        <f t="shared" si="54"/>
        <v>1,42</v>
      </c>
      <c r="X105" s="56" t="str">
        <f t="shared" si="54"/>
        <v>2,42</v>
      </c>
      <c r="Y105" s="56" t="str">
        <f t="shared" si="54"/>
        <v>3,42</v>
      </c>
      <c r="Z105" s="56" t="str">
        <f t="shared" si="54"/>
        <v>4,18</v>
      </c>
      <c r="AA105" s="56">
        <f t="shared" si="54"/>
        <v>0</v>
      </c>
      <c r="AB105" s="56">
        <f t="shared" si="54"/>
        <v>0</v>
      </c>
      <c r="AC105" s="56">
        <f t="shared" si="54"/>
        <v>0</v>
      </c>
      <c r="AD105" s="56">
        <f t="shared" si="54"/>
        <v>0</v>
      </c>
      <c r="AE105" s="56" t="str">
        <f t="shared" si="54"/>
        <v>9,18</v>
      </c>
      <c r="AF105" s="56" t="str">
        <f t="shared" si="54"/>
        <v>10,18</v>
      </c>
      <c r="AG105" s="56" t="str">
        <f t="shared" si="54"/>
        <v>11,18</v>
      </c>
      <c r="AH105" s="56" t="str">
        <f t="shared" si="54"/>
        <v>12,18</v>
      </c>
      <c r="AI105" s="56" t="str">
        <f t="shared" si="54"/>
        <v>13,18</v>
      </c>
      <c r="AJ105" s="56" t="str">
        <f t="shared" si="54"/>
        <v>14,18</v>
      </c>
      <c r="AK105" s="56" t="str">
        <f t="shared" si="54"/>
        <v>15,18</v>
      </c>
      <c r="AL105" s="56" t="str">
        <f t="shared" si="53"/>
        <v>16,18</v>
      </c>
      <c r="AM105" s="56" t="str">
        <f t="shared" si="53"/>
        <v>17,18</v>
      </c>
      <c r="AN105" s="56" t="str">
        <f t="shared" si="53"/>
        <v>18,18</v>
      </c>
      <c r="AO105" s="56" t="str">
        <f t="shared" si="53"/>
        <v>19,18</v>
      </c>
      <c r="AP105" s="56" t="str">
        <f t="shared" si="53"/>
        <v>20,18</v>
      </c>
      <c r="AQ105" s="3"/>
      <c r="AR105" s="115" t="str">
        <f t="shared" si="56"/>
        <v>1,42</v>
      </c>
      <c r="AS105" s="115" t="str">
        <f t="shared" si="56"/>
        <v>2,42</v>
      </c>
      <c r="AT105" s="115" t="str">
        <f t="shared" si="56"/>
        <v>3,42</v>
      </c>
      <c r="AU105" s="115" t="str">
        <f t="shared" si="56"/>
        <v>4,18</v>
      </c>
      <c r="AV105" s="115">
        <f t="shared" si="56"/>
        <v>0</v>
      </c>
      <c r="AW105" s="115">
        <f t="shared" si="56"/>
        <v>0</v>
      </c>
      <c r="AX105" s="115">
        <f t="shared" si="56"/>
        <v>0</v>
      </c>
      <c r="AY105" s="115">
        <f t="shared" si="56"/>
        <v>0</v>
      </c>
      <c r="AZ105" s="115" t="str">
        <f t="shared" si="56"/>
        <v>9,18</v>
      </c>
      <c r="BA105" s="115" t="str">
        <f t="shared" si="56"/>
        <v>10,18</v>
      </c>
      <c r="BB105" s="115" t="str">
        <f t="shared" si="56"/>
        <v>11,18</v>
      </c>
      <c r="BC105" s="115" t="str">
        <f t="shared" si="56"/>
        <v>12,18</v>
      </c>
      <c r="BD105" s="115" t="str">
        <f t="shared" si="56"/>
        <v>13,18</v>
      </c>
      <c r="BE105" s="115" t="str">
        <f t="shared" si="56"/>
        <v>14,18</v>
      </c>
      <c r="BF105" s="115" t="str">
        <f t="shared" si="56"/>
        <v>15,18</v>
      </c>
      <c r="BG105" s="115" t="str">
        <f t="shared" si="55"/>
        <v>16,18</v>
      </c>
      <c r="BH105" s="115" t="str">
        <f t="shared" si="52"/>
        <v>17,18</v>
      </c>
      <c r="BI105" s="115" t="str">
        <f t="shared" si="52"/>
        <v>18,18</v>
      </c>
      <c r="BJ105" s="115" t="str">
        <f t="shared" si="52"/>
        <v>19,18</v>
      </c>
      <c r="BK105" s="115" t="str">
        <f t="shared" si="52"/>
        <v>20,18</v>
      </c>
      <c r="BL105" s="17"/>
      <c r="BM105" s="99" t="e">
        <f>#REF!*$CF$87</f>
        <v>#REF!</v>
      </c>
      <c r="BN105" s="99" t="e">
        <f>#REF!*$CF$87</f>
        <v>#REF!</v>
      </c>
      <c r="BO105" s="99" t="e">
        <f>#REF!*$CF$87</f>
        <v>#REF!</v>
      </c>
      <c r="BP105" s="99" t="e">
        <f>#REF!*$CF$87</f>
        <v>#REF!</v>
      </c>
      <c r="BQ105" s="99" t="e">
        <f>#REF!*$CF$87</f>
        <v>#REF!</v>
      </c>
      <c r="BR105" s="99" t="e">
        <f>#REF!*$CF$87</f>
        <v>#REF!</v>
      </c>
      <c r="BS105" s="99" t="e">
        <f>#REF!*$CF$87</f>
        <v>#REF!</v>
      </c>
      <c r="BT105" s="99" t="e">
        <f>#REF!*$CF$87</f>
        <v>#REF!</v>
      </c>
      <c r="BU105" s="99" t="e">
        <f>#REF!*$CF$87</f>
        <v>#REF!</v>
      </c>
      <c r="BV105" s="99" t="e">
        <f>#REF!*$CF$87</f>
        <v>#REF!</v>
      </c>
      <c r="BW105" s="99" t="e">
        <f>#REF!*$CF$87</f>
        <v>#REF!</v>
      </c>
      <c r="BX105" s="99" t="e">
        <f>#REF!*$CF$87</f>
        <v>#REF!</v>
      </c>
      <c r="BY105" s="99" t="e">
        <f>#REF!*$CF$87</f>
        <v>#REF!</v>
      </c>
      <c r="BZ105" s="99" t="e">
        <f>#REF!*$CF$87</f>
        <v>#REF!</v>
      </c>
      <c r="CA105" s="99" t="e">
        <f>#REF!*$CF$87</f>
        <v>#REF!</v>
      </c>
      <c r="CB105" s="99" t="e">
        <f>#REF!*$CF$87</f>
        <v>#REF!</v>
      </c>
      <c r="CC105" s="99" t="e">
        <f>#REF!*$CF$87</f>
        <v>#REF!</v>
      </c>
      <c r="CD105" s="99" t="e">
        <f>#REF!*$CF$87</f>
        <v>#REF!</v>
      </c>
      <c r="CE105" s="99" t="e">
        <f>#REF!*$CF$87</f>
        <v>#REF!</v>
      </c>
      <c r="CF105" s="99" t="e">
        <f>#REF!*$CF$87</f>
        <v>#REF!</v>
      </c>
      <c r="CG105" s="17"/>
      <c r="CH105" s="99" t="e">
        <f>#REF!*$DA$87</f>
        <v>#REF!</v>
      </c>
      <c r="CI105" s="99" t="e">
        <f>#REF!*$DA$87</f>
        <v>#REF!</v>
      </c>
      <c r="CJ105" s="99" t="e">
        <f>#REF!*$DA$87</f>
        <v>#REF!</v>
      </c>
      <c r="CK105" s="99" t="e">
        <f>#REF!*$DA$87</f>
        <v>#REF!</v>
      </c>
      <c r="CL105" s="99" t="e">
        <f>#REF!*$DA$87</f>
        <v>#REF!</v>
      </c>
      <c r="CM105" s="99" t="e">
        <f>#REF!*$DA$87</f>
        <v>#REF!</v>
      </c>
      <c r="CN105" s="99" t="e">
        <f>#REF!*$DA$87</f>
        <v>#REF!</v>
      </c>
      <c r="CO105" s="99" t="e">
        <f>#REF!*$DA$87</f>
        <v>#REF!</v>
      </c>
      <c r="CP105" s="99" t="e">
        <f>#REF!*$DA$87</f>
        <v>#REF!</v>
      </c>
      <c r="CQ105" s="99" t="e">
        <f>#REF!*$DA$87</f>
        <v>#REF!</v>
      </c>
      <c r="CR105" s="99" t="e">
        <f>#REF!*$DA$87</f>
        <v>#REF!</v>
      </c>
      <c r="CS105" s="99" t="e">
        <f>#REF!*$DA$87</f>
        <v>#REF!</v>
      </c>
      <c r="CT105" s="99" t="e">
        <f>#REF!*$DA$87</f>
        <v>#REF!</v>
      </c>
      <c r="CU105" s="99" t="e">
        <f>#REF!*$DA$87</f>
        <v>#REF!</v>
      </c>
      <c r="CV105" s="99" t="e">
        <f>#REF!*$DA$87</f>
        <v>#REF!</v>
      </c>
      <c r="CW105" s="99" t="e">
        <f>#REF!*$DA$87</f>
        <v>#REF!</v>
      </c>
      <c r="CX105" s="99" t="e">
        <f>#REF!*$DA$87</f>
        <v>#REF!</v>
      </c>
      <c r="CY105" s="99" t="e">
        <f>#REF!*$DA$87</f>
        <v>#REF!</v>
      </c>
      <c r="CZ105" s="99" t="e">
        <f>#REF!*$DA$87</f>
        <v>#REF!</v>
      </c>
      <c r="DA105" s="99" t="e">
        <f>#REF!*$DA$87</f>
        <v>#REF!</v>
      </c>
      <c r="DB105" s="17"/>
      <c r="DC105" s="61">
        <f>[2]A!N66</f>
        <v>45</v>
      </c>
      <c r="DD105" s="61">
        <f>[2]A!O66</f>
        <v>45</v>
      </c>
      <c r="DE105" s="61">
        <f>[2]A!P66</f>
        <v>45</v>
      </c>
      <c r="DF105" s="61">
        <f>[2]A!Q66</f>
        <v>45</v>
      </c>
      <c r="DG105" s="61">
        <f>[2]A!R66</f>
        <v>45</v>
      </c>
      <c r="DH105" s="61">
        <f>[2]A!S66</f>
        <v>45</v>
      </c>
      <c r="DI105" s="61">
        <f>[2]A!T66</f>
        <v>45</v>
      </c>
      <c r="DJ105" s="61">
        <f>[2]A!U66</f>
        <v>45</v>
      </c>
      <c r="DK105" s="61">
        <f>[2]A!V66</f>
        <v>45</v>
      </c>
      <c r="DL105" s="61">
        <f>[2]A!W66</f>
        <v>45</v>
      </c>
      <c r="DM105" s="61">
        <f>[2]A!X66</f>
        <v>45</v>
      </c>
      <c r="DN105" s="61">
        <f>[2]A!Y66</f>
        <v>45</v>
      </c>
      <c r="DO105" s="61">
        <f>[2]A!Z66</f>
        <v>45</v>
      </c>
      <c r="DP105" s="61">
        <f>[2]A!AA66</f>
        <v>45</v>
      </c>
      <c r="DQ105" s="61">
        <f>[2]A!AB66</f>
        <v>45</v>
      </c>
      <c r="DR105" s="61">
        <f>[2]A!AC66</f>
        <v>45</v>
      </c>
      <c r="DS105" s="61">
        <f>[2]A!AD66</f>
        <v>45</v>
      </c>
      <c r="DT105" s="61">
        <f>[2]A!AE66</f>
        <v>45</v>
      </c>
      <c r="DU105" s="61">
        <f>[2]A!AF66</f>
        <v>45</v>
      </c>
      <c r="DV105" s="61">
        <f>[2]A!AG66</f>
        <v>45</v>
      </c>
      <c r="DW105" s="19"/>
      <c r="DX105" s="19"/>
      <c r="DY105" s="17"/>
      <c r="DZ105" s="17"/>
      <c r="EA105" s="17"/>
      <c r="EB105" s="13" t="str">
        <f t="shared" si="49"/>
        <v>,</v>
      </c>
      <c r="EC105" s="19"/>
      <c r="ED105" s="19"/>
      <c r="EE105" s="19"/>
      <c r="EF105" s="19"/>
      <c r="EG105" s="19"/>
      <c r="EH105" s="19"/>
      <c r="EI105" s="3"/>
      <c r="EJ105" s="3"/>
      <c r="EK105" s="3"/>
      <c r="EL105" s="22"/>
      <c r="EM105" s="3"/>
      <c r="EN105" s="17">
        <f t="shared" si="46"/>
        <v>103</v>
      </c>
      <c r="EO105" s="17" t="s">
        <v>156</v>
      </c>
      <c r="EP105" s="51">
        <v>42036</v>
      </c>
      <c r="EQ105" s="52">
        <v>0</v>
      </c>
      <c r="ER105" s="53">
        <v>22.479420000000001</v>
      </c>
      <c r="ES105" s="40"/>
      <c r="ET105" s="26">
        <f>IF(EO105=EO106,MAX(ET$2:ET104)+1,0)</f>
        <v>52</v>
      </c>
      <c r="EU105" s="17">
        <f t="shared" si="37"/>
        <v>103</v>
      </c>
      <c r="EV105" s="54">
        <f t="shared" si="38"/>
        <v>205</v>
      </c>
      <c r="EW105" s="55">
        <f t="shared" si="39"/>
        <v>42036</v>
      </c>
      <c r="EX105" s="18">
        <f t="shared" si="40"/>
        <v>29.379020000000001</v>
      </c>
      <c r="EY105" s="26">
        <f>IF(EO105=EO106,0,MAX(EY$2:EY104)+1)</f>
        <v>0</v>
      </c>
      <c r="EZ105" s="54">
        <f t="shared" si="41"/>
        <v>206</v>
      </c>
      <c r="FA105" s="55">
        <f t="shared" si="42"/>
        <v>43831</v>
      </c>
      <c r="FB105" s="18">
        <f t="shared" si="43"/>
        <v>26.081759999999999</v>
      </c>
      <c r="FC105" s="56">
        <f>[2]DIS!C122</f>
        <v>103</v>
      </c>
      <c r="FD105" s="56">
        <f>[2]DIS!D122</f>
        <v>6</v>
      </c>
      <c r="FE105" s="56">
        <f>[2]DIS!E122</f>
        <v>3</v>
      </c>
      <c r="FF105" s="56" t="str">
        <f t="shared" si="44"/>
        <v>6,3</v>
      </c>
      <c r="FG105" s="57" t="str">
        <f t="shared" si="35"/>
        <v>3,30</v>
      </c>
      <c r="FH105" s="58">
        <f>IF(ISNUMBER(FG105),0,MAX(FH$2:FH104)+1)</f>
        <v>103</v>
      </c>
      <c r="FI105" s="58">
        <f t="shared" si="36"/>
        <v>29.379020000000001</v>
      </c>
      <c r="FJ105" s="58">
        <f t="shared" si="45"/>
        <v>26.081759999999999</v>
      </c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</row>
    <row r="106" spans="1:179" ht="1.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6" t="str">
        <f t="shared" si="54"/>
        <v>1,43</v>
      </c>
      <c r="X106" s="56" t="str">
        <f t="shared" si="54"/>
        <v>2,43</v>
      </c>
      <c r="Y106" s="56" t="str">
        <f t="shared" si="54"/>
        <v>3,43</v>
      </c>
      <c r="Z106" s="56" t="str">
        <f t="shared" si="54"/>
        <v>4,19</v>
      </c>
      <c r="AA106" s="56">
        <f t="shared" si="54"/>
        <v>0</v>
      </c>
      <c r="AB106" s="56">
        <f t="shared" si="54"/>
        <v>0</v>
      </c>
      <c r="AC106" s="56">
        <f t="shared" si="54"/>
        <v>0</v>
      </c>
      <c r="AD106" s="56">
        <f t="shared" si="54"/>
        <v>0</v>
      </c>
      <c r="AE106" s="56" t="str">
        <f t="shared" si="54"/>
        <v>9,19</v>
      </c>
      <c r="AF106" s="56" t="str">
        <f t="shared" si="54"/>
        <v>10,19</v>
      </c>
      <c r="AG106" s="56" t="str">
        <f t="shared" si="54"/>
        <v>11,19</v>
      </c>
      <c r="AH106" s="56" t="str">
        <f t="shared" si="54"/>
        <v>12,19</v>
      </c>
      <c r="AI106" s="56" t="str">
        <f t="shared" si="54"/>
        <v>13,19</v>
      </c>
      <c r="AJ106" s="56" t="str">
        <f t="shared" si="54"/>
        <v>14,19</v>
      </c>
      <c r="AK106" s="56" t="str">
        <f t="shared" si="54"/>
        <v>15,19</v>
      </c>
      <c r="AL106" s="56" t="str">
        <f t="shared" si="53"/>
        <v>16,19</v>
      </c>
      <c r="AM106" s="56" t="str">
        <f t="shared" si="53"/>
        <v>17,19</v>
      </c>
      <c r="AN106" s="56" t="str">
        <f t="shared" si="53"/>
        <v>18,19</v>
      </c>
      <c r="AO106" s="56" t="str">
        <f t="shared" si="53"/>
        <v>19,19</v>
      </c>
      <c r="AP106" s="56" t="str">
        <f t="shared" si="53"/>
        <v>20,19</v>
      </c>
      <c r="AQ106" s="3"/>
      <c r="AR106" s="115" t="str">
        <f t="shared" si="56"/>
        <v>1,43</v>
      </c>
      <c r="AS106" s="115" t="str">
        <f t="shared" si="56"/>
        <v>2,43</v>
      </c>
      <c r="AT106" s="115" t="str">
        <f t="shared" si="56"/>
        <v>3,43</v>
      </c>
      <c r="AU106" s="115" t="str">
        <f t="shared" si="56"/>
        <v>4,19</v>
      </c>
      <c r="AV106" s="115">
        <f t="shared" si="56"/>
        <v>0</v>
      </c>
      <c r="AW106" s="115">
        <f t="shared" si="56"/>
        <v>0</v>
      </c>
      <c r="AX106" s="115">
        <f t="shared" si="56"/>
        <v>0</v>
      </c>
      <c r="AY106" s="115">
        <f t="shared" si="56"/>
        <v>0</v>
      </c>
      <c r="AZ106" s="115" t="str">
        <f t="shared" si="56"/>
        <v>9,19</v>
      </c>
      <c r="BA106" s="115" t="str">
        <f t="shared" si="56"/>
        <v>10,19</v>
      </c>
      <c r="BB106" s="115" t="str">
        <f t="shared" si="56"/>
        <v>11,19</v>
      </c>
      <c r="BC106" s="115" t="str">
        <f t="shared" si="56"/>
        <v>12,19</v>
      </c>
      <c r="BD106" s="115" t="str">
        <f t="shared" si="56"/>
        <v>13,19</v>
      </c>
      <c r="BE106" s="115" t="str">
        <f t="shared" si="56"/>
        <v>14,19</v>
      </c>
      <c r="BF106" s="115" t="str">
        <f t="shared" si="56"/>
        <v>15,19</v>
      </c>
      <c r="BG106" s="115" t="str">
        <f t="shared" si="55"/>
        <v>16,19</v>
      </c>
      <c r="BH106" s="115" t="str">
        <f t="shared" si="52"/>
        <v>17,19</v>
      </c>
      <c r="BI106" s="115" t="str">
        <f t="shared" si="52"/>
        <v>18,19</v>
      </c>
      <c r="BJ106" s="115" t="str">
        <f t="shared" si="52"/>
        <v>19,19</v>
      </c>
      <c r="BK106" s="115" t="str">
        <f t="shared" si="52"/>
        <v>20,19</v>
      </c>
      <c r="BL106" s="17"/>
      <c r="BM106" s="99" t="e">
        <f>#REF!*$CF$87</f>
        <v>#REF!</v>
      </c>
      <c r="BN106" s="99" t="e">
        <f>#REF!*$CF$87</f>
        <v>#REF!</v>
      </c>
      <c r="BO106" s="99" t="e">
        <f>#REF!*$CF$87</f>
        <v>#REF!</v>
      </c>
      <c r="BP106" s="99" t="e">
        <f>#REF!*$CF$87</f>
        <v>#REF!</v>
      </c>
      <c r="BQ106" s="99" t="e">
        <f>#REF!*$CF$87</f>
        <v>#REF!</v>
      </c>
      <c r="BR106" s="99" t="e">
        <f>#REF!*$CF$87</f>
        <v>#REF!</v>
      </c>
      <c r="BS106" s="99" t="e">
        <f>#REF!*$CF$87</f>
        <v>#REF!</v>
      </c>
      <c r="BT106" s="99" t="e">
        <f>#REF!*$CF$87</f>
        <v>#REF!</v>
      </c>
      <c r="BU106" s="99" t="e">
        <f>#REF!*$CF$87</f>
        <v>#REF!</v>
      </c>
      <c r="BV106" s="99" t="e">
        <f>#REF!*$CF$87</f>
        <v>#REF!</v>
      </c>
      <c r="BW106" s="99" t="e">
        <f>#REF!*$CF$87</f>
        <v>#REF!</v>
      </c>
      <c r="BX106" s="99" t="e">
        <f>#REF!*$CF$87</f>
        <v>#REF!</v>
      </c>
      <c r="BY106" s="99" t="e">
        <f>#REF!*$CF$87</f>
        <v>#REF!</v>
      </c>
      <c r="BZ106" s="99" t="e">
        <f>#REF!*$CF$87</f>
        <v>#REF!</v>
      </c>
      <c r="CA106" s="99" t="e">
        <f>#REF!*$CF$87</f>
        <v>#REF!</v>
      </c>
      <c r="CB106" s="99" t="e">
        <f>#REF!*$CF$87</f>
        <v>#REF!</v>
      </c>
      <c r="CC106" s="99" t="e">
        <f>#REF!*$CF$87</f>
        <v>#REF!</v>
      </c>
      <c r="CD106" s="99" t="e">
        <f>#REF!*$CF$87</f>
        <v>#REF!</v>
      </c>
      <c r="CE106" s="99" t="e">
        <f>#REF!*$CF$87</f>
        <v>#REF!</v>
      </c>
      <c r="CF106" s="99" t="e">
        <f>#REF!*$CF$87</f>
        <v>#REF!</v>
      </c>
      <c r="CG106" s="17"/>
      <c r="CH106" s="99" t="e">
        <f>#REF!*$DA$87</f>
        <v>#REF!</v>
      </c>
      <c r="CI106" s="99" t="e">
        <f>#REF!*$DA$87</f>
        <v>#REF!</v>
      </c>
      <c r="CJ106" s="99" t="e">
        <f>#REF!*$DA$87</f>
        <v>#REF!</v>
      </c>
      <c r="CK106" s="99" t="e">
        <f>#REF!*$DA$87</f>
        <v>#REF!</v>
      </c>
      <c r="CL106" s="99" t="e">
        <f>#REF!*$DA$87</f>
        <v>#REF!</v>
      </c>
      <c r="CM106" s="99" t="e">
        <f>#REF!*$DA$87</f>
        <v>#REF!</v>
      </c>
      <c r="CN106" s="99" t="e">
        <f>#REF!*$DA$87</f>
        <v>#REF!</v>
      </c>
      <c r="CO106" s="99" t="e">
        <f>#REF!*$DA$87</f>
        <v>#REF!</v>
      </c>
      <c r="CP106" s="99" t="e">
        <f>#REF!*$DA$87</f>
        <v>#REF!</v>
      </c>
      <c r="CQ106" s="99" t="e">
        <f>#REF!*$DA$87</f>
        <v>#REF!</v>
      </c>
      <c r="CR106" s="99" t="e">
        <f>#REF!*$DA$87</f>
        <v>#REF!</v>
      </c>
      <c r="CS106" s="99" t="e">
        <f>#REF!*$DA$87</f>
        <v>#REF!</v>
      </c>
      <c r="CT106" s="99" t="e">
        <f>#REF!*$DA$87</f>
        <v>#REF!</v>
      </c>
      <c r="CU106" s="99" t="e">
        <f>#REF!*$DA$87</f>
        <v>#REF!</v>
      </c>
      <c r="CV106" s="99" t="e">
        <f>#REF!*$DA$87</f>
        <v>#REF!</v>
      </c>
      <c r="CW106" s="99" t="e">
        <f>#REF!*$DA$87</f>
        <v>#REF!</v>
      </c>
      <c r="CX106" s="99" t="e">
        <f>#REF!*$DA$87</f>
        <v>#REF!</v>
      </c>
      <c r="CY106" s="99" t="e">
        <f>#REF!*$DA$87</f>
        <v>#REF!</v>
      </c>
      <c r="CZ106" s="99" t="e">
        <f>#REF!*$DA$87</f>
        <v>#REF!</v>
      </c>
      <c r="DA106" s="99" t="e">
        <f>#REF!*$DA$87</f>
        <v>#REF!</v>
      </c>
      <c r="DB106" s="17"/>
      <c r="DC106" s="61">
        <f>[2]A!N67</f>
        <v>45</v>
      </c>
      <c r="DD106" s="61">
        <f>[2]A!O67</f>
        <v>45</v>
      </c>
      <c r="DE106" s="61">
        <f>[2]A!P67</f>
        <v>45</v>
      </c>
      <c r="DF106" s="61">
        <f>[2]A!Q67</f>
        <v>45</v>
      </c>
      <c r="DG106" s="61">
        <f>[2]A!R67</f>
        <v>45</v>
      </c>
      <c r="DH106" s="61">
        <f>[2]A!S67</f>
        <v>45</v>
      </c>
      <c r="DI106" s="61">
        <f>[2]A!T67</f>
        <v>45</v>
      </c>
      <c r="DJ106" s="61">
        <f>[2]A!U67</f>
        <v>45</v>
      </c>
      <c r="DK106" s="61">
        <f>[2]A!V67</f>
        <v>45</v>
      </c>
      <c r="DL106" s="61">
        <f>[2]A!W67</f>
        <v>45</v>
      </c>
      <c r="DM106" s="61">
        <f>[2]A!X67</f>
        <v>45</v>
      </c>
      <c r="DN106" s="61">
        <f>[2]A!Y67</f>
        <v>45</v>
      </c>
      <c r="DO106" s="61">
        <f>[2]A!Z67</f>
        <v>45</v>
      </c>
      <c r="DP106" s="61">
        <f>[2]A!AA67</f>
        <v>45</v>
      </c>
      <c r="DQ106" s="61">
        <f>[2]A!AB67</f>
        <v>45</v>
      </c>
      <c r="DR106" s="61">
        <f>[2]A!AC67</f>
        <v>45</v>
      </c>
      <c r="DS106" s="61">
        <f>[2]A!AD67</f>
        <v>45</v>
      </c>
      <c r="DT106" s="61">
        <f>[2]A!AE67</f>
        <v>45</v>
      </c>
      <c r="DU106" s="61">
        <f>[2]A!AF67</f>
        <v>45</v>
      </c>
      <c r="DV106" s="61">
        <f>[2]A!AG67</f>
        <v>45</v>
      </c>
      <c r="DW106" s="19"/>
      <c r="DX106" s="19"/>
      <c r="DY106" s="17"/>
      <c r="DZ106" s="17"/>
      <c r="EA106" s="17"/>
      <c r="EB106" s="13" t="str">
        <f t="shared" si="49"/>
        <v>,</v>
      </c>
      <c r="EC106" s="19"/>
      <c r="ED106" s="19"/>
      <c r="EE106" s="19"/>
      <c r="EF106" s="19"/>
      <c r="EG106" s="19"/>
      <c r="EH106" s="19"/>
      <c r="EI106" s="3"/>
      <c r="EJ106" s="3"/>
      <c r="EK106" s="3"/>
      <c r="EL106" s="22"/>
      <c r="EM106" s="3"/>
      <c r="EN106" s="17">
        <f t="shared" si="46"/>
        <v>104</v>
      </c>
      <c r="EO106" s="17" t="s">
        <v>156</v>
      </c>
      <c r="EP106" s="51">
        <v>43831</v>
      </c>
      <c r="EQ106" s="52">
        <v>0</v>
      </c>
      <c r="ER106" s="53">
        <v>21.15521</v>
      </c>
      <c r="ES106" s="40"/>
      <c r="ET106" s="26">
        <f>IF(EO106=EO107,MAX(ET$2:ET105)+1,0)</f>
        <v>0</v>
      </c>
      <c r="EU106" s="17">
        <f t="shared" si="37"/>
        <v>104</v>
      </c>
      <c r="EV106" s="54">
        <f t="shared" si="38"/>
        <v>207</v>
      </c>
      <c r="EW106" s="55">
        <f t="shared" si="39"/>
        <v>42036</v>
      </c>
      <c r="EX106" s="18">
        <f t="shared" si="40"/>
        <v>28.874739999999999</v>
      </c>
      <c r="EY106" s="26">
        <f>IF(EO106=EO107,0,MAX(EY$2:EY105)+1)</f>
        <v>52</v>
      </c>
      <c r="EZ106" s="54">
        <f t="shared" si="41"/>
        <v>208</v>
      </c>
      <c r="FA106" s="55">
        <f t="shared" si="42"/>
        <v>43831</v>
      </c>
      <c r="FB106" s="18">
        <f t="shared" si="43"/>
        <v>25.674230000000001</v>
      </c>
      <c r="FC106" s="56">
        <f>[2]DIS!C123</f>
        <v>104</v>
      </c>
      <c r="FD106" s="56">
        <f>[2]DIS!D123</f>
        <v>6</v>
      </c>
      <c r="FE106" s="56">
        <f>[2]DIS!E123</f>
        <v>4</v>
      </c>
      <c r="FF106" s="56" t="str">
        <f t="shared" si="44"/>
        <v>6,4</v>
      </c>
      <c r="FG106" s="57" t="str">
        <f t="shared" si="35"/>
        <v>4,6</v>
      </c>
      <c r="FH106" s="58">
        <f>IF(ISNUMBER(FG106),0,MAX(FH$2:FH105)+1)</f>
        <v>104</v>
      </c>
      <c r="FI106" s="58">
        <f t="shared" si="36"/>
        <v>28.874739999999999</v>
      </c>
      <c r="FJ106" s="58">
        <f t="shared" si="45"/>
        <v>25.674230000000001</v>
      </c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</row>
    <row r="107" spans="1:179" ht="1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6" t="str">
        <f t="shared" si="54"/>
        <v>1,44</v>
      </c>
      <c r="X107" s="56" t="str">
        <f t="shared" si="54"/>
        <v>2,44</v>
      </c>
      <c r="Y107" s="56" t="str">
        <f t="shared" si="54"/>
        <v>3,44</v>
      </c>
      <c r="Z107" s="56" t="str">
        <f t="shared" si="54"/>
        <v>4,20</v>
      </c>
      <c r="AA107" s="56">
        <f t="shared" si="54"/>
        <v>0</v>
      </c>
      <c r="AB107" s="56">
        <f t="shared" si="54"/>
        <v>0</v>
      </c>
      <c r="AC107" s="56">
        <f t="shared" si="54"/>
        <v>0</v>
      </c>
      <c r="AD107" s="56">
        <f t="shared" si="54"/>
        <v>0</v>
      </c>
      <c r="AE107" s="56" t="str">
        <f t="shared" si="54"/>
        <v>9,20</v>
      </c>
      <c r="AF107" s="56" t="str">
        <f t="shared" si="54"/>
        <v>10,20</v>
      </c>
      <c r="AG107" s="56" t="str">
        <f t="shared" si="54"/>
        <v>11,20</v>
      </c>
      <c r="AH107" s="56" t="str">
        <f t="shared" si="54"/>
        <v>12,20</v>
      </c>
      <c r="AI107" s="56" t="str">
        <f t="shared" si="54"/>
        <v>13,20</v>
      </c>
      <c r="AJ107" s="56" t="str">
        <f t="shared" si="54"/>
        <v>14,20</v>
      </c>
      <c r="AK107" s="56" t="str">
        <f t="shared" si="54"/>
        <v>15,20</v>
      </c>
      <c r="AL107" s="56" t="str">
        <f t="shared" si="53"/>
        <v>16,20</v>
      </c>
      <c r="AM107" s="56" t="str">
        <f t="shared" si="53"/>
        <v>17,20</v>
      </c>
      <c r="AN107" s="56" t="str">
        <f t="shared" si="53"/>
        <v>18,20</v>
      </c>
      <c r="AO107" s="56" t="str">
        <f t="shared" si="53"/>
        <v>19,20</v>
      </c>
      <c r="AP107" s="56" t="str">
        <f t="shared" si="53"/>
        <v>20,20</v>
      </c>
      <c r="AQ107" s="3"/>
      <c r="AR107" s="115" t="str">
        <f t="shared" si="56"/>
        <v>1,44</v>
      </c>
      <c r="AS107" s="115" t="str">
        <f t="shared" si="56"/>
        <v>2,44</v>
      </c>
      <c r="AT107" s="115" t="str">
        <f t="shared" si="56"/>
        <v>3,44</v>
      </c>
      <c r="AU107" s="115" t="str">
        <f t="shared" si="56"/>
        <v>4,20</v>
      </c>
      <c r="AV107" s="115">
        <f t="shared" si="56"/>
        <v>0</v>
      </c>
      <c r="AW107" s="115">
        <f t="shared" si="56"/>
        <v>0</v>
      </c>
      <c r="AX107" s="115">
        <f t="shared" si="56"/>
        <v>0</v>
      </c>
      <c r="AY107" s="115">
        <f t="shared" si="56"/>
        <v>0</v>
      </c>
      <c r="AZ107" s="115" t="str">
        <f t="shared" si="56"/>
        <v>9,20</v>
      </c>
      <c r="BA107" s="115" t="str">
        <f t="shared" si="56"/>
        <v>10,20</v>
      </c>
      <c r="BB107" s="115" t="str">
        <f t="shared" si="56"/>
        <v>11,20</v>
      </c>
      <c r="BC107" s="115" t="str">
        <f t="shared" si="56"/>
        <v>12,20</v>
      </c>
      <c r="BD107" s="115" t="str">
        <f t="shared" si="56"/>
        <v>13,20</v>
      </c>
      <c r="BE107" s="115" t="str">
        <f t="shared" si="56"/>
        <v>14,20</v>
      </c>
      <c r="BF107" s="115" t="str">
        <f t="shared" si="56"/>
        <v>15,20</v>
      </c>
      <c r="BG107" s="115" t="str">
        <f t="shared" si="55"/>
        <v>16,20</v>
      </c>
      <c r="BH107" s="115" t="str">
        <f t="shared" si="52"/>
        <v>17,20</v>
      </c>
      <c r="BI107" s="115" t="str">
        <f t="shared" si="52"/>
        <v>18,20</v>
      </c>
      <c r="BJ107" s="115" t="str">
        <f t="shared" si="52"/>
        <v>19,20</v>
      </c>
      <c r="BK107" s="115" t="str">
        <f t="shared" si="52"/>
        <v>20,20</v>
      </c>
      <c r="BL107" s="17"/>
      <c r="BM107" s="99" t="e">
        <f>#REF!*$CF$87</f>
        <v>#REF!</v>
      </c>
      <c r="BN107" s="99" t="e">
        <f>#REF!*$CF$87</f>
        <v>#REF!</v>
      </c>
      <c r="BO107" s="99" t="e">
        <f>#REF!*$CF$87</f>
        <v>#REF!</v>
      </c>
      <c r="BP107" s="99" t="e">
        <f>#REF!*$CF$87</f>
        <v>#REF!</v>
      </c>
      <c r="BQ107" s="99" t="e">
        <f>#REF!*$CF$87</f>
        <v>#REF!</v>
      </c>
      <c r="BR107" s="99" t="e">
        <f>#REF!*$CF$87</f>
        <v>#REF!</v>
      </c>
      <c r="BS107" s="99" t="e">
        <f>#REF!*$CF$87</f>
        <v>#REF!</v>
      </c>
      <c r="BT107" s="99" t="e">
        <f>#REF!*$CF$87</f>
        <v>#REF!</v>
      </c>
      <c r="BU107" s="99" t="e">
        <f>#REF!*$CF$87</f>
        <v>#REF!</v>
      </c>
      <c r="BV107" s="99" t="e">
        <f>#REF!*$CF$87</f>
        <v>#REF!</v>
      </c>
      <c r="BW107" s="99" t="e">
        <f>#REF!*$CF$87</f>
        <v>#REF!</v>
      </c>
      <c r="BX107" s="99" t="e">
        <f>#REF!*$CF$87</f>
        <v>#REF!</v>
      </c>
      <c r="BY107" s="99" t="e">
        <f>#REF!*$CF$87</f>
        <v>#REF!</v>
      </c>
      <c r="BZ107" s="99" t="e">
        <f>#REF!*$CF$87</f>
        <v>#REF!</v>
      </c>
      <c r="CA107" s="99" t="e">
        <f>#REF!*$CF$87</f>
        <v>#REF!</v>
      </c>
      <c r="CB107" s="99" t="e">
        <f>#REF!*$CF$87</f>
        <v>#REF!</v>
      </c>
      <c r="CC107" s="99" t="e">
        <f>#REF!*$CF$87</f>
        <v>#REF!</v>
      </c>
      <c r="CD107" s="99" t="e">
        <f>#REF!*$CF$87</f>
        <v>#REF!</v>
      </c>
      <c r="CE107" s="99" t="e">
        <f>#REF!*$CF$87</f>
        <v>#REF!</v>
      </c>
      <c r="CF107" s="99" t="e">
        <f>#REF!*$CF$87</f>
        <v>#REF!</v>
      </c>
      <c r="CG107" s="17"/>
      <c r="CH107" s="99" t="e">
        <f>#REF!*$DA$87</f>
        <v>#REF!</v>
      </c>
      <c r="CI107" s="99" t="e">
        <f>#REF!*$DA$87</f>
        <v>#REF!</v>
      </c>
      <c r="CJ107" s="99" t="e">
        <f>#REF!*$DA$87</f>
        <v>#REF!</v>
      </c>
      <c r="CK107" s="99" t="e">
        <f>#REF!*$DA$87</f>
        <v>#REF!</v>
      </c>
      <c r="CL107" s="99" t="e">
        <f>#REF!*$DA$87</f>
        <v>#REF!</v>
      </c>
      <c r="CM107" s="99" t="e">
        <f>#REF!*$DA$87</f>
        <v>#REF!</v>
      </c>
      <c r="CN107" s="99" t="e">
        <f>#REF!*$DA$87</f>
        <v>#REF!</v>
      </c>
      <c r="CO107" s="99" t="e">
        <f>#REF!*$DA$87</f>
        <v>#REF!</v>
      </c>
      <c r="CP107" s="99" t="e">
        <f>#REF!*$DA$87</f>
        <v>#REF!</v>
      </c>
      <c r="CQ107" s="99" t="e">
        <f>#REF!*$DA$87</f>
        <v>#REF!</v>
      </c>
      <c r="CR107" s="99" t="e">
        <f>#REF!*$DA$87</f>
        <v>#REF!</v>
      </c>
      <c r="CS107" s="99" t="e">
        <f>#REF!*$DA$87</f>
        <v>#REF!</v>
      </c>
      <c r="CT107" s="99" t="e">
        <f>#REF!*$DA$87</f>
        <v>#REF!</v>
      </c>
      <c r="CU107" s="99" t="e">
        <f>#REF!*$DA$87</f>
        <v>#REF!</v>
      </c>
      <c r="CV107" s="99" t="e">
        <f>#REF!*$DA$87</f>
        <v>#REF!</v>
      </c>
      <c r="CW107" s="99" t="e">
        <f>#REF!*$DA$87</f>
        <v>#REF!</v>
      </c>
      <c r="CX107" s="99" t="e">
        <f>#REF!*$DA$87</f>
        <v>#REF!</v>
      </c>
      <c r="CY107" s="99" t="e">
        <f>#REF!*$DA$87</f>
        <v>#REF!</v>
      </c>
      <c r="CZ107" s="99" t="e">
        <f>#REF!*$DA$87</f>
        <v>#REF!</v>
      </c>
      <c r="DA107" s="99" t="e">
        <f>#REF!*$DA$87</f>
        <v>#REF!</v>
      </c>
      <c r="DB107" s="17"/>
      <c r="DC107" s="61">
        <f>[2]A!N68</f>
        <v>45</v>
      </c>
      <c r="DD107" s="61">
        <f>[2]A!O68</f>
        <v>45</v>
      </c>
      <c r="DE107" s="61">
        <f>[2]A!P68</f>
        <v>45</v>
      </c>
      <c r="DF107" s="61">
        <f>[2]A!Q68</f>
        <v>45</v>
      </c>
      <c r="DG107" s="61">
        <f>[2]A!R68</f>
        <v>45</v>
      </c>
      <c r="DH107" s="61">
        <f>[2]A!S68</f>
        <v>45</v>
      </c>
      <c r="DI107" s="61">
        <f>[2]A!T68</f>
        <v>45</v>
      </c>
      <c r="DJ107" s="61">
        <f>[2]A!U68</f>
        <v>45</v>
      </c>
      <c r="DK107" s="61">
        <f>[2]A!V68</f>
        <v>45</v>
      </c>
      <c r="DL107" s="61">
        <f>[2]A!W68</f>
        <v>45</v>
      </c>
      <c r="DM107" s="61">
        <f>[2]A!X68</f>
        <v>45</v>
      </c>
      <c r="DN107" s="61">
        <f>[2]A!Y68</f>
        <v>45</v>
      </c>
      <c r="DO107" s="61">
        <f>[2]A!Z68</f>
        <v>45</v>
      </c>
      <c r="DP107" s="61">
        <f>[2]A!AA68</f>
        <v>45</v>
      </c>
      <c r="DQ107" s="61">
        <f>[2]A!AB68</f>
        <v>45</v>
      </c>
      <c r="DR107" s="61">
        <f>[2]A!AC68</f>
        <v>45</v>
      </c>
      <c r="DS107" s="61">
        <f>[2]A!AD68</f>
        <v>45</v>
      </c>
      <c r="DT107" s="61">
        <f>[2]A!AE68</f>
        <v>45</v>
      </c>
      <c r="DU107" s="61">
        <f>[2]A!AF68</f>
        <v>45</v>
      </c>
      <c r="DV107" s="61">
        <f>[2]A!AG68</f>
        <v>45</v>
      </c>
      <c r="DW107" s="19"/>
      <c r="DX107" s="19"/>
      <c r="DY107" s="17"/>
      <c r="DZ107" s="17"/>
      <c r="EA107" s="17"/>
      <c r="EB107" s="13" t="str">
        <f t="shared" si="49"/>
        <v>,</v>
      </c>
      <c r="EC107" s="19"/>
      <c r="ED107" s="19"/>
      <c r="EE107" s="19"/>
      <c r="EF107" s="19"/>
      <c r="EG107" s="19"/>
      <c r="EH107" s="19"/>
      <c r="EI107" s="3"/>
      <c r="EJ107" s="3"/>
      <c r="EK107" s="3"/>
      <c r="EL107" s="22"/>
      <c r="EM107" s="3"/>
      <c r="EN107" s="17">
        <f t="shared" si="46"/>
        <v>105</v>
      </c>
      <c r="EO107" s="17" t="s">
        <v>157</v>
      </c>
      <c r="EP107" s="51">
        <v>42036</v>
      </c>
      <c r="EQ107" s="52">
        <v>0</v>
      </c>
      <c r="ER107" s="53">
        <v>21.615680000000001</v>
      </c>
      <c r="ES107" s="40"/>
      <c r="ET107" s="26">
        <f>IF(EO107=EO108,MAX(ET$2:ET106)+1,0)</f>
        <v>53</v>
      </c>
      <c r="EU107" s="17">
        <f t="shared" si="37"/>
        <v>105</v>
      </c>
      <c r="EV107" s="54">
        <f t="shared" si="38"/>
        <v>209</v>
      </c>
      <c r="EW107" s="55">
        <f t="shared" si="39"/>
        <v>42036</v>
      </c>
      <c r="EX107" s="18">
        <f t="shared" si="40"/>
        <v>28.27863</v>
      </c>
      <c r="EY107" s="26">
        <f>IF(EO107=EO108,0,MAX(EY$2:EY106)+1)</f>
        <v>0</v>
      </c>
      <c r="EZ107" s="54">
        <f t="shared" si="41"/>
        <v>210</v>
      </c>
      <c r="FA107" s="55">
        <f t="shared" si="42"/>
        <v>43831</v>
      </c>
      <c r="FB107" s="18">
        <f t="shared" si="43"/>
        <v>25.21754</v>
      </c>
      <c r="FC107" s="56">
        <f>[2]DIS!C124</f>
        <v>105</v>
      </c>
      <c r="FD107" s="56">
        <f>[2]DIS!D124</f>
        <v>6</v>
      </c>
      <c r="FE107" s="56">
        <f>[2]DIS!E124</f>
        <v>5</v>
      </c>
      <c r="FF107" s="56" t="str">
        <f t="shared" si="44"/>
        <v>6,5</v>
      </c>
      <c r="FG107" s="57" t="str">
        <f t="shared" si="35"/>
        <v>5,6</v>
      </c>
      <c r="FH107" s="58">
        <f>IF(ISNUMBER(FG107),0,MAX(FH$2:FH106)+1)</f>
        <v>105</v>
      </c>
      <c r="FI107" s="58">
        <f t="shared" si="36"/>
        <v>28.27863</v>
      </c>
      <c r="FJ107" s="58">
        <f t="shared" si="45"/>
        <v>25.21754</v>
      </c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</row>
    <row r="108" spans="1:179" ht="1.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6" t="str">
        <f t="shared" si="54"/>
        <v>1,45</v>
      </c>
      <c r="X108" s="56" t="str">
        <f t="shared" si="54"/>
        <v>2,45</v>
      </c>
      <c r="Y108" s="56" t="str">
        <f t="shared" si="54"/>
        <v>3,45</v>
      </c>
      <c r="Z108" s="56" t="str">
        <f t="shared" si="54"/>
        <v>4,21</v>
      </c>
      <c r="AA108" s="56">
        <f t="shared" si="54"/>
        <v>0</v>
      </c>
      <c r="AB108" s="56">
        <f t="shared" si="54"/>
        <v>0</v>
      </c>
      <c r="AC108" s="56">
        <f t="shared" si="54"/>
        <v>0</v>
      </c>
      <c r="AD108" s="56">
        <f t="shared" si="54"/>
        <v>0</v>
      </c>
      <c r="AE108" s="56" t="str">
        <f t="shared" si="54"/>
        <v>9,21</v>
      </c>
      <c r="AF108" s="56" t="str">
        <f t="shared" si="54"/>
        <v>10,21</v>
      </c>
      <c r="AG108" s="56" t="str">
        <f t="shared" si="54"/>
        <v>11,21</v>
      </c>
      <c r="AH108" s="56" t="str">
        <f t="shared" si="54"/>
        <v>12,21</v>
      </c>
      <c r="AI108" s="56" t="str">
        <f t="shared" si="54"/>
        <v>13,21</v>
      </c>
      <c r="AJ108" s="56" t="str">
        <f t="shared" si="54"/>
        <v>14,21</v>
      </c>
      <c r="AK108" s="56" t="str">
        <f t="shared" si="54"/>
        <v>15,21</v>
      </c>
      <c r="AL108" s="56" t="str">
        <f t="shared" si="53"/>
        <v>16,21</v>
      </c>
      <c r="AM108" s="56" t="str">
        <f t="shared" si="53"/>
        <v>17,21</v>
      </c>
      <c r="AN108" s="56" t="str">
        <f t="shared" si="53"/>
        <v>18,21</v>
      </c>
      <c r="AO108" s="56" t="str">
        <f t="shared" si="53"/>
        <v>19,21</v>
      </c>
      <c r="AP108" s="56" t="str">
        <f t="shared" si="53"/>
        <v>20,21</v>
      </c>
      <c r="AQ108" s="3"/>
      <c r="AR108" s="115" t="str">
        <f t="shared" si="56"/>
        <v>1,45</v>
      </c>
      <c r="AS108" s="115" t="str">
        <f t="shared" si="56"/>
        <v>2,45</v>
      </c>
      <c r="AT108" s="115" t="str">
        <f t="shared" si="56"/>
        <v>3,45</v>
      </c>
      <c r="AU108" s="115" t="str">
        <f t="shared" si="56"/>
        <v>4,21</v>
      </c>
      <c r="AV108" s="115">
        <f t="shared" si="56"/>
        <v>0</v>
      </c>
      <c r="AW108" s="115">
        <f t="shared" si="56"/>
        <v>0</v>
      </c>
      <c r="AX108" s="115">
        <f t="shared" si="56"/>
        <v>0</v>
      </c>
      <c r="AY108" s="115">
        <f t="shared" si="56"/>
        <v>0</v>
      </c>
      <c r="AZ108" s="115" t="str">
        <f t="shared" si="56"/>
        <v>9,21</v>
      </c>
      <c r="BA108" s="115" t="str">
        <f t="shared" si="56"/>
        <v>10,21</v>
      </c>
      <c r="BB108" s="115" t="str">
        <f t="shared" si="56"/>
        <v>11,21</v>
      </c>
      <c r="BC108" s="115" t="str">
        <f t="shared" si="56"/>
        <v>12,21</v>
      </c>
      <c r="BD108" s="115" t="str">
        <f t="shared" si="56"/>
        <v>13,21</v>
      </c>
      <c r="BE108" s="115" t="str">
        <f t="shared" si="56"/>
        <v>14,21</v>
      </c>
      <c r="BF108" s="115" t="str">
        <f t="shared" si="56"/>
        <v>15,21</v>
      </c>
      <c r="BG108" s="115" t="str">
        <f t="shared" si="55"/>
        <v>16,21</v>
      </c>
      <c r="BH108" s="115" t="str">
        <f t="shared" si="52"/>
        <v>17,21</v>
      </c>
      <c r="BI108" s="115" t="str">
        <f t="shared" si="52"/>
        <v>18,21</v>
      </c>
      <c r="BJ108" s="115" t="str">
        <f t="shared" si="52"/>
        <v>19,21</v>
      </c>
      <c r="BK108" s="115" t="str">
        <f t="shared" si="52"/>
        <v>20,21</v>
      </c>
      <c r="BL108" s="17"/>
      <c r="BM108" s="99" t="e">
        <f>#REF!*$CF$87</f>
        <v>#REF!</v>
      </c>
      <c r="BN108" s="99" t="e">
        <f>#REF!*$CF$87</f>
        <v>#REF!</v>
      </c>
      <c r="BO108" s="99" t="e">
        <f>#REF!*$CF$87</f>
        <v>#REF!</v>
      </c>
      <c r="BP108" s="99" t="e">
        <f>#REF!*$CF$87</f>
        <v>#REF!</v>
      </c>
      <c r="BQ108" s="99" t="e">
        <f>#REF!*$CF$87</f>
        <v>#REF!</v>
      </c>
      <c r="BR108" s="99" t="e">
        <f>#REF!*$CF$87</f>
        <v>#REF!</v>
      </c>
      <c r="BS108" s="99" t="e">
        <f>#REF!*$CF$87</f>
        <v>#REF!</v>
      </c>
      <c r="BT108" s="99" t="e">
        <f>#REF!*$CF$87</f>
        <v>#REF!</v>
      </c>
      <c r="BU108" s="99" t="e">
        <f>#REF!*$CF$87</f>
        <v>#REF!</v>
      </c>
      <c r="BV108" s="99" t="e">
        <f>#REF!*$CF$87</f>
        <v>#REF!</v>
      </c>
      <c r="BW108" s="99" t="e">
        <f>#REF!*$CF$87</f>
        <v>#REF!</v>
      </c>
      <c r="BX108" s="99" t="e">
        <f>#REF!*$CF$87</f>
        <v>#REF!</v>
      </c>
      <c r="BY108" s="99" t="e">
        <f>#REF!*$CF$87</f>
        <v>#REF!</v>
      </c>
      <c r="BZ108" s="99" t="e">
        <f>#REF!*$CF$87</f>
        <v>#REF!</v>
      </c>
      <c r="CA108" s="99" t="e">
        <f>#REF!*$CF$87</f>
        <v>#REF!</v>
      </c>
      <c r="CB108" s="99" t="e">
        <f>#REF!*$CF$87</f>
        <v>#REF!</v>
      </c>
      <c r="CC108" s="99" t="e">
        <f>#REF!*$CF$87</f>
        <v>#REF!</v>
      </c>
      <c r="CD108" s="99" t="e">
        <f>#REF!*$CF$87</f>
        <v>#REF!</v>
      </c>
      <c r="CE108" s="99" t="e">
        <f>#REF!*$CF$87</f>
        <v>#REF!</v>
      </c>
      <c r="CF108" s="99" t="e">
        <f>#REF!*$CF$87</f>
        <v>#REF!</v>
      </c>
      <c r="CG108" s="17"/>
      <c r="CH108" s="99" t="e">
        <f>#REF!*$DA$87</f>
        <v>#REF!</v>
      </c>
      <c r="CI108" s="99" t="e">
        <f>#REF!*$DA$87</f>
        <v>#REF!</v>
      </c>
      <c r="CJ108" s="99" t="e">
        <f>#REF!*$DA$87</f>
        <v>#REF!</v>
      </c>
      <c r="CK108" s="99" t="e">
        <f>#REF!*$DA$87</f>
        <v>#REF!</v>
      </c>
      <c r="CL108" s="99" t="e">
        <f>#REF!*$DA$87</f>
        <v>#REF!</v>
      </c>
      <c r="CM108" s="99" t="e">
        <f>#REF!*$DA$87</f>
        <v>#REF!</v>
      </c>
      <c r="CN108" s="99" t="e">
        <f>#REF!*$DA$87</f>
        <v>#REF!</v>
      </c>
      <c r="CO108" s="99" t="e">
        <f>#REF!*$DA$87</f>
        <v>#REF!</v>
      </c>
      <c r="CP108" s="99" t="e">
        <f>#REF!*$DA$87</f>
        <v>#REF!</v>
      </c>
      <c r="CQ108" s="99" t="e">
        <f>#REF!*$DA$87</f>
        <v>#REF!</v>
      </c>
      <c r="CR108" s="99" t="e">
        <f>#REF!*$DA$87</f>
        <v>#REF!</v>
      </c>
      <c r="CS108" s="99" t="e">
        <f>#REF!*$DA$87</f>
        <v>#REF!</v>
      </c>
      <c r="CT108" s="99" t="e">
        <f>#REF!*$DA$87</f>
        <v>#REF!</v>
      </c>
      <c r="CU108" s="99" t="e">
        <f>#REF!*$DA$87</f>
        <v>#REF!</v>
      </c>
      <c r="CV108" s="99" t="e">
        <f>#REF!*$DA$87</f>
        <v>#REF!</v>
      </c>
      <c r="CW108" s="99" t="e">
        <f>#REF!*$DA$87</f>
        <v>#REF!</v>
      </c>
      <c r="CX108" s="99" t="e">
        <f>#REF!*$DA$87</f>
        <v>#REF!</v>
      </c>
      <c r="CY108" s="99" t="e">
        <f>#REF!*$DA$87</f>
        <v>#REF!</v>
      </c>
      <c r="CZ108" s="99" t="e">
        <f>#REF!*$DA$87</f>
        <v>#REF!</v>
      </c>
      <c r="DA108" s="99" t="e">
        <f>#REF!*$DA$87</f>
        <v>#REF!</v>
      </c>
      <c r="DB108" s="17"/>
      <c r="DC108" s="61">
        <f>[2]A!N69</f>
        <v>45</v>
      </c>
      <c r="DD108" s="61">
        <f>[2]A!O69</f>
        <v>45</v>
      </c>
      <c r="DE108" s="61">
        <f>[2]A!P69</f>
        <v>45</v>
      </c>
      <c r="DF108" s="61">
        <f>[2]A!Q69</f>
        <v>45</v>
      </c>
      <c r="DG108" s="61">
        <f>[2]A!R69</f>
        <v>45</v>
      </c>
      <c r="DH108" s="61">
        <f>[2]A!S69</f>
        <v>45</v>
      </c>
      <c r="DI108" s="61">
        <f>[2]A!T69</f>
        <v>45</v>
      </c>
      <c r="DJ108" s="61">
        <f>[2]A!U69</f>
        <v>45</v>
      </c>
      <c r="DK108" s="61">
        <f>[2]A!V69</f>
        <v>45</v>
      </c>
      <c r="DL108" s="61">
        <f>[2]A!W69</f>
        <v>45</v>
      </c>
      <c r="DM108" s="61">
        <f>[2]A!X69</f>
        <v>45</v>
      </c>
      <c r="DN108" s="61">
        <f>[2]A!Y69</f>
        <v>45</v>
      </c>
      <c r="DO108" s="61">
        <f>[2]A!Z69</f>
        <v>45</v>
      </c>
      <c r="DP108" s="61">
        <f>[2]A!AA69</f>
        <v>45</v>
      </c>
      <c r="DQ108" s="61">
        <f>[2]A!AB69</f>
        <v>45</v>
      </c>
      <c r="DR108" s="61">
        <f>[2]A!AC69</f>
        <v>45</v>
      </c>
      <c r="DS108" s="61">
        <f>[2]A!AD69</f>
        <v>45</v>
      </c>
      <c r="DT108" s="61">
        <f>[2]A!AE69</f>
        <v>45</v>
      </c>
      <c r="DU108" s="61">
        <f>[2]A!AF69</f>
        <v>45</v>
      </c>
      <c r="DV108" s="61">
        <f>[2]A!AG69</f>
        <v>45</v>
      </c>
      <c r="DW108" s="19"/>
      <c r="DX108" s="19"/>
      <c r="DY108" s="17"/>
      <c r="DZ108" s="17"/>
      <c r="EA108" s="17"/>
      <c r="EB108" s="13" t="str">
        <f t="shared" si="49"/>
        <v>,</v>
      </c>
      <c r="EC108" s="19"/>
      <c r="ED108" s="19"/>
      <c r="EE108" s="19"/>
      <c r="EF108" s="19"/>
      <c r="EG108" s="19"/>
      <c r="EH108" s="19"/>
      <c r="EI108" s="3"/>
      <c r="EJ108" s="3"/>
      <c r="EK108" s="3"/>
      <c r="EL108" s="22"/>
      <c r="EM108" s="3"/>
      <c r="EN108" s="17">
        <f t="shared" si="46"/>
        <v>106</v>
      </c>
      <c r="EO108" s="17" t="s">
        <v>157</v>
      </c>
      <c r="EP108" s="51">
        <v>43831</v>
      </c>
      <c r="EQ108" s="52">
        <v>0</v>
      </c>
      <c r="ER108" s="53">
        <v>20.662800000000001</v>
      </c>
      <c r="ES108" s="40"/>
      <c r="ET108" s="26">
        <f>IF(EO108=EO109,MAX(ET$2:ET107)+1,0)</f>
        <v>0</v>
      </c>
      <c r="EU108" s="17">
        <f t="shared" si="37"/>
        <v>106</v>
      </c>
      <c r="EV108" s="54">
        <f t="shared" si="38"/>
        <v>211</v>
      </c>
      <c r="EW108" s="55">
        <f t="shared" si="39"/>
        <v>42036</v>
      </c>
      <c r="EX108" s="18">
        <f t="shared" si="40"/>
        <v>27.528120000000001</v>
      </c>
      <c r="EY108" s="26">
        <f>IF(EO108=EO109,0,MAX(EY$2:EY107)+1)</f>
        <v>53</v>
      </c>
      <c r="EZ108" s="54">
        <f t="shared" si="41"/>
        <v>212</v>
      </c>
      <c r="FA108" s="55">
        <f t="shared" si="42"/>
        <v>43831</v>
      </c>
      <c r="FB108" s="18">
        <f t="shared" si="43"/>
        <v>24.639959999999999</v>
      </c>
      <c r="FC108" s="56">
        <f>[2]DIS!C125</f>
        <v>106</v>
      </c>
      <c r="FD108" s="56">
        <f>[2]DIS!D125</f>
        <v>6</v>
      </c>
      <c r="FE108" s="56">
        <f>[2]DIS!E125</f>
        <v>6</v>
      </c>
      <c r="FF108" s="56" t="str">
        <f t="shared" si="44"/>
        <v>6,6</v>
      </c>
      <c r="FG108" s="57" t="str">
        <f t="shared" si="35"/>
        <v>6,6</v>
      </c>
      <c r="FH108" s="58">
        <f>IF(ISNUMBER(FG108),0,MAX(FH$2:FH107)+1)</f>
        <v>106</v>
      </c>
      <c r="FI108" s="58">
        <f t="shared" si="36"/>
        <v>27.528120000000001</v>
      </c>
      <c r="FJ108" s="58">
        <f t="shared" si="45"/>
        <v>24.639959999999999</v>
      </c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</row>
    <row r="109" spans="1:179" ht="1.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6" t="str">
        <f t="shared" si="54"/>
        <v>1,46</v>
      </c>
      <c r="X109" s="56" t="str">
        <f t="shared" si="54"/>
        <v>2,46</v>
      </c>
      <c r="Y109" s="56" t="str">
        <f t="shared" si="54"/>
        <v>3,46</v>
      </c>
      <c r="Z109" s="56" t="str">
        <f t="shared" si="54"/>
        <v>4,22</v>
      </c>
      <c r="AA109" s="56">
        <f t="shared" si="54"/>
        <v>0</v>
      </c>
      <c r="AB109" s="56">
        <f t="shared" si="54"/>
        <v>0</v>
      </c>
      <c r="AC109" s="56" t="str">
        <f t="shared" si="54"/>
        <v>7,22</v>
      </c>
      <c r="AD109" s="56" t="str">
        <f t="shared" si="54"/>
        <v>8,22</v>
      </c>
      <c r="AE109" s="56" t="str">
        <f t="shared" si="54"/>
        <v>9,22</v>
      </c>
      <c r="AF109" s="56" t="str">
        <f t="shared" si="54"/>
        <v>10,22</v>
      </c>
      <c r="AG109" s="56" t="str">
        <f t="shared" si="54"/>
        <v>11,22</v>
      </c>
      <c r="AH109" s="56" t="str">
        <f t="shared" si="54"/>
        <v>12,22</v>
      </c>
      <c r="AI109" s="56" t="str">
        <f t="shared" si="54"/>
        <v>13,22</v>
      </c>
      <c r="AJ109" s="56" t="str">
        <f t="shared" si="54"/>
        <v>14,22</v>
      </c>
      <c r="AK109" s="56" t="str">
        <f t="shared" si="54"/>
        <v>15,22</v>
      </c>
      <c r="AL109" s="56" t="str">
        <f t="shared" si="53"/>
        <v>16,22</v>
      </c>
      <c r="AM109" s="56" t="str">
        <f t="shared" si="53"/>
        <v>17,22</v>
      </c>
      <c r="AN109" s="56" t="str">
        <f t="shared" si="53"/>
        <v>18,22</v>
      </c>
      <c r="AO109" s="56" t="str">
        <f t="shared" si="53"/>
        <v>19,22</v>
      </c>
      <c r="AP109" s="56" t="str">
        <f t="shared" si="53"/>
        <v>20,22</v>
      </c>
      <c r="AQ109" s="3"/>
      <c r="AR109" s="115" t="str">
        <f t="shared" si="56"/>
        <v>1,46</v>
      </c>
      <c r="AS109" s="115" t="str">
        <f t="shared" si="56"/>
        <v>2,46</v>
      </c>
      <c r="AT109" s="115" t="str">
        <f t="shared" si="56"/>
        <v>3,46</v>
      </c>
      <c r="AU109" s="115" t="str">
        <f t="shared" si="56"/>
        <v>4,22</v>
      </c>
      <c r="AV109" s="115">
        <f t="shared" si="56"/>
        <v>0</v>
      </c>
      <c r="AW109" s="115">
        <f t="shared" si="56"/>
        <v>0</v>
      </c>
      <c r="AX109" s="115" t="str">
        <f t="shared" si="56"/>
        <v>7,22</v>
      </c>
      <c r="AY109" s="115" t="str">
        <f t="shared" si="56"/>
        <v>8,22</v>
      </c>
      <c r="AZ109" s="115" t="str">
        <f t="shared" si="56"/>
        <v>9,22</v>
      </c>
      <c r="BA109" s="115" t="str">
        <f t="shared" si="56"/>
        <v>10,22</v>
      </c>
      <c r="BB109" s="115" t="str">
        <f t="shared" si="56"/>
        <v>11,22</v>
      </c>
      <c r="BC109" s="115" t="str">
        <f t="shared" si="56"/>
        <v>12,22</v>
      </c>
      <c r="BD109" s="115" t="str">
        <f t="shared" si="56"/>
        <v>13,22</v>
      </c>
      <c r="BE109" s="115" t="str">
        <f t="shared" si="56"/>
        <v>14,22</v>
      </c>
      <c r="BF109" s="115" t="str">
        <f t="shared" si="56"/>
        <v>15,22</v>
      </c>
      <c r="BG109" s="115" t="str">
        <f t="shared" si="55"/>
        <v>16,22</v>
      </c>
      <c r="BH109" s="115" t="str">
        <f t="shared" si="52"/>
        <v>17,22</v>
      </c>
      <c r="BI109" s="115" t="str">
        <f t="shared" si="52"/>
        <v>18,22</v>
      </c>
      <c r="BJ109" s="115" t="str">
        <f t="shared" si="52"/>
        <v>19,22</v>
      </c>
      <c r="BK109" s="115" t="str">
        <f t="shared" si="52"/>
        <v>20,22</v>
      </c>
      <c r="BL109" s="17"/>
      <c r="BM109" s="99" t="e">
        <f>#REF!*$CF$87</f>
        <v>#REF!</v>
      </c>
      <c r="BN109" s="99" t="e">
        <f>#REF!*$CF$87</f>
        <v>#REF!</v>
      </c>
      <c r="BO109" s="99" t="e">
        <f>#REF!*$CF$87</f>
        <v>#REF!</v>
      </c>
      <c r="BP109" s="99" t="e">
        <f>#REF!*$CF$87</f>
        <v>#REF!</v>
      </c>
      <c r="BQ109" s="99" t="e">
        <f>#REF!*$CF$87</f>
        <v>#REF!</v>
      </c>
      <c r="BR109" s="99" t="e">
        <f>#REF!*$CF$87</f>
        <v>#REF!</v>
      </c>
      <c r="BS109" s="99" t="e">
        <f>#REF!*$CF$87</f>
        <v>#REF!</v>
      </c>
      <c r="BT109" s="99" t="e">
        <f>#REF!*$CF$87</f>
        <v>#REF!</v>
      </c>
      <c r="BU109" s="99" t="e">
        <f>#REF!*$CF$87</f>
        <v>#REF!</v>
      </c>
      <c r="BV109" s="99" t="e">
        <f>#REF!*$CF$87</f>
        <v>#REF!</v>
      </c>
      <c r="BW109" s="99" t="e">
        <f>#REF!*$CF$87</f>
        <v>#REF!</v>
      </c>
      <c r="BX109" s="99" t="e">
        <f>#REF!*$CF$87</f>
        <v>#REF!</v>
      </c>
      <c r="BY109" s="99" t="e">
        <f>#REF!*$CF$87</f>
        <v>#REF!</v>
      </c>
      <c r="BZ109" s="99" t="e">
        <f>#REF!*$CF$87</f>
        <v>#REF!</v>
      </c>
      <c r="CA109" s="99" t="e">
        <f>#REF!*$CF$87</f>
        <v>#REF!</v>
      </c>
      <c r="CB109" s="99" t="e">
        <f>#REF!*$CF$87</f>
        <v>#REF!</v>
      </c>
      <c r="CC109" s="99" t="e">
        <f>#REF!*$CF$87</f>
        <v>#REF!</v>
      </c>
      <c r="CD109" s="99" t="e">
        <f>#REF!*$CF$87</f>
        <v>#REF!</v>
      </c>
      <c r="CE109" s="99" t="e">
        <f>#REF!*$CF$87</f>
        <v>#REF!</v>
      </c>
      <c r="CF109" s="99" t="e">
        <f>#REF!*$CF$87</f>
        <v>#REF!</v>
      </c>
      <c r="CG109" s="17"/>
      <c r="CH109" s="99" t="e">
        <f>#REF!*$DA$87</f>
        <v>#REF!</v>
      </c>
      <c r="CI109" s="99" t="e">
        <f>#REF!*$DA$87</f>
        <v>#REF!</v>
      </c>
      <c r="CJ109" s="99" t="e">
        <f>#REF!*$DA$87</f>
        <v>#REF!</v>
      </c>
      <c r="CK109" s="99" t="e">
        <f>#REF!*$DA$87</f>
        <v>#REF!</v>
      </c>
      <c r="CL109" s="99" t="e">
        <f>#REF!*$DA$87</f>
        <v>#REF!</v>
      </c>
      <c r="CM109" s="99" t="e">
        <f>#REF!*$DA$87</f>
        <v>#REF!</v>
      </c>
      <c r="CN109" s="99" t="e">
        <f>#REF!*$DA$87</f>
        <v>#REF!</v>
      </c>
      <c r="CO109" s="99" t="e">
        <f>#REF!*$DA$87</f>
        <v>#REF!</v>
      </c>
      <c r="CP109" s="99" t="e">
        <f>#REF!*$DA$87</f>
        <v>#REF!</v>
      </c>
      <c r="CQ109" s="99" t="e">
        <f>#REF!*$DA$87</f>
        <v>#REF!</v>
      </c>
      <c r="CR109" s="99" t="e">
        <f>#REF!*$DA$87</f>
        <v>#REF!</v>
      </c>
      <c r="CS109" s="99" t="e">
        <f>#REF!*$DA$87</f>
        <v>#REF!</v>
      </c>
      <c r="CT109" s="99" t="e">
        <f>#REF!*$DA$87</f>
        <v>#REF!</v>
      </c>
      <c r="CU109" s="99" t="e">
        <f>#REF!*$DA$87</f>
        <v>#REF!</v>
      </c>
      <c r="CV109" s="99" t="e">
        <f>#REF!*$DA$87</f>
        <v>#REF!</v>
      </c>
      <c r="CW109" s="99" t="e">
        <f>#REF!*$DA$87</f>
        <v>#REF!</v>
      </c>
      <c r="CX109" s="99" t="e">
        <f>#REF!*$DA$87</f>
        <v>#REF!</v>
      </c>
      <c r="CY109" s="99" t="e">
        <f>#REF!*$DA$87</f>
        <v>#REF!</v>
      </c>
      <c r="CZ109" s="99" t="e">
        <f>#REF!*$DA$87</f>
        <v>#REF!</v>
      </c>
      <c r="DA109" s="99" t="e">
        <f>#REF!*$DA$87</f>
        <v>#REF!</v>
      </c>
      <c r="DB109" s="17"/>
      <c r="DC109" s="61">
        <f>[2]A!N70</f>
        <v>45</v>
      </c>
      <c r="DD109" s="61">
        <f>[2]A!O70</f>
        <v>45</v>
      </c>
      <c r="DE109" s="61">
        <f>[2]A!P70</f>
        <v>45</v>
      </c>
      <c r="DF109" s="61">
        <f>[2]A!Q70</f>
        <v>45</v>
      </c>
      <c r="DG109" s="61">
        <f>[2]A!R70</f>
        <v>45</v>
      </c>
      <c r="DH109" s="61">
        <f>[2]A!S70</f>
        <v>45</v>
      </c>
      <c r="DI109" s="61">
        <f>[2]A!T70</f>
        <v>45</v>
      </c>
      <c r="DJ109" s="61">
        <f>[2]A!U70</f>
        <v>45</v>
      </c>
      <c r="DK109" s="61">
        <f>[2]A!V70</f>
        <v>45</v>
      </c>
      <c r="DL109" s="61">
        <f>[2]A!W70</f>
        <v>45</v>
      </c>
      <c r="DM109" s="61">
        <f>[2]A!X70</f>
        <v>45</v>
      </c>
      <c r="DN109" s="61">
        <f>[2]A!Y70</f>
        <v>45</v>
      </c>
      <c r="DO109" s="61">
        <f>[2]A!Z70</f>
        <v>45</v>
      </c>
      <c r="DP109" s="61">
        <f>[2]A!AA70</f>
        <v>45</v>
      </c>
      <c r="DQ109" s="61">
        <f>[2]A!AB70</f>
        <v>45</v>
      </c>
      <c r="DR109" s="61">
        <f>[2]A!AC70</f>
        <v>45</v>
      </c>
      <c r="DS109" s="61">
        <f>[2]A!AD70</f>
        <v>45</v>
      </c>
      <c r="DT109" s="61">
        <f>[2]A!AE70</f>
        <v>45</v>
      </c>
      <c r="DU109" s="61">
        <f>[2]A!AF70</f>
        <v>45</v>
      </c>
      <c r="DV109" s="61">
        <f>[2]A!AG70</f>
        <v>45</v>
      </c>
      <c r="DW109" s="19"/>
      <c r="DX109" s="19"/>
      <c r="DY109" s="17"/>
      <c r="DZ109" s="17"/>
      <c r="EA109" s="17"/>
      <c r="EB109" s="13" t="str">
        <f t="shared" si="49"/>
        <v>,</v>
      </c>
      <c r="EC109" s="19"/>
      <c r="ED109" s="19"/>
      <c r="EE109" s="19"/>
      <c r="EF109" s="19"/>
      <c r="EG109" s="19"/>
      <c r="EH109" s="19"/>
      <c r="EI109" s="3"/>
      <c r="EJ109" s="3"/>
      <c r="EK109" s="3"/>
      <c r="EL109" s="22"/>
      <c r="EM109" s="3"/>
      <c r="EN109" s="17">
        <f t="shared" si="46"/>
        <v>107</v>
      </c>
      <c r="EO109" s="17" t="s">
        <v>158</v>
      </c>
      <c r="EP109" s="51">
        <v>42036</v>
      </c>
      <c r="EQ109" s="52">
        <v>0</v>
      </c>
      <c r="ER109" s="53">
        <v>20.674160000000001</v>
      </c>
      <c r="ES109" s="40"/>
      <c r="ET109" s="26">
        <f>IF(EO109=EO110,MAX(ET$2:ET108)+1,0)</f>
        <v>54</v>
      </c>
      <c r="EU109" s="17">
        <f t="shared" si="37"/>
        <v>107</v>
      </c>
      <c r="EV109" s="54">
        <f t="shared" si="38"/>
        <v>213</v>
      </c>
      <c r="EW109" s="55">
        <f t="shared" si="39"/>
        <v>42036</v>
      </c>
      <c r="EX109" s="18">
        <f t="shared" si="40"/>
        <v>26.631260000000001</v>
      </c>
      <c r="EY109" s="26">
        <f>IF(EO109=EO110,0,MAX(EY$2:EY108)+1)</f>
        <v>0</v>
      </c>
      <c r="EZ109" s="54">
        <f t="shared" si="41"/>
        <v>214</v>
      </c>
      <c r="FA109" s="55">
        <f t="shared" si="42"/>
        <v>43831</v>
      </c>
      <c r="FB109" s="18">
        <f t="shared" si="43"/>
        <v>23.947669999999999</v>
      </c>
      <c r="FC109" s="56">
        <f>[2]DIS!C126</f>
        <v>107</v>
      </c>
      <c r="FD109" s="56">
        <f>[2]DIS!D126</f>
        <v>6</v>
      </c>
      <c r="FE109" s="56">
        <f>[2]DIS!E126</f>
        <v>7</v>
      </c>
      <c r="FF109" s="56" t="str">
        <f t="shared" si="44"/>
        <v>6,7</v>
      </c>
      <c r="FG109" s="57" t="str">
        <f t="shared" si="35"/>
        <v>7,6</v>
      </c>
      <c r="FH109" s="58">
        <f>IF(ISNUMBER(FG109),0,MAX(FH$2:FH108)+1)</f>
        <v>107</v>
      </c>
      <c r="FI109" s="58">
        <f t="shared" si="36"/>
        <v>26.631260000000001</v>
      </c>
      <c r="FJ109" s="58">
        <f t="shared" si="45"/>
        <v>23.947669999999999</v>
      </c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</row>
    <row r="110" spans="1:179" ht="1.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56" t="str">
        <f t="shared" si="54"/>
        <v>1,47</v>
      </c>
      <c r="X110" s="56" t="str">
        <f t="shared" si="54"/>
        <v>2,47</v>
      </c>
      <c r="Y110" s="56" t="str">
        <f t="shared" si="54"/>
        <v>3,47</v>
      </c>
      <c r="Z110" s="56" t="str">
        <f t="shared" si="54"/>
        <v>4,23</v>
      </c>
      <c r="AA110" s="56" t="str">
        <f t="shared" si="54"/>
        <v>5,23</v>
      </c>
      <c r="AB110" s="56">
        <f t="shared" si="54"/>
        <v>0</v>
      </c>
      <c r="AC110" s="56" t="str">
        <f t="shared" si="54"/>
        <v>7,23</v>
      </c>
      <c r="AD110" s="56" t="str">
        <f t="shared" si="54"/>
        <v>8,23</v>
      </c>
      <c r="AE110" s="56" t="str">
        <f t="shared" si="54"/>
        <v>9,23</v>
      </c>
      <c r="AF110" s="56" t="str">
        <f t="shared" si="54"/>
        <v>10,23</v>
      </c>
      <c r="AG110" s="56" t="str">
        <f t="shared" si="54"/>
        <v>11,23</v>
      </c>
      <c r="AH110" s="56" t="str">
        <f t="shared" si="54"/>
        <v>12,23</v>
      </c>
      <c r="AI110" s="56" t="str">
        <f t="shared" si="54"/>
        <v>13,23</v>
      </c>
      <c r="AJ110" s="56" t="str">
        <f t="shared" si="54"/>
        <v>14,23</v>
      </c>
      <c r="AK110" s="56" t="str">
        <f t="shared" si="54"/>
        <v>15,23</v>
      </c>
      <c r="AL110" s="56" t="str">
        <f t="shared" si="53"/>
        <v>16,23</v>
      </c>
      <c r="AM110" s="56" t="str">
        <f t="shared" si="53"/>
        <v>17,23</v>
      </c>
      <c r="AN110" s="56" t="str">
        <f t="shared" si="53"/>
        <v>18,23</v>
      </c>
      <c r="AO110" s="56" t="str">
        <f t="shared" si="53"/>
        <v>19,23</v>
      </c>
      <c r="AP110" s="56" t="str">
        <f t="shared" si="53"/>
        <v>20,23</v>
      </c>
      <c r="AQ110" s="3"/>
      <c r="AR110" s="115" t="str">
        <f t="shared" si="56"/>
        <v>1,47</v>
      </c>
      <c r="AS110" s="115" t="str">
        <f t="shared" si="56"/>
        <v>2,47</v>
      </c>
      <c r="AT110" s="115" t="str">
        <f t="shared" si="56"/>
        <v>3,47</v>
      </c>
      <c r="AU110" s="115" t="str">
        <f t="shared" si="56"/>
        <v>4,23</v>
      </c>
      <c r="AV110" s="115" t="str">
        <f t="shared" si="56"/>
        <v>5,23</v>
      </c>
      <c r="AW110" s="115">
        <f t="shared" si="56"/>
        <v>0</v>
      </c>
      <c r="AX110" s="115" t="str">
        <f t="shared" si="56"/>
        <v>7,23</v>
      </c>
      <c r="AY110" s="115" t="str">
        <f t="shared" si="56"/>
        <v>8,23</v>
      </c>
      <c r="AZ110" s="115" t="str">
        <f t="shared" si="56"/>
        <v>9,23</v>
      </c>
      <c r="BA110" s="115" t="str">
        <f t="shared" si="56"/>
        <v>10,23</v>
      </c>
      <c r="BB110" s="115" t="str">
        <f t="shared" si="56"/>
        <v>11,23</v>
      </c>
      <c r="BC110" s="115" t="str">
        <f t="shared" si="56"/>
        <v>12,23</v>
      </c>
      <c r="BD110" s="115" t="str">
        <f t="shared" si="56"/>
        <v>13,23</v>
      </c>
      <c r="BE110" s="115" t="str">
        <f t="shared" si="56"/>
        <v>14,23</v>
      </c>
      <c r="BF110" s="115" t="str">
        <f t="shared" si="56"/>
        <v>15,23</v>
      </c>
      <c r="BG110" s="115" t="str">
        <f t="shared" si="55"/>
        <v>16,23</v>
      </c>
      <c r="BH110" s="115" t="str">
        <f t="shared" si="52"/>
        <v>17,23</v>
      </c>
      <c r="BI110" s="115" t="str">
        <f t="shared" si="52"/>
        <v>18,23</v>
      </c>
      <c r="BJ110" s="115" t="str">
        <f t="shared" si="52"/>
        <v>19,23</v>
      </c>
      <c r="BK110" s="115" t="str">
        <f t="shared" si="52"/>
        <v>20,23</v>
      </c>
      <c r="BL110" s="17"/>
      <c r="BM110" s="99" t="e">
        <f>#REF!*$CF$87</f>
        <v>#REF!</v>
      </c>
      <c r="BN110" s="99" t="e">
        <f>#REF!*$CF$87</f>
        <v>#REF!</v>
      </c>
      <c r="BO110" s="99" t="e">
        <f>#REF!*$CF$87</f>
        <v>#REF!</v>
      </c>
      <c r="BP110" s="99" t="e">
        <f>#REF!*$CF$87</f>
        <v>#REF!</v>
      </c>
      <c r="BQ110" s="99" t="e">
        <f>#REF!*$CF$87</f>
        <v>#REF!</v>
      </c>
      <c r="BR110" s="99" t="e">
        <f>#REF!*$CF$87</f>
        <v>#REF!</v>
      </c>
      <c r="BS110" s="99" t="e">
        <f>#REF!*$CF$87</f>
        <v>#REF!</v>
      </c>
      <c r="BT110" s="99" t="e">
        <f>#REF!*$CF$87</f>
        <v>#REF!</v>
      </c>
      <c r="BU110" s="99" t="e">
        <f>#REF!*$CF$87</f>
        <v>#REF!</v>
      </c>
      <c r="BV110" s="99" t="e">
        <f>#REF!*$CF$87</f>
        <v>#REF!</v>
      </c>
      <c r="BW110" s="99" t="e">
        <f>#REF!*$CF$87</f>
        <v>#REF!</v>
      </c>
      <c r="BX110" s="99" t="e">
        <f>#REF!*$CF$87</f>
        <v>#REF!</v>
      </c>
      <c r="BY110" s="99" t="e">
        <f>#REF!*$CF$87</f>
        <v>#REF!</v>
      </c>
      <c r="BZ110" s="99" t="e">
        <f>#REF!*$CF$87</f>
        <v>#REF!</v>
      </c>
      <c r="CA110" s="99" t="e">
        <f>#REF!*$CF$87</f>
        <v>#REF!</v>
      </c>
      <c r="CB110" s="99" t="e">
        <f>#REF!*$CF$87</f>
        <v>#REF!</v>
      </c>
      <c r="CC110" s="99" t="e">
        <f>#REF!*$CF$87</f>
        <v>#REF!</v>
      </c>
      <c r="CD110" s="99" t="e">
        <f>#REF!*$CF$87</f>
        <v>#REF!</v>
      </c>
      <c r="CE110" s="99" t="e">
        <f>#REF!*$CF$87</f>
        <v>#REF!</v>
      </c>
      <c r="CF110" s="99" t="e">
        <f>#REF!*$CF$87</f>
        <v>#REF!</v>
      </c>
      <c r="CG110" s="17"/>
      <c r="CH110" s="99" t="e">
        <f>#REF!*$DA$87</f>
        <v>#REF!</v>
      </c>
      <c r="CI110" s="99" t="e">
        <f>#REF!*$DA$87</f>
        <v>#REF!</v>
      </c>
      <c r="CJ110" s="99" t="e">
        <f>#REF!*$DA$87</f>
        <v>#REF!</v>
      </c>
      <c r="CK110" s="99" t="e">
        <f>#REF!*$DA$87</f>
        <v>#REF!</v>
      </c>
      <c r="CL110" s="99" t="e">
        <f>#REF!*$DA$87</f>
        <v>#REF!</v>
      </c>
      <c r="CM110" s="99" t="e">
        <f>#REF!*$DA$87</f>
        <v>#REF!</v>
      </c>
      <c r="CN110" s="99" t="e">
        <f>#REF!*$DA$87</f>
        <v>#REF!</v>
      </c>
      <c r="CO110" s="99" t="e">
        <f>#REF!*$DA$87</f>
        <v>#REF!</v>
      </c>
      <c r="CP110" s="99" t="e">
        <f>#REF!*$DA$87</f>
        <v>#REF!</v>
      </c>
      <c r="CQ110" s="99" t="e">
        <f>#REF!*$DA$87</f>
        <v>#REF!</v>
      </c>
      <c r="CR110" s="99" t="e">
        <f>#REF!*$DA$87</f>
        <v>#REF!</v>
      </c>
      <c r="CS110" s="99" t="e">
        <f>#REF!*$DA$87</f>
        <v>#REF!</v>
      </c>
      <c r="CT110" s="99" t="e">
        <f>#REF!*$DA$87</f>
        <v>#REF!</v>
      </c>
      <c r="CU110" s="99" t="e">
        <f>#REF!*$DA$87</f>
        <v>#REF!</v>
      </c>
      <c r="CV110" s="99" t="e">
        <f>#REF!*$DA$87</f>
        <v>#REF!</v>
      </c>
      <c r="CW110" s="99" t="e">
        <f>#REF!*$DA$87</f>
        <v>#REF!</v>
      </c>
      <c r="CX110" s="99" t="e">
        <f>#REF!*$DA$87</f>
        <v>#REF!</v>
      </c>
      <c r="CY110" s="99" t="e">
        <f>#REF!*$DA$87</f>
        <v>#REF!</v>
      </c>
      <c r="CZ110" s="99" t="e">
        <f>#REF!*$DA$87</f>
        <v>#REF!</v>
      </c>
      <c r="DA110" s="99" t="e">
        <f>#REF!*$DA$87</f>
        <v>#REF!</v>
      </c>
      <c r="DB110" s="17"/>
      <c r="DC110" s="61">
        <f>[2]A!N71</f>
        <v>45</v>
      </c>
      <c r="DD110" s="61">
        <f>[2]A!O71</f>
        <v>45</v>
      </c>
      <c r="DE110" s="61">
        <f>[2]A!P71</f>
        <v>45</v>
      </c>
      <c r="DF110" s="61">
        <f>[2]A!Q71</f>
        <v>45</v>
      </c>
      <c r="DG110" s="61">
        <f>[2]A!R71</f>
        <v>45</v>
      </c>
      <c r="DH110" s="61">
        <f>[2]A!S71</f>
        <v>45</v>
      </c>
      <c r="DI110" s="61">
        <f>[2]A!T71</f>
        <v>45</v>
      </c>
      <c r="DJ110" s="61">
        <f>[2]A!U71</f>
        <v>45</v>
      </c>
      <c r="DK110" s="61">
        <f>[2]A!V71</f>
        <v>45</v>
      </c>
      <c r="DL110" s="61">
        <f>[2]A!W71</f>
        <v>45</v>
      </c>
      <c r="DM110" s="61">
        <f>[2]A!X71</f>
        <v>45</v>
      </c>
      <c r="DN110" s="61">
        <f>[2]A!Y71</f>
        <v>45</v>
      </c>
      <c r="DO110" s="61">
        <f>[2]A!Z71</f>
        <v>45</v>
      </c>
      <c r="DP110" s="61">
        <f>[2]A!AA71</f>
        <v>45</v>
      </c>
      <c r="DQ110" s="61">
        <f>[2]A!AB71</f>
        <v>45</v>
      </c>
      <c r="DR110" s="61">
        <f>[2]A!AC71</f>
        <v>45</v>
      </c>
      <c r="DS110" s="61">
        <f>[2]A!AD71</f>
        <v>45</v>
      </c>
      <c r="DT110" s="61">
        <f>[2]A!AE71</f>
        <v>45</v>
      </c>
      <c r="DU110" s="61">
        <f>[2]A!AF71</f>
        <v>45</v>
      </c>
      <c r="DV110" s="61">
        <f>[2]A!AG71</f>
        <v>45</v>
      </c>
      <c r="DW110" s="19"/>
      <c r="DX110" s="19"/>
      <c r="DY110" s="17"/>
      <c r="DZ110" s="17"/>
      <c r="EA110" s="17"/>
      <c r="EB110" s="13" t="str">
        <f t="shared" si="49"/>
        <v>,</v>
      </c>
      <c r="EC110" s="19"/>
      <c r="ED110" s="19"/>
      <c r="EE110" s="19"/>
      <c r="EF110" s="19"/>
      <c r="EG110" s="19"/>
      <c r="EH110" s="19"/>
      <c r="EI110" s="3"/>
      <c r="EJ110" s="3"/>
      <c r="EK110" s="3"/>
      <c r="EL110" s="22"/>
      <c r="EM110" s="3"/>
      <c r="EN110" s="17">
        <f t="shared" si="46"/>
        <v>108</v>
      </c>
      <c r="EO110" s="17" t="s">
        <v>158</v>
      </c>
      <c r="EP110" s="51">
        <v>43831</v>
      </c>
      <c r="EQ110" s="52">
        <v>0</v>
      </c>
      <c r="ER110" s="53">
        <v>20.160920000000001</v>
      </c>
      <c r="ES110" s="40"/>
      <c r="ET110" s="26">
        <f>IF(EO110=EO111,MAX(ET$2:ET109)+1,0)</f>
        <v>0</v>
      </c>
      <c r="EU110" s="17">
        <f t="shared" si="37"/>
        <v>108</v>
      </c>
      <c r="EV110" s="54">
        <f t="shared" si="38"/>
        <v>215</v>
      </c>
      <c r="EW110" s="55">
        <f t="shared" si="39"/>
        <v>42036</v>
      </c>
      <c r="EX110" s="18">
        <f t="shared" si="40"/>
        <v>25.582000000000001</v>
      </c>
      <c r="EY110" s="26">
        <f>IF(EO110=EO111,0,MAX(EY$2:EY109)+1)</f>
        <v>54</v>
      </c>
      <c r="EZ110" s="54">
        <f t="shared" si="41"/>
        <v>216</v>
      </c>
      <c r="FA110" s="55">
        <f t="shared" si="42"/>
        <v>43831</v>
      </c>
      <c r="FB110" s="18">
        <f t="shared" si="43"/>
        <v>23.13252</v>
      </c>
      <c r="FC110" s="56">
        <f>[2]DIS!C127</f>
        <v>108</v>
      </c>
      <c r="FD110" s="56">
        <f>[2]DIS!D127</f>
        <v>6</v>
      </c>
      <c r="FE110" s="56">
        <f>[2]DIS!E127</f>
        <v>8</v>
      </c>
      <c r="FF110" s="56" t="str">
        <f t="shared" si="44"/>
        <v>6,8</v>
      </c>
      <c r="FG110" s="57" t="str">
        <f t="shared" si="35"/>
        <v>8,6</v>
      </c>
      <c r="FH110" s="58">
        <f>IF(ISNUMBER(FG110),0,MAX(FH$2:FH109)+1)</f>
        <v>108</v>
      </c>
      <c r="FI110" s="58">
        <f t="shared" si="36"/>
        <v>25.582000000000001</v>
      </c>
      <c r="FJ110" s="58">
        <f t="shared" si="45"/>
        <v>23.13252</v>
      </c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</row>
    <row r="111" spans="1:179" ht="1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56" t="str">
        <f t="shared" si="54"/>
        <v>1,48</v>
      </c>
      <c r="X111" s="56" t="str">
        <f t="shared" si="54"/>
        <v>2,48</v>
      </c>
      <c r="Y111" s="56" t="str">
        <f t="shared" si="54"/>
        <v>3,48</v>
      </c>
      <c r="Z111" s="56" t="str">
        <f t="shared" si="54"/>
        <v>4,24</v>
      </c>
      <c r="AA111" s="56" t="str">
        <f t="shared" si="54"/>
        <v>5,24</v>
      </c>
      <c r="AB111" s="56" t="str">
        <f t="shared" si="54"/>
        <v>6,24</v>
      </c>
      <c r="AC111" s="56" t="str">
        <f t="shared" si="54"/>
        <v>7,24</v>
      </c>
      <c r="AD111" s="56" t="str">
        <f t="shared" si="54"/>
        <v>8,24</v>
      </c>
      <c r="AE111" s="56" t="str">
        <f t="shared" si="54"/>
        <v>9,24</v>
      </c>
      <c r="AF111" s="56" t="str">
        <f t="shared" si="54"/>
        <v>10,24</v>
      </c>
      <c r="AG111" s="56" t="str">
        <f t="shared" si="54"/>
        <v>11,24</v>
      </c>
      <c r="AH111" s="56" t="str">
        <f t="shared" si="54"/>
        <v>12,24</v>
      </c>
      <c r="AI111" s="56" t="str">
        <f t="shared" si="54"/>
        <v>13,24</v>
      </c>
      <c r="AJ111" s="56" t="str">
        <f t="shared" si="54"/>
        <v>14,24</v>
      </c>
      <c r="AK111" s="56" t="str">
        <f t="shared" si="54"/>
        <v>15,24</v>
      </c>
      <c r="AL111" s="56" t="str">
        <f t="shared" si="53"/>
        <v>16,24</v>
      </c>
      <c r="AM111" s="56" t="str">
        <f t="shared" si="53"/>
        <v>17,24</v>
      </c>
      <c r="AN111" s="56" t="str">
        <f t="shared" si="53"/>
        <v>18,24</v>
      </c>
      <c r="AO111" s="56" t="str">
        <f t="shared" si="53"/>
        <v>19,24</v>
      </c>
      <c r="AP111" s="56" t="str">
        <f t="shared" si="53"/>
        <v>20,24</v>
      </c>
      <c r="AQ111" s="3"/>
      <c r="AR111" s="115" t="str">
        <f t="shared" si="56"/>
        <v>1,48</v>
      </c>
      <c r="AS111" s="115" t="str">
        <f t="shared" si="56"/>
        <v>2,48</v>
      </c>
      <c r="AT111" s="115" t="str">
        <f t="shared" si="56"/>
        <v>3,48</v>
      </c>
      <c r="AU111" s="115" t="str">
        <f t="shared" si="56"/>
        <v>4,24</v>
      </c>
      <c r="AV111" s="115" t="str">
        <f t="shared" si="56"/>
        <v>5,24</v>
      </c>
      <c r="AW111" s="115" t="str">
        <f t="shared" si="56"/>
        <v>6,24</v>
      </c>
      <c r="AX111" s="115" t="str">
        <f t="shared" si="56"/>
        <v>7,24</v>
      </c>
      <c r="AY111" s="115" t="str">
        <f t="shared" si="56"/>
        <v>8,24</v>
      </c>
      <c r="AZ111" s="115" t="str">
        <f t="shared" si="56"/>
        <v>9,24</v>
      </c>
      <c r="BA111" s="115" t="str">
        <f t="shared" si="56"/>
        <v>10,24</v>
      </c>
      <c r="BB111" s="115" t="str">
        <f t="shared" si="56"/>
        <v>11,24</v>
      </c>
      <c r="BC111" s="115" t="str">
        <f t="shared" si="56"/>
        <v>12,24</v>
      </c>
      <c r="BD111" s="115" t="str">
        <f t="shared" si="56"/>
        <v>13,24</v>
      </c>
      <c r="BE111" s="115" t="str">
        <f t="shared" si="56"/>
        <v>14,24</v>
      </c>
      <c r="BF111" s="115" t="str">
        <f t="shared" si="56"/>
        <v>15,24</v>
      </c>
      <c r="BG111" s="115" t="str">
        <f t="shared" si="55"/>
        <v>16,24</v>
      </c>
      <c r="BH111" s="115" t="str">
        <f t="shared" si="52"/>
        <v>17,24</v>
      </c>
      <c r="BI111" s="115" t="str">
        <f t="shared" si="52"/>
        <v>18,24</v>
      </c>
      <c r="BJ111" s="115" t="str">
        <f t="shared" si="52"/>
        <v>19,24</v>
      </c>
      <c r="BK111" s="115" t="str">
        <f t="shared" si="52"/>
        <v>20,24</v>
      </c>
      <c r="BL111" s="17"/>
      <c r="BM111" s="99" t="e">
        <f>#REF!*$CF$87</f>
        <v>#REF!</v>
      </c>
      <c r="BN111" s="99" t="e">
        <f>#REF!*$CF$87</f>
        <v>#REF!</v>
      </c>
      <c r="BO111" s="99" t="e">
        <f>#REF!*$CF$87</f>
        <v>#REF!</v>
      </c>
      <c r="BP111" s="99" t="e">
        <f>#REF!*$CF$87</f>
        <v>#REF!</v>
      </c>
      <c r="BQ111" s="99" t="e">
        <f>#REF!*$CF$87</f>
        <v>#REF!</v>
      </c>
      <c r="BR111" s="99" t="e">
        <f>#REF!*$CF$87</f>
        <v>#REF!</v>
      </c>
      <c r="BS111" s="99" t="e">
        <f>#REF!*$CF$87</f>
        <v>#REF!</v>
      </c>
      <c r="BT111" s="99" t="e">
        <f>#REF!*$CF$87</f>
        <v>#REF!</v>
      </c>
      <c r="BU111" s="99" t="e">
        <f>#REF!*$CF$87</f>
        <v>#REF!</v>
      </c>
      <c r="BV111" s="99" t="e">
        <f>#REF!*$CF$87</f>
        <v>#REF!</v>
      </c>
      <c r="BW111" s="99" t="e">
        <f>#REF!*$CF$87</f>
        <v>#REF!</v>
      </c>
      <c r="BX111" s="99" t="e">
        <f>#REF!*$CF$87</f>
        <v>#REF!</v>
      </c>
      <c r="BY111" s="99" t="e">
        <f>#REF!*$CF$87</f>
        <v>#REF!</v>
      </c>
      <c r="BZ111" s="99" t="e">
        <f>#REF!*$CF$87</f>
        <v>#REF!</v>
      </c>
      <c r="CA111" s="99" t="e">
        <f>#REF!*$CF$87</f>
        <v>#REF!</v>
      </c>
      <c r="CB111" s="99" t="e">
        <f>#REF!*$CF$87</f>
        <v>#REF!</v>
      </c>
      <c r="CC111" s="99" t="e">
        <f>#REF!*$CF$87</f>
        <v>#REF!</v>
      </c>
      <c r="CD111" s="99" t="e">
        <f>#REF!*$CF$87</f>
        <v>#REF!</v>
      </c>
      <c r="CE111" s="99" t="e">
        <f>#REF!*$CF$87</f>
        <v>#REF!</v>
      </c>
      <c r="CF111" s="99" t="e">
        <f>#REF!*$CF$87</f>
        <v>#REF!</v>
      </c>
      <c r="CG111" s="17"/>
      <c r="CH111" s="99" t="e">
        <f>#REF!*$DA$87</f>
        <v>#REF!</v>
      </c>
      <c r="CI111" s="99" t="e">
        <f>#REF!*$DA$87</f>
        <v>#REF!</v>
      </c>
      <c r="CJ111" s="99" t="e">
        <f>#REF!*$DA$87</f>
        <v>#REF!</v>
      </c>
      <c r="CK111" s="99" t="e">
        <f>#REF!*$DA$87</f>
        <v>#REF!</v>
      </c>
      <c r="CL111" s="99" t="e">
        <f>#REF!*$DA$87</f>
        <v>#REF!</v>
      </c>
      <c r="CM111" s="99" t="e">
        <f>#REF!*$DA$87</f>
        <v>#REF!</v>
      </c>
      <c r="CN111" s="99" t="e">
        <f>#REF!*$DA$87</f>
        <v>#REF!</v>
      </c>
      <c r="CO111" s="99" t="e">
        <f>#REF!*$DA$87</f>
        <v>#REF!</v>
      </c>
      <c r="CP111" s="99" t="e">
        <f>#REF!*$DA$87</f>
        <v>#REF!</v>
      </c>
      <c r="CQ111" s="99" t="e">
        <f>#REF!*$DA$87</f>
        <v>#REF!</v>
      </c>
      <c r="CR111" s="99" t="e">
        <f>#REF!*$DA$87</f>
        <v>#REF!</v>
      </c>
      <c r="CS111" s="99" t="e">
        <f>#REF!*$DA$87</f>
        <v>#REF!</v>
      </c>
      <c r="CT111" s="99" t="e">
        <f>#REF!*$DA$87</f>
        <v>#REF!</v>
      </c>
      <c r="CU111" s="99" t="e">
        <f>#REF!*$DA$87</f>
        <v>#REF!</v>
      </c>
      <c r="CV111" s="99" t="e">
        <f>#REF!*$DA$87</f>
        <v>#REF!</v>
      </c>
      <c r="CW111" s="99" t="e">
        <f>#REF!*$DA$87</f>
        <v>#REF!</v>
      </c>
      <c r="CX111" s="99" t="e">
        <f>#REF!*$DA$87</f>
        <v>#REF!</v>
      </c>
      <c r="CY111" s="99" t="e">
        <f>#REF!*$DA$87</f>
        <v>#REF!</v>
      </c>
      <c r="CZ111" s="99" t="e">
        <f>#REF!*$DA$87</f>
        <v>#REF!</v>
      </c>
      <c r="DA111" s="99" t="e">
        <f>#REF!*$DA$87</f>
        <v>#REF!</v>
      </c>
      <c r="DB111" s="17"/>
      <c r="DC111" s="61">
        <f>[2]A!N72</f>
        <v>45</v>
      </c>
      <c r="DD111" s="61">
        <f>[2]A!O72</f>
        <v>45</v>
      </c>
      <c r="DE111" s="61">
        <f>[2]A!P72</f>
        <v>45</v>
      </c>
      <c r="DF111" s="61">
        <f>[2]A!Q72</f>
        <v>45</v>
      </c>
      <c r="DG111" s="61">
        <f>[2]A!R72</f>
        <v>45</v>
      </c>
      <c r="DH111" s="61">
        <f>[2]A!S72</f>
        <v>45</v>
      </c>
      <c r="DI111" s="61">
        <f>[2]A!T72</f>
        <v>45</v>
      </c>
      <c r="DJ111" s="61">
        <f>[2]A!U72</f>
        <v>45</v>
      </c>
      <c r="DK111" s="61">
        <f>[2]A!V72</f>
        <v>45</v>
      </c>
      <c r="DL111" s="61">
        <f>[2]A!W72</f>
        <v>45</v>
      </c>
      <c r="DM111" s="61">
        <f>[2]A!X72</f>
        <v>45</v>
      </c>
      <c r="DN111" s="61">
        <f>[2]A!Y72</f>
        <v>45</v>
      </c>
      <c r="DO111" s="61">
        <f>[2]A!Z72</f>
        <v>45</v>
      </c>
      <c r="DP111" s="61">
        <f>[2]A!AA72</f>
        <v>45</v>
      </c>
      <c r="DQ111" s="61">
        <f>[2]A!AB72</f>
        <v>45</v>
      </c>
      <c r="DR111" s="61">
        <f>[2]A!AC72</f>
        <v>45</v>
      </c>
      <c r="DS111" s="61">
        <f>[2]A!AD72</f>
        <v>45</v>
      </c>
      <c r="DT111" s="61">
        <f>[2]A!AE72</f>
        <v>45</v>
      </c>
      <c r="DU111" s="61">
        <f>[2]A!AF72</f>
        <v>45</v>
      </c>
      <c r="DV111" s="61">
        <f>[2]A!AG72</f>
        <v>45</v>
      </c>
      <c r="DW111" s="19"/>
      <c r="DX111" s="19"/>
      <c r="DY111" s="17"/>
      <c r="DZ111" s="17"/>
      <c r="EA111" s="17"/>
      <c r="EB111" s="13" t="str">
        <f t="shared" si="49"/>
        <v>,</v>
      </c>
      <c r="EC111" s="19"/>
      <c r="ED111" s="19"/>
      <c r="EE111" s="19"/>
      <c r="EF111" s="19"/>
      <c r="EG111" s="19"/>
      <c r="EH111" s="19"/>
      <c r="EI111" s="3"/>
      <c r="EJ111" s="3"/>
      <c r="EK111" s="3"/>
      <c r="EL111" s="22"/>
      <c r="EM111" s="3"/>
      <c r="EN111" s="17">
        <f t="shared" si="46"/>
        <v>109</v>
      </c>
      <c r="EO111" s="17" t="s">
        <v>159</v>
      </c>
      <c r="EP111" s="51">
        <v>42036</v>
      </c>
      <c r="EQ111" s="52">
        <v>0</v>
      </c>
      <c r="ER111" s="53">
        <v>19.674959999999999</v>
      </c>
      <c r="ES111" s="40"/>
      <c r="ET111" s="26">
        <f>IF(EO111=EO112,MAX(ET$2:ET110)+1,0)</f>
        <v>55</v>
      </c>
      <c r="EU111" s="17">
        <f t="shared" si="37"/>
        <v>109</v>
      </c>
      <c r="EV111" s="54">
        <f t="shared" si="38"/>
        <v>217</v>
      </c>
      <c r="EW111" s="55">
        <f t="shared" si="39"/>
        <v>42036</v>
      </c>
      <c r="EX111" s="18">
        <f t="shared" si="40"/>
        <v>24.57141</v>
      </c>
      <c r="EY111" s="26">
        <f>IF(EO111=EO112,0,MAX(EY$2:EY110)+1)</f>
        <v>0</v>
      </c>
      <c r="EZ111" s="54">
        <f t="shared" si="41"/>
        <v>218</v>
      </c>
      <c r="FA111" s="55">
        <f t="shared" si="42"/>
        <v>43831</v>
      </c>
      <c r="FB111" s="18">
        <f t="shared" si="43"/>
        <v>22.388940000000002</v>
      </c>
      <c r="FC111" s="56">
        <f>[2]DIS!C128</f>
        <v>109</v>
      </c>
      <c r="FD111" s="56">
        <f>[2]DIS!D128</f>
        <v>6</v>
      </c>
      <c r="FE111" s="56">
        <f>[2]DIS!E128</f>
        <v>9</v>
      </c>
      <c r="FF111" s="56" t="str">
        <f t="shared" si="44"/>
        <v>6,9</v>
      </c>
      <c r="FG111" s="57" t="str">
        <f t="shared" si="35"/>
        <v>9,6</v>
      </c>
      <c r="FH111" s="58">
        <f>IF(ISNUMBER(FG111),0,MAX(FH$2:FH110)+1)</f>
        <v>109</v>
      </c>
      <c r="FI111" s="58">
        <f t="shared" si="36"/>
        <v>24.57141</v>
      </c>
      <c r="FJ111" s="58">
        <f t="shared" si="45"/>
        <v>22.388940000000002</v>
      </c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</row>
    <row r="112" spans="1:179" ht="7.5" customHeight="1" x14ac:dyDescent="0.25">
      <c r="A112" s="3"/>
      <c r="B112" s="3"/>
      <c r="C112" s="3"/>
      <c r="D112" s="123" t="str">
        <f>'[1]01_Frey'!BI18</f>
        <v>'freyberg6.dis_top.txt'</v>
      </c>
      <c r="E112" s="123"/>
      <c r="F112" s="124"/>
      <c r="G112" s="124"/>
      <c r="H112" s="124"/>
      <c r="I112" s="12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56" t="str">
        <f t="shared" si="54"/>
        <v>1,49</v>
      </c>
      <c r="X112" s="56" t="str">
        <f t="shared" si="54"/>
        <v>2,49</v>
      </c>
      <c r="Y112" s="56" t="str">
        <f t="shared" si="54"/>
        <v>3,49</v>
      </c>
      <c r="Z112" s="56" t="str">
        <f t="shared" si="54"/>
        <v>4,25</v>
      </c>
      <c r="AA112" s="56" t="str">
        <f t="shared" si="54"/>
        <v>5,25</v>
      </c>
      <c r="AB112" s="56" t="str">
        <f t="shared" si="54"/>
        <v>6,25</v>
      </c>
      <c r="AC112" s="56" t="str">
        <f t="shared" si="54"/>
        <v>7,25</v>
      </c>
      <c r="AD112" s="56" t="str">
        <f t="shared" si="54"/>
        <v>8,25</v>
      </c>
      <c r="AE112" s="56" t="str">
        <f t="shared" si="54"/>
        <v>9,25</v>
      </c>
      <c r="AF112" s="56" t="str">
        <f t="shared" si="54"/>
        <v>10,25</v>
      </c>
      <c r="AG112" s="56" t="str">
        <f t="shared" si="54"/>
        <v>11,25</v>
      </c>
      <c r="AH112" s="56" t="str">
        <f t="shared" si="54"/>
        <v>12,25</v>
      </c>
      <c r="AI112" s="56" t="str">
        <f t="shared" si="54"/>
        <v>13,25</v>
      </c>
      <c r="AJ112" s="56" t="str">
        <f t="shared" si="54"/>
        <v>14,25</v>
      </c>
      <c r="AK112" s="56" t="str">
        <f t="shared" si="54"/>
        <v>15,25</v>
      </c>
      <c r="AL112" s="56" t="str">
        <f t="shared" si="53"/>
        <v>16,25</v>
      </c>
      <c r="AM112" s="56" t="str">
        <f t="shared" si="53"/>
        <v>17,25</v>
      </c>
      <c r="AN112" s="56" t="str">
        <f t="shared" si="53"/>
        <v>18,25</v>
      </c>
      <c r="AO112" s="56" t="str">
        <f t="shared" si="53"/>
        <v>19,25</v>
      </c>
      <c r="AP112" s="56" t="str">
        <f t="shared" si="53"/>
        <v>20,25</v>
      </c>
      <c r="AQ112" s="3"/>
      <c r="AR112" s="115" t="str">
        <f t="shared" si="56"/>
        <v>1,49</v>
      </c>
      <c r="AS112" s="115" t="str">
        <f t="shared" si="56"/>
        <v>2,49</v>
      </c>
      <c r="AT112" s="115" t="str">
        <f t="shared" si="56"/>
        <v>3,49</v>
      </c>
      <c r="AU112" s="115" t="str">
        <f t="shared" si="56"/>
        <v>4,25</v>
      </c>
      <c r="AV112" s="115" t="str">
        <f t="shared" si="56"/>
        <v>5,25</v>
      </c>
      <c r="AW112" s="115" t="str">
        <f t="shared" si="56"/>
        <v>6,25</v>
      </c>
      <c r="AX112" s="115" t="str">
        <f t="shared" si="56"/>
        <v>7,25</v>
      </c>
      <c r="AY112" s="115" t="str">
        <f t="shared" si="56"/>
        <v>8,25</v>
      </c>
      <c r="AZ112" s="115" t="str">
        <f t="shared" si="56"/>
        <v>9,25</v>
      </c>
      <c r="BA112" s="115" t="str">
        <f t="shared" si="56"/>
        <v>10,25</v>
      </c>
      <c r="BB112" s="115" t="str">
        <f t="shared" si="56"/>
        <v>11,25</v>
      </c>
      <c r="BC112" s="115" t="str">
        <f t="shared" si="56"/>
        <v>12,25</v>
      </c>
      <c r="BD112" s="115" t="str">
        <f t="shared" si="56"/>
        <v>13,25</v>
      </c>
      <c r="BE112" s="115" t="str">
        <f t="shared" si="56"/>
        <v>14,25</v>
      </c>
      <c r="BF112" s="115" t="str">
        <f t="shared" si="56"/>
        <v>15,25</v>
      </c>
      <c r="BG112" s="115" t="str">
        <f t="shared" si="55"/>
        <v>16,25</v>
      </c>
      <c r="BH112" s="115" t="str">
        <f t="shared" si="52"/>
        <v>17,25</v>
      </c>
      <c r="BI112" s="115" t="str">
        <f t="shared" si="52"/>
        <v>18,25</v>
      </c>
      <c r="BJ112" s="115" t="str">
        <f t="shared" si="52"/>
        <v>19,25</v>
      </c>
      <c r="BK112" s="115" t="str">
        <f t="shared" si="52"/>
        <v>20,25</v>
      </c>
      <c r="BL112" s="17"/>
      <c r="BM112" s="99" t="e">
        <f>#REF!*$CF$87</f>
        <v>#REF!</v>
      </c>
      <c r="BN112" s="99" t="e">
        <f>#REF!*$CF$87</f>
        <v>#REF!</v>
      </c>
      <c r="BO112" s="99" t="e">
        <f>#REF!*$CF$87</f>
        <v>#REF!</v>
      </c>
      <c r="BP112" s="99" t="e">
        <f>#REF!*$CF$87</f>
        <v>#REF!</v>
      </c>
      <c r="BQ112" s="99" t="e">
        <f>#REF!*$CF$87</f>
        <v>#REF!</v>
      </c>
      <c r="BR112" s="99" t="e">
        <f>#REF!*$CF$87</f>
        <v>#REF!</v>
      </c>
      <c r="BS112" s="99" t="e">
        <f>#REF!*$CF$87</f>
        <v>#REF!</v>
      </c>
      <c r="BT112" s="99" t="e">
        <f>#REF!*$CF$87</f>
        <v>#REF!</v>
      </c>
      <c r="BU112" s="99" t="e">
        <f>#REF!*$CF$87</f>
        <v>#REF!</v>
      </c>
      <c r="BV112" s="99" t="e">
        <f>#REF!*$CF$87</f>
        <v>#REF!</v>
      </c>
      <c r="BW112" s="99" t="e">
        <f>#REF!*$CF$87</f>
        <v>#REF!</v>
      </c>
      <c r="BX112" s="99" t="e">
        <f>#REF!*$CF$87</f>
        <v>#REF!</v>
      </c>
      <c r="BY112" s="99" t="e">
        <f>#REF!*$CF$87</f>
        <v>#REF!</v>
      </c>
      <c r="BZ112" s="99" t="e">
        <f>#REF!*$CF$87</f>
        <v>#REF!</v>
      </c>
      <c r="CA112" s="99" t="e">
        <f>#REF!*$CF$87</f>
        <v>#REF!</v>
      </c>
      <c r="CB112" s="99" t="e">
        <f>#REF!*$CF$87</f>
        <v>#REF!</v>
      </c>
      <c r="CC112" s="99" t="e">
        <f>#REF!*$CF$87</f>
        <v>#REF!</v>
      </c>
      <c r="CD112" s="99" t="e">
        <f>#REF!*$CF$87</f>
        <v>#REF!</v>
      </c>
      <c r="CE112" s="99" t="e">
        <f>#REF!*$CF$87</f>
        <v>#REF!</v>
      </c>
      <c r="CF112" s="99" t="e">
        <f>#REF!*$CF$87</f>
        <v>#REF!</v>
      </c>
      <c r="CG112" s="17"/>
      <c r="CH112" s="99" t="e">
        <f>#REF!*$DA$87</f>
        <v>#REF!</v>
      </c>
      <c r="CI112" s="99" t="e">
        <f>#REF!*$DA$87</f>
        <v>#REF!</v>
      </c>
      <c r="CJ112" s="99" t="e">
        <f>#REF!*$DA$87</f>
        <v>#REF!</v>
      </c>
      <c r="CK112" s="99" t="e">
        <f>#REF!*$DA$87</f>
        <v>#REF!</v>
      </c>
      <c r="CL112" s="99" t="e">
        <f>#REF!*$DA$87</f>
        <v>#REF!</v>
      </c>
      <c r="CM112" s="99" t="e">
        <f>#REF!*$DA$87</f>
        <v>#REF!</v>
      </c>
      <c r="CN112" s="99" t="e">
        <f>#REF!*$DA$87</f>
        <v>#REF!</v>
      </c>
      <c r="CO112" s="99" t="e">
        <f>#REF!*$DA$87</f>
        <v>#REF!</v>
      </c>
      <c r="CP112" s="99" t="e">
        <f>#REF!*$DA$87</f>
        <v>#REF!</v>
      </c>
      <c r="CQ112" s="99" t="e">
        <f>#REF!*$DA$87</f>
        <v>#REF!</v>
      </c>
      <c r="CR112" s="99" t="e">
        <f>#REF!*$DA$87</f>
        <v>#REF!</v>
      </c>
      <c r="CS112" s="99" t="e">
        <f>#REF!*$DA$87</f>
        <v>#REF!</v>
      </c>
      <c r="CT112" s="99" t="e">
        <f>#REF!*$DA$87</f>
        <v>#REF!</v>
      </c>
      <c r="CU112" s="99" t="e">
        <f>#REF!*$DA$87</f>
        <v>#REF!</v>
      </c>
      <c r="CV112" s="99" t="e">
        <f>#REF!*$DA$87</f>
        <v>#REF!</v>
      </c>
      <c r="CW112" s="99" t="e">
        <f>#REF!*$DA$87</f>
        <v>#REF!</v>
      </c>
      <c r="CX112" s="99" t="e">
        <f>#REF!*$DA$87</f>
        <v>#REF!</v>
      </c>
      <c r="CY112" s="99" t="e">
        <f>#REF!*$DA$87</f>
        <v>#REF!</v>
      </c>
      <c r="CZ112" s="99" t="e">
        <f>#REF!*$DA$87</f>
        <v>#REF!</v>
      </c>
      <c r="DA112" s="99" t="e">
        <f>#REF!*$DA$87</f>
        <v>#REF!</v>
      </c>
      <c r="DB112" s="17"/>
      <c r="DC112" s="61">
        <f>[2]A!N73</f>
        <v>45</v>
      </c>
      <c r="DD112" s="61">
        <f>[2]A!O73</f>
        <v>45</v>
      </c>
      <c r="DE112" s="61">
        <f>[2]A!P73</f>
        <v>45</v>
      </c>
      <c r="DF112" s="61">
        <f>[2]A!Q73</f>
        <v>45</v>
      </c>
      <c r="DG112" s="61">
        <f>[2]A!R73</f>
        <v>45</v>
      </c>
      <c r="DH112" s="61">
        <f>[2]A!S73</f>
        <v>45</v>
      </c>
      <c r="DI112" s="61">
        <f>[2]A!T73</f>
        <v>45</v>
      </c>
      <c r="DJ112" s="61">
        <f>[2]A!U73</f>
        <v>45</v>
      </c>
      <c r="DK112" s="61">
        <f>[2]A!V73</f>
        <v>45</v>
      </c>
      <c r="DL112" s="61">
        <f>[2]A!W73</f>
        <v>45</v>
      </c>
      <c r="DM112" s="61">
        <f>[2]A!X73</f>
        <v>45</v>
      </c>
      <c r="DN112" s="61">
        <f>[2]A!Y73</f>
        <v>45</v>
      </c>
      <c r="DO112" s="61">
        <f>[2]A!Z73</f>
        <v>45</v>
      </c>
      <c r="DP112" s="61">
        <f>[2]A!AA73</f>
        <v>45</v>
      </c>
      <c r="DQ112" s="61">
        <f>[2]A!AB73</f>
        <v>45</v>
      </c>
      <c r="DR112" s="61">
        <f>[2]A!AC73</f>
        <v>45</v>
      </c>
      <c r="DS112" s="61">
        <f>[2]A!AD73</f>
        <v>45</v>
      </c>
      <c r="DT112" s="61">
        <f>[2]A!AE73</f>
        <v>45</v>
      </c>
      <c r="DU112" s="61">
        <f>[2]A!AF73</f>
        <v>45</v>
      </c>
      <c r="DV112" s="61">
        <f>[2]A!AG73</f>
        <v>45</v>
      </c>
      <c r="DW112" s="19"/>
      <c r="DX112" s="19"/>
      <c r="DY112" s="125"/>
      <c r="DZ112" s="125">
        <f>[2]Pst!BK5</f>
        <v>0</v>
      </c>
      <c r="EA112" s="125">
        <f>[2]Pst!BL5</f>
        <v>0</v>
      </c>
      <c r="EB112" s="13"/>
      <c r="EC112" s="19"/>
      <c r="ED112" s="19"/>
      <c r="EE112" s="19"/>
      <c r="EF112" s="19"/>
      <c r="EG112" s="19"/>
      <c r="EH112" s="19"/>
      <c r="EI112" s="3"/>
      <c r="EJ112" s="3"/>
      <c r="EK112" s="3"/>
      <c r="EL112" s="22"/>
      <c r="EM112" s="3"/>
      <c r="EN112" s="17">
        <f t="shared" si="46"/>
        <v>110</v>
      </c>
      <c r="EO112" s="17" t="s">
        <v>159</v>
      </c>
      <c r="EP112" s="51">
        <v>43831</v>
      </c>
      <c r="EQ112" s="52">
        <v>0</v>
      </c>
      <c r="ER112" s="53">
        <v>19.660329999999998</v>
      </c>
      <c r="ES112" s="40"/>
      <c r="ET112" s="26">
        <f>IF(EO112=EO113,MAX(ET$2:ET111)+1,0)</f>
        <v>0</v>
      </c>
      <c r="EU112" s="17">
        <f t="shared" si="37"/>
        <v>110</v>
      </c>
      <c r="EV112" s="54">
        <f t="shared" si="38"/>
        <v>219</v>
      </c>
      <c r="EW112" s="55">
        <f t="shared" si="39"/>
        <v>42036</v>
      </c>
      <c r="EX112" s="18">
        <f t="shared" si="40"/>
        <v>23.374960000000002</v>
      </c>
      <c r="EY112" s="26">
        <f>IF(EO112=EO113,0,MAX(EY$2:EY111)+1)</f>
        <v>55</v>
      </c>
      <c r="EZ112" s="54">
        <f t="shared" si="41"/>
        <v>220</v>
      </c>
      <c r="FA112" s="55">
        <f t="shared" si="42"/>
        <v>43831</v>
      </c>
      <c r="FB112" s="18">
        <f t="shared" si="43"/>
        <v>21.504339999999999</v>
      </c>
      <c r="FC112" s="56">
        <f>[2]DIS!C129</f>
        <v>110</v>
      </c>
      <c r="FD112" s="56">
        <f>[2]DIS!D129</f>
        <v>6</v>
      </c>
      <c r="FE112" s="56">
        <f>[2]DIS!E129</f>
        <v>10</v>
      </c>
      <c r="FF112" s="56" t="str">
        <f t="shared" si="44"/>
        <v>6,10</v>
      </c>
      <c r="FG112" s="57" t="str">
        <f t="shared" si="35"/>
        <v>10,6</v>
      </c>
      <c r="FH112" s="58">
        <f>IF(ISNUMBER(FG112),0,MAX(FH$2:FH111)+1)</f>
        <v>110</v>
      </c>
      <c r="FI112" s="58">
        <f t="shared" si="36"/>
        <v>23.374960000000002</v>
      </c>
      <c r="FJ112" s="58">
        <f t="shared" si="45"/>
        <v>21.504339999999999</v>
      </c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</row>
    <row r="113" spans="1:179" ht="7.5" customHeight="1" x14ac:dyDescent="0.25">
      <c r="A113" s="3"/>
      <c r="B113" s="3"/>
      <c r="C113" s="3"/>
      <c r="D113" s="123" t="str">
        <f>'[1]01_Frey'!BI20</f>
        <v>'freyberg6.dis_botm_layer1.txt'</v>
      </c>
      <c r="E113" s="123"/>
      <c r="F113" s="124"/>
      <c r="G113" s="124"/>
      <c r="H113" s="124"/>
      <c r="I113" s="12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6" t="str">
        <f t="shared" si="54"/>
        <v>1,50</v>
      </c>
      <c r="X113" s="56" t="str">
        <f t="shared" si="54"/>
        <v>2,50</v>
      </c>
      <c r="Y113" s="56" t="str">
        <f t="shared" si="54"/>
        <v>3,50</v>
      </c>
      <c r="Z113" s="56" t="str">
        <f t="shared" si="54"/>
        <v>4,26</v>
      </c>
      <c r="AA113" s="56" t="str">
        <f t="shared" si="54"/>
        <v>5,26</v>
      </c>
      <c r="AB113" s="56" t="str">
        <f t="shared" si="54"/>
        <v>6,26</v>
      </c>
      <c r="AC113" s="56" t="str">
        <f t="shared" si="54"/>
        <v>7,26</v>
      </c>
      <c r="AD113" s="56" t="str">
        <f t="shared" si="54"/>
        <v>8,26</v>
      </c>
      <c r="AE113" s="56" t="str">
        <f t="shared" si="54"/>
        <v>9,26</v>
      </c>
      <c r="AF113" s="56" t="str">
        <f t="shared" si="54"/>
        <v>10,26</v>
      </c>
      <c r="AG113" s="56" t="str">
        <f t="shared" si="54"/>
        <v>11,26</v>
      </c>
      <c r="AH113" s="56" t="str">
        <f t="shared" si="54"/>
        <v>12,26</v>
      </c>
      <c r="AI113" s="56" t="str">
        <f t="shared" si="54"/>
        <v>13,26</v>
      </c>
      <c r="AJ113" s="56" t="str">
        <f t="shared" si="54"/>
        <v>14,26</v>
      </c>
      <c r="AK113" s="56" t="str">
        <f t="shared" si="54"/>
        <v>15,26</v>
      </c>
      <c r="AL113" s="56" t="str">
        <f t="shared" si="53"/>
        <v>16,26</v>
      </c>
      <c r="AM113" s="56" t="str">
        <f t="shared" si="53"/>
        <v>17,26</v>
      </c>
      <c r="AN113" s="56" t="str">
        <f t="shared" si="53"/>
        <v>18,26</v>
      </c>
      <c r="AO113" s="56" t="str">
        <f t="shared" si="53"/>
        <v>19,26</v>
      </c>
      <c r="AP113" s="56" t="str">
        <f t="shared" si="53"/>
        <v>20,26</v>
      </c>
      <c r="AQ113" s="3"/>
      <c r="AR113" s="115" t="str">
        <f t="shared" si="56"/>
        <v>1,50</v>
      </c>
      <c r="AS113" s="115" t="str">
        <f t="shared" si="56"/>
        <v>2,50</v>
      </c>
      <c r="AT113" s="115" t="str">
        <f t="shared" si="56"/>
        <v>3,50</v>
      </c>
      <c r="AU113" s="115" t="str">
        <f t="shared" si="56"/>
        <v>4,26</v>
      </c>
      <c r="AV113" s="115" t="str">
        <f t="shared" si="56"/>
        <v>5,26</v>
      </c>
      <c r="AW113" s="115" t="str">
        <f t="shared" si="56"/>
        <v>6,26</v>
      </c>
      <c r="AX113" s="115" t="str">
        <f t="shared" si="56"/>
        <v>7,26</v>
      </c>
      <c r="AY113" s="115" t="str">
        <f t="shared" si="56"/>
        <v>8,26</v>
      </c>
      <c r="AZ113" s="115" t="str">
        <f t="shared" si="56"/>
        <v>9,26</v>
      </c>
      <c r="BA113" s="115" t="str">
        <f t="shared" si="56"/>
        <v>10,26</v>
      </c>
      <c r="BB113" s="115" t="str">
        <f t="shared" si="56"/>
        <v>11,26</v>
      </c>
      <c r="BC113" s="115" t="str">
        <f t="shared" si="56"/>
        <v>12,26</v>
      </c>
      <c r="BD113" s="115" t="str">
        <f t="shared" si="56"/>
        <v>13,26</v>
      </c>
      <c r="BE113" s="115" t="str">
        <f t="shared" si="56"/>
        <v>14,26</v>
      </c>
      <c r="BF113" s="115" t="str">
        <f t="shared" si="56"/>
        <v>15,26</v>
      </c>
      <c r="BG113" s="115" t="str">
        <f t="shared" si="55"/>
        <v>16,26</v>
      </c>
      <c r="BH113" s="115" t="str">
        <f t="shared" si="52"/>
        <v>17,26</v>
      </c>
      <c r="BI113" s="115" t="str">
        <f t="shared" si="52"/>
        <v>18,26</v>
      </c>
      <c r="BJ113" s="115" t="str">
        <f t="shared" si="52"/>
        <v>19,26</v>
      </c>
      <c r="BK113" s="115" t="str">
        <f t="shared" si="52"/>
        <v>20,26</v>
      </c>
      <c r="BL113" s="17"/>
      <c r="BM113" s="99" t="e">
        <f>#REF!*$CF$87</f>
        <v>#REF!</v>
      </c>
      <c r="BN113" s="99" t="e">
        <f>#REF!*$CF$87</f>
        <v>#REF!</v>
      </c>
      <c r="BO113" s="99" t="e">
        <f>#REF!*$CF$87</f>
        <v>#REF!</v>
      </c>
      <c r="BP113" s="99" t="e">
        <f>#REF!*$CF$87</f>
        <v>#REF!</v>
      </c>
      <c r="BQ113" s="99" t="e">
        <f>#REF!*$CF$87</f>
        <v>#REF!</v>
      </c>
      <c r="BR113" s="99" t="e">
        <f>#REF!*$CF$87</f>
        <v>#REF!</v>
      </c>
      <c r="BS113" s="99" t="e">
        <f>#REF!*$CF$87</f>
        <v>#REF!</v>
      </c>
      <c r="BT113" s="99" t="e">
        <f>#REF!*$CF$87</f>
        <v>#REF!</v>
      </c>
      <c r="BU113" s="99" t="e">
        <f>#REF!*$CF$87</f>
        <v>#REF!</v>
      </c>
      <c r="BV113" s="99" t="e">
        <f>#REF!*$CF$87</f>
        <v>#REF!</v>
      </c>
      <c r="BW113" s="99" t="e">
        <f>#REF!*$CF$87</f>
        <v>#REF!</v>
      </c>
      <c r="BX113" s="99" t="e">
        <f>#REF!*$CF$87</f>
        <v>#REF!</v>
      </c>
      <c r="BY113" s="99" t="e">
        <f>#REF!*$CF$87</f>
        <v>#REF!</v>
      </c>
      <c r="BZ113" s="99" t="e">
        <f>#REF!*$CF$87</f>
        <v>#REF!</v>
      </c>
      <c r="CA113" s="99" t="e">
        <f>#REF!*$CF$87</f>
        <v>#REF!</v>
      </c>
      <c r="CB113" s="99" t="e">
        <f>#REF!*$CF$87</f>
        <v>#REF!</v>
      </c>
      <c r="CC113" s="99" t="e">
        <f>#REF!*$CF$87</f>
        <v>#REF!</v>
      </c>
      <c r="CD113" s="99" t="e">
        <f>#REF!*$CF$87</f>
        <v>#REF!</v>
      </c>
      <c r="CE113" s="99" t="e">
        <f>#REF!*$CF$87</f>
        <v>#REF!</v>
      </c>
      <c r="CF113" s="99" t="e">
        <f>#REF!*$CF$87</f>
        <v>#REF!</v>
      </c>
      <c r="CG113" s="17"/>
      <c r="CH113" s="99" t="e">
        <f>#REF!*$DA$87</f>
        <v>#REF!</v>
      </c>
      <c r="CI113" s="99" t="e">
        <f>#REF!*$DA$87</f>
        <v>#REF!</v>
      </c>
      <c r="CJ113" s="99" t="e">
        <f>#REF!*$DA$87</f>
        <v>#REF!</v>
      </c>
      <c r="CK113" s="99" t="e">
        <f>#REF!*$DA$87</f>
        <v>#REF!</v>
      </c>
      <c r="CL113" s="99" t="e">
        <f>#REF!*$DA$87</f>
        <v>#REF!</v>
      </c>
      <c r="CM113" s="99" t="e">
        <f>#REF!*$DA$87</f>
        <v>#REF!</v>
      </c>
      <c r="CN113" s="99" t="e">
        <f>#REF!*$DA$87</f>
        <v>#REF!</v>
      </c>
      <c r="CO113" s="99" t="e">
        <f>#REF!*$DA$87</f>
        <v>#REF!</v>
      </c>
      <c r="CP113" s="99" t="e">
        <f>#REF!*$DA$87</f>
        <v>#REF!</v>
      </c>
      <c r="CQ113" s="99" t="e">
        <f>#REF!*$DA$87</f>
        <v>#REF!</v>
      </c>
      <c r="CR113" s="99" t="e">
        <f>#REF!*$DA$87</f>
        <v>#REF!</v>
      </c>
      <c r="CS113" s="99" t="e">
        <f>#REF!*$DA$87</f>
        <v>#REF!</v>
      </c>
      <c r="CT113" s="99" t="e">
        <f>#REF!*$DA$87</f>
        <v>#REF!</v>
      </c>
      <c r="CU113" s="99" t="e">
        <f>#REF!*$DA$87</f>
        <v>#REF!</v>
      </c>
      <c r="CV113" s="99" t="e">
        <f>#REF!*$DA$87</f>
        <v>#REF!</v>
      </c>
      <c r="CW113" s="99" t="e">
        <f>#REF!*$DA$87</f>
        <v>#REF!</v>
      </c>
      <c r="CX113" s="99" t="e">
        <f>#REF!*$DA$87</f>
        <v>#REF!</v>
      </c>
      <c r="CY113" s="99" t="e">
        <f>#REF!*$DA$87</f>
        <v>#REF!</v>
      </c>
      <c r="CZ113" s="99" t="e">
        <f>#REF!*$DA$87</f>
        <v>#REF!</v>
      </c>
      <c r="DA113" s="99" t="e">
        <f>#REF!*$DA$87</f>
        <v>#REF!</v>
      </c>
      <c r="DB113" s="17"/>
      <c r="DC113" s="61">
        <f>[2]A!N74</f>
        <v>45</v>
      </c>
      <c r="DD113" s="61">
        <f>[2]A!O74</f>
        <v>45</v>
      </c>
      <c r="DE113" s="61">
        <f>[2]A!P74</f>
        <v>45</v>
      </c>
      <c r="DF113" s="61">
        <f>[2]A!Q74</f>
        <v>45</v>
      </c>
      <c r="DG113" s="61">
        <f>[2]A!R74</f>
        <v>45</v>
      </c>
      <c r="DH113" s="61">
        <f>[2]A!S74</f>
        <v>45</v>
      </c>
      <c r="DI113" s="61">
        <f>[2]A!T74</f>
        <v>45</v>
      </c>
      <c r="DJ113" s="61">
        <f>[2]A!U74</f>
        <v>45</v>
      </c>
      <c r="DK113" s="61">
        <f>[2]A!V74</f>
        <v>45</v>
      </c>
      <c r="DL113" s="61">
        <f>[2]A!W74</f>
        <v>45</v>
      </c>
      <c r="DM113" s="61">
        <f>[2]A!X74</f>
        <v>45</v>
      </c>
      <c r="DN113" s="61">
        <f>[2]A!Y74</f>
        <v>45</v>
      </c>
      <c r="DO113" s="61">
        <f>[2]A!Z74</f>
        <v>45</v>
      </c>
      <c r="DP113" s="61">
        <f>[2]A!AA74</f>
        <v>45</v>
      </c>
      <c r="DQ113" s="61">
        <f>[2]A!AB74</f>
        <v>45</v>
      </c>
      <c r="DR113" s="61">
        <f>[2]A!AC74</f>
        <v>45</v>
      </c>
      <c r="DS113" s="61">
        <f>[2]A!AD74</f>
        <v>45</v>
      </c>
      <c r="DT113" s="61">
        <f>[2]A!AE74</f>
        <v>45</v>
      </c>
      <c r="DU113" s="61">
        <f>[2]A!AF74</f>
        <v>45</v>
      </c>
      <c r="DV113" s="61">
        <f>[2]A!AG74</f>
        <v>45</v>
      </c>
      <c r="DW113" s="19"/>
      <c r="DX113" s="19"/>
      <c r="DY113" s="125"/>
      <c r="DZ113" s="125">
        <f>[2]Pst!BK6</f>
        <v>0</v>
      </c>
      <c r="EA113" s="125">
        <f>[2]Pst!BL6</f>
        <v>0</v>
      </c>
      <c r="EB113" s="13"/>
      <c r="EC113" s="19"/>
      <c r="ED113" s="19"/>
      <c r="EE113" s="19"/>
      <c r="EF113" s="19"/>
      <c r="EG113" s="19"/>
      <c r="EH113" s="19"/>
      <c r="EI113" s="3"/>
      <c r="EJ113" s="3"/>
      <c r="EK113" s="3"/>
      <c r="EL113" s="22"/>
      <c r="EM113" s="3"/>
      <c r="EN113" s="17">
        <f t="shared" si="46"/>
        <v>111</v>
      </c>
      <c r="EO113" s="17" t="s">
        <v>160</v>
      </c>
      <c r="EP113" s="51">
        <v>42036</v>
      </c>
      <c r="EQ113" s="52">
        <v>0</v>
      </c>
      <c r="ER113" s="53">
        <v>19.927379999999999</v>
      </c>
      <c r="ES113" s="40"/>
      <c r="ET113" s="26">
        <f>IF(EO113=EO114,MAX(ET$2:ET112)+1,0)</f>
        <v>56</v>
      </c>
      <c r="EU113" s="17">
        <f t="shared" si="37"/>
        <v>111</v>
      </c>
      <c r="EV113" s="54">
        <f t="shared" si="38"/>
        <v>221</v>
      </c>
      <c r="EW113" s="55">
        <f t="shared" si="39"/>
        <v>42036</v>
      </c>
      <c r="EX113" s="18">
        <f t="shared" si="40"/>
        <v>22.381160000000001</v>
      </c>
      <c r="EY113" s="26">
        <f>IF(EO113=EO114,0,MAX(EY$2:EY112)+1)</f>
        <v>0</v>
      </c>
      <c r="EZ113" s="54">
        <f t="shared" si="41"/>
        <v>222</v>
      </c>
      <c r="FA113" s="55">
        <f t="shared" si="42"/>
        <v>43831</v>
      </c>
      <c r="FB113" s="18">
        <f t="shared" si="43"/>
        <v>20.830829999999999</v>
      </c>
      <c r="FC113" s="56">
        <f>[2]DIS!C130</f>
        <v>111</v>
      </c>
      <c r="FD113" s="56">
        <f>[2]DIS!D130</f>
        <v>6</v>
      </c>
      <c r="FE113" s="56">
        <f>[2]DIS!E130</f>
        <v>11</v>
      </c>
      <c r="FF113" s="56" t="str">
        <f t="shared" si="44"/>
        <v>6,11</v>
      </c>
      <c r="FG113" s="57" t="str">
        <f t="shared" si="35"/>
        <v>11,6</v>
      </c>
      <c r="FH113" s="58">
        <f>IF(ISNUMBER(FG113),0,MAX(FH$2:FH112)+1)</f>
        <v>111</v>
      </c>
      <c r="FI113" s="58">
        <f t="shared" si="36"/>
        <v>22.381160000000001</v>
      </c>
      <c r="FJ113" s="58">
        <f t="shared" si="45"/>
        <v>20.830829999999999</v>
      </c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</row>
    <row r="114" spans="1:179" ht="7.5" customHeight="1" x14ac:dyDescent="0.25">
      <c r="A114" s="3"/>
      <c r="B114" s="3"/>
      <c r="C114" s="3"/>
      <c r="D114" s="123" t="str">
        <f>'[1]01_Frey'!BI22</f>
        <v>'freyberg6.dis_idomain_layer1.txt'</v>
      </c>
      <c r="E114" s="123"/>
      <c r="F114" s="124"/>
      <c r="G114" s="124"/>
      <c r="H114" s="124"/>
      <c r="I114" s="12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6" t="str">
        <f t="shared" si="54"/>
        <v>1,51</v>
      </c>
      <c r="X114" s="56" t="str">
        <f t="shared" si="54"/>
        <v>2,51</v>
      </c>
      <c r="Y114" s="56" t="str">
        <f t="shared" si="54"/>
        <v>3,51</v>
      </c>
      <c r="Z114" s="56" t="str">
        <f t="shared" si="54"/>
        <v>4,27</v>
      </c>
      <c r="AA114" s="56" t="str">
        <f t="shared" si="54"/>
        <v>5,27</v>
      </c>
      <c r="AB114" s="56" t="str">
        <f t="shared" si="54"/>
        <v>6,27</v>
      </c>
      <c r="AC114" s="56" t="str">
        <f t="shared" si="54"/>
        <v>7,27</v>
      </c>
      <c r="AD114" s="56" t="str">
        <f t="shared" si="54"/>
        <v>8,27</v>
      </c>
      <c r="AE114" s="56" t="str">
        <f t="shared" si="54"/>
        <v>9,27</v>
      </c>
      <c r="AF114" s="56" t="str">
        <f t="shared" si="54"/>
        <v>10,27</v>
      </c>
      <c r="AG114" s="56" t="str">
        <f t="shared" si="54"/>
        <v>11,27</v>
      </c>
      <c r="AH114" s="56" t="str">
        <f t="shared" si="54"/>
        <v>12,27</v>
      </c>
      <c r="AI114" s="56" t="str">
        <f t="shared" si="54"/>
        <v>13,27</v>
      </c>
      <c r="AJ114" s="56" t="str">
        <f t="shared" si="54"/>
        <v>14,27</v>
      </c>
      <c r="AK114" s="56" t="str">
        <f t="shared" si="54"/>
        <v>15,27</v>
      </c>
      <c r="AL114" s="56" t="str">
        <f t="shared" si="53"/>
        <v>16,27</v>
      </c>
      <c r="AM114" s="56" t="str">
        <f t="shared" si="53"/>
        <v>17,27</v>
      </c>
      <c r="AN114" s="56" t="str">
        <f t="shared" si="53"/>
        <v>18,27</v>
      </c>
      <c r="AO114" s="56" t="str">
        <f t="shared" si="53"/>
        <v>19,27</v>
      </c>
      <c r="AP114" s="56" t="str">
        <f t="shared" si="53"/>
        <v>20,27</v>
      </c>
      <c r="AQ114" s="3"/>
      <c r="AR114" s="115" t="str">
        <f t="shared" si="56"/>
        <v>1,51</v>
      </c>
      <c r="AS114" s="115" t="str">
        <f t="shared" si="56"/>
        <v>2,51</v>
      </c>
      <c r="AT114" s="115" t="str">
        <f t="shared" si="56"/>
        <v>3,51</v>
      </c>
      <c r="AU114" s="115" t="str">
        <f t="shared" si="56"/>
        <v>4,27</v>
      </c>
      <c r="AV114" s="115" t="str">
        <f t="shared" si="56"/>
        <v>5,27</v>
      </c>
      <c r="AW114" s="115" t="str">
        <f t="shared" si="56"/>
        <v>6,27</v>
      </c>
      <c r="AX114" s="115" t="str">
        <f t="shared" si="56"/>
        <v>7,27</v>
      </c>
      <c r="AY114" s="115" t="str">
        <f t="shared" si="56"/>
        <v>8,27</v>
      </c>
      <c r="AZ114" s="115" t="str">
        <f t="shared" si="56"/>
        <v>9,27</v>
      </c>
      <c r="BA114" s="115" t="str">
        <f t="shared" si="56"/>
        <v>10,27</v>
      </c>
      <c r="BB114" s="115" t="str">
        <f t="shared" si="56"/>
        <v>11,27</v>
      </c>
      <c r="BC114" s="115" t="str">
        <f t="shared" si="56"/>
        <v>12,27</v>
      </c>
      <c r="BD114" s="115" t="str">
        <f t="shared" si="56"/>
        <v>13,27</v>
      </c>
      <c r="BE114" s="115" t="str">
        <f t="shared" si="56"/>
        <v>14,27</v>
      </c>
      <c r="BF114" s="115" t="str">
        <f t="shared" si="56"/>
        <v>15,27</v>
      </c>
      <c r="BG114" s="115" t="str">
        <f t="shared" si="55"/>
        <v>16,27</v>
      </c>
      <c r="BH114" s="115" t="str">
        <f t="shared" si="52"/>
        <v>17,27</v>
      </c>
      <c r="BI114" s="115" t="str">
        <f t="shared" si="52"/>
        <v>18,27</v>
      </c>
      <c r="BJ114" s="115" t="str">
        <f t="shared" si="52"/>
        <v>19,27</v>
      </c>
      <c r="BK114" s="115" t="str">
        <f t="shared" si="52"/>
        <v>20,27</v>
      </c>
      <c r="BL114" s="17"/>
      <c r="BM114" s="99" t="e">
        <f>#REF!*$CF$87</f>
        <v>#REF!</v>
      </c>
      <c r="BN114" s="99" t="e">
        <f>#REF!*$CF$87</f>
        <v>#REF!</v>
      </c>
      <c r="BO114" s="99" t="e">
        <f>#REF!*$CF$87</f>
        <v>#REF!</v>
      </c>
      <c r="BP114" s="99" t="e">
        <f>#REF!*$CF$87</f>
        <v>#REF!</v>
      </c>
      <c r="BQ114" s="99" t="e">
        <f>#REF!*$CF$87</f>
        <v>#REF!</v>
      </c>
      <c r="BR114" s="99" t="e">
        <f>#REF!*$CF$87</f>
        <v>#REF!</v>
      </c>
      <c r="BS114" s="99" t="e">
        <f>#REF!*$CF$87</f>
        <v>#REF!</v>
      </c>
      <c r="BT114" s="99" t="e">
        <f>#REF!*$CF$87</f>
        <v>#REF!</v>
      </c>
      <c r="BU114" s="99" t="e">
        <f>#REF!*$CF$87</f>
        <v>#REF!</v>
      </c>
      <c r="BV114" s="99" t="e">
        <f>#REF!*$CF$87</f>
        <v>#REF!</v>
      </c>
      <c r="BW114" s="99" t="e">
        <f>#REF!*$CF$87</f>
        <v>#REF!</v>
      </c>
      <c r="BX114" s="99" t="e">
        <f>#REF!*$CF$87</f>
        <v>#REF!</v>
      </c>
      <c r="BY114" s="99" t="e">
        <f>#REF!*$CF$87</f>
        <v>#REF!</v>
      </c>
      <c r="BZ114" s="99" t="e">
        <f>#REF!*$CF$87</f>
        <v>#REF!</v>
      </c>
      <c r="CA114" s="99" t="e">
        <f>#REF!*$CF$87</f>
        <v>#REF!</v>
      </c>
      <c r="CB114" s="99" t="e">
        <f>#REF!*$CF$87</f>
        <v>#REF!</v>
      </c>
      <c r="CC114" s="99" t="e">
        <f>#REF!*$CF$87</f>
        <v>#REF!</v>
      </c>
      <c r="CD114" s="99" t="e">
        <f>#REF!*$CF$87</f>
        <v>#REF!</v>
      </c>
      <c r="CE114" s="99" t="e">
        <f>#REF!*$CF$87</f>
        <v>#REF!</v>
      </c>
      <c r="CF114" s="99" t="e">
        <f>#REF!*$CF$87</f>
        <v>#REF!</v>
      </c>
      <c r="CG114" s="17"/>
      <c r="CH114" s="99" t="e">
        <f>#REF!*$DA$87</f>
        <v>#REF!</v>
      </c>
      <c r="CI114" s="99" t="e">
        <f>#REF!*$DA$87</f>
        <v>#REF!</v>
      </c>
      <c r="CJ114" s="99" t="e">
        <f>#REF!*$DA$87</f>
        <v>#REF!</v>
      </c>
      <c r="CK114" s="99" t="e">
        <f>#REF!*$DA$87</f>
        <v>#REF!</v>
      </c>
      <c r="CL114" s="99" t="e">
        <f>#REF!*$DA$87</f>
        <v>#REF!</v>
      </c>
      <c r="CM114" s="99" t="e">
        <f>#REF!*$DA$87</f>
        <v>#REF!</v>
      </c>
      <c r="CN114" s="99" t="e">
        <f>#REF!*$DA$87</f>
        <v>#REF!</v>
      </c>
      <c r="CO114" s="99" t="e">
        <f>#REF!*$DA$87</f>
        <v>#REF!</v>
      </c>
      <c r="CP114" s="99" t="e">
        <f>#REF!*$DA$87</f>
        <v>#REF!</v>
      </c>
      <c r="CQ114" s="99" t="e">
        <f>#REF!*$DA$87</f>
        <v>#REF!</v>
      </c>
      <c r="CR114" s="99" t="e">
        <f>#REF!*$DA$87</f>
        <v>#REF!</v>
      </c>
      <c r="CS114" s="99" t="e">
        <f>#REF!*$DA$87</f>
        <v>#REF!</v>
      </c>
      <c r="CT114" s="99" t="e">
        <f>#REF!*$DA$87</f>
        <v>#REF!</v>
      </c>
      <c r="CU114" s="99" t="e">
        <f>#REF!*$DA$87</f>
        <v>#REF!</v>
      </c>
      <c r="CV114" s="99" t="e">
        <f>#REF!*$DA$87</f>
        <v>#REF!</v>
      </c>
      <c r="CW114" s="99" t="e">
        <f>#REF!*$DA$87</f>
        <v>#REF!</v>
      </c>
      <c r="CX114" s="99" t="e">
        <f>#REF!*$DA$87</f>
        <v>#REF!</v>
      </c>
      <c r="CY114" s="99" t="e">
        <f>#REF!*$DA$87</f>
        <v>#REF!</v>
      </c>
      <c r="CZ114" s="99" t="e">
        <f>#REF!*$DA$87</f>
        <v>#REF!</v>
      </c>
      <c r="DA114" s="99" t="e">
        <f>#REF!*$DA$87</f>
        <v>#REF!</v>
      </c>
      <c r="DB114" s="17"/>
      <c r="DC114" s="61">
        <f>[2]A!N75</f>
        <v>45</v>
      </c>
      <c r="DD114" s="61">
        <f>[2]A!O75</f>
        <v>45</v>
      </c>
      <c r="DE114" s="61">
        <f>[2]A!P75</f>
        <v>45</v>
      </c>
      <c r="DF114" s="61">
        <f>[2]A!Q75</f>
        <v>45</v>
      </c>
      <c r="DG114" s="61">
        <f>[2]A!R75</f>
        <v>45</v>
      </c>
      <c r="DH114" s="61">
        <f>[2]A!S75</f>
        <v>45</v>
      </c>
      <c r="DI114" s="61">
        <f>[2]A!T75</f>
        <v>45</v>
      </c>
      <c r="DJ114" s="61">
        <f>[2]A!U75</f>
        <v>45</v>
      </c>
      <c r="DK114" s="61">
        <f>[2]A!V75</f>
        <v>45</v>
      </c>
      <c r="DL114" s="61">
        <f>[2]A!W75</f>
        <v>45</v>
      </c>
      <c r="DM114" s="61">
        <f>[2]A!X75</f>
        <v>45</v>
      </c>
      <c r="DN114" s="61">
        <f>[2]A!Y75</f>
        <v>45</v>
      </c>
      <c r="DO114" s="61">
        <f>[2]A!Z75</f>
        <v>45</v>
      </c>
      <c r="DP114" s="61">
        <f>[2]A!AA75</f>
        <v>45</v>
      </c>
      <c r="DQ114" s="61">
        <f>[2]A!AB75</f>
        <v>45</v>
      </c>
      <c r="DR114" s="61">
        <f>[2]A!AC75</f>
        <v>45</v>
      </c>
      <c r="DS114" s="61">
        <f>[2]A!AD75</f>
        <v>45</v>
      </c>
      <c r="DT114" s="61">
        <f>[2]A!AE75</f>
        <v>45</v>
      </c>
      <c r="DU114" s="61">
        <f>[2]A!AF75</f>
        <v>45</v>
      </c>
      <c r="DV114" s="61">
        <f>[2]A!AG75</f>
        <v>45</v>
      </c>
      <c r="DW114" s="19"/>
      <c r="DX114" s="19"/>
      <c r="DY114" s="125"/>
      <c r="DZ114" s="125">
        <f>[2]Pst!BK7</f>
        <v>28</v>
      </c>
      <c r="EA114" s="125">
        <f>[2]Pst!BL7</f>
        <v>5</v>
      </c>
      <c r="EB114" s="13" t="str">
        <f t="shared" ref="EB114" si="57">_xlfn.CONCAT(EA114,",",DZ114)</f>
        <v>5,28</v>
      </c>
      <c r="EC114" s="19"/>
      <c r="ED114" s="19"/>
      <c r="EE114" s="19"/>
      <c r="EF114" s="19"/>
      <c r="EG114" s="19"/>
      <c r="EH114" s="19"/>
      <c r="EI114" s="3"/>
      <c r="EJ114" s="3"/>
      <c r="EK114" s="3"/>
      <c r="EL114" s="22"/>
      <c r="EM114" s="3"/>
      <c r="EN114" s="17">
        <f t="shared" si="46"/>
        <v>112</v>
      </c>
      <c r="EO114" s="17" t="s">
        <v>160</v>
      </c>
      <c r="EP114" s="51">
        <v>43831</v>
      </c>
      <c r="EQ114" s="52">
        <v>0</v>
      </c>
      <c r="ER114" s="53">
        <v>19.65934</v>
      </c>
      <c r="ES114" s="40"/>
      <c r="ET114" s="26">
        <f>IF(EO114=EO115,MAX(ET$2:ET113)+1,0)</f>
        <v>0</v>
      </c>
      <c r="EU114" s="17">
        <f t="shared" si="37"/>
        <v>112</v>
      </c>
      <c r="EV114" s="54">
        <f t="shared" si="38"/>
        <v>223</v>
      </c>
      <c r="EW114" s="55">
        <f t="shared" si="39"/>
        <v>42036</v>
      </c>
      <c r="EX114" s="18">
        <f t="shared" si="40"/>
        <v>21.647210000000001</v>
      </c>
      <c r="EY114" s="26">
        <f>IF(EO114=EO115,0,MAX(EY$2:EY113)+1)</f>
        <v>56</v>
      </c>
      <c r="EZ114" s="54">
        <f t="shared" si="41"/>
        <v>224</v>
      </c>
      <c r="FA114" s="55">
        <f t="shared" si="42"/>
        <v>43831</v>
      </c>
      <c r="FB114" s="18">
        <f t="shared" si="43"/>
        <v>20.38982</v>
      </c>
      <c r="FC114" s="56">
        <f>[2]DIS!C131</f>
        <v>112</v>
      </c>
      <c r="FD114" s="56">
        <f>[2]DIS!D131</f>
        <v>6</v>
      </c>
      <c r="FE114" s="56">
        <f>[2]DIS!E131</f>
        <v>12</v>
      </c>
      <c r="FF114" s="56" t="str">
        <f t="shared" si="44"/>
        <v>6,12</v>
      </c>
      <c r="FG114" s="57" t="str">
        <f t="shared" si="35"/>
        <v>12,6</v>
      </c>
      <c r="FH114" s="58">
        <f>IF(ISNUMBER(FG114),0,MAX(FH$2:FH113)+1)</f>
        <v>112</v>
      </c>
      <c r="FI114" s="58">
        <f t="shared" si="36"/>
        <v>21.647210000000001</v>
      </c>
      <c r="FJ114" s="58">
        <f t="shared" si="45"/>
        <v>20.38982</v>
      </c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</row>
    <row r="115" spans="1:179" ht="7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6" t="str">
        <f t="shared" si="54"/>
        <v>1,52</v>
      </c>
      <c r="X115" s="56" t="str">
        <f t="shared" si="54"/>
        <v>2,52</v>
      </c>
      <c r="Y115" s="56" t="str">
        <f t="shared" si="54"/>
        <v>3,52</v>
      </c>
      <c r="Z115" s="56" t="str">
        <f t="shared" si="54"/>
        <v>4,28</v>
      </c>
      <c r="AA115" s="56" t="str">
        <f t="shared" si="54"/>
        <v>5,28</v>
      </c>
      <c r="AB115" s="56" t="str">
        <f t="shared" si="54"/>
        <v>6,28</v>
      </c>
      <c r="AC115" s="56" t="str">
        <f t="shared" si="54"/>
        <v>7,28</v>
      </c>
      <c r="AD115" s="56" t="str">
        <f t="shared" si="54"/>
        <v>8,28</v>
      </c>
      <c r="AE115" s="56" t="str">
        <f t="shared" si="54"/>
        <v>9,28</v>
      </c>
      <c r="AF115" s="56" t="str">
        <f t="shared" si="54"/>
        <v>10,28</v>
      </c>
      <c r="AG115" s="56" t="str">
        <f t="shared" si="54"/>
        <v>11,28</v>
      </c>
      <c r="AH115" s="56" t="str">
        <f t="shared" si="54"/>
        <v>12,28</v>
      </c>
      <c r="AI115" s="56" t="str">
        <f t="shared" si="54"/>
        <v>13,28</v>
      </c>
      <c r="AJ115" s="56" t="str">
        <f t="shared" si="54"/>
        <v>14,28</v>
      </c>
      <c r="AK115" s="56" t="str">
        <f t="shared" si="54"/>
        <v>15,28</v>
      </c>
      <c r="AL115" s="56" t="str">
        <f t="shared" si="53"/>
        <v>16,28</v>
      </c>
      <c r="AM115" s="56" t="str">
        <f t="shared" si="53"/>
        <v>17,28</v>
      </c>
      <c r="AN115" s="56" t="str">
        <f t="shared" si="53"/>
        <v>18,28</v>
      </c>
      <c r="AO115" s="56" t="str">
        <f t="shared" si="53"/>
        <v>19,28</v>
      </c>
      <c r="AP115" s="56" t="str">
        <f t="shared" si="53"/>
        <v>20,28</v>
      </c>
      <c r="AQ115" s="3"/>
      <c r="AR115" s="115" t="str">
        <f t="shared" si="56"/>
        <v>1,52</v>
      </c>
      <c r="AS115" s="115" t="str">
        <f t="shared" si="56"/>
        <v>2,52</v>
      </c>
      <c r="AT115" s="115" t="str">
        <f t="shared" si="56"/>
        <v>3,52</v>
      </c>
      <c r="AU115" s="115" t="str">
        <f t="shared" si="56"/>
        <v>4,28</v>
      </c>
      <c r="AV115" s="115" t="str">
        <f t="shared" si="56"/>
        <v>5,28</v>
      </c>
      <c r="AW115" s="115" t="str">
        <f t="shared" si="56"/>
        <v>6,28</v>
      </c>
      <c r="AX115" s="115" t="str">
        <f t="shared" si="56"/>
        <v>7,28</v>
      </c>
      <c r="AY115" s="115" t="str">
        <f t="shared" si="56"/>
        <v>8,28</v>
      </c>
      <c r="AZ115" s="115" t="str">
        <f t="shared" si="56"/>
        <v>9,28</v>
      </c>
      <c r="BA115" s="115" t="str">
        <f t="shared" si="56"/>
        <v>10,28</v>
      </c>
      <c r="BB115" s="115" t="str">
        <f t="shared" si="56"/>
        <v>11,28</v>
      </c>
      <c r="BC115" s="115" t="str">
        <f t="shared" si="56"/>
        <v>12,28</v>
      </c>
      <c r="BD115" s="115" t="str">
        <f t="shared" si="56"/>
        <v>13,28</v>
      </c>
      <c r="BE115" s="115" t="str">
        <f t="shared" si="56"/>
        <v>14,28</v>
      </c>
      <c r="BF115" s="115" t="str">
        <f t="shared" si="56"/>
        <v>15,28</v>
      </c>
      <c r="BG115" s="115" t="str">
        <f t="shared" si="55"/>
        <v>16,28</v>
      </c>
      <c r="BH115" s="115" t="str">
        <f t="shared" si="52"/>
        <v>17,28</v>
      </c>
      <c r="BI115" s="115" t="str">
        <f t="shared" si="52"/>
        <v>18,28</v>
      </c>
      <c r="BJ115" s="115" t="str">
        <f t="shared" si="52"/>
        <v>19,28</v>
      </c>
      <c r="BK115" s="115" t="str">
        <f t="shared" si="52"/>
        <v>20,28</v>
      </c>
      <c r="BL115" s="17"/>
      <c r="BM115" s="99" t="e">
        <f>#REF!*$CF$87</f>
        <v>#REF!</v>
      </c>
      <c r="BN115" s="99" t="e">
        <f>#REF!*$CF$87</f>
        <v>#REF!</v>
      </c>
      <c r="BO115" s="99" t="e">
        <f>#REF!*$CF$87</f>
        <v>#REF!</v>
      </c>
      <c r="BP115" s="99" t="e">
        <f>#REF!*$CF$87</f>
        <v>#REF!</v>
      </c>
      <c r="BQ115" s="99" t="e">
        <f>#REF!*$CF$87</f>
        <v>#REF!</v>
      </c>
      <c r="BR115" s="99" t="e">
        <f>#REF!*$CF$87</f>
        <v>#REF!</v>
      </c>
      <c r="BS115" s="99" t="e">
        <f>#REF!*$CF$87</f>
        <v>#REF!</v>
      </c>
      <c r="BT115" s="99" t="e">
        <f>#REF!*$CF$87</f>
        <v>#REF!</v>
      </c>
      <c r="BU115" s="99" t="e">
        <f>#REF!*$CF$87</f>
        <v>#REF!</v>
      </c>
      <c r="BV115" s="99" t="e">
        <f>#REF!*$CF$87</f>
        <v>#REF!</v>
      </c>
      <c r="BW115" s="99" t="e">
        <f>#REF!*$CF$87</f>
        <v>#REF!</v>
      </c>
      <c r="BX115" s="99" t="e">
        <f>#REF!*$CF$87</f>
        <v>#REF!</v>
      </c>
      <c r="BY115" s="99" t="e">
        <f>#REF!*$CF$87</f>
        <v>#REF!</v>
      </c>
      <c r="BZ115" s="99" t="e">
        <f>#REF!*$CF$87</f>
        <v>#REF!</v>
      </c>
      <c r="CA115" s="99" t="e">
        <f>#REF!*$CF$87</f>
        <v>#REF!</v>
      </c>
      <c r="CB115" s="99" t="e">
        <f>#REF!*$CF$87</f>
        <v>#REF!</v>
      </c>
      <c r="CC115" s="99" t="e">
        <f>#REF!*$CF$87</f>
        <v>#REF!</v>
      </c>
      <c r="CD115" s="99" t="e">
        <f>#REF!*$CF$87</f>
        <v>#REF!</v>
      </c>
      <c r="CE115" s="99" t="e">
        <f>#REF!*$CF$87</f>
        <v>#REF!</v>
      </c>
      <c r="CF115" s="99" t="e">
        <f>#REF!*$CF$87</f>
        <v>#REF!</v>
      </c>
      <c r="CG115" s="17"/>
      <c r="CH115" s="99" t="e">
        <f>#REF!*$DA$87</f>
        <v>#REF!</v>
      </c>
      <c r="CI115" s="99" t="e">
        <f>#REF!*$DA$87</f>
        <v>#REF!</v>
      </c>
      <c r="CJ115" s="99" t="e">
        <f>#REF!*$DA$87</f>
        <v>#REF!</v>
      </c>
      <c r="CK115" s="99" t="e">
        <f>#REF!*$DA$87</f>
        <v>#REF!</v>
      </c>
      <c r="CL115" s="99" t="e">
        <f>#REF!*$DA$87</f>
        <v>#REF!</v>
      </c>
      <c r="CM115" s="99" t="e">
        <f>#REF!*$DA$87</f>
        <v>#REF!</v>
      </c>
      <c r="CN115" s="99" t="e">
        <f>#REF!*$DA$87</f>
        <v>#REF!</v>
      </c>
      <c r="CO115" s="99" t="e">
        <f>#REF!*$DA$87</f>
        <v>#REF!</v>
      </c>
      <c r="CP115" s="99" t="e">
        <f>#REF!*$DA$87</f>
        <v>#REF!</v>
      </c>
      <c r="CQ115" s="99" t="e">
        <f>#REF!*$DA$87</f>
        <v>#REF!</v>
      </c>
      <c r="CR115" s="99" t="e">
        <f>#REF!*$DA$87</f>
        <v>#REF!</v>
      </c>
      <c r="CS115" s="99" t="e">
        <f>#REF!*$DA$87</f>
        <v>#REF!</v>
      </c>
      <c r="CT115" s="99" t="e">
        <f>#REF!*$DA$87</f>
        <v>#REF!</v>
      </c>
      <c r="CU115" s="99" t="e">
        <f>#REF!*$DA$87</f>
        <v>#REF!</v>
      </c>
      <c r="CV115" s="99" t="e">
        <f>#REF!*$DA$87</f>
        <v>#REF!</v>
      </c>
      <c r="CW115" s="99" t="e">
        <f>#REF!*$DA$87</f>
        <v>#REF!</v>
      </c>
      <c r="CX115" s="99" t="e">
        <f>#REF!*$DA$87</f>
        <v>#REF!</v>
      </c>
      <c r="CY115" s="99" t="e">
        <f>#REF!*$DA$87</f>
        <v>#REF!</v>
      </c>
      <c r="CZ115" s="99" t="e">
        <f>#REF!*$DA$87</f>
        <v>#REF!</v>
      </c>
      <c r="DA115" s="99" t="e">
        <f>#REF!*$DA$87</f>
        <v>#REF!</v>
      </c>
      <c r="DB115" s="17"/>
      <c r="DC115" s="61">
        <f>[2]A!N76</f>
        <v>45</v>
      </c>
      <c r="DD115" s="61">
        <f>[2]A!O76</f>
        <v>45</v>
      </c>
      <c r="DE115" s="61">
        <f>[2]A!P76</f>
        <v>45</v>
      </c>
      <c r="DF115" s="61">
        <f>[2]A!Q76</f>
        <v>45</v>
      </c>
      <c r="DG115" s="61">
        <f>[2]A!R76</f>
        <v>45</v>
      </c>
      <c r="DH115" s="61">
        <f>[2]A!S76</f>
        <v>45</v>
      </c>
      <c r="DI115" s="61">
        <f>[2]A!T76</f>
        <v>45</v>
      </c>
      <c r="DJ115" s="61">
        <f>[2]A!U76</f>
        <v>45</v>
      </c>
      <c r="DK115" s="61">
        <f>[2]A!V76</f>
        <v>45</v>
      </c>
      <c r="DL115" s="61">
        <f>[2]A!W76</f>
        <v>45</v>
      </c>
      <c r="DM115" s="61">
        <f>[2]A!X76</f>
        <v>45</v>
      </c>
      <c r="DN115" s="61">
        <f>[2]A!Y76</f>
        <v>45</v>
      </c>
      <c r="DO115" s="61">
        <f>[2]A!Z76</f>
        <v>45</v>
      </c>
      <c r="DP115" s="61">
        <f>[2]A!AA76</f>
        <v>45</v>
      </c>
      <c r="DQ115" s="61">
        <f>[2]A!AB76</f>
        <v>45</v>
      </c>
      <c r="DR115" s="61">
        <f>[2]A!AC76</f>
        <v>45</v>
      </c>
      <c r="DS115" s="61">
        <f>[2]A!AD76</f>
        <v>45</v>
      </c>
      <c r="DT115" s="61">
        <f>[2]A!AE76</f>
        <v>45</v>
      </c>
      <c r="DU115" s="61">
        <f>[2]A!AF76</f>
        <v>45</v>
      </c>
      <c r="DV115" s="61">
        <f>[2]A!AG76</f>
        <v>45</v>
      </c>
      <c r="DW115" s="19"/>
      <c r="DX115" s="19"/>
      <c r="DY115" s="125"/>
      <c r="DZ115" s="125">
        <f>[2]Pst!BK8</f>
        <v>28</v>
      </c>
      <c r="EA115" s="125">
        <f>[2]Pst!BL8</f>
        <v>5</v>
      </c>
      <c r="EB115" s="13"/>
      <c r="EC115" s="19"/>
      <c r="ED115" s="19"/>
      <c r="EE115" s="19"/>
      <c r="EF115" s="19"/>
      <c r="EG115" s="19"/>
      <c r="EH115" s="19"/>
      <c r="EI115" s="3"/>
      <c r="EJ115" s="3"/>
      <c r="EK115" s="3"/>
      <c r="EL115" s="22"/>
      <c r="EM115" s="3"/>
      <c r="EN115" s="17">
        <f t="shared" si="46"/>
        <v>113</v>
      </c>
      <c r="EO115" s="17" t="s">
        <v>161</v>
      </c>
      <c r="EP115" s="51">
        <v>42036</v>
      </c>
      <c r="EQ115" s="52">
        <v>0</v>
      </c>
      <c r="ER115" s="53">
        <v>20.098710000000001</v>
      </c>
      <c r="ES115" s="40"/>
      <c r="ET115" s="26">
        <f>IF(EO115=EO116,MAX(ET$2:ET114)+1,0)</f>
        <v>57</v>
      </c>
      <c r="EU115" s="17">
        <f t="shared" si="37"/>
        <v>113</v>
      </c>
      <c r="EV115" s="54">
        <f t="shared" si="38"/>
        <v>225</v>
      </c>
      <c r="EW115" s="55">
        <f t="shared" si="39"/>
        <v>42036</v>
      </c>
      <c r="EX115" s="18">
        <f t="shared" si="40"/>
        <v>20.846160000000001</v>
      </c>
      <c r="EY115" s="26">
        <f>IF(EO115=EO116,0,MAX(EY$2:EY114)+1)</f>
        <v>0</v>
      </c>
      <c r="EZ115" s="54">
        <f t="shared" si="41"/>
        <v>226</v>
      </c>
      <c r="FA115" s="55">
        <f t="shared" si="42"/>
        <v>43831</v>
      </c>
      <c r="FB115" s="18">
        <f t="shared" si="43"/>
        <v>19.937639999999998</v>
      </c>
      <c r="FC115" s="56">
        <f>[2]DIS!C132</f>
        <v>113</v>
      </c>
      <c r="FD115" s="56">
        <f>[2]DIS!D132</f>
        <v>6</v>
      </c>
      <c r="FE115" s="56">
        <f>[2]DIS!E132</f>
        <v>13</v>
      </c>
      <c r="FF115" s="56" t="str">
        <f t="shared" si="44"/>
        <v>6,13</v>
      </c>
      <c r="FG115" s="57" t="str">
        <f t="shared" si="35"/>
        <v>13,6</v>
      </c>
      <c r="FH115" s="58">
        <f>IF(ISNUMBER(FG115),0,MAX(FH$2:FH114)+1)</f>
        <v>113</v>
      </c>
      <c r="FI115" s="58">
        <f t="shared" si="36"/>
        <v>20.846160000000001</v>
      </c>
      <c r="FJ115" s="58">
        <f t="shared" si="45"/>
        <v>19.937639999999998</v>
      </c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</row>
    <row r="116" spans="1:179" ht="1.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56" t="str">
        <f t="shared" si="54"/>
        <v>1,53</v>
      </c>
      <c r="X116" s="56" t="str">
        <f t="shared" si="54"/>
        <v>2,53</v>
      </c>
      <c r="Y116" s="56" t="str">
        <f t="shared" si="54"/>
        <v>3,53</v>
      </c>
      <c r="Z116" s="56" t="str">
        <f t="shared" si="54"/>
        <v>4,29</v>
      </c>
      <c r="AA116" s="56" t="str">
        <f t="shared" si="54"/>
        <v>5,29</v>
      </c>
      <c r="AB116" s="56" t="str">
        <f t="shared" si="54"/>
        <v>6,29</v>
      </c>
      <c r="AC116" s="56" t="str">
        <f t="shared" si="54"/>
        <v>7,29</v>
      </c>
      <c r="AD116" s="56" t="str">
        <f t="shared" si="54"/>
        <v>8,29</v>
      </c>
      <c r="AE116" s="56" t="str">
        <f t="shared" si="54"/>
        <v>9,29</v>
      </c>
      <c r="AF116" s="56" t="str">
        <f t="shared" si="54"/>
        <v>10,29</v>
      </c>
      <c r="AG116" s="56" t="str">
        <f t="shared" si="54"/>
        <v>11,29</v>
      </c>
      <c r="AH116" s="56" t="str">
        <f t="shared" si="54"/>
        <v>12,29</v>
      </c>
      <c r="AI116" s="56" t="str">
        <f t="shared" si="54"/>
        <v>13,29</v>
      </c>
      <c r="AJ116" s="56" t="str">
        <f t="shared" si="54"/>
        <v>14,29</v>
      </c>
      <c r="AK116" s="56" t="str">
        <f t="shared" si="54"/>
        <v>15,29</v>
      </c>
      <c r="AL116" s="56" t="str">
        <f t="shared" si="54"/>
        <v>16,29</v>
      </c>
      <c r="AM116" s="56" t="str">
        <f t="shared" ref="AM116:AP127" si="58">IF(AM74=1,R74,0)</f>
        <v>17,29</v>
      </c>
      <c r="AN116" s="56" t="str">
        <f t="shared" si="58"/>
        <v>18,29</v>
      </c>
      <c r="AO116" s="56" t="str">
        <f t="shared" si="58"/>
        <v>19,29</v>
      </c>
      <c r="AP116" s="56" t="str">
        <f t="shared" si="58"/>
        <v>20,29</v>
      </c>
      <c r="AQ116" s="3"/>
      <c r="AR116" s="115" t="str">
        <f t="shared" si="56"/>
        <v>1,53</v>
      </c>
      <c r="AS116" s="115" t="str">
        <f t="shared" si="56"/>
        <v>2,53</v>
      </c>
      <c r="AT116" s="115" t="str">
        <f t="shared" si="56"/>
        <v>3,53</v>
      </c>
      <c r="AU116" s="115" t="str">
        <f t="shared" si="56"/>
        <v>4,29</v>
      </c>
      <c r="AV116" s="115" t="str">
        <f t="shared" si="56"/>
        <v>5,29</v>
      </c>
      <c r="AW116" s="115" t="str">
        <f t="shared" si="56"/>
        <v>6,29</v>
      </c>
      <c r="AX116" s="115" t="str">
        <f t="shared" si="56"/>
        <v>7,29</v>
      </c>
      <c r="AY116" s="115" t="str">
        <f t="shared" si="56"/>
        <v>8,29</v>
      </c>
      <c r="AZ116" s="115" t="str">
        <f t="shared" si="56"/>
        <v>9,29</v>
      </c>
      <c r="BA116" s="115" t="str">
        <f t="shared" si="56"/>
        <v>10,29</v>
      </c>
      <c r="BB116" s="115" t="str">
        <f t="shared" si="56"/>
        <v>11,29</v>
      </c>
      <c r="BC116" s="115" t="str">
        <f t="shared" si="56"/>
        <v>12,29</v>
      </c>
      <c r="BD116" s="115" t="str">
        <f t="shared" si="56"/>
        <v>13,29</v>
      </c>
      <c r="BE116" s="115" t="str">
        <f t="shared" si="56"/>
        <v>14,29</v>
      </c>
      <c r="BF116" s="115" t="str">
        <f t="shared" si="56"/>
        <v>15,29</v>
      </c>
      <c r="BG116" s="115" t="str">
        <f t="shared" si="55"/>
        <v>16,29</v>
      </c>
      <c r="BH116" s="115" t="str">
        <f t="shared" si="52"/>
        <v>17,29</v>
      </c>
      <c r="BI116" s="115" t="str">
        <f t="shared" si="52"/>
        <v>18,29</v>
      </c>
      <c r="BJ116" s="115" t="str">
        <f t="shared" si="52"/>
        <v>19,29</v>
      </c>
      <c r="BK116" s="115" t="str">
        <f t="shared" si="52"/>
        <v>20,29</v>
      </c>
      <c r="BL116" s="17"/>
      <c r="BM116" s="99" t="e">
        <f>#REF!*$CF$87</f>
        <v>#REF!</v>
      </c>
      <c r="BN116" s="99" t="e">
        <f>#REF!*$CF$87</f>
        <v>#REF!</v>
      </c>
      <c r="BO116" s="99" t="e">
        <f>#REF!*$CF$87</f>
        <v>#REF!</v>
      </c>
      <c r="BP116" s="99" t="e">
        <f>#REF!*$CF$87</f>
        <v>#REF!</v>
      </c>
      <c r="BQ116" s="99" t="e">
        <f>#REF!*$CF$87</f>
        <v>#REF!</v>
      </c>
      <c r="BR116" s="99" t="e">
        <f>#REF!*$CF$87</f>
        <v>#REF!</v>
      </c>
      <c r="BS116" s="99" t="e">
        <f>#REF!*$CF$87</f>
        <v>#REF!</v>
      </c>
      <c r="BT116" s="99" t="e">
        <f>#REF!*$CF$87</f>
        <v>#REF!</v>
      </c>
      <c r="BU116" s="99" t="e">
        <f>#REF!*$CF$87</f>
        <v>#REF!</v>
      </c>
      <c r="BV116" s="99" t="e">
        <f>#REF!*$CF$87</f>
        <v>#REF!</v>
      </c>
      <c r="BW116" s="99" t="e">
        <f>#REF!*$CF$87</f>
        <v>#REF!</v>
      </c>
      <c r="BX116" s="99" t="e">
        <f>#REF!*$CF$87</f>
        <v>#REF!</v>
      </c>
      <c r="BY116" s="99" t="e">
        <f>#REF!*$CF$87</f>
        <v>#REF!</v>
      </c>
      <c r="BZ116" s="99" t="e">
        <f>#REF!*$CF$87</f>
        <v>#REF!</v>
      </c>
      <c r="CA116" s="99" t="e">
        <f>#REF!*$CF$87</f>
        <v>#REF!</v>
      </c>
      <c r="CB116" s="99" t="e">
        <f>#REF!*$CF$87</f>
        <v>#REF!</v>
      </c>
      <c r="CC116" s="99" t="e">
        <f>#REF!*$CF$87</f>
        <v>#REF!</v>
      </c>
      <c r="CD116" s="99" t="e">
        <f>#REF!*$CF$87</f>
        <v>#REF!</v>
      </c>
      <c r="CE116" s="99" t="e">
        <f>#REF!*$CF$87</f>
        <v>#REF!</v>
      </c>
      <c r="CF116" s="99" t="e">
        <f>#REF!*$CF$87</f>
        <v>#REF!</v>
      </c>
      <c r="CG116" s="17"/>
      <c r="CH116" s="99" t="e">
        <f>#REF!*$DA$87</f>
        <v>#REF!</v>
      </c>
      <c r="CI116" s="99" t="e">
        <f>#REF!*$DA$87</f>
        <v>#REF!</v>
      </c>
      <c r="CJ116" s="99" t="e">
        <f>#REF!*$DA$87</f>
        <v>#REF!</v>
      </c>
      <c r="CK116" s="99" t="e">
        <f>#REF!*$DA$87</f>
        <v>#REF!</v>
      </c>
      <c r="CL116" s="99" t="e">
        <f>#REF!*$DA$87</f>
        <v>#REF!</v>
      </c>
      <c r="CM116" s="99" t="e">
        <f>#REF!*$DA$87</f>
        <v>#REF!</v>
      </c>
      <c r="CN116" s="99" t="e">
        <f>#REF!*$DA$87</f>
        <v>#REF!</v>
      </c>
      <c r="CO116" s="99" t="e">
        <f>#REF!*$DA$87</f>
        <v>#REF!</v>
      </c>
      <c r="CP116" s="99" t="e">
        <f>#REF!*$DA$87</f>
        <v>#REF!</v>
      </c>
      <c r="CQ116" s="99" t="e">
        <f>#REF!*$DA$87</f>
        <v>#REF!</v>
      </c>
      <c r="CR116" s="99" t="e">
        <f>#REF!*$DA$87</f>
        <v>#REF!</v>
      </c>
      <c r="CS116" s="99" t="e">
        <f>#REF!*$DA$87</f>
        <v>#REF!</v>
      </c>
      <c r="CT116" s="99" t="e">
        <f>#REF!*$DA$87</f>
        <v>#REF!</v>
      </c>
      <c r="CU116" s="99" t="e">
        <f>#REF!*$DA$87</f>
        <v>#REF!</v>
      </c>
      <c r="CV116" s="99" t="e">
        <f>#REF!*$DA$87</f>
        <v>#REF!</v>
      </c>
      <c r="CW116" s="99" t="e">
        <f>#REF!*$DA$87</f>
        <v>#REF!</v>
      </c>
      <c r="CX116" s="99" t="e">
        <f>#REF!*$DA$87</f>
        <v>#REF!</v>
      </c>
      <c r="CY116" s="99" t="e">
        <f>#REF!*$DA$87</f>
        <v>#REF!</v>
      </c>
      <c r="CZ116" s="99" t="e">
        <f>#REF!*$DA$87</f>
        <v>#REF!</v>
      </c>
      <c r="DA116" s="99" t="e">
        <f>#REF!*$DA$87</f>
        <v>#REF!</v>
      </c>
      <c r="DB116" s="17"/>
      <c r="DC116" s="61">
        <f>[2]A!N77</f>
        <v>45</v>
      </c>
      <c r="DD116" s="61">
        <f>[2]A!O77</f>
        <v>45</v>
      </c>
      <c r="DE116" s="61">
        <f>[2]A!P77</f>
        <v>45</v>
      </c>
      <c r="DF116" s="61">
        <f>[2]A!Q77</f>
        <v>45</v>
      </c>
      <c r="DG116" s="61">
        <f>[2]A!R77</f>
        <v>45</v>
      </c>
      <c r="DH116" s="61">
        <f>[2]A!S77</f>
        <v>45</v>
      </c>
      <c r="DI116" s="61">
        <f>[2]A!T77</f>
        <v>45</v>
      </c>
      <c r="DJ116" s="61">
        <f>[2]A!U77</f>
        <v>45</v>
      </c>
      <c r="DK116" s="61">
        <f>[2]A!V77</f>
        <v>45</v>
      </c>
      <c r="DL116" s="61">
        <f>[2]A!W77</f>
        <v>45</v>
      </c>
      <c r="DM116" s="61">
        <f>[2]A!X77</f>
        <v>45</v>
      </c>
      <c r="DN116" s="61">
        <f>[2]A!Y77</f>
        <v>45</v>
      </c>
      <c r="DO116" s="61">
        <f>[2]A!Z77</f>
        <v>45</v>
      </c>
      <c r="DP116" s="61">
        <f>[2]A!AA77</f>
        <v>45</v>
      </c>
      <c r="DQ116" s="61">
        <f>[2]A!AB77</f>
        <v>45</v>
      </c>
      <c r="DR116" s="61">
        <f>[2]A!AC77</f>
        <v>45</v>
      </c>
      <c r="DS116" s="61">
        <f>[2]A!AD77</f>
        <v>45</v>
      </c>
      <c r="DT116" s="61">
        <f>[2]A!AE77</f>
        <v>45</v>
      </c>
      <c r="DU116" s="61">
        <f>[2]A!AF77</f>
        <v>45</v>
      </c>
      <c r="DV116" s="61">
        <f>[2]A!AG77</f>
        <v>45</v>
      </c>
      <c r="DW116" s="19"/>
      <c r="DX116" s="19"/>
      <c r="DY116" s="17"/>
      <c r="DZ116" s="17"/>
      <c r="EA116" s="17"/>
      <c r="EB116" s="13"/>
      <c r="EC116" s="19"/>
      <c r="ED116" s="19"/>
      <c r="EE116" s="19"/>
      <c r="EF116" s="19"/>
      <c r="EG116" s="19"/>
      <c r="EH116" s="19"/>
      <c r="EI116" s="3"/>
      <c r="EJ116" s="3"/>
      <c r="EK116" s="3"/>
      <c r="EL116" s="22"/>
      <c r="EM116" s="3"/>
      <c r="EN116" s="17">
        <f t="shared" si="46"/>
        <v>114</v>
      </c>
      <c r="EO116" s="17" t="s">
        <v>161</v>
      </c>
      <c r="EP116" s="51">
        <v>43831</v>
      </c>
      <c r="EQ116" s="52">
        <v>0</v>
      </c>
      <c r="ER116" s="53">
        <v>19.63654</v>
      </c>
      <c r="ES116" s="40"/>
      <c r="ET116" s="26">
        <f>IF(EO116=EO117,MAX(ET$2:ET115)+1,0)</f>
        <v>0</v>
      </c>
      <c r="EU116" s="17">
        <f t="shared" si="37"/>
        <v>114</v>
      </c>
      <c r="EV116" s="54">
        <f t="shared" si="38"/>
        <v>227</v>
      </c>
      <c r="EW116" s="55">
        <f t="shared" si="39"/>
        <v>42036</v>
      </c>
      <c r="EX116" s="18">
        <f t="shared" si="40"/>
        <v>19.979849999999999</v>
      </c>
      <c r="EY116" s="26">
        <f>IF(EO116=EO117,0,MAX(EY$2:EY115)+1)</f>
        <v>57</v>
      </c>
      <c r="EZ116" s="54">
        <f t="shared" si="41"/>
        <v>228</v>
      </c>
      <c r="FA116" s="55">
        <f t="shared" si="42"/>
        <v>43831</v>
      </c>
      <c r="FB116" s="18">
        <f t="shared" si="43"/>
        <v>19.477699999999999</v>
      </c>
      <c r="FC116" s="56">
        <f>[2]DIS!C133</f>
        <v>114</v>
      </c>
      <c r="FD116" s="56">
        <f>[2]DIS!D133</f>
        <v>6</v>
      </c>
      <c r="FE116" s="56">
        <f>[2]DIS!E133</f>
        <v>14</v>
      </c>
      <c r="FF116" s="56" t="str">
        <f t="shared" si="44"/>
        <v>6,14</v>
      </c>
      <c r="FG116" s="57" t="str">
        <f t="shared" si="35"/>
        <v>14,6</v>
      </c>
      <c r="FH116" s="58">
        <f>IF(ISNUMBER(FG116),0,MAX(FH$2:FH115)+1)</f>
        <v>114</v>
      </c>
      <c r="FI116" s="58">
        <f t="shared" si="36"/>
        <v>19.979849999999999</v>
      </c>
      <c r="FJ116" s="58">
        <f t="shared" si="45"/>
        <v>19.477699999999999</v>
      </c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</row>
    <row r="117" spans="1:179" ht="1.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6" t="str">
        <f t="shared" ref="W117:AL127" si="59">IF(W75=1,B75,0)</f>
        <v>1,54</v>
      </c>
      <c r="X117" s="56" t="str">
        <f t="shared" si="59"/>
        <v>2,54</v>
      </c>
      <c r="Y117" s="56" t="str">
        <f t="shared" si="59"/>
        <v>3,54</v>
      </c>
      <c r="Z117" s="56" t="str">
        <f t="shared" si="59"/>
        <v>4,30</v>
      </c>
      <c r="AA117" s="56" t="str">
        <f t="shared" si="59"/>
        <v>5,30</v>
      </c>
      <c r="AB117" s="56" t="str">
        <f t="shared" si="59"/>
        <v>6,30</v>
      </c>
      <c r="AC117" s="56" t="str">
        <f t="shared" si="59"/>
        <v>7,30</v>
      </c>
      <c r="AD117" s="56" t="str">
        <f t="shared" si="59"/>
        <v>8,30</v>
      </c>
      <c r="AE117" s="56" t="str">
        <f t="shared" si="59"/>
        <v>9,30</v>
      </c>
      <c r="AF117" s="56" t="str">
        <f t="shared" si="59"/>
        <v>10,30</v>
      </c>
      <c r="AG117" s="56" t="str">
        <f t="shared" si="59"/>
        <v>11,30</v>
      </c>
      <c r="AH117" s="56" t="str">
        <f t="shared" si="59"/>
        <v>12,30</v>
      </c>
      <c r="AI117" s="56" t="str">
        <f t="shared" si="59"/>
        <v>13,30</v>
      </c>
      <c r="AJ117" s="56" t="str">
        <f t="shared" si="59"/>
        <v>14,30</v>
      </c>
      <c r="AK117" s="56" t="str">
        <f t="shared" si="59"/>
        <v>15,30</v>
      </c>
      <c r="AL117" s="56" t="str">
        <f t="shared" si="59"/>
        <v>16,30</v>
      </c>
      <c r="AM117" s="56" t="str">
        <f t="shared" si="58"/>
        <v>17,30</v>
      </c>
      <c r="AN117" s="56" t="str">
        <f t="shared" si="58"/>
        <v>18,30</v>
      </c>
      <c r="AO117" s="56" t="str">
        <f t="shared" si="58"/>
        <v>19,30</v>
      </c>
      <c r="AP117" s="56" t="str">
        <f t="shared" si="58"/>
        <v>20,30</v>
      </c>
      <c r="AQ117" s="3"/>
      <c r="AR117" s="115" t="str">
        <f t="shared" si="56"/>
        <v>1,54</v>
      </c>
      <c r="AS117" s="115" t="str">
        <f t="shared" si="56"/>
        <v>2,54</v>
      </c>
      <c r="AT117" s="115" t="str">
        <f t="shared" si="56"/>
        <v>3,54</v>
      </c>
      <c r="AU117" s="115" t="str">
        <f t="shared" si="56"/>
        <v>4,30</v>
      </c>
      <c r="AV117" s="115" t="str">
        <f t="shared" si="56"/>
        <v>5,30</v>
      </c>
      <c r="AW117" s="115" t="str">
        <f t="shared" si="56"/>
        <v>6,30</v>
      </c>
      <c r="AX117" s="115" t="str">
        <f t="shared" si="56"/>
        <v>7,30</v>
      </c>
      <c r="AY117" s="115" t="str">
        <f t="shared" si="56"/>
        <v>8,30</v>
      </c>
      <c r="AZ117" s="115" t="str">
        <f t="shared" si="56"/>
        <v>9,30</v>
      </c>
      <c r="BA117" s="115" t="str">
        <f t="shared" si="56"/>
        <v>10,30</v>
      </c>
      <c r="BB117" s="115" t="str">
        <f t="shared" si="56"/>
        <v>11,30</v>
      </c>
      <c r="BC117" s="115" t="str">
        <f t="shared" si="56"/>
        <v>12,30</v>
      </c>
      <c r="BD117" s="115" t="str">
        <f t="shared" si="56"/>
        <v>13,30</v>
      </c>
      <c r="BE117" s="115" t="str">
        <f t="shared" si="56"/>
        <v>14,30</v>
      </c>
      <c r="BF117" s="115" t="str">
        <f t="shared" si="56"/>
        <v>15,30</v>
      </c>
      <c r="BG117" s="115" t="str">
        <f t="shared" si="55"/>
        <v>16,30</v>
      </c>
      <c r="BH117" s="115" t="str">
        <f t="shared" si="52"/>
        <v>17,30</v>
      </c>
      <c r="BI117" s="115" t="str">
        <f t="shared" si="52"/>
        <v>18,30</v>
      </c>
      <c r="BJ117" s="115" t="str">
        <f t="shared" si="52"/>
        <v>19,30</v>
      </c>
      <c r="BK117" s="115" t="str">
        <f t="shared" si="52"/>
        <v>20,30</v>
      </c>
      <c r="BL117" s="17"/>
      <c r="BM117" s="99" t="e">
        <f>#REF!*$CF$87</f>
        <v>#REF!</v>
      </c>
      <c r="BN117" s="99" t="e">
        <f>#REF!*$CF$87</f>
        <v>#REF!</v>
      </c>
      <c r="BO117" s="99" t="e">
        <f>#REF!*$CF$87</f>
        <v>#REF!</v>
      </c>
      <c r="BP117" s="99" t="e">
        <f>#REF!*$CF$87</f>
        <v>#REF!</v>
      </c>
      <c r="BQ117" s="99" t="e">
        <f>#REF!*$CF$87</f>
        <v>#REF!</v>
      </c>
      <c r="BR117" s="99" t="e">
        <f>#REF!*$CF$87</f>
        <v>#REF!</v>
      </c>
      <c r="BS117" s="99" t="e">
        <f>#REF!*$CF$87</f>
        <v>#REF!</v>
      </c>
      <c r="BT117" s="99" t="e">
        <f>#REF!*$CF$87</f>
        <v>#REF!</v>
      </c>
      <c r="BU117" s="99" t="e">
        <f>#REF!*$CF$87</f>
        <v>#REF!</v>
      </c>
      <c r="BV117" s="99" t="e">
        <f>#REF!*$CF$87</f>
        <v>#REF!</v>
      </c>
      <c r="BW117" s="99" t="e">
        <f>#REF!*$CF$87</f>
        <v>#REF!</v>
      </c>
      <c r="BX117" s="99" t="e">
        <f>#REF!*$CF$87</f>
        <v>#REF!</v>
      </c>
      <c r="BY117" s="99" t="e">
        <f>#REF!*$CF$87</f>
        <v>#REF!</v>
      </c>
      <c r="BZ117" s="99" t="e">
        <f>#REF!*$CF$87</f>
        <v>#REF!</v>
      </c>
      <c r="CA117" s="99" t="e">
        <f>#REF!*$CF$87</f>
        <v>#REF!</v>
      </c>
      <c r="CB117" s="99" t="e">
        <f>#REF!*$CF$87</f>
        <v>#REF!</v>
      </c>
      <c r="CC117" s="99" t="e">
        <f>#REF!*$CF$87</f>
        <v>#REF!</v>
      </c>
      <c r="CD117" s="99" t="e">
        <f>#REF!*$CF$87</f>
        <v>#REF!</v>
      </c>
      <c r="CE117" s="99" t="e">
        <f>#REF!*$CF$87</f>
        <v>#REF!</v>
      </c>
      <c r="CF117" s="99" t="e">
        <f>#REF!*$CF$87</f>
        <v>#REF!</v>
      </c>
      <c r="CG117" s="17"/>
      <c r="CH117" s="99" t="e">
        <f>#REF!*$DA$87</f>
        <v>#REF!</v>
      </c>
      <c r="CI117" s="99" t="e">
        <f>#REF!*$DA$87</f>
        <v>#REF!</v>
      </c>
      <c r="CJ117" s="99" t="e">
        <f>#REF!*$DA$87</f>
        <v>#REF!</v>
      </c>
      <c r="CK117" s="99" t="e">
        <f>#REF!*$DA$87</f>
        <v>#REF!</v>
      </c>
      <c r="CL117" s="99" t="e">
        <f>#REF!*$DA$87</f>
        <v>#REF!</v>
      </c>
      <c r="CM117" s="99" t="e">
        <f>#REF!*$DA$87</f>
        <v>#REF!</v>
      </c>
      <c r="CN117" s="99" t="e">
        <f>#REF!*$DA$87</f>
        <v>#REF!</v>
      </c>
      <c r="CO117" s="99" t="e">
        <f>#REF!*$DA$87</f>
        <v>#REF!</v>
      </c>
      <c r="CP117" s="99" t="e">
        <f>#REF!*$DA$87</f>
        <v>#REF!</v>
      </c>
      <c r="CQ117" s="99" t="e">
        <f>#REF!*$DA$87</f>
        <v>#REF!</v>
      </c>
      <c r="CR117" s="99" t="e">
        <f>#REF!*$DA$87</f>
        <v>#REF!</v>
      </c>
      <c r="CS117" s="99" t="e">
        <f>#REF!*$DA$87</f>
        <v>#REF!</v>
      </c>
      <c r="CT117" s="99" t="e">
        <f>#REF!*$DA$87</f>
        <v>#REF!</v>
      </c>
      <c r="CU117" s="99" t="e">
        <f>#REF!*$DA$87</f>
        <v>#REF!</v>
      </c>
      <c r="CV117" s="99" t="e">
        <f>#REF!*$DA$87</f>
        <v>#REF!</v>
      </c>
      <c r="CW117" s="99" t="e">
        <f>#REF!*$DA$87</f>
        <v>#REF!</v>
      </c>
      <c r="CX117" s="99" t="e">
        <f>#REF!*$DA$87</f>
        <v>#REF!</v>
      </c>
      <c r="CY117" s="99" t="e">
        <f>#REF!*$DA$87</f>
        <v>#REF!</v>
      </c>
      <c r="CZ117" s="99" t="e">
        <f>#REF!*$DA$87</f>
        <v>#REF!</v>
      </c>
      <c r="DA117" s="99" t="e">
        <f>#REF!*$DA$87</f>
        <v>#REF!</v>
      </c>
      <c r="DB117" s="17"/>
      <c r="DC117" s="61">
        <f>[2]A!N78</f>
        <v>45</v>
      </c>
      <c r="DD117" s="61">
        <f>[2]A!O78</f>
        <v>45</v>
      </c>
      <c r="DE117" s="61">
        <f>[2]A!P78</f>
        <v>45</v>
      </c>
      <c r="DF117" s="61">
        <f>[2]A!Q78</f>
        <v>45</v>
      </c>
      <c r="DG117" s="61">
        <f>[2]A!R78</f>
        <v>45</v>
      </c>
      <c r="DH117" s="61">
        <f>[2]A!S78</f>
        <v>45</v>
      </c>
      <c r="DI117" s="61">
        <f>[2]A!T78</f>
        <v>45</v>
      </c>
      <c r="DJ117" s="61">
        <f>[2]A!U78</f>
        <v>45</v>
      </c>
      <c r="DK117" s="61">
        <f>[2]A!V78</f>
        <v>45</v>
      </c>
      <c r="DL117" s="61">
        <f>[2]A!W78</f>
        <v>45</v>
      </c>
      <c r="DM117" s="61">
        <f>[2]A!X78</f>
        <v>45</v>
      </c>
      <c r="DN117" s="61">
        <f>[2]A!Y78</f>
        <v>45</v>
      </c>
      <c r="DO117" s="61">
        <f>[2]A!Z78</f>
        <v>45</v>
      </c>
      <c r="DP117" s="61">
        <f>[2]A!AA78</f>
        <v>45</v>
      </c>
      <c r="DQ117" s="61">
        <f>[2]A!AB78</f>
        <v>45</v>
      </c>
      <c r="DR117" s="61">
        <f>[2]A!AC78</f>
        <v>45</v>
      </c>
      <c r="DS117" s="61">
        <f>[2]A!AD78</f>
        <v>45</v>
      </c>
      <c r="DT117" s="61">
        <f>[2]A!AE78</f>
        <v>45</v>
      </c>
      <c r="DU117" s="61">
        <f>[2]A!AF78</f>
        <v>45</v>
      </c>
      <c r="DV117" s="61">
        <f>[2]A!AG78</f>
        <v>45</v>
      </c>
      <c r="DW117" s="19"/>
      <c r="DX117" s="19"/>
      <c r="DY117" s="17"/>
      <c r="DZ117" s="17"/>
      <c r="EA117" s="17"/>
      <c r="EB117" s="13"/>
      <c r="EC117" s="19"/>
      <c r="ED117" s="19"/>
      <c r="EE117" s="19"/>
      <c r="EF117" s="19"/>
      <c r="EG117" s="19"/>
      <c r="EH117" s="19"/>
      <c r="EI117" s="3"/>
      <c r="EJ117" s="3"/>
      <c r="EK117" s="3"/>
      <c r="EL117" s="22"/>
      <c r="EM117" s="3"/>
      <c r="EN117" s="17">
        <f t="shared" si="46"/>
        <v>115</v>
      </c>
      <c r="EO117" s="17" t="s">
        <v>162</v>
      </c>
      <c r="EP117" s="51">
        <v>42036</v>
      </c>
      <c r="EQ117" s="52">
        <v>0</v>
      </c>
      <c r="ER117" s="53">
        <v>20.233979999999999</v>
      </c>
      <c r="ES117" s="40"/>
      <c r="ET117" s="26">
        <f>IF(EO117=EO118,MAX(ET$2:ET116)+1,0)</f>
        <v>58</v>
      </c>
      <c r="EU117" s="17">
        <f t="shared" si="37"/>
        <v>115</v>
      </c>
      <c r="EV117" s="54">
        <f t="shared" si="38"/>
        <v>229</v>
      </c>
      <c r="EW117" s="55">
        <f t="shared" si="39"/>
        <v>42036</v>
      </c>
      <c r="EX117" s="18">
        <f t="shared" si="40"/>
        <v>18.994900000000001</v>
      </c>
      <c r="EY117" s="26">
        <f>IF(EO117=EO118,0,MAX(EY$2:EY116)+1)</f>
        <v>0</v>
      </c>
      <c r="EZ117" s="54">
        <f t="shared" si="41"/>
        <v>230</v>
      </c>
      <c r="FA117" s="55">
        <f t="shared" si="42"/>
        <v>43831</v>
      </c>
      <c r="FB117" s="18">
        <f t="shared" si="43"/>
        <v>18.978159999999999</v>
      </c>
      <c r="FC117" s="56">
        <f>[2]DIS!C134</f>
        <v>115</v>
      </c>
      <c r="FD117" s="56">
        <f>[2]DIS!D134</f>
        <v>6</v>
      </c>
      <c r="FE117" s="56">
        <f>[2]DIS!E134</f>
        <v>15</v>
      </c>
      <c r="FF117" s="56" t="str">
        <f t="shared" si="44"/>
        <v>6,15</v>
      </c>
      <c r="FG117" s="57" t="str">
        <f t="shared" si="35"/>
        <v>15,6</v>
      </c>
      <c r="FH117" s="58">
        <f>IF(ISNUMBER(FG117),0,MAX(FH$2:FH116)+1)</f>
        <v>115</v>
      </c>
      <c r="FI117" s="58">
        <f t="shared" si="36"/>
        <v>18.994900000000001</v>
      </c>
      <c r="FJ117" s="58">
        <f t="shared" si="45"/>
        <v>18.978159999999999</v>
      </c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</row>
    <row r="118" spans="1:179" ht="1.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6" t="str">
        <f t="shared" si="59"/>
        <v>1,55</v>
      </c>
      <c r="X118" s="56" t="str">
        <f t="shared" si="59"/>
        <v>2,55</v>
      </c>
      <c r="Y118" s="56" t="str">
        <f t="shared" si="59"/>
        <v>3,55</v>
      </c>
      <c r="Z118" s="56" t="str">
        <f t="shared" si="59"/>
        <v>4,31</v>
      </c>
      <c r="AA118" s="56" t="str">
        <f t="shared" si="59"/>
        <v>5,31</v>
      </c>
      <c r="AB118" s="56" t="str">
        <f t="shared" si="59"/>
        <v>6,31</v>
      </c>
      <c r="AC118" s="56" t="str">
        <f t="shared" si="59"/>
        <v>7,31</v>
      </c>
      <c r="AD118" s="56" t="str">
        <f t="shared" si="59"/>
        <v>8,31</v>
      </c>
      <c r="AE118" s="56" t="str">
        <f t="shared" si="59"/>
        <v>9,31</v>
      </c>
      <c r="AF118" s="56" t="str">
        <f t="shared" si="59"/>
        <v>10,31</v>
      </c>
      <c r="AG118" s="56" t="str">
        <f t="shared" si="59"/>
        <v>11,31</v>
      </c>
      <c r="AH118" s="56" t="str">
        <f t="shared" si="59"/>
        <v>12,31</v>
      </c>
      <c r="AI118" s="56" t="str">
        <f t="shared" si="59"/>
        <v>13,31</v>
      </c>
      <c r="AJ118" s="56" t="str">
        <f t="shared" si="59"/>
        <v>14,31</v>
      </c>
      <c r="AK118" s="56" t="str">
        <f t="shared" si="59"/>
        <v>15,31</v>
      </c>
      <c r="AL118" s="56" t="str">
        <f t="shared" si="59"/>
        <v>16,31</v>
      </c>
      <c r="AM118" s="56" t="str">
        <f t="shared" si="58"/>
        <v>17,31</v>
      </c>
      <c r="AN118" s="56" t="str">
        <f t="shared" si="58"/>
        <v>18,31</v>
      </c>
      <c r="AO118" s="56" t="str">
        <f t="shared" si="58"/>
        <v>19,31</v>
      </c>
      <c r="AP118" s="56" t="str">
        <f t="shared" si="58"/>
        <v>20,31</v>
      </c>
      <c r="AQ118" s="3"/>
      <c r="AR118" s="115" t="str">
        <f t="shared" si="56"/>
        <v>1,55</v>
      </c>
      <c r="AS118" s="115" t="str">
        <f t="shared" si="56"/>
        <v>2,55</v>
      </c>
      <c r="AT118" s="115" t="str">
        <f t="shared" si="56"/>
        <v>3,55</v>
      </c>
      <c r="AU118" s="115" t="str">
        <f t="shared" si="56"/>
        <v>4,31</v>
      </c>
      <c r="AV118" s="115" t="str">
        <f t="shared" si="56"/>
        <v>5,31</v>
      </c>
      <c r="AW118" s="115" t="str">
        <f t="shared" si="56"/>
        <v>6,31</v>
      </c>
      <c r="AX118" s="115" t="str">
        <f t="shared" si="56"/>
        <v>7,31</v>
      </c>
      <c r="AY118" s="115" t="str">
        <f t="shared" si="56"/>
        <v>8,31</v>
      </c>
      <c r="AZ118" s="115" t="str">
        <f t="shared" si="56"/>
        <v>9,31</v>
      </c>
      <c r="BA118" s="115" t="str">
        <f t="shared" si="56"/>
        <v>10,31</v>
      </c>
      <c r="BB118" s="115" t="str">
        <f t="shared" si="56"/>
        <v>11,31</v>
      </c>
      <c r="BC118" s="115" t="str">
        <f t="shared" si="56"/>
        <v>12,31</v>
      </c>
      <c r="BD118" s="115" t="str">
        <f t="shared" si="56"/>
        <v>13,31</v>
      </c>
      <c r="BE118" s="115" t="str">
        <f t="shared" si="56"/>
        <v>14,31</v>
      </c>
      <c r="BF118" s="115" t="str">
        <f t="shared" si="56"/>
        <v>15,31</v>
      </c>
      <c r="BG118" s="115" t="str">
        <f t="shared" si="55"/>
        <v>16,31</v>
      </c>
      <c r="BH118" s="115" t="str">
        <f t="shared" si="52"/>
        <v>17,31</v>
      </c>
      <c r="BI118" s="115" t="str">
        <f t="shared" si="52"/>
        <v>18,31</v>
      </c>
      <c r="BJ118" s="115" t="str">
        <f t="shared" si="52"/>
        <v>19,31</v>
      </c>
      <c r="BK118" s="115" t="str">
        <f t="shared" si="52"/>
        <v>20,31</v>
      </c>
      <c r="BL118" s="17"/>
      <c r="BM118" s="99" t="e">
        <f>#REF!*$CF$87</f>
        <v>#REF!</v>
      </c>
      <c r="BN118" s="99" t="e">
        <f>#REF!*$CF$87</f>
        <v>#REF!</v>
      </c>
      <c r="BO118" s="99" t="e">
        <f>#REF!*$CF$87</f>
        <v>#REF!</v>
      </c>
      <c r="BP118" s="99" t="e">
        <f>#REF!*$CF$87</f>
        <v>#REF!</v>
      </c>
      <c r="BQ118" s="99" t="e">
        <f>#REF!*$CF$87</f>
        <v>#REF!</v>
      </c>
      <c r="BR118" s="99" t="e">
        <f>#REF!*$CF$87</f>
        <v>#REF!</v>
      </c>
      <c r="BS118" s="99" t="e">
        <f>#REF!*$CF$87</f>
        <v>#REF!</v>
      </c>
      <c r="BT118" s="99" t="e">
        <f>#REF!*$CF$87</f>
        <v>#REF!</v>
      </c>
      <c r="BU118" s="99" t="e">
        <f>#REF!*$CF$87</f>
        <v>#REF!</v>
      </c>
      <c r="BV118" s="99" t="e">
        <f>#REF!*$CF$87</f>
        <v>#REF!</v>
      </c>
      <c r="BW118" s="99" t="e">
        <f>#REF!*$CF$87</f>
        <v>#REF!</v>
      </c>
      <c r="BX118" s="99" t="e">
        <f>#REF!*$CF$87</f>
        <v>#REF!</v>
      </c>
      <c r="BY118" s="99" t="e">
        <f>#REF!*$CF$87</f>
        <v>#REF!</v>
      </c>
      <c r="BZ118" s="99" t="e">
        <f>#REF!*$CF$87</f>
        <v>#REF!</v>
      </c>
      <c r="CA118" s="99" t="e">
        <f>#REF!*$CF$87</f>
        <v>#REF!</v>
      </c>
      <c r="CB118" s="99" t="e">
        <f>#REF!*$CF$87</f>
        <v>#REF!</v>
      </c>
      <c r="CC118" s="99" t="e">
        <f>#REF!*$CF$87</f>
        <v>#REF!</v>
      </c>
      <c r="CD118" s="99" t="e">
        <f>#REF!*$CF$87</f>
        <v>#REF!</v>
      </c>
      <c r="CE118" s="99" t="e">
        <f>#REF!*$CF$87</f>
        <v>#REF!</v>
      </c>
      <c r="CF118" s="99" t="e">
        <f>#REF!*$CF$87</f>
        <v>#REF!</v>
      </c>
      <c r="CG118" s="17"/>
      <c r="CH118" s="99" t="e">
        <f>#REF!*$DA$87</f>
        <v>#REF!</v>
      </c>
      <c r="CI118" s="99" t="e">
        <f>#REF!*$DA$87</f>
        <v>#REF!</v>
      </c>
      <c r="CJ118" s="99" t="e">
        <f>#REF!*$DA$87</f>
        <v>#REF!</v>
      </c>
      <c r="CK118" s="99" t="e">
        <f>#REF!*$DA$87</f>
        <v>#REF!</v>
      </c>
      <c r="CL118" s="99" t="e">
        <f>#REF!*$DA$87</f>
        <v>#REF!</v>
      </c>
      <c r="CM118" s="99" t="e">
        <f>#REF!*$DA$87</f>
        <v>#REF!</v>
      </c>
      <c r="CN118" s="99" t="e">
        <f>#REF!*$DA$87</f>
        <v>#REF!</v>
      </c>
      <c r="CO118" s="99" t="e">
        <f>#REF!*$DA$87</f>
        <v>#REF!</v>
      </c>
      <c r="CP118" s="99" t="e">
        <f>#REF!*$DA$87</f>
        <v>#REF!</v>
      </c>
      <c r="CQ118" s="99" t="e">
        <f>#REF!*$DA$87</f>
        <v>#REF!</v>
      </c>
      <c r="CR118" s="99" t="e">
        <f>#REF!*$DA$87</f>
        <v>#REF!</v>
      </c>
      <c r="CS118" s="99" t="e">
        <f>#REF!*$DA$87</f>
        <v>#REF!</v>
      </c>
      <c r="CT118" s="99" t="e">
        <f>#REF!*$DA$87</f>
        <v>#REF!</v>
      </c>
      <c r="CU118" s="99" t="e">
        <f>#REF!*$DA$87</f>
        <v>#REF!</v>
      </c>
      <c r="CV118" s="99" t="e">
        <f>#REF!*$DA$87</f>
        <v>#REF!</v>
      </c>
      <c r="CW118" s="99" t="e">
        <f>#REF!*$DA$87</f>
        <v>#REF!</v>
      </c>
      <c r="CX118" s="99" t="e">
        <f>#REF!*$DA$87</f>
        <v>#REF!</v>
      </c>
      <c r="CY118" s="99" t="e">
        <f>#REF!*$DA$87</f>
        <v>#REF!</v>
      </c>
      <c r="CZ118" s="99" t="e">
        <f>#REF!*$DA$87</f>
        <v>#REF!</v>
      </c>
      <c r="DA118" s="99" t="e">
        <f>#REF!*$DA$87</f>
        <v>#REF!</v>
      </c>
      <c r="DB118" s="17"/>
      <c r="DC118" s="61">
        <f>[2]A!N79</f>
        <v>45</v>
      </c>
      <c r="DD118" s="61">
        <f>[2]A!O79</f>
        <v>45</v>
      </c>
      <c r="DE118" s="61">
        <f>[2]A!P79</f>
        <v>45</v>
      </c>
      <c r="DF118" s="61">
        <f>[2]A!Q79</f>
        <v>45</v>
      </c>
      <c r="DG118" s="61">
        <f>[2]A!R79</f>
        <v>45</v>
      </c>
      <c r="DH118" s="61">
        <f>[2]A!S79</f>
        <v>45</v>
      </c>
      <c r="DI118" s="61">
        <f>[2]A!T79</f>
        <v>45</v>
      </c>
      <c r="DJ118" s="61">
        <f>[2]A!U79</f>
        <v>45</v>
      </c>
      <c r="DK118" s="61">
        <f>[2]A!V79</f>
        <v>45</v>
      </c>
      <c r="DL118" s="61">
        <f>[2]A!W79</f>
        <v>45</v>
      </c>
      <c r="DM118" s="61">
        <f>[2]A!X79</f>
        <v>45</v>
      </c>
      <c r="DN118" s="61">
        <f>[2]A!Y79</f>
        <v>45</v>
      </c>
      <c r="DO118" s="61">
        <f>[2]A!Z79</f>
        <v>45</v>
      </c>
      <c r="DP118" s="61">
        <f>[2]A!AA79</f>
        <v>45</v>
      </c>
      <c r="DQ118" s="61">
        <f>[2]A!AB79</f>
        <v>45</v>
      </c>
      <c r="DR118" s="61">
        <f>[2]A!AC79</f>
        <v>45</v>
      </c>
      <c r="DS118" s="61">
        <f>[2]A!AD79</f>
        <v>45</v>
      </c>
      <c r="DT118" s="61">
        <f>[2]A!AE79</f>
        <v>45</v>
      </c>
      <c r="DU118" s="61">
        <f>[2]A!AF79</f>
        <v>45</v>
      </c>
      <c r="DV118" s="61">
        <f>[2]A!AG79</f>
        <v>45</v>
      </c>
      <c r="DW118" s="19"/>
      <c r="DX118" s="19"/>
      <c r="DY118" s="17"/>
      <c r="DZ118" s="17"/>
      <c r="EA118" s="17"/>
      <c r="EB118" s="13"/>
      <c r="EC118" s="19"/>
      <c r="ED118" s="19"/>
      <c r="EE118" s="19"/>
      <c r="EF118" s="19"/>
      <c r="EG118" s="19"/>
      <c r="EH118" s="19"/>
      <c r="EI118" s="3"/>
      <c r="EJ118" s="3"/>
      <c r="EK118" s="3"/>
      <c r="EL118" s="22"/>
      <c r="EM118" s="3"/>
      <c r="EN118" s="17">
        <f t="shared" si="46"/>
        <v>116</v>
      </c>
      <c r="EO118" s="17" t="s">
        <v>162</v>
      </c>
      <c r="EP118" s="51">
        <v>43831</v>
      </c>
      <c r="EQ118" s="52">
        <v>0</v>
      </c>
      <c r="ER118" s="53">
        <v>19.626560000000001</v>
      </c>
      <c r="ES118" s="40"/>
      <c r="ET118" s="26">
        <f>IF(EO118=EO119,MAX(ET$2:ET117)+1,0)</f>
        <v>0</v>
      </c>
      <c r="EU118" s="17">
        <f t="shared" si="37"/>
        <v>116</v>
      </c>
      <c r="EV118" s="54">
        <f t="shared" si="38"/>
        <v>231</v>
      </c>
      <c r="EW118" s="55">
        <f t="shared" si="39"/>
        <v>42036</v>
      </c>
      <c r="EX118" s="18">
        <f t="shared" si="40"/>
        <v>19.136659999999999</v>
      </c>
      <c r="EY118" s="26">
        <f>IF(EO118=EO119,0,MAX(EY$2:EY117)+1)</f>
        <v>58</v>
      </c>
      <c r="EZ118" s="54">
        <f t="shared" si="41"/>
        <v>232</v>
      </c>
      <c r="FA118" s="55">
        <f t="shared" si="42"/>
        <v>43831</v>
      </c>
      <c r="FB118" s="18">
        <f t="shared" si="43"/>
        <v>18.834949999999999</v>
      </c>
      <c r="FC118" s="56">
        <f>[2]DIS!C135</f>
        <v>116</v>
      </c>
      <c r="FD118" s="56">
        <f>[2]DIS!D135</f>
        <v>6</v>
      </c>
      <c r="FE118" s="56">
        <f>[2]DIS!E135</f>
        <v>16</v>
      </c>
      <c r="FF118" s="56" t="str">
        <f t="shared" si="44"/>
        <v>6,16</v>
      </c>
      <c r="FG118" s="57" t="str">
        <f t="shared" si="35"/>
        <v>16,6</v>
      </c>
      <c r="FH118" s="58">
        <f>IF(ISNUMBER(FG118),0,MAX(FH$2:FH117)+1)</f>
        <v>116</v>
      </c>
      <c r="FI118" s="58">
        <f t="shared" si="36"/>
        <v>19.136659999999999</v>
      </c>
      <c r="FJ118" s="58">
        <f t="shared" si="45"/>
        <v>18.834949999999999</v>
      </c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</row>
    <row r="119" spans="1:179" ht="1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56" t="str">
        <f t="shared" si="59"/>
        <v>1,56</v>
      </c>
      <c r="X119" s="56" t="str">
        <f t="shared" si="59"/>
        <v>2,56</v>
      </c>
      <c r="Y119" s="56" t="str">
        <f t="shared" si="59"/>
        <v>3,56</v>
      </c>
      <c r="Z119" s="56" t="str">
        <f t="shared" si="59"/>
        <v>4,32</v>
      </c>
      <c r="AA119" s="56" t="str">
        <f t="shared" si="59"/>
        <v>5,32</v>
      </c>
      <c r="AB119" s="56" t="str">
        <f t="shared" si="59"/>
        <v>6,32</v>
      </c>
      <c r="AC119" s="56" t="str">
        <f t="shared" si="59"/>
        <v>7,32</v>
      </c>
      <c r="AD119" s="56" t="str">
        <f t="shared" si="59"/>
        <v>8,32</v>
      </c>
      <c r="AE119" s="56" t="str">
        <f t="shared" si="59"/>
        <v>9,32</v>
      </c>
      <c r="AF119" s="56" t="str">
        <f t="shared" si="59"/>
        <v>10,32</v>
      </c>
      <c r="AG119" s="56" t="str">
        <f t="shared" si="59"/>
        <v>11,32</v>
      </c>
      <c r="AH119" s="56" t="str">
        <f t="shared" si="59"/>
        <v>12,32</v>
      </c>
      <c r="AI119" s="56" t="str">
        <f t="shared" si="59"/>
        <v>13,32</v>
      </c>
      <c r="AJ119" s="56" t="str">
        <f t="shared" si="59"/>
        <v>14,32</v>
      </c>
      <c r="AK119" s="56" t="str">
        <f t="shared" si="59"/>
        <v>15,32</v>
      </c>
      <c r="AL119" s="56" t="str">
        <f t="shared" si="59"/>
        <v>16,32</v>
      </c>
      <c r="AM119" s="56" t="str">
        <f t="shared" si="58"/>
        <v>17,32</v>
      </c>
      <c r="AN119" s="56" t="str">
        <f t="shared" si="58"/>
        <v>18,32</v>
      </c>
      <c r="AO119" s="56" t="str">
        <f t="shared" si="58"/>
        <v>19,32</v>
      </c>
      <c r="AP119" s="56" t="str">
        <f t="shared" si="58"/>
        <v>20,32</v>
      </c>
      <c r="AQ119" s="3"/>
      <c r="AR119" s="115" t="str">
        <f t="shared" si="56"/>
        <v>1,56</v>
      </c>
      <c r="AS119" s="115" t="str">
        <f t="shared" si="56"/>
        <v>2,56</v>
      </c>
      <c r="AT119" s="115" t="str">
        <f t="shared" si="56"/>
        <v>3,56</v>
      </c>
      <c r="AU119" s="115" t="str">
        <f t="shared" si="56"/>
        <v>4,32</v>
      </c>
      <c r="AV119" s="115" t="str">
        <f t="shared" si="56"/>
        <v>5,32</v>
      </c>
      <c r="AW119" s="115" t="str">
        <f t="shared" si="56"/>
        <v>6,32</v>
      </c>
      <c r="AX119" s="115" t="str">
        <f t="shared" si="56"/>
        <v>7,32</v>
      </c>
      <c r="AY119" s="115" t="str">
        <f t="shared" si="56"/>
        <v>8,32</v>
      </c>
      <c r="AZ119" s="115" t="str">
        <f t="shared" si="56"/>
        <v>9,32</v>
      </c>
      <c r="BA119" s="115" t="str">
        <f t="shared" si="56"/>
        <v>10,32</v>
      </c>
      <c r="BB119" s="115" t="str">
        <f t="shared" si="56"/>
        <v>11,32</v>
      </c>
      <c r="BC119" s="115" t="str">
        <f t="shared" si="56"/>
        <v>12,32</v>
      </c>
      <c r="BD119" s="115" t="str">
        <f t="shared" si="56"/>
        <v>13,32</v>
      </c>
      <c r="BE119" s="115" t="str">
        <f t="shared" si="56"/>
        <v>14,32</v>
      </c>
      <c r="BF119" s="115" t="str">
        <f t="shared" si="56"/>
        <v>15,32</v>
      </c>
      <c r="BG119" s="115" t="str">
        <f t="shared" si="55"/>
        <v>16,32</v>
      </c>
      <c r="BH119" s="115" t="str">
        <f t="shared" si="52"/>
        <v>17,32</v>
      </c>
      <c r="BI119" s="115" t="str">
        <f t="shared" si="52"/>
        <v>18,32</v>
      </c>
      <c r="BJ119" s="115" t="str">
        <f t="shared" si="52"/>
        <v>19,32</v>
      </c>
      <c r="BK119" s="115" t="str">
        <f t="shared" si="52"/>
        <v>20,32</v>
      </c>
      <c r="BL119" s="17"/>
      <c r="BM119" s="99" t="e">
        <f>#REF!*$CF$87</f>
        <v>#REF!</v>
      </c>
      <c r="BN119" s="99" t="e">
        <f>#REF!*$CF$87</f>
        <v>#REF!</v>
      </c>
      <c r="BO119" s="99" t="e">
        <f>#REF!*$CF$87</f>
        <v>#REF!</v>
      </c>
      <c r="BP119" s="99" t="e">
        <f>#REF!*$CF$87</f>
        <v>#REF!</v>
      </c>
      <c r="BQ119" s="99" t="e">
        <f>#REF!*$CF$87</f>
        <v>#REF!</v>
      </c>
      <c r="BR119" s="99" t="e">
        <f>#REF!*$CF$87</f>
        <v>#REF!</v>
      </c>
      <c r="BS119" s="99" t="e">
        <f>#REF!*$CF$87</f>
        <v>#REF!</v>
      </c>
      <c r="BT119" s="99" t="e">
        <f>#REF!*$CF$87</f>
        <v>#REF!</v>
      </c>
      <c r="BU119" s="99" t="e">
        <f>#REF!*$CF$87</f>
        <v>#REF!</v>
      </c>
      <c r="BV119" s="99" t="e">
        <f>#REF!*$CF$87</f>
        <v>#REF!</v>
      </c>
      <c r="BW119" s="99" t="e">
        <f>#REF!*$CF$87</f>
        <v>#REF!</v>
      </c>
      <c r="BX119" s="99" t="e">
        <f>#REF!*$CF$87</f>
        <v>#REF!</v>
      </c>
      <c r="BY119" s="99" t="e">
        <f>#REF!*$CF$87</f>
        <v>#REF!</v>
      </c>
      <c r="BZ119" s="99" t="e">
        <f>#REF!*$CF$87</f>
        <v>#REF!</v>
      </c>
      <c r="CA119" s="99" t="e">
        <f>#REF!*$CF$87</f>
        <v>#REF!</v>
      </c>
      <c r="CB119" s="99" t="e">
        <f>#REF!*$CF$87</f>
        <v>#REF!</v>
      </c>
      <c r="CC119" s="99" t="e">
        <f>#REF!*$CF$87</f>
        <v>#REF!</v>
      </c>
      <c r="CD119" s="99" t="e">
        <f>#REF!*$CF$87</f>
        <v>#REF!</v>
      </c>
      <c r="CE119" s="99" t="e">
        <f>#REF!*$CF$87</f>
        <v>#REF!</v>
      </c>
      <c r="CF119" s="99" t="e">
        <f>#REF!*$CF$87</f>
        <v>#REF!</v>
      </c>
      <c r="CG119" s="17"/>
      <c r="CH119" s="99" t="e">
        <f>#REF!*$DA$87</f>
        <v>#REF!</v>
      </c>
      <c r="CI119" s="99" t="e">
        <f>#REF!*$DA$87</f>
        <v>#REF!</v>
      </c>
      <c r="CJ119" s="99" t="e">
        <f>#REF!*$DA$87</f>
        <v>#REF!</v>
      </c>
      <c r="CK119" s="99" t="e">
        <f>#REF!*$DA$87</f>
        <v>#REF!</v>
      </c>
      <c r="CL119" s="99" t="e">
        <f>#REF!*$DA$87</f>
        <v>#REF!</v>
      </c>
      <c r="CM119" s="99" t="e">
        <f>#REF!*$DA$87</f>
        <v>#REF!</v>
      </c>
      <c r="CN119" s="99" t="e">
        <f>#REF!*$DA$87</f>
        <v>#REF!</v>
      </c>
      <c r="CO119" s="99" t="e">
        <f>#REF!*$DA$87</f>
        <v>#REF!</v>
      </c>
      <c r="CP119" s="99" t="e">
        <f>#REF!*$DA$87</f>
        <v>#REF!</v>
      </c>
      <c r="CQ119" s="99" t="e">
        <f>#REF!*$DA$87</f>
        <v>#REF!</v>
      </c>
      <c r="CR119" s="99" t="e">
        <f>#REF!*$DA$87</f>
        <v>#REF!</v>
      </c>
      <c r="CS119" s="99" t="e">
        <f>#REF!*$DA$87</f>
        <v>#REF!</v>
      </c>
      <c r="CT119" s="99" t="e">
        <f>#REF!*$DA$87</f>
        <v>#REF!</v>
      </c>
      <c r="CU119" s="99" t="e">
        <f>#REF!*$DA$87</f>
        <v>#REF!</v>
      </c>
      <c r="CV119" s="99" t="e">
        <f>#REF!*$DA$87</f>
        <v>#REF!</v>
      </c>
      <c r="CW119" s="99" t="e">
        <f>#REF!*$DA$87</f>
        <v>#REF!</v>
      </c>
      <c r="CX119" s="99" t="e">
        <f>#REF!*$DA$87</f>
        <v>#REF!</v>
      </c>
      <c r="CY119" s="99" t="e">
        <f>#REF!*$DA$87</f>
        <v>#REF!</v>
      </c>
      <c r="CZ119" s="99" t="e">
        <f>#REF!*$DA$87</f>
        <v>#REF!</v>
      </c>
      <c r="DA119" s="99" t="e">
        <f>#REF!*$DA$87</f>
        <v>#REF!</v>
      </c>
      <c r="DB119" s="17"/>
      <c r="DC119" s="61">
        <f>[2]A!N80</f>
        <v>45</v>
      </c>
      <c r="DD119" s="61">
        <f>[2]A!O80</f>
        <v>45</v>
      </c>
      <c r="DE119" s="61">
        <f>[2]A!P80</f>
        <v>45</v>
      </c>
      <c r="DF119" s="61">
        <f>[2]A!Q80</f>
        <v>45</v>
      </c>
      <c r="DG119" s="61">
        <f>[2]A!R80</f>
        <v>45</v>
      </c>
      <c r="DH119" s="61">
        <f>[2]A!S80</f>
        <v>45</v>
      </c>
      <c r="DI119" s="61">
        <f>[2]A!T80</f>
        <v>45</v>
      </c>
      <c r="DJ119" s="61">
        <f>[2]A!U80</f>
        <v>45</v>
      </c>
      <c r="DK119" s="61">
        <f>[2]A!V80</f>
        <v>45</v>
      </c>
      <c r="DL119" s="61">
        <f>[2]A!W80</f>
        <v>45</v>
      </c>
      <c r="DM119" s="61">
        <f>[2]A!X80</f>
        <v>45</v>
      </c>
      <c r="DN119" s="61">
        <f>[2]A!Y80</f>
        <v>45</v>
      </c>
      <c r="DO119" s="61">
        <f>[2]A!Z80</f>
        <v>45</v>
      </c>
      <c r="DP119" s="61">
        <f>[2]A!AA80</f>
        <v>45</v>
      </c>
      <c r="DQ119" s="61">
        <f>[2]A!AB80</f>
        <v>45</v>
      </c>
      <c r="DR119" s="61">
        <f>[2]A!AC80</f>
        <v>45</v>
      </c>
      <c r="DS119" s="61">
        <f>[2]A!AD80</f>
        <v>45</v>
      </c>
      <c r="DT119" s="61">
        <f>[2]A!AE80</f>
        <v>45</v>
      </c>
      <c r="DU119" s="61">
        <f>[2]A!AF80</f>
        <v>45</v>
      </c>
      <c r="DV119" s="61">
        <f>[2]A!AG80</f>
        <v>45</v>
      </c>
      <c r="DW119" s="19"/>
      <c r="DX119" s="19"/>
      <c r="DY119" s="17"/>
      <c r="DZ119" s="17"/>
      <c r="EA119" s="17"/>
      <c r="EB119" s="13"/>
      <c r="EC119" s="19"/>
      <c r="ED119" s="19"/>
      <c r="EE119" s="19"/>
      <c r="EF119" s="19"/>
      <c r="EG119" s="19"/>
      <c r="EH119" s="19"/>
      <c r="EI119" s="3"/>
      <c r="EJ119" s="3"/>
      <c r="EK119" s="3"/>
      <c r="EL119" s="22"/>
      <c r="EM119" s="3"/>
      <c r="EN119" s="17">
        <f t="shared" si="46"/>
        <v>117</v>
      </c>
      <c r="EO119" s="17" t="s">
        <v>163</v>
      </c>
      <c r="EP119" s="51">
        <v>42036</v>
      </c>
      <c r="EQ119" s="52">
        <v>0</v>
      </c>
      <c r="ER119" s="53">
        <v>20.329509999999999</v>
      </c>
      <c r="ES119" s="40"/>
      <c r="ET119" s="26">
        <f>IF(EO119=EO120,MAX(ET$2:ET118)+1,0)</f>
        <v>59</v>
      </c>
      <c r="EU119" s="17">
        <f t="shared" si="37"/>
        <v>117</v>
      </c>
      <c r="EV119" s="54">
        <f t="shared" si="38"/>
        <v>233</v>
      </c>
      <c r="EW119" s="55">
        <f t="shared" si="39"/>
        <v>42036</v>
      </c>
      <c r="EX119" s="18">
        <f t="shared" si="40"/>
        <v>19.30742</v>
      </c>
      <c r="EY119" s="26">
        <f>IF(EO119=EO120,0,MAX(EY$2:EY118)+1)</f>
        <v>0</v>
      </c>
      <c r="EZ119" s="54">
        <f t="shared" si="41"/>
        <v>234</v>
      </c>
      <c r="FA119" s="55">
        <f t="shared" si="42"/>
        <v>43831</v>
      </c>
      <c r="FB119" s="18">
        <f t="shared" si="43"/>
        <v>18.794029999999999</v>
      </c>
      <c r="FC119" s="56">
        <f>[2]DIS!C136</f>
        <v>117</v>
      </c>
      <c r="FD119" s="56">
        <f>[2]DIS!D136</f>
        <v>6</v>
      </c>
      <c r="FE119" s="56">
        <f>[2]DIS!E136</f>
        <v>17</v>
      </c>
      <c r="FF119" s="56" t="str">
        <f t="shared" si="44"/>
        <v>6,17</v>
      </c>
      <c r="FG119" s="57" t="str">
        <f t="shared" si="35"/>
        <v>17,6</v>
      </c>
      <c r="FH119" s="58">
        <f>IF(ISNUMBER(FG119),0,MAX(FH$2:FH118)+1)</f>
        <v>117</v>
      </c>
      <c r="FI119" s="58">
        <f t="shared" si="36"/>
        <v>19.30742</v>
      </c>
      <c r="FJ119" s="58">
        <f t="shared" si="45"/>
        <v>18.794029999999999</v>
      </c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</row>
    <row r="120" spans="1:179" ht="1.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56">
        <f t="shared" si="59"/>
        <v>0</v>
      </c>
      <c r="X120" s="56" t="str">
        <f t="shared" si="59"/>
        <v>2,57</v>
      </c>
      <c r="Y120" s="56" t="str">
        <f t="shared" si="59"/>
        <v>3,57</v>
      </c>
      <c r="Z120" s="56" t="str">
        <f t="shared" si="59"/>
        <v>4,33</v>
      </c>
      <c r="AA120" s="56" t="str">
        <f t="shared" si="59"/>
        <v>5,33</v>
      </c>
      <c r="AB120" s="56" t="str">
        <f t="shared" si="59"/>
        <v>6,33</v>
      </c>
      <c r="AC120" s="56" t="str">
        <f t="shared" si="59"/>
        <v>7,33</v>
      </c>
      <c r="AD120" s="56" t="str">
        <f t="shared" si="59"/>
        <v>8,33</v>
      </c>
      <c r="AE120" s="56" t="str">
        <f t="shared" si="59"/>
        <v>9,33</v>
      </c>
      <c r="AF120" s="56" t="str">
        <f t="shared" si="59"/>
        <v>10,33</v>
      </c>
      <c r="AG120" s="56" t="str">
        <f t="shared" si="59"/>
        <v>11,33</v>
      </c>
      <c r="AH120" s="56" t="str">
        <f t="shared" si="59"/>
        <v>12,33</v>
      </c>
      <c r="AI120" s="56" t="str">
        <f t="shared" si="59"/>
        <v>13,33</v>
      </c>
      <c r="AJ120" s="56" t="str">
        <f t="shared" si="59"/>
        <v>14,33</v>
      </c>
      <c r="AK120" s="56" t="str">
        <f t="shared" si="59"/>
        <v>15,33</v>
      </c>
      <c r="AL120" s="56" t="str">
        <f t="shared" si="59"/>
        <v>16,33</v>
      </c>
      <c r="AM120" s="56" t="str">
        <f t="shared" si="58"/>
        <v>17,33</v>
      </c>
      <c r="AN120" s="56" t="str">
        <f t="shared" si="58"/>
        <v>18,33</v>
      </c>
      <c r="AO120" s="56" t="str">
        <f t="shared" si="58"/>
        <v>19,33</v>
      </c>
      <c r="AP120" s="56" t="str">
        <f t="shared" si="58"/>
        <v>20,33</v>
      </c>
      <c r="AQ120" s="3"/>
      <c r="AR120" s="115">
        <f t="shared" si="56"/>
        <v>0</v>
      </c>
      <c r="AS120" s="115" t="str">
        <f t="shared" si="56"/>
        <v>2,57</v>
      </c>
      <c r="AT120" s="115" t="str">
        <f t="shared" si="56"/>
        <v>3,57</v>
      </c>
      <c r="AU120" s="115" t="str">
        <f t="shared" si="56"/>
        <v>4,33</v>
      </c>
      <c r="AV120" s="115" t="str">
        <f t="shared" si="56"/>
        <v>5,33</v>
      </c>
      <c r="AW120" s="115" t="str">
        <f t="shared" si="56"/>
        <v>6,33</v>
      </c>
      <c r="AX120" s="115" t="str">
        <f t="shared" si="56"/>
        <v>7,33</v>
      </c>
      <c r="AY120" s="115" t="str">
        <f t="shared" si="56"/>
        <v>8,33</v>
      </c>
      <c r="AZ120" s="115" t="str">
        <f t="shared" si="56"/>
        <v>9,33</v>
      </c>
      <c r="BA120" s="115" t="str">
        <f t="shared" si="56"/>
        <v>10,33</v>
      </c>
      <c r="BB120" s="115" t="str">
        <f t="shared" si="56"/>
        <v>11,33</v>
      </c>
      <c r="BC120" s="115" t="str">
        <f t="shared" si="56"/>
        <v>12,33</v>
      </c>
      <c r="BD120" s="115" t="str">
        <f t="shared" si="56"/>
        <v>13,33</v>
      </c>
      <c r="BE120" s="115" t="str">
        <f t="shared" si="56"/>
        <v>14,33</v>
      </c>
      <c r="BF120" s="115" t="str">
        <f t="shared" si="56"/>
        <v>15,33</v>
      </c>
      <c r="BG120" s="115" t="str">
        <f t="shared" si="55"/>
        <v>16,33</v>
      </c>
      <c r="BH120" s="115" t="str">
        <f t="shared" si="52"/>
        <v>17,33</v>
      </c>
      <c r="BI120" s="115" t="str">
        <f t="shared" si="52"/>
        <v>18,33</v>
      </c>
      <c r="BJ120" s="115" t="str">
        <f t="shared" si="52"/>
        <v>19,33</v>
      </c>
      <c r="BK120" s="115" t="str">
        <f t="shared" si="52"/>
        <v>20,33</v>
      </c>
      <c r="BL120" s="17"/>
      <c r="BM120" s="99" t="e">
        <f>#REF!*$CF$87</f>
        <v>#REF!</v>
      </c>
      <c r="BN120" s="99" t="e">
        <f>#REF!*$CF$87</f>
        <v>#REF!</v>
      </c>
      <c r="BO120" s="99" t="e">
        <f>#REF!*$CF$87</f>
        <v>#REF!</v>
      </c>
      <c r="BP120" s="99" t="e">
        <f>#REF!*$CF$87</f>
        <v>#REF!</v>
      </c>
      <c r="BQ120" s="99" t="e">
        <f>#REF!*$CF$87</f>
        <v>#REF!</v>
      </c>
      <c r="BR120" s="99" t="e">
        <f>#REF!*$CF$87</f>
        <v>#REF!</v>
      </c>
      <c r="BS120" s="99" t="e">
        <f>#REF!*$CF$87</f>
        <v>#REF!</v>
      </c>
      <c r="BT120" s="99" t="e">
        <f>#REF!*$CF$87</f>
        <v>#REF!</v>
      </c>
      <c r="BU120" s="99" t="e">
        <f>#REF!*$CF$87</f>
        <v>#REF!</v>
      </c>
      <c r="BV120" s="99" t="e">
        <f>#REF!*$CF$87</f>
        <v>#REF!</v>
      </c>
      <c r="BW120" s="99" t="e">
        <f>#REF!*$CF$87</f>
        <v>#REF!</v>
      </c>
      <c r="BX120" s="99" t="e">
        <f>#REF!*$CF$87</f>
        <v>#REF!</v>
      </c>
      <c r="BY120" s="99" t="e">
        <f>#REF!*$CF$87</f>
        <v>#REF!</v>
      </c>
      <c r="BZ120" s="99" t="e">
        <f>#REF!*$CF$87</f>
        <v>#REF!</v>
      </c>
      <c r="CA120" s="99" t="e">
        <f>#REF!*$CF$87</f>
        <v>#REF!</v>
      </c>
      <c r="CB120" s="99" t="e">
        <f>#REF!*$CF$87</f>
        <v>#REF!</v>
      </c>
      <c r="CC120" s="99" t="e">
        <f>#REF!*$CF$87</f>
        <v>#REF!</v>
      </c>
      <c r="CD120" s="99" t="e">
        <f>#REF!*$CF$87</f>
        <v>#REF!</v>
      </c>
      <c r="CE120" s="99" t="e">
        <f>#REF!*$CF$87</f>
        <v>#REF!</v>
      </c>
      <c r="CF120" s="99" t="e">
        <f>#REF!*$CF$87</f>
        <v>#REF!</v>
      </c>
      <c r="CG120" s="17"/>
      <c r="CH120" s="99" t="e">
        <f>#REF!*$DA$87</f>
        <v>#REF!</v>
      </c>
      <c r="CI120" s="99" t="e">
        <f>#REF!*$DA$87</f>
        <v>#REF!</v>
      </c>
      <c r="CJ120" s="99" t="e">
        <f>#REF!*$DA$87</f>
        <v>#REF!</v>
      </c>
      <c r="CK120" s="99" t="e">
        <f>#REF!*$DA$87</f>
        <v>#REF!</v>
      </c>
      <c r="CL120" s="99" t="e">
        <f>#REF!*$DA$87</f>
        <v>#REF!</v>
      </c>
      <c r="CM120" s="99" t="e">
        <f>#REF!*$DA$87</f>
        <v>#REF!</v>
      </c>
      <c r="CN120" s="99" t="e">
        <f>#REF!*$DA$87</f>
        <v>#REF!</v>
      </c>
      <c r="CO120" s="99" t="e">
        <f>#REF!*$DA$87</f>
        <v>#REF!</v>
      </c>
      <c r="CP120" s="99" t="e">
        <f>#REF!*$DA$87</f>
        <v>#REF!</v>
      </c>
      <c r="CQ120" s="99" t="e">
        <f>#REF!*$DA$87</f>
        <v>#REF!</v>
      </c>
      <c r="CR120" s="99" t="e">
        <f>#REF!*$DA$87</f>
        <v>#REF!</v>
      </c>
      <c r="CS120" s="99" t="e">
        <f>#REF!*$DA$87</f>
        <v>#REF!</v>
      </c>
      <c r="CT120" s="99" t="e">
        <f>#REF!*$DA$87</f>
        <v>#REF!</v>
      </c>
      <c r="CU120" s="99" t="e">
        <f>#REF!*$DA$87</f>
        <v>#REF!</v>
      </c>
      <c r="CV120" s="99" t="e">
        <f>#REF!*$DA$87</f>
        <v>#REF!</v>
      </c>
      <c r="CW120" s="99" t="e">
        <f>#REF!*$DA$87</f>
        <v>#REF!</v>
      </c>
      <c r="CX120" s="99" t="e">
        <f>#REF!*$DA$87</f>
        <v>#REF!</v>
      </c>
      <c r="CY120" s="99" t="e">
        <f>#REF!*$DA$87</f>
        <v>#REF!</v>
      </c>
      <c r="CZ120" s="99" t="e">
        <f>#REF!*$DA$87</f>
        <v>#REF!</v>
      </c>
      <c r="DA120" s="99" t="e">
        <f>#REF!*$DA$87</f>
        <v>#REF!</v>
      </c>
      <c r="DB120" s="17"/>
      <c r="DC120" s="61">
        <f>[2]A!N81</f>
        <v>45</v>
      </c>
      <c r="DD120" s="61">
        <f>[2]A!O81</f>
        <v>45</v>
      </c>
      <c r="DE120" s="61">
        <f>[2]A!P81</f>
        <v>45</v>
      </c>
      <c r="DF120" s="61">
        <f>[2]A!Q81</f>
        <v>45</v>
      </c>
      <c r="DG120" s="61">
        <f>[2]A!R81</f>
        <v>45</v>
      </c>
      <c r="DH120" s="61">
        <f>[2]A!S81</f>
        <v>45</v>
      </c>
      <c r="DI120" s="61">
        <f>[2]A!T81</f>
        <v>45</v>
      </c>
      <c r="DJ120" s="61">
        <f>[2]A!U81</f>
        <v>45</v>
      </c>
      <c r="DK120" s="61">
        <f>[2]A!V81</f>
        <v>45</v>
      </c>
      <c r="DL120" s="61">
        <f>[2]A!W81</f>
        <v>45</v>
      </c>
      <c r="DM120" s="61">
        <f>[2]A!X81</f>
        <v>45</v>
      </c>
      <c r="DN120" s="61">
        <f>[2]A!Y81</f>
        <v>45</v>
      </c>
      <c r="DO120" s="61">
        <f>[2]A!Z81</f>
        <v>45</v>
      </c>
      <c r="DP120" s="61">
        <f>[2]A!AA81</f>
        <v>45</v>
      </c>
      <c r="DQ120" s="61">
        <f>[2]A!AB81</f>
        <v>45</v>
      </c>
      <c r="DR120" s="61">
        <f>[2]A!AC81</f>
        <v>45</v>
      </c>
      <c r="DS120" s="61">
        <f>[2]A!AD81</f>
        <v>45</v>
      </c>
      <c r="DT120" s="61">
        <f>[2]A!AE81</f>
        <v>45</v>
      </c>
      <c r="DU120" s="61">
        <f>[2]A!AF81</f>
        <v>45</v>
      </c>
      <c r="DV120" s="61">
        <f>[2]A!AG81</f>
        <v>45</v>
      </c>
      <c r="DW120" s="19"/>
      <c r="DX120" s="19"/>
      <c r="DY120" s="17"/>
      <c r="DZ120" s="17"/>
      <c r="EA120" s="17"/>
      <c r="EB120" s="13"/>
      <c r="EC120" s="19"/>
      <c r="ED120" s="19"/>
      <c r="EE120" s="19"/>
      <c r="EF120" s="19"/>
      <c r="EG120" s="19"/>
      <c r="EH120" s="19"/>
      <c r="EI120" s="3"/>
      <c r="EJ120" s="3"/>
      <c r="EK120" s="3"/>
      <c r="EL120" s="22"/>
      <c r="EM120" s="3"/>
      <c r="EN120" s="17">
        <f t="shared" si="46"/>
        <v>118</v>
      </c>
      <c r="EO120" s="17" t="s">
        <v>163</v>
      </c>
      <c r="EP120" s="51">
        <v>43831</v>
      </c>
      <c r="EQ120" s="52">
        <v>0</v>
      </c>
      <c r="ER120" s="53">
        <v>19.627549999999999</v>
      </c>
      <c r="ES120" s="40"/>
      <c r="ET120" s="26">
        <f>IF(EO120=EO121,MAX(ET$2:ET119)+1,0)</f>
        <v>0</v>
      </c>
      <c r="EU120" s="17">
        <f t="shared" si="37"/>
        <v>118</v>
      </c>
      <c r="EV120" s="54">
        <f t="shared" si="38"/>
        <v>235</v>
      </c>
      <c r="EW120" s="55">
        <f t="shared" si="39"/>
        <v>42036</v>
      </c>
      <c r="EX120" s="18">
        <f t="shared" si="40"/>
        <v>19.482569999999999</v>
      </c>
      <c r="EY120" s="26">
        <f>IF(EO120=EO121,0,MAX(EY$2:EY119)+1)</f>
        <v>59</v>
      </c>
      <c r="EZ120" s="54">
        <f t="shared" si="41"/>
        <v>236</v>
      </c>
      <c r="FA120" s="55">
        <f t="shared" si="42"/>
        <v>43831</v>
      </c>
      <c r="FB120" s="18">
        <f t="shared" si="43"/>
        <v>18.822500000000002</v>
      </c>
      <c r="FC120" s="56">
        <f>[2]DIS!C137</f>
        <v>118</v>
      </c>
      <c r="FD120" s="56">
        <f>[2]DIS!D137</f>
        <v>6</v>
      </c>
      <c r="FE120" s="56">
        <f>[2]DIS!E137</f>
        <v>18</v>
      </c>
      <c r="FF120" s="56" t="str">
        <f t="shared" si="44"/>
        <v>6,18</v>
      </c>
      <c r="FG120" s="57" t="str">
        <f t="shared" si="35"/>
        <v>18,6</v>
      </c>
      <c r="FH120" s="58">
        <f>IF(ISNUMBER(FG120),0,MAX(FH$2:FH119)+1)</f>
        <v>118</v>
      </c>
      <c r="FI120" s="58">
        <f t="shared" si="36"/>
        <v>19.482569999999999</v>
      </c>
      <c r="FJ120" s="58">
        <f t="shared" si="45"/>
        <v>18.822500000000002</v>
      </c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</row>
    <row r="121" spans="1:179" ht="1.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56">
        <f t="shared" si="59"/>
        <v>0</v>
      </c>
      <c r="X121" s="56">
        <f t="shared" si="59"/>
        <v>0</v>
      </c>
      <c r="Y121" s="56" t="str">
        <f t="shared" si="59"/>
        <v>3,58</v>
      </c>
      <c r="Z121" s="56" t="str">
        <f t="shared" si="59"/>
        <v>4,34</v>
      </c>
      <c r="AA121" s="56" t="str">
        <f t="shared" si="59"/>
        <v>5,34</v>
      </c>
      <c r="AB121" s="56" t="str">
        <f t="shared" si="59"/>
        <v>6,34</v>
      </c>
      <c r="AC121" s="56" t="str">
        <f t="shared" si="59"/>
        <v>7,34</v>
      </c>
      <c r="AD121" s="56" t="str">
        <f t="shared" si="59"/>
        <v>8,34</v>
      </c>
      <c r="AE121" s="56" t="str">
        <f t="shared" si="59"/>
        <v>9,34</v>
      </c>
      <c r="AF121" s="56" t="str">
        <f t="shared" si="59"/>
        <v>10,34</v>
      </c>
      <c r="AG121" s="56" t="str">
        <f t="shared" si="59"/>
        <v>11,34</v>
      </c>
      <c r="AH121" s="56" t="str">
        <f t="shared" si="59"/>
        <v>12,34</v>
      </c>
      <c r="AI121" s="56" t="str">
        <f t="shared" si="59"/>
        <v>13,34</v>
      </c>
      <c r="AJ121" s="56" t="str">
        <f t="shared" si="59"/>
        <v>14,34</v>
      </c>
      <c r="AK121" s="56" t="str">
        <f t="shared" si="59"/>
        <v>15,34</v>
      </c>
      <c r="AL121" s="56" t="str">
        <f t="shared" si="59"/>
        <v>16,34</v>
      </c>
      <c r="AM121" s="56" t="str">
        <f t="shared" si="58"/>
        <v>17,34</v>
      </c>
      <c r="AN121" s="56" t="str">
        <f t="shared" si="58"/>
        <v>18,34</v>
      </c>
      <c r="AO121" s="56" t="str">
        <f t="shared" si="58"/>
        <v>19,34</v>
      </c>
      <c r="AP121" s="56" t="str">
        <f t="shared" si="58"/>
        <v>20,34</v>
      </c>
      <c r="AQ121" s="3"/>
      <c r="AR121" s="115">
        <f t="shared" ref="AR121:BF160" si="60">IF(W163&lt;&gt;0,W121,0)</f>
        <v>0</v>
      </c>
      <c r="AS121" s="115">
        <f t="shared" si="60"/>
        <v>0</v>
      </c>
      <c r="AT121" s="115" t="str">
        <f t="shared" si="60"/>
        <v>3,58</v>
      </c>
      <c r="AU121" s="115" t="str">
        <f t="shared" si="60"/>
        <v>4,34</v>
      </c>
      <c r="AV121" s="115" t="str">
        <f t="shared" si="60"/>
        <v>5,34</v>
      </c>
      <c r="AW121" s="115" t="str">
        <f t="shared" si="60"/>
        <v>6,34</v>
      </c>
      <c r="AX121" s="115" t="str">
        <f t="shared" si="60"/>
        <v>7,34</v>
      </c>
      <c r="AY121" s="115" t="str">
        <f t="shared" si="60"/>
        <v>8,34</v>
      </c>
      <c r="AZ121" s="115" t="str">
        <f t="shared" si="60"/>
        <v>9,34</v>
      </c>
      <c r="BA121" s="115" t="str">
        <f t="shared" si="60"/>
        <v>10,34</v>
      </c>
      <c r="BB121" s="115" t="str">
        <f t="shared" si="60"/>
        <v>11,34</v>
      </c>
      <c r="BC121" s="115" t="str">
        <f t="shared" si="60"/>
        <v>12,34</v>
      </c>
      <c r="BD121" s="115" t="str">
        <f t="shared" si="60"/>
        <v>13,34</v>
      </c>
      <c r="BE121" s="115" t="str">
        <f t="shared" si="60"/>
        <v>14,34</v>
      </c>
      <c r="BF121" s="115" t="str">
        <f t="shared" si="60"/>
        <v>15,34</v>
      </c>
      <c r="BG121" s="115" t="str">
        <f t="shared" si="55"/>
        <v>16,34</v>
      </c>
      <c r="BH121" s="115" t="str">
        <f t="shared" si="52"/>
        <v>17,34</v>
      </c>
      <c r="BI121" s="115" t="str">
        <f t="shared" si="52"/>
        <v>18,34</v>
      </c>
      <c r="BJ121" s="115" t="str">
        <f t="shared" si="52"/>
        <v>19,34</v>
      </c>
      <c r="BK121" s="115" t="str">
        <f t="shared" si="52"/>
        <v>20,34</v>
      </c>
      <c r="BL121" s="17"/>
      <c r="BM121" s="99" t="e">
        <f>#REF!*$CF$87</f>
        <v>#REF!</v>
      </c>
      <c r="BN121" s="99" t="e">
        <f>#REF!*$CF$87</f>
        <v>#REF!</v>
      </c>
      <c r="BO121" s="99" t="e">
        <f>#REF!*$CF$87</f>
        <v>#REF!</v>
      </c>
      <c r="BP121" s="99" t="e">
        <f>#REF!*$CF$87</f>
        <v>#REF!</v>
      </c>
      <c r="BQ121" s="99" t="e">
        <f>#REF!*$CF$87</f>
        <v>#REF!</v>
      </c>
      <c r="BR121" s="99" t="e">
        <f>#REF!*$CF$87</f>
        <v>#REF!</v>
      </c>
      <c r="BS121" s="99" t="e">
        <f>#REF!*$CF$87</f>
        <v>#REF!</v>
      </c>
      <c r="BT121" s="99" t="e">
        <f>#REF!*$CF$87</f>
        <v>#REF!</v>
      </c>
      <c r="BU121" s="99" t="e">
        <f>#REF!*$CF$87</f>
        <v>#REF!</v>
      </c>
      <c r="BV121" s="99" t="e">
        <f>#REF!*$CF$87</f>
        <v>#REF!</v>
      </c>
      <c r="BW121" s="99" t="e">
        <f>#REF!*$CF$87</f>
        <v>#REF!</v>
      </c>
      <c r="BX121" s="99" t="e">
        <f>#REF!*$CF$87</f>
        <v>#REF!</v>
      </c>
      <c r="BY121" s="99" t="e">
        <f>#REF!*$CF$87</f>
        <v>#REF!</v>
      </c>
      <c r="BZ121" s="99" t="e">
        <f>#REF!*$CF$87</f>
        <v>#REF!</v>
      </c>
      <c r="CA121" s="99" t="e">
        <f>#REF!*$CF$87</f>
        <v>#REF!</v>
      </c>
      <c r="CB121" s="99" t="e">
        <f>#REF!*$CF$87</f>
        <v>#REF!</v>
      </c>
      <c r="CC121" s="99" t="e">
        <f>#REF!*$CF$87</f>
        <v>#REF!</v>
      </c>
      <c r="CD121" s="99" t="e">
        <f>#REF!*$CF$87</f>
        <v>#REF!</v>
      </c>
      <c r="CE121" s="99" t="e">
        <f>#REF!*$CF$87</f>
        <v>#REF!</v>
      </c>
      <c r="CF121" s="99" t="e">
        <f>#REF!*$CF$87</f>
        <v>#REF!</v>
      </c>
      <c r="CG121" s="17"/>
      <c r="CH121" s="99" t="e">
        <f>#REF!*$DA$87</f>
        <v>#REF!</v>
      </c>
      <c r="CI121" s="99" t="e">
        <f>#REF!*$DA$87</f>
        <v>#REF!</v>
      </c>
      <c r="CJ121" s="99" t="e">
        <f>#REF!*$DA$87</f>
        <v>#REF!</v>
      </c>
      <c r="CK121" s="99" t="e">
        <f>#REF!*$DA$87</f>
        <v>#REF!</v>
      </c>
      <c r="CL121" s="99" t="e">
        <f>#REF!*$DA$87</f>
        <v>#REF!</v>
      </c>
      <c r="CM121" s="99" t="e">
        <f>#REF!*$DA$87</f>
        <v>#REF!</v>
      </c>
      <c r="CN121" s="99" t="e">
        <f>#REF!*$DA$87</f>
        <v>#REF!</v>
      </c>
      <c r="CO121" s="99" t="e">
        <f>#REF!*$DA$87</f>
        <v>#REF!</v>
      </c>
      <c r="CP121" s="99" t="e">
        <f>#REF!*$DA$87</f>
        <v>#REF!</v>
      </c>
      <c r="CQ121" s="99" t="e">
        <f>#REF!*$DA$87</f>
        <v>#REF!</v>
      </c>
      <c r="CR121" s="99" t="e">
        <f>#REF!*$DA$87</f>
        <v>#REF!</v>
      </c>
      <c r="CS121" s="99" t="e">
        <f>#REF!*$DA$87</f>
        <v>#REF!</v>
      </c>
      <c r="CT121" s="99" t="e">
        <f>#REF!*$DA$87</f>
        <v>#REF!</v>
      </c>
      <c r="CU121" s="99" t="e">
        <f>#REF!*$DA$87</f>
        <v>#REF!</v>
      </c>
      <c r="CV121" s="99" t="e">
        <f>#REF!*$DA$87</f>
        <v>#REF!</v>
      </c>
      <c r="CW121" s="99" t="e">
        <f>#REF!*$DA$87</f>
        <v>#REF!</v>
      </c>
      <c r="CX121" s="99" t="e">
        <f>#REF!*$DA$87</f>
        <v>#REF!</v>
      </c>
      <c r="CY121" s="99" t="e">
        <f>#REF!*$DA$87</f>
        <v>#REF!</v>
      </c>
      <c r="CZ121" s="99" t="e">
        <f>#REF!*$DA$87</f>
        <v>#REF!</v>
      </c>
      <c r="DA121" s="99" t="e">
        <f>#REF!*$DA$87</f>
        <v>#REF!</v>
      </c>
      <c r="DB121" s="17"/>
      <c r="DC121" s="61">
        <f>[2]A!N82</f>
        <v>45</v>
      </c>
      <c r="DD121" s="61">
        <f>[2]A!O82</f>
        <v>45</v>
      </c>
      <c r="DE121" s="61">
        <f>[2]A!P82</f>
        <v>45</v>
      </c>
      <c r="DF121" s="61">
        <f>[2]A!Q82</f>
        <v>45</v>
      </c>
      <c r="DG121" s="61">
        <f>[2]A!R82</f>
        <v>45</v>
      </c>
      <c r="DH121" s="61">
        <f>[2]A!S82</f>
        <v>45</v>
      </c>
      <c r="DI121" s="61">
        <f>[2]A!T82</f>
        <v>45</v>
      </c>
      <c r="DJ121" s="61">
        <f>[2]A!U82</f>
        <v>45</v>
      </c>
      <c r="DK121" s="61">
        <f>[2]A!V82</f>
        <v>45</v>
      </c>
      <c r="DL121" s="61">
        <f>[2]A!W82</f>
        <v>45</v>
      </c>
      <c r="DM121" s="61">
        <f>[2]A!X82</f>
        <v>45</v>
      </c>
      <c r="DN121" s="61">
        <f>[2]A!Y82</f>
        <v>45</v>
      </c>
      <c r="DO121" s="61">
        <f>[2]A!Z82</f>
        <v>45</v>
      </c>
      <c r="DP121" s="61">
        <f>[2]A!AA82</f>
        <v>45</v>
      </c>
      <c r="DQ121" s="61">
        <f>[2]A!AB82</f>
        <v>45</v>
      </c>
      <c r="DR121" s="61">
        <f>[2]A!AC82</f>
        <v>45</v>
      </c>
      <c r="DS121" s="61">
        <f>[2]A!AD82</f>
        <v>45</v>
      </c>
      <c r="DT121" s="61">
        <f>[2]A!AE82</f>
        <v>45</v>
      </c>
      <c r="DU121" s="61">
        <f>[2]A!AF82</f>
        <v>45</v>
      </c>
      <c r="DV121" s="61">
        <f>[2]A!AG82</f>
        <v>45</v>
      </c>
      <c r="DW121" s="19"/>
      <c r="DX121" s="19"/>
      <c r="DY121" s="17"/>
      <c r="DZ121" s="17"/>
      <c r="EA121" s="17"/>
      <c r="EB121" s="13"/>
      <c r="EC121" s="19"/>
      <c r="ED121" s="19"/>
      <c r="EE121" s="19"/>
      <c r="EF121" s="19"/>
      <c r="EG121" s="19"/>
      <c r="EH121" s="19"/>
      <c r="EI121" s="3"/>
      <c r="EJ121" s="3"/>
      <c r="EK121" s="3"/>
      <c r="EL121" s="22"/>
      <c r="EM121" s="3"/>
      <c r="EN121" s="17">
        <f t="shared" si="46"/>
        <v>119</v>
      </c>
      <c r="EO121" s="17" t="s">
        <v>164</v>
      </c>
      <c r="EP121" s="51">
        <v>42036</v>
      </c>
      <c r="EQ121" s="52">
        <v>0</v>
      </c>
      <c r="ER121" s="53">
        <v>20.384689999999999</v>
      </c>
      <c r="ES121" s="40"/>
      <c r="ET121" s="26">
        <f>IF(EO121=EO122,MAX(ET$2:ET120)+1,0)</f>
        <v>60</v>
      </c>
      <c r="EU121" s="17">
        <f t="shared" si="37"/>
        <v>119</v>
      </c>
      <c r="EV121" s="54">
        <f t="shared" si="38"/>
        <v>237</v>
      </c>
      <c r="EW121" s="55">
        <f t="shared" si="39"/>
        <v>42036</v>
      </c>
      <c r="EX121" s="18">
        <f t="shared" si="40"/>
        <v>19.661750000000001</v>
      </c>
      <c r="EY121" s="26">
        <f>IF(EO121=EO122,0,MAX(EY$2:EY120)+1)</f>
        <v>0</v>
      </c>
      <c r="EZ121" s="54">
        <f t="shared" si="41"/>
        <v>238</v>
      </c>
      <c r="FA121" s="55">
        <f t="shared" si="42"/>
        <v>43831</v>
      </c>
      <c r="FB121" s="18">
        <f t="shared" si="43"/>
        <v>18.904879999999999</v>
      </c>
      <c r="FC121" s="56">
        <f>[2]DIS!C138</f>
        <v>119</v>
      </c>
      <c r="FD121" s="56">
        <f>[2]DIS!D138</f>
        <v>6</v>
      </c>
      <c r="FE121" s="56">
        <f>[2]DIS!E138</f>
        <v>19</v>
      </c>
      <c r="FF121" s="56" t="str">
        <f t="shared" si="44"/>
        <v>6,19</v>
      </c>
      <c r="FG121" s="57" t="str">
        <f t="shared" si="35"/>
        <v>19,6</v>
      </c>
      <c r="FH121" s="58">
        <f>IF(ISNUMBER(FG121),0,MAX(FH$2:FH120)+1)</f>
        <v>119</v>
      </c>
      <c r="FI121" s="58">
        <f t="shared" si="36"/>
        <v>19.661750000000001</v>
      </c>
      <c r="FJ121" s="58">
        <f t="shared" si="45"/>
        <v>18.904879999999999</v>
      </c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</row>
    <row r="122" spans="1:179" ht="1.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56">
        <f t="shared" si="59"/>
        <v>0</v>
      </c>
      <c r="X122" s="56">
        <f t="shared" si="59"/>
        <v>0</v>
      </c>
      <c r="Y122" s="56">
        <f t="shared" si="59"/>
        <v>0</v>
      </c>
      <c r="Z122" s="56" t="str">
        <f t="shared" si="59"/>
        <v>4,35</v>
      </c>
      <c r="AA122" s="56" t="str">
        <f t="shared" si="59"/>
        <v>5,35</v>
      </c>
      <c r="AB122" s="56" t="str">
        <f t="shared" si="59"/>
        <v>6,35</v>
      </c>
      <c r="AC122" s="56" t="str">
        <f t="shared" si="59"/>
        <v>7,35</v>
      </c>
      <c r="AD122" s="56" t="str">
        <f t="shared" si="59"/>
        <v>8,35</v>
      </c>
      <c r="AE122" s="56" t="str">
        <f t="shared" si="59"/>
        <v>9,35</v>
      </c>
      <c r="AF122" s="56" t="str">
        <f t="shared" si="59"/>
        <v>10,35</v>
      </c>
      <c r="AG122" s="56" t="str">
        <f t="shared" si="59"/>
        <v>11,35</v>
      </c>
      <c r="AH122" s="56" t="str">
        <f t="shared" si="59"/>
        <v>12,35</v>
      </c>
      <c r="AI122" s="56" t="str">
        <f t="shared" si="59"/>
        <v>13,35</v>
      </c>
      <c r="AJ122" s="56" t="str">
        <f t="shared" si="59"/>
        <v>14,35</v>
      </c>
      <c r="AK122" s="56" t="str">
        <f t="shared" si="59"/>
        <v>15,35</v>
      </c>
      <c r="AL122" s="56" t="str">
        <f t="shared" si="59"/>
        <v>16,35</v>
      </c>
      <c r="AM122" s="56" t="str">
        <f t="shared" si="58"/>
        <v>17,35</v>
      </c>
      <c r="AN122" s="56" t="str">
        <f t="shared" si="58"/>
        <v>18,35</v>
      </c>
      <c r="AO122" s="56" t="str">
        <f t="shared" si="58"/>
        <v>19,35</v>
      </c>
      <c r="AP122" s="56" t="str">
        <f t="shared" si="58"/>
        <v>20,35</v>
      </c>
      <c r="AQ122" s="3"/>
      <c r="AR122" s="115">
        <f t="shared" si="60"/>
        <v>0</v>
      </c>
      <c r="AS122" s="115">
        <f t="shared" si="60"/>
        <v>0</v>
      </c>
      <c r="AT122" s="115">
        <f t="shared" si="60"/>
        <v>0</v>
      </c>
      <c r="AU122" s="115" t="str">
        <f t="shared" si="60"/>
        <v>4,35</v>
      </c>
      <c r="AV122" s="115" t="str">
        <f t="shared" si="60"/>
        <v>5,35</v>
      </c>
      <c r="AW122" s="115" t="str">
        <f t="shared" si="60"/>
        <v>6,35</v>
      </c>
      <c r="AX122" s="115" t="str">
        <f t="shared" si="60"/>
        <v>7,35</v>
      </c>
      <c r="AY122" s="115" t="str">
        <f t="shared" si="60"/>
        <v>8,35</v>
      </c>
      <c r="AZ122" s="115" t="str">
        <f t="shared" si="60"/>
        <v>9,35</v>
      </c>
      <c r="BA122" s="115" t="str">
        <f t="shared" si="60"/>
        <v>10,35</v>
      </c>
      <c r="BB122" s="115" t="str">
        <f t="shared" si="60"/>
        <v>11,35</v>
      </c>
      <c r="BC122" s="115" t="str">
        <f t="shared" si="60"/>
        <v>12,35</v>
      </c>
      <c r="BD122" s="115" t="str">
        <f t="shared" si="60"/>
        <v>13,35</v>
      </c>
      <c r="BE122" s="115" t="str">
        <f t="shared" si="60"/>
        <v>14,35</v>
      </c>
      <c r="BF122" s="115" t="str">
        <f t="shared" si="60"/>
        <v>15,35</v>
      </c>
      <c r="BG122" s="115" t="str">
        <f t="shared" si="55"/>
        <v>16,35</v>
      </c>
      <c r="BH122" s="115" t="str">
        <f t="shared" si="52"/>
        <v>17,35</v>
      </c>
      <c r="BI122" s="115" t="str">
        <f t="shared" si="52"/>
        <v>18,35</v>
      </c>
      <c r="BJ122" s="115" t="str">
        <f t="shared" si="52"/>
        <v>19,35</v>
      </c>
      <c r="BK122" s="115" t="str">
        <f t="shared" si="52"/>
        <v>20,35</v>
      </c>
      <c r="BL122" s="17"/>
      <c r="BM122" s="99" t="e">
        <f>#REF!*$CF$87</f>
        <v>#REF!</v>
      </c>
      <c r="BN122" s="99" t="e">
        <f>#REF!*$CF$87</f>
        <v>#REF!</v>
      </c>
      <c r="BO122" s="99" t="e">
        <f>#REF!*$CF$87</f>
        <v>#REF!</v>
      </c>
      <c r="BP122" s="99" t="e">
        <f>#REF!*$CF$87</f>
        <v>#REF!</v>
      </c>
      <c r="BQ122" s="99" t="e">
        <f>#REF!*$CF$87</f>
        <v>#REF!</v>
      </c>
      <c r="BR122" s="99" t="e">
        <f>#REF!*$CF$87</f>
        <v>#REF!</v>
      </c>
      <c r="BS122" s="99" t="e">
        <f>#REF!*$CF$87</f>
        <v>#REF!</v>
      </c>
      <c r="BT122" s="99" t="e">
        <f>#REF!*$CF$87</f>
        <v>#REF!</v>
      </c>
      <c r="BU122" s="99" t="e">
        <f>#REF!*$CF$87</f>
        <v>#REF!</v>
      </c>
      <c r="BV122" s="99" t="e">
        <f>#REF!*$CF$87</f>
        <v>#REF!</v>
      </c>
      <c r="BW122" s="99" t="e">
        <f>#REF!*$CF$87</f>
        <v>#REF!</v>
      </c>
      <c r="BX122" s="99" t="e">
        <f>#REF!*$CF$87</f>
        <v>#REF!</v>
      </c>
      <c r="BY122" s="99" t="e">
        <f>#REF!*$CF$87</f>
        <v>#REF!</v>
      </c>
      <c r="BZ122" s="99" t="e">
        <f>#REF!*$CF$87</f>
        <v>#REF!</v>
      </c>
      <c r="CA122" s="99" t="e">
        <f>#REF!*$CF$87</f>
        <v>#REF!</v>
      </c>
      <c r="CB122" s="99" t="e">
        <f>#REF!*$CF$87</f>
        <v>#REF!</v>
      </c>
      <c r="CC122" s="99" t="e">
        <f>#REF!*$CF$87</f>
        <v>#REF!</v>
      </c>
      <c r="CD122" s="99" t="e">
        <f>#REF!*$CF$87</f>
        <v>#REF!</v>
      </c>
      <c r="CE122" s="99" t="e">
        <f>#REF!*$CF$87</f>
        <v>#REF!</v>
      </c>
      <c r="CF122" s="99" t="e">
        <f>#REF!*$CF$87</f>
        <v>#REF!</v>
      </c>
      <c r="CG122" s="17"/>
      <c r="CH122" s="99" t="e">
        <f>#REF!*$DA$87</f>
        <v>#REF!</v>
      </c>
      <c r="CI122" s="99" t="e">
        <f>#REF!*$DA$87</f>
        <v>#REF!</v>
      </c>
      <c r="CJ122" s="99" t="e">
        <f>#REF!*$DA$87</f>
        <v>#REF!</v>
      </c>
      <c r="CK122" s="99" t="e">
        <f>#REF!*$DA$87</f>
        <v>#REF!</v>
      </c>
      <c r="CL122" s="99" t="e">
        <f>#REF!*$DA$87</f>
        <v>#REF!</v>
      </c>
      <c r="CM122" s="99" t="e">
        <f>#REF!*$DA$87</f>
        <v>#REF!</v>
      </c>
      <c r="CN122" s="99" t="e">
        <f>#REF!*$DA$87</f>
        <v>#REF!</v>
      </c>
      <c r="CO122" s="99" t="e">
        <f>#REF!*$DA$87</f>
        <v>#REF!</v>
      </c>
      <c r="CP122" s="99" t="e">
        <f>#REF!*$DA$87</f>
        <v>#REF!</v>
      </c>
      <c r="CQ122" s="99" t="e">
        <f>#REF!*$DA$87</f>
        <v>#REF!</v>
      </c>
      <c r="CR122" s="99" t="e">
        <f>#REF!*$DA$87</f>
        <v>#REF!</v>
      </c>
      <c r="CS122" s="99" t="e">
        <f>#REF!*$DA$87</f>
        <v>#REF!</v>
      </c>
      <c r="CT122" s="99" t="e">
        <f>#REF!*$DA$87</f>
        <v>#REF!</v>
      </c>
      <c r="CU122" s="99" t="e">
        <f>#REF!*$DA$87</f>
        <v>#REF!</v>
      </c>
      <c r="CV122" s="99" t="e">
        <f>#REF!*$DA$87</f>
        <v>#REF!</v>
      </c>
      <c r="CW122" s="99" t="e">
        <f>#REF!*$DA$87</f>
        <v>#REF!</v>
      </c>
      <c r="CX122" s="99" t="e">
        <f>#REF!*$DA$87</f>
        <v>#REF!</v>
      </c>
      <c r="CY122" s="99" t="e">
        <f>#REF!*$DA$87</f>
        <v>#REF!</v>
      </c>
      <c r="CZ122" s="99" t="e">
        <f>#REF!*$DA$87</f>
        <v>#REF!</v>
      </c>
      <c r="DA122" s="99" t="e">
        <f>#REF!*$DA$87</f>
        <v>#REF!</v>
      </c>
      <c r="DB122" s="17"/>
      <c r="DC122" s="61">
        <f>[2]A!N83</f>
        <v>45</v>
      </c>
      <c r="DD122" s="61">
        <f>[2]A!O83</f>
        <v>45</v>
      </c>
      <c r="DE122" s="61">
        <f>[2]A!P83</f>
        <v>45</v>
      </c>
      <c r="DF122" s="61">
        <f>[2]A!Q83</f>
        <v>45</v>
      </c>
      <c r="DG122" s="61">
        <f>[2]A!R83</f>
        <v>45</v>
      </c>
      <c r="DH122" s="61">
        <f>[2]A!S83</f>
        <v>45</v>
      </c>
      <c r="DI122" s="61">
        <f>[2]A!T83</f>
        <v>45</v>
      </c>
      <c r="DJ122" s="61">
        <f>[2]A!U83</f>
        <v>45</v>
      </c>
      <c r="DK122" s="61">
        <f>[2]A!V83</f>
        <v>45</v>
      </c>
      <c r="DL122" s="61">
        <f>[2]A!W83</f>
        <v>45</v>
      </c>
      <c r="DM122" s="61">
        <f>[2]A!X83</f>
        <v>45</v>
      </c>
      <c r="DN122" s="61">
        <f>[2]A!Y83</f>
        <v>45</v>
      </c>
      <c r="DO122" s="61">
        <f>[2]A!Z83</f>
        <v>45</v>
      </c>
      <c r="DP122" s="61">
        <f>[2]A!AA83</f>
        <v>45</v>
      </c>
      <c r="DQ122" s="61">
        <f>[2]A!AB83</f>
        <v>45</v>
      </c>
      <c r="DR122" s="61">
        <f>[2]A!AC83</f>
        <v>45</v>
      </c>
      <c r="DS122" s="61">
        <f>[2]A!AD83</f>
        <v>45</v>
      </c>
      <c r="DT122" s="61">
        <f>[2]A!AE83</f>
        <v>45</v>
      </c>
      <c r="DU122" s="61">
        <f>[2]A!AF83</f>
        <v>45</v>
      </c>
      <c r="DV122" s="61">
        <f>[2]A!AG83</f>
        <v>45</v>
      </c>
      <c r="DW122" s="19"/>
      <c r="DX122" s="19"/>
      <c r="DY122" s="17"/>
      <c r="DZ122" s="17"/>
      <c r="EA122" s="17"/>
      <c r="EB122" s="13"/>
      <c r="EC122" s="19"/>
      <c r="ED122" s="19"/>
      <c r="EE122" s="19"/>
      <c r="EF122" s="19"/>
      <c r="EG122" s="19"/>
      <c r="EH122" s="19"/>
      <c r="EI122" s="3"/>
      <c r="EJ122" s="3"/>
      <c r="EK122" s="3"/>
      <c r="EL122" s="22"/>
      <c r="EM122" s="3"/>
      <c r="EN122" s="17">
        <f t="shared" si="46"/>
        <v>120</v>
      </c>
      <c r="EO122" s="17" t="s">
        <v>164</v>
      </c>
      <c r="EP122" s="51">
        <v>43831</v>
      </c>
      <c r="EQ122" s="52">
        <v>0</v>
      </c>
      <c r="ER122" s="53">
        <v>19.63205</v>
      </c>
      <c r="ES122" s="40"/>
      <c r="ET122" s="26">
        <f>IF(EO122=EO123,MAX(ET$2:ET121)+1,0)</f>
        <v>0</v>
      </c>
      <c r="EU122" s="17">
        <f t="shared" si="37"/>
        <v>120</v>
      </c>
      <c r="EV122" s="54">
        <f t="shared" si="38"/>
        <v>239</v>
      </c>
      <c r="EW122" s="55">
        <f t="shared" si="39"/>
        <v>42036</v>
      </c>
      <c r="EX122" s="18">
        <f t="shared" si="40"/>
        <v>19.754249999999999</v>
      </c>
      <c r="EY122" s="26">
        <f>IF(EO122=EO123,0,MAX(EY$2:EY121)+1)</f>
        <v>60</v>
      </c>
      <c r="EZ122" s="54">
        <f t="shared" si="41"/>
        <v>240</v>
      </c>
      <c r="FA122" s="55">
        <f t="shared" si="42"/>
        <v>43831</v>
      </c>
      <c r="FB122" s="18">
        <f t="shared" si="43"/>
        <v>18.949570000000001</v>
      </c>
      <c r="FC122" s="56">
        <f>[2]DIS!C139</f>
        <v>120</v>
      </c>
      <c r="FD122" s="56">
        <f>[2]DIS!D139</f>
        <v>6</v>
      </c>
      <c r="FE122" s="56">
        <f>[2]DIS!E139</f>
        <v>20</v>
      </c>
      <c r="FF122" s="56" t="str">
        <f t="shared" si="44"/>
        <v>6,20</v>
      </c>
      <c r="FG122" s="57" t="str">
        <f t="shared" si="35"/>
        <v>20,6</v>
      </c>
      <c r="FH122" s="58">
        <f>IF(ISNUMBER(FG122),0,MAX(FH$2:FH121)+1)</f>
        <v>120</v>
      </c>
      <c r="FI122" s="58">
        <f t="shared" si="36"/>
        <v>19.754249999999999</v>
      </c>
      <c r="FJ122" s="58">
        <f t="shared" si="45"/>
        <v>18.949570000000001</v>
      </c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</row>
    <row r="123" spans="1:179" ht="1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56">
        <f t="shared" si="59"/>
        <v>0</v>
      </c>
      <c r="X123" s="56">
        <f t="shared" si="59"/>
        <v>0</v>
      </c>
      <c r="Y123" s="56">
        <f t="shared" si="59"/>
        <v>0</v>
      </c>
      <c r="Z123" s="56">
        <f t="shared" si="59"/>
        <v>0</v>
      </c>
      <c r="AA123" s="56" t="str">
        <f t="shared" si="59"/>
        <v>5,36</v>
      </c>
      <c r="AB123" s="56" t="str">
        <f t="shared" si="59"/>
        <v>6,36</v>
      </c>
      <c r="AC123" s="56" t="str">
        <f t="shared" si="59"/>
        <v>7,36</v>
      </c>
      <c r="AD123" s="56" t="str">
        <f t="shared" si="59"/>
        <v>8,36</v>
      </c>
      <c r="AE123" s="56" t="str">
        <f t="shared" si="59"/>
        <v>9,36</v>
      </c>
      <c r="AF123" s="56" t="str">
        <f t="shared" si="59"/>
        <v>10,36</v>
      </c>
      <c r="AG123" s="56" t="str">
        <f t="shared" si="59"/>
        <v>11,36</v>
      </c>
      <c r="AH123" s="56" t="str">
        <f t="shared" si="59"/>
        <v>12,36</v>
      </c>
      <c r="AI123" s="56" t="str">
        <f t="shared" si="59"/>
        <v>13,36</v>
      </c>
      <c r="AJ123" s="56" t="str">
        <f t="shared" si="59"/>
        <v>14,36</v>
      </c>
      <c r="AK123" s="56" t="str">
        <f t="shared" si="59"/>
        <v>15,36</v>
      </c>
      <c r="AL123" s="56" t="str">
        <f t="shared" si="59"/>
        <v>16,36</v>
      </c>
      <c r="AM123" s="56" t="str">
        <f t="shared" si="58"/>
        <v>17,36</v>
      </c>
      <c r="AN123" s="56" t="str">
        <f t="shared" si="58"/>
        <v>18,36</v>
      </c>
      <c r="AO123" s="56" t="str">
        <f t="shared" si="58"/>
        <v>19,36</v>
      </c>
      <c r="AP123" s="56">
        <f t="shared" si="58"/>
        <v>0</v>
      </c>
      <c r="AQ123" s="3"/>
      <c r="AR123" s="115">
        <f t="shared" si="60"/>
        <v>0</v>
      </c>
      <c r="AS123" s="115">
        <f t="shared" si="60"/>
        <v>0</v>
      </c>
      <c r="AT123" s="115">
        <f t="shared" si="60"/>
        <v>0</v>
      </c>
      <c r="AU123" s="115">
        <f t="shared" si="60"/>
        <v>0</v>
      </c>
      <c r="AV123" s="115" t="str">
        <f t="shared" si="60"/>
        <v>5,36</v>
      </c>
      <c r="AW123" s="115" t="str">
        <f t="shared" si="60"/>
        <v>6,36</v>
      </c>
      <c r="AX123" s="115" t="str">
        <f t="shared" si="60"/>
        <v>7,36</v>
      </c>
      <c r="AY123" s="115" t="str">
        <f t="shared" si="60"/>
        <v>8,36</v>
      </c>
      <c r="AZ123" s="115" t="str">
        <f t="shared" si="60"/>
        <v>9,36</v>
      </c>
      <c r="BA123" s="115" t="str">
        <f t="shared" si="60"/>
        <v>10,36</v>
      </c>
      <c r="BB123" s="115" t="str">
        <f t="shared" si="60"/>
        <v>11,36</v>
      </c>
      <c r="BC123" s="115" t="str">
        <f t="shared" si="60"/>
        <v>12,36</v>
      </c>
      <c r="BD123" s="115" t="str">
        <f t="shared" si="60"/>
        <v>13,36</v>
      </c>
      <c r="BE123" s="115" t="str">
        <f t="shared" si="60"/>
        <v>14,36</v>
      </c>
      <c r="BF123" s="115" t="str">
        <f t="shared" si="60"/>
        <v>15,36</v>
      </c>
      <c r="BG123" s="115" t="str">
        <f t="shared" si="55"/>
        <v>16,36</v>
      </c>
      <c r="BH123" s="115" t="str">
        <f t="shared" si="52"/>
        <v>17,36</v>
      </c>
      <c r="BI123" s="115" t="str">
        <f t="shared" si="52"/>
        <v>18,36</v>
      </c>
      <c r="BJ123" s="115" t="str">
        <f t="shared" si="52"/>
        <v>19,36</v>
      </c>
      <c r="BK123" s="115">
        <f t="shared" si="52"/>
        <v>0</v>
      </c>
      <c r="BL123" s="17"/>
      <c r="BM123" s="99" t="e">
        <f>#REF!*$CF$87</f>
        <v>#REF!</v>
      </c>
      <c r="BN123" s="99" t="e">
        <f>#REF!*$CF$87</f>
        <v>#REF!</v>
      </c>
      <c r="BO123" s="99" t="e">
        <f>#REF!*$CF$87</f>
        <v>#REF!</v>
      </c>
      <c r="BP123" s="99" t="e">
        <f>#REF!*$CF$87</f>
        <v>#REF!</v>
      </c>
      <c r="BQ123" s="99" t="e">
        <f>#REF!*$CF$87</f>
        <v>#REF!</v>
      </c>
      <c r="BR123" s="99" t="e">
        <f>#REF!*$CF$87</f>
        <v>#REF!</v>
      </c>
      <c r="BS123" s="99" t="e">
        <f>#REF!*$CF$87</f>
        <v>#REF!</v>
      </c>
      <c r="BT123" s="99" t="e">
        <f>#REF!*$CF$87</f>
        <v>#REF!</v>
      </c>
      <c r="BU123" s="99" t="e">
        <f>#REF!*$CF$87</f>
        <v>#REF!</v>
      </c>
      <c r="BV123" s="99" t="e">
        <f>#REF!*$CF$87</f>
        <v>#REF!</v>
      </c>
      <c r="BW123" s="99" t="e">
        <f>#REF!*$CF$87</f>
        <v>#REF!</v>
      </c>
      <c r="BX123" s="99" t="e">
        <f>#REF!*$CF$87</f>
        <v>#REF!</v>
      </c>
      <c r="BY123" s="99" t="e">
        <f>#REF!*$CF$87</f>
        <v>#REF!</v>
      </c>
      <c r="BZ123" s="99" t="e">
        <f>#REF!*$CF$87</f>
        <v>#REF!</v>
      </c>
      <c r="CA123" s="99" t="e">
        <f>#REF!*$CF$87</f>
        <v>#REF!</v>
      </c>
      <c r="CB123" s="99" t="e">
        <f>#REF!*$CF$87</f>
        <v>#REF!</v>
      </c>
      <c r="CC123" s="99" t="e">
        <f>#REF!*$CF$87</f>
        <v>#REF!</v>
      </c>
      <c r="CD123" s="99" t="e">
        <f>#REF!*$CF$87</f>
        <v>#REF!</v>
      </c>
      <c r="CE123" s="99" t="e">
        <f>#REF!*$CF$87</f>
        <v>#REF!</v>
      </c>
      <c r="CF123" s="99" t="e">
        <f>#REF!*$CF$87</f>
        <v>#REF!</v>
      </c>
      <c r="CG123" s="17"/>
      <c r="CH123" s="99" t="e">
        <f>#REF!*$DA$87</f>
        <v>#REF!</v>
      </c>
      <c r="CI123" s="99" t="e">
        <f>#REF!*$DA$87</f>
        <v>#REF!</v>
      </c>
      <c r="CJ123" s="99" t="e">
        <f>#REF!*$DA$87</f>
        <v>#REF!</v>
      </c>
      <c r="CK123" s="99" t="e">
        <f>#REF!*$DA$87</f>
        <v>#REF!</v>
      </c>
      <c r="CL123" s="99" t="e">
        <f>#REF!*$DA$87</f>
        <v>#REF!</v>
      </c>
      <c r="CM123" s="99" t="e">
        <f>#REF!*$DA$87</f>
        <v>#REF!</v>
      </c>
      <c r="CN123" s="99" t="e">
        <f>#REF!*$DA$87</f>
        <v>#REF!</v>
      </c>
      <c r="CO123" s="99" t="e">
        <f>#REF!*$DA$87</f>
        <v>#REF!</v>
      </c>
      <c r="CP123" s="99" t="e">
        <f>#REF!*$DA$87</f>
        <v>#REF!</v>
      </c>
      <c r="CQ123" s="99" t="e">
        <f>#REF!*$DA$87</f>
        <v>#REF!</v>
      </c>
      <c r="CR123" s="99" t="e">
        <f>#REF!*$DA$87</f>
        <v>#REF!</v>
      </c>
      <c r="CS123" s="99" t="e">
        <f>#REF!*$DA$87</f>
        <v>#REF!</v>
      </c>
      <c r="CT123" s="99" t="e">
        <f>#REF!*$DA$87</f>
        <v>#REF!</v>
      </c>
      <c r="CU123" s="99" t="e">
        <f>#REF!*$DA$87</f>
        <v>#REF!</v>
      </c>
      <c r="CV123" s="99" t="e">
        <f>#REF!*$DA$87</f>
        <v>#REF!</v>
      </c>
      <c r="CW123" s="99" t="e">
        <f>#REF!*$DA$87</f>
        <v>#REF!</v>
      </c>
      <c r="CX123" s="99" t="e">
        <f>#REF!*$DA$87</f>
        <v>#REF!</v>
      </c>
      <c r="CY123" s="99" t="e">
        <f>#REF!*$DA$87</f>
        <v>#REF!</v>
      </c>
      <c r="CZ123" s="99" t="e">
        <f>#REF!*$DA$87</f>
        <v>#REF!</v>
      </c>
      <c r="DA123" s="99" t="e">
        <f>#REF!*$DA$87</f>
        <v>#REF!</v>
      </c>
      <c r="DB123" s="17"/>
      <c r="DC123" s="61">
        <f>[2]A!N84</f>
        <v>45</v>
      </c>
      <c r="DD123" s="61">
        <f>[2]A!O84</f>
        <v>45</v>
      </c>
      <c r="DE123" s="61">
        <f>[2]A!P84</f>
        <v>45</v>
      </c>
      <c r="DF123" s="61">
        <f>[2]A!Q84</f>
        <v>45</v>
      </c>
      <c r="DG123" s="61">
        <f>[2]A!R84</f>
        <v>45</v>
      </c>
      <c r="DH123" s="61">
        <f>[2]A!S84</f>
        <v>45</v>
      </c>
      <c r="DI123" s="61">
        <f>[2]A!T84</f>
        <v>45</v>
      </c>
      <c r="DJ123" s="61">
        <f>[2]A!U84</f>
        <v>45</v>
      </c>
      <c r="DK123" s="61">
        <f>[2]A!V84</f>
        <v>45</v>
      </c>
      <c r="DL123" s="61">
        <f>[2]A!W84</f>
        <v>45</v>
      </c>
      <c r="DM123" s="61">
        <f>[2]A!X84</f>
        <v>45</v>
      </c>
      <c r="DN123" s="61">
        <f>[2]A!Y84</f>
        <v>45</v>
      </c>
      <c r="DO123" s="61">
        <f>[2]A!Z84</f>
        <v>45</v>
      </c>
      <c r="DP123" s="61">
        <f>[2]A!AA84</f>
        <v>45</v>
      </c>
      <c r="DQ123" s="61">
        <f>[2]A!AB84</f>
        <v>45</v>
      </c>
      <c r="DR123" s="61">
        <f>[2]A!AC84</f>
        <v>45</v>
      </c>
      <c r="DS123" s="61">
        <f>[2]A!AD84</f>
        <v>45</v>
      </c>
      <c r="DT123" s="61">
        <f>[2]A!AE84</f>
        <v>45</v>
      </c>
      <c r="DU123" s="61">
        <f>[2]A!AF84</f>
        <v>45</v>
      </c>
      <c r="DV123" s="61">
        <f>[2]A!AG84</f>
        <v>45</v>
      </c>
      <c r="DW123" s="19"/>
      <c r="DX123" s="19"/>
      <c r="DY123" s="17"/>
      <c r="DZ123" s="17"/>
      <c r="EA123" s="17"/>
      <c r="EB123" s="13"/>
      <c r="EC123" s="19"/>
      <c r="ED123" s="19"/>
      <c r="EE123" s="19"/>
      <c r="EF123" s="19"/>
      <c r="EG123" s="19"/>
      <c r="EH123" s="19"/>
      <c r="EI123" s="3"/>
      <c r="EJ123" s="3"/>
      <c r="EK123" s="3"/>
      <c r="EL123" s="22"/>
      <c r="EM123" s="3"/>
      <c r="EN123" s="17">
        <f t="shared" si="46"/>
        <v>121</v>
      </c>
      <c r="EO123" s="17" t="s">
        <v>165</v>
      </c>
      <c r="EP123" s="51">
        <v>42036</v>
      </c>
      <c r="EQ123" s="52">
        <v>0</v>
      </c>
      <c r="ER123" s="53">
        <v>29.618369999999999</v>
      </c>
      <c r="ES123" s="40"/>
      <c r="ET123" s="26">
        <f>IF(EO123=EO124,MAX(ET$2:ET122)+1,0)</f>
        <v>61</v>
      </c>
      <c r="EU123" s="17">
        <f t="shared" si="37"/>
        <v>121</v>
      </c>
      <c r="EV123" s="54">
        <f t="shared" si="38"/>
        <v>241</v>
      </c>
      <c r="EW123" s="55">
        <f t="shared" si="39"/>
        <v>42036</v>
      </c>
      <c r="EX123" s="18">
        <f t="shared" si="40"/>
        <v>30.001470000000001</v>
      </c>
      <c r="EY123" s="26">
        <f>IF(EO123=EO124,0,MAX(EY$2:EY122)+1)</f>
        <v>0</v>
      </c>
      <c r="EZ123" s="54">
        <f t="shared" si="41"/>
        <v>242</v>
      </c>
      <c r="FA123" s="55">
        <f t="shared" si="42"/>
        <v>43831</v>
      </c>
      <c r="FB123" s="18">
        <f t="shared" si="43"/>
        <v>26.559069999999998</v>
      </c>
      <c r="FC123" s="56">
        <f>[2]DIS!C140</f>
        <v>121</v>
      </c>
      <c r="FD123" s="56">
        <f>[2]DIS!D140</f>
        <v>7</v>
      </c>
      <c r="FE123" s="56">
        <f>[2]DIS!E140</f>
        <v>1</v>
      </c>
      <c r="FF123" s="56" t="str">
        <f t="shared" si="44"/>
        <v>7,1</v>
      </c>
      <c r="FG123" s="57" t="str">
        <f t="shared" si="35"/>
        <v>1,31</v>
      </c>
      <c r="FH123" s="58">
        <f>IF(ISNUMBER(FG123),0,MAX(FH$2:FH122)+1)</f>
        <v>121</v>
      </c>
      <c r="FI123" s="58">
        <f t="shared" si="36"/>
        <v>30.001470000000001</v>
      </c>
      <c r="FJ123" s="58">
        <f t="shared" si="45"/>
        <v>26.559069999999998</v>
      </c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</row>
    <row r="124" spans="1:179" ht="1.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56">
        <f t="shared" si="59"/>
        <v>0</v>
      </c>
      <c r="X124" s="56">
        <f t="shared" si="59"/>
        <v>0</v>
      </c>
      <c r="Y124" s="56">
        <f t="shared" si="59"/>
        <v>0</v>
      </c>
      <c r="Z124" s="56">
        <f t="shared" si="59"/>
        <v>0</v>
      </c>
      <c r="AA124" s="56" t="str">
        <f t="shared" si="59"/>
        <v>5,37</v>
      </c>
      <c r="AB124" s="56" t="str">
        <f t="shared" si="59"/>
        <v>6,37</v>
      </c>
      <c r="AC124" s="56" t="str">
        <f t="shared" si="59"/>
        <v>7,37</v>
      </c>
      <c r="AD124" s="56" t="str">
        <f t="shared" si="59"/>
        <v>8,37</v>
      </c>
      <c r="AE124" s="56" t="str">
        <f t="shared" si="59"/>
        <v>9,37</v>
      </c>
      <c r="AF124" s="56" t="str">
        <f t="shared" si="59"/>
        <v>10,37</v>
      </c>
      <c r="AG124" s="56" t="str">
        <f t="shared" si="59"/>
        <v>11,37</v>
      </c>
      <c r="AH124" s="56" t="str">
        <f t="shared" si="59"/>
        <v>12,37</v>
      </c>
      <c r="AI124" s="56" t="str">
        <f t="shared" si="59"/>
        <v>13,37</v>
      </c>
      <c r="AJ124" s="56" t="str">
        <f t="shared" si="59"/>
        <v>14,37</v>
      </c>
      <c r="AK124" s="56" t="str">
        <f t="shared" si="59"/>
        <v>15,37</v>
      </c>
      <c r="AL124" s="56" t="str">
        <f t="shared" si="59"/>
        <v>16,37</v>
      </c>
      <c r="AM124" s="56" t="str">
        <f t="shared" si="58"/>
        <v>17,37</v>
      </c>
      <c r="AN124" s="56" t="str">
        <f t="shared" si="58"/>
        <v>18,37</v>
      </c>
      <c r="AO124" s="56" t="str">
        <f t="shared" si="58"/>
        <v>19,37</v>
      </c>
      <c r="AP124" s="56">
        <f t="shared" si="58"/>
        <v>0</v>
      </c>
      <c r="AQ124" s="3"/>
      <c r="AR124" s="115">
        <f t="shared" si="60"/>
        <v>0</v>
      </c>
      <c r="AS124" s="115">
        <f t="shared" si="60"/>
        <v>0</v>
      </c>
      <c r="AT124" s="115">
        <f t="shared" si="60"/>
        <v>0</v>
      </c>
      <c r="AU124" s="115">
        <f t="shared" si="60"/>
        <v>0</v>
      </c>
      <c r="AV124" s="115" t="str">
        <f t="shared" si="60"/>
        <v>5,37</v>
      </c>
      <c r="AW124" s="115" t="str">
        <f t="shared" si="60"/>
        <v>6,37</v>
      </c>
      <c r="AX124" s="115" t="str">
        <f t="shared" si="60"/>
        <v>7,37</v>
      </c>
      <c r="AY124" s="115" t="str">
        <f t="shared" si="60"/>
        <v>8,37</v>
      </c>
      <c r="AZ124" s="115" t="str">
        <f t="shared" si="60"/>
        <v>9,37</v>
      </c>
      <c r="BA124" s="115" t="str">
        <f t="shared" si="60"/>
        <v>10,37</v>
      </c>
      <c r="BB124" s="115" t="str">
        <f t="shared" si="60"/>
        <v>11,37</v>
      </c>
      <c r="BC124" s="115" t="str">
        <f t="shared" si="60"/>
        <v>12,37</v>
      </c>
      <c r="BD124" s="115" t="str">
        <f t="shared" si="60"/>
        <v>13,37</v>
      </c>
      <c r="BE124" s="115" t="str">
        <f t="shared" si="60"/>
        <v>14,37</v>
      </c>
      <c r="BF124" s="115" t="str">
        <f t="shared" si="60"/>
        <v>15,37</v>
      </c>
      <c r="BG124" s="115" t="str">
        <f t="shared" si="55"/>
        <v>16,37</v>
      </c>
      <c r="BH124" s="115" t="str">
        <f t="shared" si="52"/>
        <v>17,37</v>
      </c>
      <c r="BI124" s="115" t="str">
        <f t="shared" si="52"/>
        <v>18,37</v>
      </c>
      <c r="BJ124" s="115" t="str">
        <f t="shared" si="52"/>
        <v>19,37</v>
      </c>
      <c r="BK124" s="115">
        <f t="shared" si="52"/>
        <v>0</v>
      </c>
      <c r="BL124" s="17"/>
      <c r="BM124" s="99" t="e">
        <f>#REF!*$CF$87</f>
        <v>#REF!</v>
      </c>
      <c r="BN124" s="99" t="e">
        <f>#REF!*$CF$87</f>
        <v>#REF!</v>
      </c>
      <c r="BO124" s="99" t="e">
        <f>#REF!*$CF$87</f>
        <v>#REF!</v>
      </c>
      <c r="BP124" s="99" t="e">
        <f>#REF!*$CF$87</f>
        <v>#REF!</v>
      </c>
      <c r="BQ124" s="99" t="e">
        <f>#REF!*$CF$87</f>
        <v>#REF!</v>
      </c>
      <c r="BR124" s="99" t="e">
        <f>#REF!*$CF$87</f>
        <v>#REF!</v>
      </c>
      <c r="BS124" s="99" t="e">
        <f>#REF!*$CF$87</f>
        <v>#REF!</v>
      </c>
      <c r="BT124" s="99" t="e">
        <f>#REF!*$CF$87</f>
        <v>#REF!</v>
      </c>
      <c r="BU124" s="99" t="e">
        <f>#REF!*$CF$87</f>
        <v>#REF!</v>
      </c>
      <c r="BV124" s="99" t="e">
        <f>#REF!*$CF$87</f>
        <v>#REF!</v>
      </c>
      <c r="BW124" s="99" t="e">
        <f>#REF!*$CF$87</f>
        <v>#REF!</v>
      </c>
      <c r="BX124" s="99" t="e">
        <f>#REF!*$CF$87</f>
        <v>#REF!</v>
      </c>
      <c r="BY124" s="99" t="e">
        <f>#REF!*$CF$87</f>
        <v>#REF!</v>
      </c>
      <c r="BZ124" s="99" t="e">
        <f>#REF!*$CF$87</f>
        <v>#REF!</v>
      </c>
      <c r="CA124" s="99" t="e">
        <f>#REF!*$CF$87</f>
        <v>#REF!</v>
      </c>
      <c r="CB124" s="99" t="e">
        <f>#REF!*$CF$87</f>
        <v>#REF!</v>
      </c>
      <c r="CC124" s="99" t="e">
        <f>#REF!*$CF$87</f>
        <v>#REF!</v>
      </c>
      <c r="CD124" s="99" t="e">
        <f>#REF!*$CF$87</f>
        <v>#REF!</v>
      </c>
      <c r="CE124" s="99" t="e">
        <f>#REF!*$CF$87</f>
        <v>#REF!</v>
      </c>
      <c r="CF124" s="99" t="e">
        <f>#REF!*$CF$87</f>
        <v>#REF!</v>
      </c>
      <c r="CG124" s="17"/>
      <c r="CH124" s="99" t="e">
        <f>#REF!*$DA$87</f>
        <v>#REF!</v>
      </c>
      <c r="CI124" s="99" t="e">
        <f>#REF!*$DA$87</f>
        <v>#REF!</v>
      </c>
      <c r="CJ124" s="99" t="e">
        <f>#REF!*$DA$87</f>
        <v>#REF!</v>
      </c>
      <c r="CK124" s="99" t="e">
        <f>#REF!*$DA$87</f>
        <v>#REF!</v>
      </c>
      <c r="CL124" s="99" t="e">
        <f>#REF!*$DA$87</f>
        <v>#REF!</v>
      </c>
      <c r="CM124" s="99" t="e">
        <f>#REF!*$DA$87</f>
        <v>#REF!</v>
      </c>
      <c r="CN124" s="99" t="e">
        <f>#REF!*$DA$87</f>
        <v>#REF!</v>
      </c>
      <c r="CO124" s="99" t="e">
        <f>#REF!*$DA$87</f>
        <v>#REF!</v>
      </c>
      <c r="CP124" s="99" t="e">
        <f>#REF!*$DA$87</f>
        <v>#REF!</v>
      </c>
      <c r="CQ124" s="99" t="e">
        <f>#REF!*$DA$87</f>
        <v>#REF!</v>
      </c>
      <c r="CR124" s="99" t="e">
        <f>#REF!*$DA$87</f>
        <v>#REF!</v>
      </c>
      <c r="CS124" s="99" t="e">
        <f>#REF!*$DA$87</f>
        <v>#REF!</v>
      </c>
      <c r="CT124" s="99" t="e">
        <f>#REF!*$DA$87</f>
        <v>#REF!</v>
      </c>
      <c r="CU124" s="99" t="e">
        <f>#REF!*$DA$87</f>
        <v>#REF!</v>
      </c>
      <c r="CV124" s="99" t="e">
        <f>#REF!*$DA$87</f>
        <v>#REF!</v>
      </c>
      <c r="CW124" s="99" t="e">
        <f>#REF!*$DA$87</f>
        <v>#REF!</v>
      </c>
      <c r="CX124" s="99" t="e">
        <f>#REF!*$DA$87</f>
        <v>#REF!</v>
      </c>
      <c r="CY124" s="99" t="e">
        <f>#REF!*$DA$87</f>
        <v>#REF!</v>
      </c>
      <c r="CZ124" s="99" t="e">
        <f>#REF!*$DA$87</f>
        <v>#REF!</v>
      </c>
      <c r="DA124" s="99" t="e">
        <f>#REF!*$DA$87</f>
        <v>#REF!</v>
      </c>
      <c r="DB124" s="17"/>
      <c r="DC124" s="61">
        <f>[2]A!N85</f>
        <v>45</v>
      </c>
      <c r="DD124" s="61">
        <f>[2]A!O85</f>
        <v>45</v>
      </c>
      <c r="DE124" s="61">
        <f>[2]A!P85</f>
        <v>45</v>
      </c>
      <c r="DF124" s="61">
        <f>[2]A!Q85</f>
        <v>45</v>
      </c>
      <c r="DG124" s="61">
        <f>[2]A!R85</f>
        <v>45</v>
      </c>
      <c r="DH124" s="61">
        <f>[2]A!S85</f>
        <v>45</v>
      </c>
      <c r="DI124" s="61">
        <f>[2]A!T85</f>
        <v>45</v>
      </c>
      <c r="DJ124" s="61">
        <f>[2]A!U85</f>
        <v>45</v>
      </c>
      <c r="DK124" s="61">
        <f>[2]A!V85</f>
        <v>45</v>
      </c>
      <c r="DL124" s="61">
        <f>[2]A!W85</f>
        <v>45</v>
      </c>
      <c r="DM124" s="61">
        <f>[2]A!X85</f>
        <v>45</v>
      </c>
      <c r="DN124" s="61">
        <f>[2]A!Y85</f>
        <v>45</v>
      </c>
      <c r="DO124" s="61">
        <f>[2]A!Z85</f>
        <v>45</v>
      </c>
      <c r="DP124" s="61">
        <f>[2]A!AA85</f>
        <v>45</v>
      </c>
      <c r="DQ124" s="61">
        <f>[2]A!AB85</f>
        <v>45</v>
      </c>
      <c r="DR124" s="61">
        <f>[2]A!AC85</f>
        <v>45</v>
      </c>
      <c r="DS124" s="61">
        <f>[2]A!AD85</f>
        <v>45</v>
      </c>
      <c r="DT124" s="61">
        <f>[2]A!AE85</f>
        <v>45</v>
      </c>
      <c r="DU124" s="61">
        <f>[2]A!AF85</f>
        <v>45</v>
      </c>
      <c r="DV124" s="61">
        <f>[2]A!AG85</f>
        <v>45</v>
      </c>
      <c r="DW124" s="19"/>
      <c r="DX124" s="19"/>
      <c r="DY124" s="17"/>
      <c r="DZ124" s="17"/>
      <c r="EA124" s="17"/>
      <c r="EB124" s="13"/>
      <c r="EC124" s="19"/>
      <c r="ED124" s="19"/>
      <c r="EE124" s="19"/>
      <c r="EF124" s="19"/>
      <c r="EG124" s="19"/>
      <c r="EH124" s="19"/>
      <c r="EI124" s="3"/>
      <c r="EJ124" s="3"/>
      <c r="EK124" s="3"/>
      <c r="EL124" s="22"/>
      <c r="EM124" s="3"/>
      <c r="EN124" s="17">
        <f t="shared" si="46"/>
        <v>122</v>
      </c>
      <c r="EO124" s="17" t="s">
        <v>165</v>
      </c>
      <c r="EP124" s="51">
        <v>43831</v>
      </c>
      <c r="EQ124" s="52">
        <v>0</v>
      </c>
      <c r="ER124" s="53">
        <v>26.32761</v>
      </c>
      <c r="ES124" s="40"/>
      <c r="ET124" s="26">
        <f>IF(EO124=EO125,MAX(ET$2:ET123)+1,0)</f>
        <v>0</v>
      </c>
      <c r="EU124" s="17">
        <f t="shared" si="37"/>
        <v>122</v>
      </c>
      <c r="EV124" s="54">
        <f t="shared" si="38"/>
        <v>243</v>
      </c>
      <c r="EW124" s="55">
        <f t="shared" si="39"/>
        <v>42036</v>
      </c>
      <c r="EX124" s="18">
        <f t="shared" si="40"/>
        <v>29.862359999999999</v>
      </c>
      <c r="EY124" s="26">
        <f>IF(EO124=EO125,0,MAX(EY$2:EY123)+1)</f>
        <v>61</v>
      </c>
      <c r="EZ124" s="54">
        <f t="shared" si="41"/>
        <v>244</v>
      </c>
      <c r="FA124" s="55">
        <f t="shared" si="42"/>
        <v>43831</v>
      </c>
      <c r="FB124" s="18">
        <f t="shared" si="43"/>
        <v>26.444990000000001</v>
      </c>
      <c r="FC124" s="56">
        <f>[2]DIS!C141</f>
        <v>122</v>
      </c>
      <c r="FD124" s="56">
        <f>[2]DIS!D141</f>
        <v>7</v>
      </c>
      <c r="FE124" s="56">
        <f>[2]DIS!E141</f>
        <v>2</v>
      </c>
      <c r="FF124" s="56" t="str">
        <f t="shared" si="44"/>
        <v>7,2</v>
      </c>
      <c r="FG124" s="57" t="str">
        <f t="shared" si="35"/>
        <v>2,31</v>
      </c>
      <c r="FH124" s="58">
        <f>IF(ISNUMBER(FG124),0,MAX(FH$2:FH123)+1)</f>
        <v>122</v>
      </c>
      <c r="FI124" s="58">
        <f t="shared" si="36"/>
        <v>29.862359999999999</v>
      </c>
      <c r="FJ124" s="58">
        <f t="shared" si="45"/>
        <v>26.444990000000001</v>
      </c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</row>
    <row r="125" spans="1:179" ht="11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56">
        <f t="shared" si="59"/>
        <v>0</v>
      </c>
      <c r="X125" s="56">
        <f t="shared" si="59"/>
        <v>0</v>
      </c>
      <c r="Y125" s="56">
        <f t="shared" si="59"/>
        <v>0</v>
      </c>
      <c r="Z125" s="56">
        <f t="shared" si="59"/>
        <v>0</v>
      </c>
      <c r="AA125" s="56">
        <f t="shared" si="59"/>
        <v>0</v>
      </c>
      <c r="AB125" s="56" t="str">
        <f t="shared" si="59"/>
        <v>6,38</v>
      </c>
      <c r="AC125" s="56" t="str">
        <f t="shared" si="59"/>
        <v>7,38</v>
      </c>
      <c r="AD125" s="56" t="str">
        <f t="shared" si="59"/>
        <v>8,38</v>
      </c>
      <c r="AE125" s="56" t="str">
        <f t="shared" si="59"/>
        <v>9,38</v>
      </c>
      <c r="AF125" s="56" t="str">
        <f t="shared" si="59"/>
        <v>10,38</v>
      </c>
      <c r="AG125" s="56" t="str">
        <f t="shared" si="59"/>
        <v>11,38</v>
      </c>
      <c r="AH125" s="56" t="str">
        <f t="shared" si="59"/>
        <v>12,38</v>
      </c>
      <c r="AI125" s="56" t="str">
        <f t="shared" si="59"/>
        <v>13,38</v>
      </c>
      <c r="AJ125" s="56" t="str">
        <f t="shared" si="59"/>
        <v>14,38</v>
      </c>
      <c r="AK125" s="56" t="str">
        <f t="shared" si="59"/>
        <v>15,38</v>
      </c>
      <c r="AL125" s="56" t="str">
        <f t="shared" si="59"/>
        <v>16,38</v>
      </c>
      <c r="AM125" s="56" t="str">
        <f t="shared" si="58"/>
        <v>17,38</v>
      </c>
      <c r="AN125" s="56" t="str">
        <f t="shared" si="58"/>
        <v>18,38</v>
      </c>
      <c r="AO125" s="56">
        <f t="shared" si="58"/>
        <v>0</v>
      </c>
      <c r="AP125" s="56">
        <f t="shared" si="58"/>
        <v>0</v>
      </c>
      <c r="AQ125" s="3"/>
      <c r="AR125" s="115">
        <f t="shared" si="60"/>
        <v>0</v>
      </c>
      <c r="AS125" s="115">
        <f t="shared" si="60"/>
        <v>0</v>
      </c>
      <c r="AT125" s="115">
        <f t="shared" si="60"/>
        <v>0</v>
      </c>
      <c r="AU125" s="115">
        <f t="shared" si="60"/>
        <v>0</v>
      </c>
      <c r="AV125" s="115">
        <f t="shared" si="60"/>
        <v>0</v>
      </c>
      <c r="AW125" s="115" t="str">
        <f t="shared" si="60"/>
        <v>6,38</v>
      </c>
      <c r="AX125" s="115" t="str">
        <f t="shared" si="60"/>
        <v>7,38</v>
      </c>
      <c r="AY125" s="115" t="str">
        <f t="shared" si="60"/>
        <v>8,38</v>
      </c>
      <c r="AZ125" s="115" t="str">
        <f t="shared" si="60"/>
        <v>9,38</v>
      </c>
      <c r="BA125" s="115" t="str">
        <f t="shared" si="60"/>
        <v>10,38</v>
      </c>
      <c r="BB125" s="115" t="str">
        <f t="shared" si="60"/>
        <v>11,38</v>
      </c>
      <c r="BC125" s="115" t="str">
        <f t="shared" si="60"/>
        <v>12,38</v>
      </c>
      <c r="BD125" s="115" t="str">
        <f t="shared" si="60"/>
        <v>13,38</v>
      </c>
      <c r="BE125" s="115" t="str">
        <f t="shared" si="60"/>
        <v>14,38</v>
      </c>
      <c r="BF125" s="115" t="str">
        <f t="shared" si="60"/>
        <v>15,38</v>
      </c>
      <c r="BG125" s="115" t="str">
        <f t="shared" si="55"/>
        <v>16,38</v>
      </c>
      <c r="BH125" s="115" t="str">
        <f t="shared" si="52"/>
        <v>17,38</v>
      </c>
      <c r="BI125" s="115" t="str">
        <f t="shared" si="52"/>
        <v>18,38</v>
      </c>
      <c r="BJ125" s="115">
        <f t="shared" si="52"/>
        <v>0</v>
      </c>
      <c r="BK125" s="115">
        <f t="shared" si="52"/>
        <v>0</v>
      </c>
      <c r="BL125" s="17"/>
      <c r="BM125" s="99" t="e">
        <f>#REF!*$CF$87</f>
        <v>#REF!</v>
      </c>
      <c r="BN125" s="99" t="e">
        <f>#REF!*$CF$87</f>
        <v>#REF!</v>
      </c>
      <c r="BO125" s="99" t="e">
        <f>#REF!*$CF$87</f>
        <v>#REF!</v>
      </c>
      <c r="BP125" s="99" t="e">
        <f>#REF!*$CF$87</f>
        <v>#REF!</v>
      </c>
      <c r="BQ125" s="99" t="e">
        <f>#REF!*$CF$87</f>
        <v>#REF!</v>
      </c>
      <c r="BR125" s="99" t="e">
        <f>#REF!*$CF$87</f>
        <v>#REF!</v>
      </c>
      <c r="BS125" s="99" t="e">
        <f>#REF!*$CF$87</f>
        <v>#REF!</v>
      </c>
      <c r="BT125" s="99" t="e">
        <f>#REF!*$CF$87</f>
        <v>#REF!</v>
      </c>
      <c r="BU125" s="99" t="e">
        <f>#REF!*$CF$87</f>
        <v>#REF!</v>
      </c>
      <c r="BV125" s="99" t="e">
        <f>#REF!*$CF$87</f>
        <v>#REF!</v>
      </c>
      <c r="BW125" s="99" t="e">
        <f>#REF!*$CF$87</f>
        <v>#REF!</v>
      </c>
      <c r="BX125" s="99" t="e">
        <f>#REF!*$CF$87</f>
        <v>#REF!</v>
      </c>
      <c r="BY125" s="99" t="e">
        <f>#REF!*$CF$87</f>
        <v>#REF!</v>
      </c>
      <c r="BZ125" s="99" t="e">
        <f>#REF!*$CF$87</f>
        <v>#REF!</v>
      </c>
      <c r="CA125" s="99" t="e">
        <f>#REF!*$CF$87</f>
        <v>#REF!</v>
      </c>
      <c r="CB125" s="99" t="e">
        <f>#REF!*$CF$87</f>
        <v>#REF!</v>
      </c>
      <c r="CC125" s="99" t="e">
        <f>#REF!*$CF$87</f>
        <v>#REF!</v>
      </c>
      <c r="CD125" s="99" t="e">
        <f>#REF!*$CF$87</f>
        <v>#REF!</v>
      </c>
      <c r="CE125" s="99" t="e">
        <f>#REF!*$CF$87</f>
        <v>#REF!</v>
      </c>
      <c r="CF125" s="99" t="e">
        <f>#REF!*$CF$87</f>
        <v>#REF!</v>
      </c>
      <c r="CG125" s="17"/>
      <c r="CH125" s="99" t="e">
        <f>#REF!*$DA$87</f>
        <v>#REF!</v>
      </c>
      <c r="CI125" s="99" t="e">
        <f>#REF!*$DA$87</f>
        <v>#REF!</v>
      </c>
      <c r="CJ125" s="99" t="e">
        <f>#REF!*$DA$87</f>
        <v>#REF!</v>
      </c>
      <c r="CK125" s="99" t="e">
        <f>#REF!*$DA$87</f>
        <v>#REF!</v>
      </c>
      <c r="CL125" s="99" t="e">
        <f>#REF!*$DA$87</f>
        <v>#REF!</v>
      </c>
      <c r="CM125" s="99" t="e">
        <f>#REF!*$DA$87</f>
        <v>#REF!</v>
      </c>
      <c r="CN125" s="99" t="e">
        <f>#REF!*$DA$87</f>
        <v>#REF!</v>
      </c>
      <c r="CO125" s="99" t="e">
        <f>#REF!*$DA$87</f>
        <v>#REF!</v>
      </c>
      <c r="CP125" s="99" t="e">
        <f>#REF!*$DA$87</f>
        <v>#REF!</v>
      </c>
      <c r="CQ125" s="99" t="e">
        <f>#REF!*$DA$87</f>
        <v>#REF!</v>
      </c>
      <c r="CR125" s="99" t="e">
        <f>#REF!*$DA$87</f>
        <v>#REF!</v>
      </c>
      <c r="CS125" s="99" t="e">
        <f>#REF!*$DA$87</f>
        <v>#REF!</v>
      </c>
      <c r="CT125" s="99" t="e">
        <f>#REF!*$DA$87</f>
        <v>#REF!</v>
      </c>
      <c r="CU125" s="99" t="e">
        <f>#REF!*$DA$87</f>
        <v>#REF!</v>
      </c>
      <c r="CV125" s="99" t="e">
        <f>#REF!*$DA$87</f>
        <v>#REF!</v>
      </c>
      <c r="CW125" s="99" t="e">
        <f>#REF!*$DA$87</f>
        <v>#REF!</v>
      </c>
      <c r="CX125" s="99" t="e">
        <f>#REF!*$DA$87</f>
        <v>#REF!</v>
      </c>
      <c r="CY125" s="99" t="e">
        <f>#REF!*$DA$87</f>
        <v>#REF!</v>
      </c>
      <c r="CZ125" s="99" t="e">
        <f>#REF!*$DA$87</f>
        <v>#REF!</v>
      </c>
      <c r="DA125" s="99" t="e">
        <f>#REF!*$DA$87</f>
        <v>#REF!</v>
      </c>
      <c r="DB125" s="17"/>
      <c r="DC125" s="61">
        <f>[2]A!N86</f>
        <v>45</v>
      </c>
      <c r="DD125" s="61">
        <f>[2]A!O86</f>
        <v>45</v>
      </c>
      <c r="DE125" s="61">
        <f>[2]A!P86</f>
        <v>45</v>
      </c>
      <c r="DF125" s="61">
        <f>[2]A!Q86</f>
        <v>45</v>
      </c>
      <c r="DG125" s="61">
        <f>[2]A!R86</f>
        <v>45</v>
      </c>
      <c r="DH125" s="61">
        <f>[2]A!S86</f>
        <v>45</v>
      </c>
      <c r="DI125" s="61">
        <f>[2]A!T86</f>
        <v>45</v>
      </c>
      <c r="DJ125" s="61">
        <f>[2]A!U86</f>
        <v>45</v>
      </c>
      <c r="DK125" s="61">
        <f>[2]A!V86</f>
        <v>45</v>
      </c>
      <c r="DL125" s="61">
        <f>[2]A!W86</f>
        <v>45</v>
      </c>
      <c r="DM125" s="61">
        <f>[2]A!X86</f>
        <v>45</v>
      </c>
      <c r="DN125" s="61">
        <f>[2]A!Y86</f>
        <v>45</v>
      </c>
      <c r="DO125" s="61">
        <f>[2]A!Z86</f>
        <v>45</v>
      </c>
      <c r="DP125" s="61">
        <f>[2]A!AA86</f>
        <v>45</v>
      </c>
      <c r="DQ125" s="61">
        <f>[2]A!AB86</f>
        <v>45</v>
      </c>
      <c r="DR125" s="61">
        <f>[2]A!AC86</f>
        <v>45</v>
      </c>
      <c r="DS125" s="61">
        <f>[2]A!AD86</f>
        <v>45</v>
      </c>
      <c r="DT125" s="61">
        <f>[2]A!AE86</f>
        <v>45</v>
      </c>
      <c r="DU125" s="61">
        <f>[2]A!AF86</f>
        <v>45</v>
      </c>
      <c r="DV125" s="61">
        <f>[2]A!AG86</f>
        <v>45</v>
      </c>
      <c r="DW125" s="19"/>
      <c r="DX125" s="19"/>
      <c r="DY125" s="17"/>
      <c r="DZ125" s="17"/>
      <c r="EA125" s="17"/>
      <c r="EB125" s="13"/>
      <c r="EC125" s="19"/>
      <c r="ED125" s="19"/>
      <c r="EE125" s="19"/>
      <c r="EF125" s="19"/>
      <c r="EG125" s="19"/>
      <c r="EH125" s="19"/>
      <c r="EI125" s="3"/>
      <c r="EJ125" s="3"/>
      <c r="EK125" s="3"/>
      <c r="EL125" s="22"/>
      <c r="EM125" s="3"/>
      <c r="EN125" s="17">
        <f t="shared" si="46"/>
        <v>123</v>
      </c>
      <c r="EO125" s="17" t="s">
        <v>166</v>
      </c>
      <c r="EP125" s="51">
        <v>42036</v>
      </c>
      <c r="EQ125" s="52">
        <v>0</v>
      </c>
      <c r="ER125" s="53">
        <v>29.468129999999999</v>
      </c>
      <c r="ES125" s="40"/>
      <c r="ET125" s="26">
        <f>IF(EO125=EO126,MAX(ET$2:ET124)+1,0)</f>
        <v>62</v>
      </c>
      <c r="EU125" s="17">
        <f t="shared" si="37"/>
        <v>123</v>
      </c>
      <c r="EV125" s="54">
        <f t="shared" si="38"/>
        <v>245</v>
      </c>
      <c r="EW125" s="55">
        <f t="shared" si="39"/>
        <v>42036</v>
      </c>
      <c r="EX125" s="18">
        <f t="shared" si="40"/>
        <v>29.579409999999999</v>
      </c>
      <c r="EY125" s="26">
        <f>IF(EO125=EO126,0,MAX(EY$2:EY124)+1)</f>
        <v>0</v>
      </c>
      <c r="EZ125" s="54">
        <f t="shared" si="41"/>
        <v>246</v>
      </c>
      <c r="FA125" s="55">
        <f t="shared" si="42"/>
        <v>43831</v>
      </c>
      <c r="FB125" s="18">
        <f t="shared" si="43"/>
        <v>26.221360000000001</v>
      </c>
      <c r="FC125" s="56">
        <f>[2]DIS!C142</f>
        <v>123</v>
      </c>
      <c r="FD125" s="56">
        <f>[2]DIS!D142</f>
        <v>7</v>
      </c>
      <c r="FE125" s="56">
        <f>[2]DIS!E142</f>
        <v>3</v>
      </c>
      <c r="FF125" s="56" t="str">
        <f t="shared" si="44"/>
        <v>7,3</v>
      </c>
      <c r="FG125" s="57" t="str">
        <f t="shared" si="35"/>
        <v>3,31</v>
      </c>
      <c r="FH125" s="58">
        <f>IF(ISNUMBER(FG125),0,MAX(FH$2:FH124)+1)</f>
        <v>123</v>
      </c>
      <c r="FI125" s="58">
        <f t="shared" si="36"/>
        <v>29.579409999999999</v>
      </c>
      <c r="FJ125" s="58">
        <f t="shared" si="45"/>
        <v>26.221360000000001</v>
      </c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</row>
    <row r="126" spans="1:179" ht="11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56">
        <f t="shared" si="59"/>
        <v>0</v>
      </c>
      <c r="X126" s="56">
        <f t="shared" si="59"/>
        <v>0</v>
      </c>
      <c r="Y126" s="56">
        <f t="shared" si="59"/>
        <v>0</v>
      </c>
      <c r="Z126" s="56">
        <f t="shared" si="59"/>
        <v>0</v>
      </c>
      <c r="AA126" s="56">
        <f t="shared" si="59"/>
        <v>0</v>
      </c>
      <c r="AB126" s="56" t="str">
        <f t="shared" si="59"/>
        <v>6,39</v>
      </c>
      <c r="AC126" s="56" t="str">
        <f t="shared" si="59"/>
        <v>7,39</v>
      </c>
      <c r="AD126" s="56" t="str">
        <f t="shared" si="59"/>
        <v>8,39</v>
      </c>
      <c r="AE126" s="56" t="str">
        <f t="shared" si="59"/>
        <v>9,39</v>
      </c>
      <c r="AF126" s="56" t="str">
        <f t="shared" si="59"/>
        <v>10,39</v>
      </c>
      <c r="AG126" s="56" t="str">
        <f t="shared" si="59"/>
        <v>11,39</v>
      </c>
      <c r="AH126" s="56" t="str">
        <f t="shared" si="59"/>
        <v>12,39</v>
      </c>
      <c r="AI126" s="56" t="str">
        <f t="shared" si="59"/>
        <v>13,39</v>
      </c>
      <c r="AJ126" s="56" t="str">
        <f t="shared" si="59"/>
        <v>14,39</v>
      </c>
      <c r="AK126" s="56" t="str">
        <f t="shared" si="59"/>
        <v>15,39</v>
      </c>
      <c r="AL126" s="56" t="str">
        <f t="shared" si="59"/>
        <v>16,39</v>
      </c>
      <c r="AM126" s="56" t="str">
        <f t="shared" si="58"/>
        <v>17,39</v>
      </c>
      <c r="AN126" s="56">
        <f t="shared" si="58"/>
        <v>0</v>
      </c>
      <c r="AO126" s="56">
        <f t="shared" si="58"/>
        <v>0</v>
      </c>
      <c r="AP126" s="56">
        <f t="shared" si="58"/>
        <v>0</v>
      </c>
      <c r="AQ126" s="3"/>
      <c r="AR126" s="115">
        <f t="shared" si="60"/>
        <v>0</v>
      </c>
      <c r="AS126" s="115">
        <f t="shared" si="60"/>
        <v>0</v>
      </c>
      <c r="AT126" s="115">
        <f t="shared" si="60"/>
        <v>0</v>
      </c>
      <c r="AU126" s="115">
        <f t="shared" si="60"/>
        <v>0</v>
      </c>
      <c r="AV126" s="115">
        <f t="shared" si="60"/>
        <v>0</v>
      </c>
      <c r="AW126" s="115" t="str">
        <f t="shared" si="60"/>
        <v>6,39</v>
      </c>
      <c r="AX126" s="115" t="str">
        <f t="shared" si="60"/>
        <v>7,39</v>
      </c>
      <c r="AY126" s="115" t="str">
        <f t="shared" si="60"/>
        <v>8,39</v>
      </c>
      <c r="AZ126" s="115" t="str">
        <f t="shared" si="60"/>
        <v>9,39</v>
      </c>
      <c r="BA126" s="115" t="str">
        <f t="shared" si="60"/>
        <v>10,39</v>
      </c>
      <c r="BB126" s="115" t="str">
        <f t="shared" si="60"/>
        <v>11,39</v>
      </c>
      <c r="BC126" s="115" t="str">
        <f t="shared" si="60"/>
        <v>12,39</v>
      </c>
      <c r="BD126" s="115" t="str">
        <f t="shared" si="60"/>
        <v>13,39</v>
      </c>
      <c r="BE126" s="115" t="str">
        <f t="shared" si="60"/>
        <v>14,39</v>
      </c>
      <c r="BF126" s="115" t="str">
        <f t="shared" si="60"/>
        <v>15,39</v>
      </c>
      <c r="BG126" s="115" t="str">
        <f t="shared" si="55"/>
        <v>16,39</v>
      </c>
      <c r="BH126" s="115" t="str">
        <f t="shared" si="52"/>
        <v>17,39</v>
      </c>
      <c r="BI126" s="115">
        <f t="shared" si="52"/>
        <v>0</v>
      </c>
      <c r="BJ126" s="115">
        <f t="shared" si="52"/>
        <v>0</v>
      </c>
      <c r="BK126" s="115">
        <f t="shared" si="52"/>
        <v>0</v>
      </c>
      <c r="BL126" s="17"/>
      <c r="BM126" s="99" t="e">
        <f>#REF!*$CF$87</f>
        <v>#REF!</v>
      </c>
      <c r="BN126" s="99" t="e">
        <f>#REF!*$CF$87</f>
        <v>#REF!</v>
      </c>
      <c r="BO126" s="99" t="e">
        <f>#REF!*$CF$87</f>
        <v>#REF!</v>
      </c>
      <c r="BP126" s="99" t="e">
        <f>#REF!*$CF$87</f>
        <v>#REF!</v>
      </c>
      <c r="BQ126" s="99" t="e">
        <f>#REF!*$CF$87</f>
        <v>#REF!</v>
      </c>
      <c r="BR126" s="99" t="e">
        <f>#REF!*$CF$87</f>
        <v>#REF!</v>
      </c>
      <c r="BS126" s="99" t="e">
        <f>#REF!*$CF$87</f>
        <v>#REF!</v>
      </c>
      <c r="BT126" s="99" t="e">
        <f>#REF!*$CF$87</f>
        <v>#REF!</v>
      </c>
      <c r="BU126" s="99" t="e">
        <f>#REF!*$CF$87</f>
        <v>#REF!</v>
      </c>
      <c r="BV126" s="99" t="e">
        <f>#REF!*$CF$87</f>
        <v>#REF!</v>
      </c>
      <c r="BW126" s="99" t="e">
        <f>#REF!*$CF$87</f>
        <v>#REF!</v>
      </c>
      <c r="BX126" s="99" t="e">
        <f>#REF!*$CF$87</f>
        <v>#REF!</v>
      </c>
      <c r="BY126" s="99" t="e">
        <f>#REF!*$CF$87</f>
        <v>#REF!</v>
      </c>
      <c r="BZ126" s="99" t="e">
        <f>#REF!*$CF$87</f>
        <v>#REF!</v>
      </c>
      <c r="CA126" s="99" t="e">
        <f>#REF!*$CF$87</f>
        <v>#REF!</v>
      </c>
      <c r="CB126" s="99" t="e">
        <f>#REF!*$CF$87</f>
        <v>#REF!</v>
      </c>
      <c r="CC126" s="99" t="e">
        <f>#REF!*$CF$87</f>
        <v>#REF!</v>
      </c>
      <c r="CD126" s="99" t="e">
        <f>#REF!*$CF$87</f>
        <v>#REF!</v>
      </c>
      <c r="CE126" s="99" t="e">
        <f>#REF!*$CF$87</f>
        <v>#REF!</v>
      </c>
      <c r="CF126" s="99" t="e">
        <f>#REF!*$CF$87</f>
        <v>#REF!</v>
      </c>
      <c r="CG126" s="17"/>
      <c r="CH126" s="99" t="e">
        <f>#REF!*$DA$87</f>
        <v>#REF!</v>
      </c>
      <c r="CI126" s="99" t="e">
        <f>#REF!*$DA$87</f>
        <v>#REF!</v>
      </c>
      <c r="CJ126" s="99" t="e">
        <f>#REF!*$DA$87</f>
        <v>#REF!</v>
      </c>
      <c r="CK126" s="99" t="e">
        <f>#REF!*$DA$87</f>
        <v>#REF!</v>
      </c>
      <c r="CL126" s="99" t="e">
        <f>#REF!*$DA$87</f>
        <v>#REF!</v>
      </c>
      <c r="CM126" s="99" t="e">
        <f>#REF!*$DA$87</f>
        <v>#REF!</v>
      </c>
      <c r="CN126" s="99" t="e">
        <f>#REF!*$DA$87</f>
        <v>#REF!</v>
      </c>
      <c r="CO126" s="99" t="e">
        <f>#REF!*$DA$87</f>
        <v>#REF!</v>
      </c>
      <c r="CP126" s="99" t="e">
        <f>#REF!*$DA$87</f>
        <v>#REF!</v>
      </c>
      <c r="CQ126" s="99" t="e">
        <f>#REF!*$DA$87</f>
        <v>#REF!</v>
      </c>
      <c r="CR126" s="99" t="e">
        <f>#REF!*$DA$87</f>
        <v>#REF!</v>
      </c>
      <c r="CS126" s="99" t="e">
        <f>#REF!*$DA$87</f>
        <v>#REF!</v>
      </c>
      <c r="CT126" s="99" t="e">
        <f>#REF!*$DA$87</f>
        <v>#REF!</v>
      </c>
      <c r="CU126" s="99" t="e">
        <f>#REF!*$DA$87</f>
        <v>#REF!</v>
      </c>
      <c r="CV126" s="99" t="e">
        <f>#REF!*$DA$87</f>
        <v>#REF!</v>
      </c>
      <c r="CW126" s="99" t="e">
        <f>#REF!*$DA$87</f>
        <v>#REF!</v>
      </c>
      <c r="CX126" s="99" t="e">
        <f>#REF!*$DA$87</f>
        <v>#REF!</v>
      </c>
      <c r="CY126" s="99" t="e">
        <f>#REF!*$DA$87</f>
        <v>#REF!</v>
      </c>
      <c r="CZ126" s="99" t="e">
        <f>#REF!*$DA$87</f>
        <v>#REF!</v>
      </c>
      <c r="DA126" s="99" t="e">
        <f>#REF!*$DA$87</f>
        <v>#REF!</v>
      </c>
      <c r="DB126" s="17"/>
      <c r="DC126" s="61">
        <f>[2]A!N87</f>
        <v>45</v>
      </c>
      <c r="DD126" s="61">
        <f>[2]A!O87</f>
        <v>45</v>
      </c>
      <c r="DE126" s="61">
        <f>[2]A!P87</f>
        <v>45</v>
      </c>
      <c r="DF126" s="61">
        <f>[2]A!Q87</f>
        <v>45</v>
      </c>
      <c r="DG126" s="61">
        <f>[2]A!R87</f>
        <v>45</v>
      </c>
      <c r="DH126" s="61">
        <f>[2]A!S87</f>
        <v>45</v>
      </c>
      <c r="DI126" s="61">
        <f>[2]A!T87</f>
        <v>45</v>
      </c>
      <c r="DJ126" s="61">
        <f>[2]A!U87</f>
        <v>45</v>
      </c>
      <c r="DK126" s="61">
        <f>[2]A!V87</f>
        <v>45</v>
      </c>
      <c r="DL126" s="61">
        <f>[2]A!W87</f>
        <v>45</v>
      </c>
      <c r="DM126" s="61">
        <f>[2]A!X87</f>
        <v>45</v>
      </c>
      <c r="DN126" s="61">
        <f>[2]A!Y87</f>
        <v>45</v>
      </c>
      <c r="DO126" s="61">
        <f>[2]A!Z87</f>
        <v>45</v>
      </c>
      <c r="DP126" s="61">
        <f>[2]A!AA87</f>
        <v>45</v>
      </c>
      <c r="DQ126" s="61">
        <f>[2]A!AB87</f>
        <v>45</v>
      </c>
      <c r="DR126" s="61">
        <f>[2]A!AC87</f>
        <v>45</v>
      </c>
      <c r="DS126" s="61">
        <f>[2]A!AD87</f>
        <v>45</v>
      </c>
      <c r="DT126" s="61">
        <f>[2]A!AE87</f>
        <v>45</v>
      </c>
      <c r="DU126" s="61">
        <f>[2]A!AF87</f>
        <v>45</v>
      </c>
      <c r="DV126" s="61">
        <f>[2]A!AG87</f>
        <v>45</v>
      </c>
      <c r="DW126" s="3"/>
      <c r="DX126" s="19"/>
      <c r="DY126" s="126"/>
      <c r="DZ126" s="126"/>
      <c r="EA126" s="126"/>
      <c r="EB126" s="126"/>
      <c r="EC126" s="127" t="s">
        <v>167</v>
      </c>
      <c r="ED126" s="19"/>
      <c r="EE126" s="17" t="s">
        <v>168</v>
      </c>
      <c r="EF126" s="17" t="s">
        <v>57</v>
      </c>
      <c r="EG126" s="17" t="s">
        <v>169</v>
      </c>
      <c r="EH126" s="19"/>
      <c r="EI126" s="3"/>
      <c r="EJ126" s="3"/>
      <c r="EK126" s="3"/>
      <c r="EL126" s="22"/>
      <c r="EM126" s="3"/>
      <c r="EN126" s="17">
        <f t="shared" si="46"/>
        <v>124</v>
      </c>
      <c r="EO126" s="17" t="s">
        <v>166</v>
      </c>
      <c r="EP126" s="51">
        <v>43831</v>
      </c>
      <c r="EQ126" s="52">
        <v>0</v>
      </c>
      <c r="ER126" s="53">
        <v>26.20476</v>
      </c>
      <c r="ES126" s="40"/>
      <c r="ET126" s="26">
        <f>IF(EO126=EO127,MAX(ET$2:ET125)+1,0)</f>
        <v>0</v>
      </c>
      <c r="EU126" s="17">
        <f t="shared" si="37"/>
        <v>124</v>
      </c>
      <c r="EV126" s="54">
        <f t="shared" si="38"/>
        <v>247</v>
      </c>
      <c r="EW126" s="55">
        <f t="shared" si="39"/>
        <v>42036</v>
      </c>
      <c r="EX126" s="18">
        <f t="shared" si="40"/>
        <v>29.050630000000002</v>
      </c>
      <c r="EY126" s="26">
        <f>IF(EO126=EO127,0,MAX(EY$2:EY125)+1)</f>
        <v>62</v>
      </c>
      <c r="EZ126" s="54">
        <f t="shared" si="41"/>
        <v>248</v>
      </c>
      <c r="FA126" s="55">
        <f t="shared" si="42"/>
        <v>43831</v>
      </c>
      <c r="FB126" s="18">
        <f t="shared" si="43"/>
        <v>25.79759</v>
      </c>
      <c r="FC126" s="56">
        <f>[2]DIS!C143</f>
        <v>124</v>
      </c>
      <c r="FD126" s="56">
        <f>[2]DIS!D143</f>
        <v>7</v>
      </c>
      <c r="FE126" s="56">
        <f>[2]DIS!E143</f>
        <v>4</v>
      </c>
      <c r="FF126" s="56" t="str">
        <f t="shared" si="44"/>
        <v>7,4</v>
      </c>
      <c r="FG126" s="57" t="str">
        <f t="shared" si="35"/>
        <v>4,7</v>
      </c>
      <c r="FH126" s="58">
        <f>IF(ISNUMBER(FG126),0,MAX(FH$2:FH125)+1)</f>
        <v>124</v>
      </c>
      <c r="FI126" s="58">
        <f t="shared" si="36"/>
        <v>29.050630000000002</v>
      </c>
      <c r="FJ126" s="58">
        <f t="shared" si="45"/>
        <v>25.79759</v>
      </c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</row>
    <row r="127" spans="1:179" ht="11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56">
        <f t="shared" si="59"/>
        <v>0</v>
      </c>
      <c r="X127" s="56">
        <f t="shared" si="59"/>
        <v>0</v>
      </c>
      <c r="Y127" s="56">
        <f t="shared" si="59"/>
        <v>0</v>
      </c>
      <c r="Z127" s="56">
        <f t="shared" si="59"/>
        <v>0</v>
      </c>
      <c r="AA127" s="56">
        <f t="shared" si="59"/>
        <v>0</v>
      </c>
      <c r="AB127" s="56" t="str">
        <f t="shared" si="59"/>
        <v>6,40</v>
      </c>
      <c r="AC127" s="56" t="str">
        <f t="shared" si="59"/>
        <v>7,40</v>
      </c>
      <c r="AD127" s="56" t="str">
        <f t="shared" si="59"/>
        <v>8,40</v>
      </c>
      <c r="AE127" s="56" t="str">
        <f t="shared" si="59"/>
        <v>9,40</v>
      </c>
      <c r="AF127" s="56" t="str">
        <f t="shared" si="59"/>
        <v>10,40</v>
      </c>
      <c r="AG127" s="56" t="str">
        <f t="shared" si="59"/>
        <v>11,40</v>
      </c>
      <c r="AH127" s="56" t="str">
        <f t="shared" si="59"/>
        <v>12,40</v>
      </c>
      <c r="AI127" s="56" t="str">
        <f t="shared" si="59"/>
        <v>13,40</v>
      </c>
      <c r="AJ127" s="56" t="str">
        <f t="shared" si="59"/>
        <v>14,40</v>
      </c>
      <c r="AK127" s="56" t="str">
        <f t="shared" si="59"/>
        <v>15,40</v>
      </c>
      <c r="AL127" s="56" t="str">
        <f t="shared" si="59"/>
        <v>16,40</v>
      </c>
      <c r="AM127" s="56">
        <f t="shared" si="58"/>
        <v>0</v>
      </c>
      <c r="AN127" s="56">
        <f t="shared" si="58"/>
        <v>0</v>
      </c>
      <c r="AO127" s="56">
        <f t="shared" si="58"/>
        <v>0</v>
      </c>
      <c r="AP127" s="56">
        <f t="shared" si="58"/>
        <v>0</v>
      </c>
      <c r="AQ127" s="3"/>
      <c r="AR127" s="115">
        <f t="shared" si="60"/>
        <v>0</v>
      </c>
      <c r="AS127" s="115">
        <f t="shared" si="60"/>
        <v>0</v>
      </c>
      <c r="AT127" s="115">
        <f t="shared" si="60"/>
        <v>0</v>
      </c>
      <c r="AU127" s="115">
        <f t="shared" si="60"/>
        <v>0</v>
      </c>
      <c r="AV127" s="115">
        <f t="shared" si="60"/>
        <v>0</v>
      </c>
      <c r="AW127" s="115" t="str">
        <f t="shared" si="60"/>
        <v>6,40</v>
      </c>
      <c r="AX127" s="115" t="str">
        <f t="shared" si="60"/>
        <v>7,40</v>
      </c>
      <c r="AY127" s="115" t="str">
        <f t="shared" si="60"/>
        <v>8,40</v>
      </c>
      <c r="AZ127" s="115" t="str">
        <f t="shared" si="60"/>
        <v>9,40</v>
      </c>
      <c r="BA127" s="115" t="str">
        <f t="shared" si="60"/>
        <v>10,40</v>
      </c>
      <c r="BB127" s="115" t="str">
        <f t="shared" si="60"/>
        <v>11,40</v>
      </c>
      <c r="BC127" s="115" t="str">
        <f t="shared" si="60"/>
        <v>12,40</v>
      </c>
      <c r="BD127" s="115" t="str">
        <f t="shared" si="60"/>
        <v>13,40</v>
      </c>
      <c r="BE127" s="115" t="str">
        <f t="shared" si="60"/>
        <v>14,40</v>
      </c>
      <c r="BF127" s="115" t="str">
        <f t="shared" si="60"/>
        <v>15,40</v>
      </c>
      <c r="BG127" s="115" t="str">
        <f t="shared" si="55"/>
        <v>16,40</v>
      </c>
      <c r="BH127" s="115">
        <f t="shared" si="52"/>
        <v>0</v>
      </c>
      <c r="BI127" s="115">
        <f t="shared" si="52"/>
        <v>0</v>
      </c>
      <c r="BJ127" s="115">
        <f t="shared" si="52"/>
        <v>0</v>
      </c>
      <c r="BK127" s="115">
        <f t="shared" si="52"/>
        <v>0</v>
      </c>
      <c r="BL127" s="17"/>
      <c r="BM127" s="99" t="e">
        <f>#REF!*$CF$87</f>
        <v>#REF!</v>
      </c>
      <c r="BN127" s="99" t="e">
        <f>#REF!*$CF$87</f>
        <v>#REF!</v>
      </c>
      <c r="BO127" s="99" t="e">
        <f>#REF!*$CF$87</f>
        <v>#REF!</v>
      </c>
      <c r="BP127" s="99" t="e">
        <f>#REF!*$CF$87</f>
        <v>#REF!</v>
      </c>
      <c r="BQ127" s="99" t="e">
        <f>#REF!*$CF$87</f>
        <v>#REF!</v>
      </c>
      <c r="BR127" s="99" t="e">
        <f>#REF!*$CF$87</f>
        <v>#REF!</v>
      </c>
      <c r="BS127" s="99" t="e">
        <f>#REF!*$CF$87</f>
        <v>#REF!</v>
      </c>
      <c r="BT127" s="99" t="e">
        <f>#REF!*$CF$87</f>
        <v>#REF!</v>
      </c>
      <c r="BU127" s="99" t="e">
        <f>#REF!*$CF$87</f>
        <v>#REF!</v>
      </c>
      <c r="BV127" s="99" t="e">
        <f>#REF!*$CF$87</f>
        <v>#REF!</v>
      </c>
      <c r="BW127" s="99" t="e">
        <f>#REF!*$CF$87</f>
        <v>#REF!</v>
      </c>
      <c r="BX127" s="99" t="e">
        <f>#REF!*$CF$87</f>
        <v>#REF!</v>
      </c>
      <c r="BY127" s="99" t="e">
        <f>#REF!*$CF$87</f>
        <v>#REF!</v>
      </c>
      <c r="BZ127" s="99" t="e">
        <f>#REF!*$CF$87</f>
        <v>#REF!</v>
      </c>
      <c r="CA127" s="99" t="e">
        <f>#REF!*$CF$87</f>
        <v>#REF!</v>
      </c>
      <c r="CB127" s="99" t="e">
        <f>#REF!*$CF$87</f>
        <v>#REF!</v>
      </c>
      <c r="CC127" s="99" t="e">
        <f>#REF!*$CF$87</f>
        <v>#REF!</v>
      </c>
      <c r="CD127" s="99" t="e">
        <f>#REF!*$CF$87</f>
        <v>#REF!</v>
      </c>
      <c r="CE127" s="99" t="e">
        <f>#REF!*$CF$87</f>
        <v>#REF!</v>
      </c>
      <c r="CF127" s="99" t="e">
        <f>#REF!*$CF$87</f>
        <v>#REF!</v>
      </c>
      <c r="CG127" s="17"/>
      <c r="CH127" s="99" t="e">
        <f>#REF!*$DA$87</f>
        <v>#REF!</v>
      </c>
      <c r="CI127" s="99" t="e">
        <f>#REF!*$DA$87</f>
        <v>#REF!</v>
      </c>
      <c r="CJ127" s="99" t="e">
        <f>#REF!*$DA$87</f>
        <v>#REF!</v>
      </c>
      <c r="CK127" s="99" t="e">
        <f>#REF!*$DA$87</f>
        <v>#REF!</v>
      </c>
      <c r="CL127" s="99" t="e">
        <f>#REF!*$DA$87</f>
        <v>#REF!</v>
      </c>
      <c r="CM127" s="99" t="e">
        <f>#REF!*$DA$87</f>
        <v>#REF!</v>
      </c>
      <c r="CN127" s="99" t="e">
        <f>#REF!*$DA$87</f>
        <v>#REF!</v>
      </c>
      <c r="CO127" s="99" t="e">
        <f>#REF!*$DA$87</f>
        <v>#REF!</v>
      </c>
      <c r="CP127" s="99" t="e">
        <f>#REF!*$DA$87</f>
        <v>#REF!</v>
      </c>
      <c r="CQ127" s="99" t="e">
        <f>#REF!*$DA$87</f>
        <v>#REF!</v>
      </c>
      <c r="CR127" s="99" t="e">
        <f>#REF!*$DA$87</f>
        <v>#REF!</v>
      </c>
      <c r="CS127" s="99" t="e">
        <f>#REF!*$DA$87</f>
        <v>#REF!</v>
      </c>
      <c r="CT127" s="99" t="e">
        <f>#REF!*$DA$87</f>
        <v>#REF!</v>
      </c>
      <c r="CU127" s="99" t="e">
        <f>#REF!*$DA$87</f>
        <v>#REF!</v>
      </c>
      <c r="CV127" s="99" t="e">
        <f>#REF!*$DA$87</f>
        <v>#REF!</v>
      </c>
      <c r="CW127" s="99" t="e">
        <f>#REF!*$DA$87</f>
        <v>#REF!</v>
      </c>
      <c r="CX127" s="99" t="e">
        <f>#REF!*$DA$87</f>
        <v>#REF!</v>
      </c>
      <c r="CY127" s="99" t="e">
        <f>#REF!*$DA$87</f>
        <v>#REF!</v>
      </c>
      <c r="CZ127" s="99" t="e">
        <f>#REF!*$DA$87</f>
        <v>#REF!</v>
      </c>
      <c r="DA127" s="99" t="e">
        <f>#REF!*$DA$87</f>
        <v>#REF!</v>
      </c>
      <c r="DB127" s="17"/>
      <c r="DC127" s="61">
        <f>[2]A!N88</f>
        <v>45</v>
      </c>
      <c r="DD127" s="61">
        <f>[2]A!O88</f>
        <v>45</v>
      </c>
      <c r="DE127" s="61">
        <f>[2]A!P88</f>
        <v>45</v>
      </c>
      <c r="DF127" s="61">
        <f>[2]A!Q88</f>
        <v>45</v>
      </c>
      <c r="DG127" s="61">
        <f>[2]A!R88</f>
        <v>45</v>
      </c>
      <c r="DH127" s="61">
        <f>[2]A!S88</f>
        <v>16.899999999999999</v>
      </c>
      <c r="DI127" s="61">
        <f>[2]A!T88</f>
        <v>16.399999999999999</v>
      </c>
      <c r="DJ127" s="61">
        <f>[2]A!U88</f>
        <v>16.100000000000001</v>
      </c>
      <c r="DK127" s="61">
        <f>[2]A!V88</f>
        <v>15.6</v>
      </c>
      <c r="DL127" s="61">
        <f>[2]A!W88</f>
        <v>15.1</v>
      </c>
      <c r="DM127" s="61">
        <f>[2]A!X88</f>
        <v>14</v>
      </c>
      <c r="DN127" s="61">
        <f>[2]A!Y88</f>
        <v>13</v>
      </c>
      <c r="DO127" s="61">
        <f>[2]A!Z88</f>
        <v>12.5</v>
      </c>
      <c r="DP127" s="61">
        <f>[2]A!AA88</f>
        <v>12</v>
      </c>
      <c r="DQ127" s="61">
        <f>[2]A!AB88</f>
        <v>11.4</v>
      </c>
      <c r="DR127" s="61">
        <f>[2]A!AC88</f>
        <v>45</v>
      </c>
      <c r="DS127" s="61">
        <f>[2]A!AD88</f>
        <v>45</v>
      </c>
      <c r="DT127" s="61">
        <f>[2]A!AE88</f>
        <v>45</v>
      </c>
      <c r="DU127" s="61">
        <f>[2]A!AF88</f>
        <v>45</v>
      </c>
      <c r="DV127" s="61">
        <f>[2]A!AG88</f>
        <v>45</v>
      </c>
      <c r="DW127" s="3"/>
      <c r="DX127" s="19"/>
      <c r="DY127" s="17">
        <v>1</v>
      </c>
      <c r="DZ127" s="17">
        <f t="shared" ref="DZ127:EA138" si="61">EF127</f>
        <v>4</v>
      </c>
      <c r="EA127" s="17">
        <f t="shared" si="61"/>
        <v>11</v>
      </c>
      <c r="EB127" s="13" t="str">
        <f t="shared" si="49"/>
        <v>11,4</v>
      </c>
      <c r="EC127" s="19"/>
      <c r="ED127" s="19"/>
      <c r="EE127" s="38" t="s">
        <v>170</v>
      </c>
      <c r="EF127" s="17">
        <v>4</v>
      </c>
      <c r="EG127" s="17">
        <v>11</v>
      </c>
      <c r="EH127" s="19"/>
      <c r="EI127" s="3"/>
      <c r="EJ127" s="3"/>
      <c r="EK127" s="3"/>
      <c r="EL127" s="22"/>
      <c r="EM127" s="3"/>
      <c r="EN127" s="17">
        <f t="shared" si="46"/>
        <v>125</v>
      </c>
      <c r="EO127" s="17" t="s">
        <v>171</v>
      </c>
      <c r="EP127" s="51">
        <v>42036</v>
      </c>
      <c r="EQ127" s="52">
        <v>0</v>
      </c>
      <c r="ER127" s="53">
        <v>29.14123</v>
      </c>
      <c r="ES127" s="40"/>
      <c r="ET127" s="26">
        <f>IF(EO127=EO128,MAX(ET$2:ET126)+1,0)</f>
        <v>63</v>
      </c>
      <c r="EU127" s="17">
        <f t="shared" si="37"/>
        <v>125</v>
      </c>
      <c r="EV127" s="54">
        <f t="shared" si="38"/>
        <v>249</v>
      </c>
      <c r="EW127" s="55">
        <f t="shared" si="39"/>
        <v>42036</v>
      </c>
      <c r="EX127" s="18">
        <f t="shared" si="40"/>
        <v>28.416260000000001</v>
      </c>
      <c r="EY127" s="26">
        <f>IF(EO127=EO128,0,MAX(EY$2:EY126)+1)</f>
        <v>0</v>
      </c>
      <c r="EZ127" s="54">
        <f t="shared" si="41"/>
        <v>250</v>
      </c>
      <c r="FA127" s="55">
        <f t="shared" si="42"/>
        <v>43831</v>
      </c>
      <c r="FB127" s="18">
        <f t="shared" si="43"/>
        <v>25.322130000000001</v>
      </c>
      <c r="FC127" s="56">
        <f>[2]DIS!C144</f>
        <v>125</v>
      </c>
      <c r="FD127" s="56">
        <f>[2]DIS!D144</f>
        <v>7</v>
      </c>
      <c r="FE127" s="56">
        <f>[2]DIS!E144</f>
        <v>5</v>
      </c>
      <c r="FF127" s="56" t="str">
        <f t="shared" si="44"/>
        <v>7,5</v>
      </c>
      <c r="FG127" s="57" t="str">
        <f t="shared" si="35"/>
        <v>5,7</v>
      </c>
      <c r="FH127" s="58">
        <f>IF(ISNUMBER(FG127),0,MAX(FH$2:FH126)+1)</f>
        <v>125</v>
      </c>
      <c r="FI127" s="58">
        <f t="shared" si="36"/>
        <v>28.416260000000001</v>
      </c>
      <c r="FJ127" s="58">
        <f t="shared" si="45"/>
        <v>25.322130000000001</v>
      </c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</row>
    <row r="128" spans="1:17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19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9"/>
      <c r="DX128" s="19"/>
      <c r="DY128" s="17">
        <v>1</v>
      </c>
      <c r="DZ128" s="17">
        <f t="shared" si="61"/>
        <v>4</v>
      </c>
      <c r="EA128" s="17">
        <f t="shared" si="61"/>
        <v>17</v>
      </c>
      <c r="EB128" s="13" t="str">
        <f t="shared" si="49"/>
        <v>17,4</v>
      </c>
      <c r="EC128" s="19"/>
      <c r="ED128" s="19"/>
      <c r="EE128" s="38" t="s">
        <v>172</v>
      </c>
      <c r="EF128" s="17">
        <v>4</v>
      </c>
      <c r="EG128" s="17">
        <v>17</v>
      </c>
      <c r="EH128" s="19"/>
      <c r="EI128" s="3"/>
      <c r="EJ128" s="3"/>
      <c r="EK128" s="3"/>
      <c r="EL128" s="22"/>
      <c r="EM128" s="3"/>
      <c r="EN128" s="17">
        <f t="shared" si="46"/>
        <v>126</v>
      </c>
      <c r="EO128" s="17" t="s">
        <v>171</v>
      </c>
      <c r="EP128" s="51">
        <v>43831</v>
      </c>
      <c r="EQ128" s="52">
        <v>0</v>
      </c>
      <c r="ER128" s="53">
        <v>25.930299999999999</v>
      </c>
      <c r="ES128" s="40"/>
      <c r="ET128" s="26">
        <f>IF(EO128=EO129,MAX(ET$2:ET127)+1,0)</f>
        <v>0</v>
      </c>
      <c r="EU128" s="17">
        <f t="shared" si="37"/>
        <v>126</v>
      </c>
      <c r="EV128" s="54">
        <f t="shared" si="38"/>
        <v>251</v>
      </c>
      <c r="EW128" s="55">
        <f t="shared" si="39"/>
        <v>42036</v>
      </c>
      <c r="EX128" s="18">
        <f t="shared" si="40"/>
        <v>27.51427</v>
      </c>
      <c r="EY128" s="26">
        <f>IF(EO128=EO129,0,MAX(EY$2:EY127)+1)</f>
        <v>63</v>
      </c>
      <c r="EZ128" s="54">
        <f t="shared" si="41"/>
        <v>252</v>
      </c>
      <c r="FA128" s="55">
        <f t="shared" si="42"/>
        <v>43831</v>
      </c>
      <c r="FB128" s="18">
        <f t="shared" si="43"/>
        <v>24.613869999999999</v>
      </c>
      <c r="FC128" s="56">
        <f>[2]DIS!C145</f>
        <v>126</v>
      </c>
      <c r="FD128" s="56">
        <f>[2]DIS!D145</f>
        <v>7</v>
      </c>
      <c r="FE128" s="56">
        <f>[2]DIS!E145</f>
        <v>6</v>
      </c>
      <c r="FF128" s="56" t="str">
        <f t="shared" si="44"/>
        <v>7,6</v>
      </c>
      <c r="FG128" s="57" t="str">
        <f t="shared" si="35"/>
        <v>6,7</v>
      </c>
      <c r="FH128" s="58">
        <f>IF(ISNUMBER(FG128),0,MAX(FH$2:FH127)+1)</f>
        <v>126</v>
      </c>
      <c r="FI128" s="58">
        <f t="shared" si="36"/>
        <v>27.51427</v>
      </c>
      <c r="FJ128" s="58">
        <f t="shared" si="45"/>
        <v>24.613869999999999</v>
      </c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</row>
    <row r="129" spans="1:17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9"/>
      <c r="W129" s="89">
        <v>1</v>
      </c>
      <c r="X129" s="89">
        <v>0</v>
      </c>
      <c r="Y129" s="89">
        <v>0</v>
      </c>
      <c r="Z129" s="89">
        <v>0</v>
      </c>
      <c r="AA129" s="89">
        <v>0</v>
      </c>
      <c r="AB129" s="89">
        <v>0</v>
      </c>
      <c r="AC129" s="89">
        <v>0</v>
      </c>
      <c r="AD129" s="89">
        <v>0</v>
      </c>
      <c r="AE129" s="89">
        <v>0</v>
      </c>
      <c r="AF129" s="89">
        <v>0</v>
      </c>
      <c r="AG129" s="89">
        <v>0</v>
      </c>
      <c r="AH129" s="89">
        <v>0</v>
      </c>
      <c r="AI129" s="89">
        <v>0</v>
      </c>
      <c r="AJ129" s="89">
        <v>0</v>
      </c>
      <c r="AK129" s="89">
        <v>0</v>
      </c>
      <c r="AL129" s="89">
        <v>0</v>
      </c>
      <c r="AM129" s="89">
        <v>0</v>
      </c>
      <c r="AN129" s="89">
        <v>0</v>
      </c>
      <c r="AO129" s="89">
        <v>0</v>
      </c>
      <c r="AP129" s="89">
        <v>0</v>
      </c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7"/>
      <c r="DC129" s="36" t="s">
        <v>148</v>
      </c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 t="s">
        <v>17</v>
      </c>
      <c r="DW129" s="19"/>
      <c r="DX129" s="19"/>
      <c r="DY129" s="17">
        <v>1</v>
      </c>
      <c r="DZ129" s="17">
        <f t="shared" si="61"/>
        <v>5</v>
      </c>
      <c r="EA129" s="17">
        <f t="shared" si="61"/>
        <v>10</v>
      </c>
      <c r="EB129" s="13" t="str">
        <f t="shared" si="49"/>
        <v>10,5</v>
      </c>
      <c r="EC129" s="19"/>
      <c r="ED129" s="19"/>
      <c r="EE129" s="38" t="s">
        <v>173</v>
      </c>
      <c r="EF129" s="17">
        <v>5</v>
      </c>
      <c r="EG129" s="17">
        <v>10</v>
      </c>
      <c r="EH129" s="19"/>
      <c r="EI129" s="3"/>
      <c r="EJ129" s="3"/>
      <c r="EK129" s="3"/>
      <c r="EL129" s="22"/>
      <c r="EM129" s="3"/>
      <c r="EN129" s="17">
        <f t="shared" si="46"/>
        <v>127</v>
      </c>
      <c r="EO129" s="17" t="s">
        <v>174</v>
      </c>
      <c r="EP129" s="51">
        <v>42036</v>
      </c>
      <c r="EQ129" s="52">
        <v>0</v>
      </c>
      <c r="ER129" s="53">
        <v>28.619039999999998</v>
      </c>
      <c r="ES129" s="40"/>
      <c r="ET129" s="26">
        <f>IF(EO129=EO130,MAX(ET$2:ET128)+1,0)</f>
        <v>64</v>
      </c>
      <c r="EU129" s="17">
        <f t="shared" si="37"/>
        <v>127</v>
      </c>
      <c r="EV129" s="54">
        <f t="shared" si="38"/>
        <v>253</v>
      </c>
      <c r="EW129" s="55">
        <f t="shared" si="39"/>
        <v>42036</v>
      </c>
      <c r="EX129" s="18">
        <f t="shared" si="40"/>
        <v>26.593959999999999</v>
      </c>
      <c r="EY129" s="26">
        <f>IF(EO129=EO130,0,MAX(EY$2:EY128)+1)</f>
        <v>0</v>
      </c>
      <c r="EZ129" s="54">
        <f t="shared" si="41"/>
        <v>254</v>
      </c>
      <c r="FA129" s="55">
        <f t="shared" si="42"/>
        <v>43831</v>
      </c>
      <c r="FB129" s="18">
        <f t="shared" si="43"/>
        <v>23.916060000000002</v>
      </c>
      <c r="FC129" s="56">
        <f>[2]DIS!C146</f>
        <v>127</v>
      </c>
      <c r="FD129" s="56">
        <f>[2]DIS!D146</f>
        <v>7</v>
      </c>
      <c r="FE129" s="56">
        <f>[2]DIS!E146</f>
        <v>7</v>
      </c>
      <c r="FF129" s="56" t="str">
        <f t="shared" si="44"/>
        <v>7,7</v>
      </c>
      <c r="FG129" s="57" t="str">
        <f t="shared" si="35"/>
        <v>7,7</v>
      </c>
      <c r="FH129" s="58">
        <f>IF(ISNUMBER(FG129),0,MAX(FH$2:FH128)+1)</f>
        <v>127</v>
      </c>
      <c r="FI129" s="58">
        <f t="shared" si="36"/>
        <v>26.593959999999999</v>
      </c>
      <c r="FJ129" s="58">
        <f t="shared" si="45"/>
        <v>23.916060000000002</v>
      </c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</row>
    <row r="130" spans="1:179" ht="9.75" customHeight="1" x14ac:dyDescent="0.25">
      <c r="A130" s="3"/>
      <c r="B130" s="128">
        <v>1</v>
      </c>
      <c r="C130" s="128">
        <f>B130+1</f>
        <v>2</v>
      </c>
      <c r="D130" s="128">
        <f t="shared" ref="D130:S145" si="62">C130+1</f>
        <v>3</v>
      </c>
      <c r="E130" s="128">
        <f t="shared" si="62"/>
        <v>4</v>
      </c>
      <c r="F130" s="128">
        <f t="shared" si="62"/>
        <v>5</v>
      </c>
      <c r="G130" s="128">
        <f t="shared" si="62"/>
        <v>6</v>
      </c>
      <c r="H130" s="128">
        <f t="shared" si="62"/>
        <v>7</v>
      </c>
      <c r="I130" s="128">
        <f t="shared" si="62"/>
        <v>8</v>
      </c>
      <c r="J130" s="128">
        <f t="shared" si="62"/>
        <v>9</v>
      </c>
      <c r="K130" s="128">
        <f t="shared" si="62"/>
        <v>10</v>
      </c>
      <c r="L130" s="128">
        <f t="shared" si="62"/>
        <v>11</v>
      </c>
      <c r="M130" s="128">
        <f t="shared" si="62"/>
        <v>12</v>
      </c>
      <c r="N130" s="128">
        <f t="shared" si="62"/>
        <v>13</v>
      </c>
      <c r="O130" s="128">
        <f t="shared" si="62"/>
        <v>14</v>
      </c>
      <c r="P130" s="128">
        <f t="shared" si="62"/>
        <v>15</v>
      </c>
      <c r="Q130" s="128">
        <f t="shared" si="62"/>
        <v>16</v>
      </c>
      <c r="R130" s="128">
        <f t="shared" si="62"/>
        <v>17</v>
      </c>
      <c r="S130" s="128">
        <f t="shared" si="62"/>
        <v>18</v>
      </c>
      <c r="T130" s="128">
        <f t="shared" ref="T130:U145" si="63">S130+1</f>
        <v>19</v>
      </c>
      <c r="U130" s="128">
        <f t="shared" si="63"/>
        <v>20</v>
      </c>
      <c r="V130" s="19"/>
      <c r="W130" s="56">
        <f>IF(W46=1,MAX($V131:V131)+1,0)+AP129</f>
        <v>1</v>
      </c>
      <c r="X130" s="56">
        <f>IF(X46=1,MAX($V131:V131)+1,0)</f>
        <v>1</v>
      </c>
      <c r="Y130" s="56">
        <f>IF(Y46=1,MAX($V131:V131)+1,0)</f>
        <v>1</v>
      </c>
      <c r="Z130" s="56">
        <f>IF(Z46=1,MAX($V131:V131)+1,0)</f>
        <v>1</v>
      </c>
      <c r="AA130" s="56">
        <f>IF(AA46=1,MAX($V131:V131)+1,0)</f>
        <v>1</v>
      </c>
      <c r="AB130" s="56">
        <f>IF(AB46=1,MAX($V131:V131)+1,0)</f>
        <v>1</v>
      </c>
      <c r="AC130" s="56">
        <f>IF(AC46=1,MAX($V131:V131)+1,0)</f>
        <v>1</v>
      </c>
      <c r="AD130" s="56">
        <f>IF(AD46=1,MAX($V131:V131)+1,0)</f>
        <v>1</v>
      </c>
      <c r="AE130" s="56">
        <f>IF(AE46=1,MAX($V131:V131)+1,0)</f>
        <v>1</v>
      </c>
      <c r="AF130" s="56">
        <f>IF(AF46=1,MAX($V131:V131)+1,0)</f>
        <v>1</v>
      </c>
      <c r="AG130" s="56">
        <f>IF(AG46=1,MAX($V131:V131)+1,0)</f>
        <v>1</v>
      </c>
      <c r="AH130" s="56">
        <f>IF(AH46=1,MAX($V131:V131)+1,0)</f>
        <v>1</v>
      </c>
      <c r="AI130" s="56">
        <f>IF(AI46=1,MAX($V131:V131)+1,0)</f>
        <v>1</v>
      </c>
      <c r="AJ130" s="56">
        <f>IF(AJ46=1,MAX($V131:V131)+1,0)</f>
        <v>1</v>
      </c>
      <c r="AK130" s="56">
        <f>IF(AK46=1,MAX($V131:V131)+1,0)</f>
        <v>1</v>
      </c>
      <c r="AL130" s="56">
        <f>IF(AL46=1,MAX($V131:V131)+1,0)</f>
        <v>1</v>
      </c>
      <c r="AM130" s="56">
        <f>IF(AM46=1,MAX($V131:V131)+1,0)</f>
        <v>1</v>
      </c>
      <c r="AN130" s="56">
        <f>IF(AN46=1,MAX($V131:V131)+1,0)</f>
        <v>1</v>
      </c>
      <c r="AO130" s="56">
        <f>IF(AO46=1,MAX($V131:V131)+1,0)</f>
        <v>1</v>
      </c>
      <c r="AP130" s="97">
        <f>IF(AP46=1,MAX($V131:V131)+1,0)</f>
        <v>1</v>
      </c>
      <c r="AQ130" s="3"/>
      <c r="AR130" s="98">
        <f t="shared" ref="AR130:BG169" si="64">IF(W4=$AC$19,$W$1,W4)</f>
        <v>41.4024</v>
      </c>
      <c r="AS130" s="98">
        <f t="shared" si="64"/>
        <v>41.33081</v>
      </c>
      <c r="AT130" s="98">
        <f t="shared" si="64"/>
        <v>41.179989999999997</v>
      </c>
      <c r="AU130" s="98">
        <f t="shared" si="64"/>
        <v>40.954320000000003</v>
      </c>
      <c r="AV130" s="98">
        <f t="shared" si="64"/>
        <v>40.709310000000002</v>
      </c>
      <c r="AW130" s="98">
        <f t="shared" si="64"/>
        <v>40.43085</v>
      </c>
      <c r="AX130" s="98">
        <f t="shared" si="64"/>
        <v>40.09084</v>
      </c>
      <c r="AY130" s="98">
        <f t="shared" si="64"/>
        <v>39.79636</v>
      </c>
      <c r="AZ130" s="98">
        <f t="shared" si="64"/>
        <v>39.444110000000002</v>
      </c>
      <c r="BA130" s="98">
        <f t="shared" si="64"/>
        <v>39.086869999999998</v>
      </c>
      <c r="BB130" s="98">
        <f t="shared" si="64"/>
        <v>38.743679999999998</v>
      </c>
      <c r="BC130" s="98">
        <f t="shared" si="64"/>
        <v>38.40399</v>
      </c>
      <c r="BD130" s="98">
        <f t="shared" si="64"/>
        <v>38.053640000000001</v>
      </c>
      <c r="BE130" s="98">
        <f t="shared" si="64"/>
        <v>37.672110000000004</v>
      </c>
      <c r="BF130" s="98">
        <f t="shared" si="64"/>
        <v>37.275590000000001</v>
      </c>
      <c r="BG130" s="98">
        <f t="shared" si="64"/>
        <v>36.813720000000004</v>
      </c>
      <c r="BH130" s="98">
        <f t="shared" ref="BH130:BK169" si="65">IF(AM4=$AC$19,$W$1,AM4)</f>
        <v>36.964970000000001</v>
      </c>
      <c r="BI130" s="98">
        <f t="shared" si="65"/>
        <v>37.039369999999998</v>
      </c>
      <c r="BJ130" s="98">
        <f t="shared" si="65"/>
        <v>37.086930000000002</v>
      </c>
      <c r="BK130" s="98">
        <f t="shared" si="65"/>
        <v>37.112789999999997</v>
      </c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7"/>
      <c r="DC130" s="115">
        <v>11.0999999999999</v>
      </c>
      <c r="DD130" s="115">
        <v>11.0999999999999</v>
      </c>
      <c r="DE130" s="115">
        <v>11.0999999999999</v>
      </c>
      <c r="DF130" s="115">
        <v>11.0999999999999</v>
      </c>
      <c r="DG130" s="115">
        <v>11.0999999999999</v>
      </c>
      <c r="DH130" s="115">
        <v>11.0999999999999</v>
      </c>
      <c r="DI130" s="115">
        <v>11.0999999999999</v>
      </c>
      <c r="DJ130" s="115">
        <v>11.0999999999999</v>
      </c>
      <c r="DK130" s="115">
        <v>11.0999999999999</v>
      </c>
      <c r="DL130" s="115">
        <v>11.0999999999999</v>
      </c>
      <c r="DM130" s="115">
        <v>11.0999999999999</v>
      </c>
      <c r="DN130" s="115">
        <v>11.0999999999999</v>
      </c>
      <c r="DO130" s="115">
        <v>11.0999999999999</v>
      </c>
      <c r="DP130" s="115">
        <v>11.0999999999999</v>
      </c>
      <c r="DQ130" s="115">
        <v>11.0999999999999</v>
      </c>
      <c r="DR130" s="115">
        <v>11.0999999999999</v>
      </c>
      <c r="DS130" s="115">
        <v>11.0999999999999</v>
      </c>
      <c r="DT130" s="115">
        <v>11.0999999999999</v>
      </c>
      <c r="DU130" s="115">
        <v>11.0999999999999</v>
      </c>
      <c r="DV130" s="115">
        <v>11.0999999999999</v>
      </c>
      <c r="DW130" s="19"/>
      <c r="DX130" s="19"/>
      <c r="DY130" s="17">
        <v>1</v>
      </c>
      <c r="DZ130" s="17">
        <f t="shared" si="61"/>
        <v>15</v>
      </c>
      <c r="EA130" s="17">
        <f t="shared" si="61"/>
        <v>12</v>
      </c>
      <c r="EB130" s="13" t="str">
        <f t="shared" si="49"/>
        <v>12,15</v>
      </c>
      <c r="EC130" s="19"/>
      <c r="ED130" s="19"/>
      <c r="EE130" s="38" t="s">
        <v>175</v>
      </c>
      <c r="EF130" s="17">
        <v>15</v>
      </c>
      <c r="EG130" s="17">
        <v>12</v>
      </c>
      <c r="EH130" s="19"/>
      <c r="EI130" s="3"/>
      <c r="EJ130" s="3"/>
      <c r="EK130" s="3"/>
      <c r="EL130" s="22"/>
      <c r="EM130" s="3"/>
      <c r="EN130" s="17">
        <f t="shared" si="46"/>
        <v>128</v>
      </c>
      <c r="EO130" s="17" t="s">
        <v>174</v>
      </c>
      <c r="EP130" s="51">
        <v>43831</v>
      </c>
      <c r="EQ130" s="52">
        <v>0</v>
      </c>
      <c r="ER130" s="53">
        <v>25.48452</v>
      </c>
      <c r="ES130" s="40"/>
      <c r="ET130" s="26">
        <f>IF(EO130=EO131,MAX(ET$2:ET129)+1,0)</f>
        <v>0</v>
      </c>
      <c r="EU130" s="17">
        <f t="shared" si="37"/>
        <v>128</v>
      </c>
      <c r="EV130" s="54">
        <f t="shared" si="38"/>
        <v>255</v>
      </c>
      <c r="EW130" s="55">
        <f t="shared" si="39"/>
        <v>42036</v>
      </c>
      <c r="EX130" s="18">
        <f t="shared" si="40"/>
        <v>25.327400000000001</v>
      </c>
      <c r="EY130" s="26">
        <f>IF(EO130=EO131,0,MAX(EY$2:EY129)+1)</f>
        <v>64</v>
      </c>
      <c r="EZ130" s="54">
        <f t="shared" si="41"/>
        <v>256</v>
      </c>
      <c r="FA130" s="55">
        <f t="shared" si="42"/>
        <v>43831</v>
      </c>
      <c r="FB130" s="18">
        <f t="shared" si="43"/>
        <v>22.909120000000001</v>
      </c>
      <c r="FC130" s="56">
        <f>[2]DIS!C147</f>
        <v>128</v>
      </c>
      <c r="FD130" s="56">
        <f>[2]DIS!D147</f>
        <v>7</v>
      </c>
      <c r="FE130" s="56">
        <f>[2]DIS!E147</f>
        <v>8</v>
      </c>
      <c r="FF130" s="56" t="str">
        <f t="shared" si="44"/>
        <v>7,8</v>
      </c>
      <c r="FG130" s="57" t="str">
        <f t="shared" si="35"/>
        <v>8,7</v>
      </c>
      <c r="FH130" s="58">
        <f>IF(ISNUMBER(FG130),0,MAX(FH$2:FH129)+1)</f>
        <v>128</v>
      </c>
      <c r="FI130" s="58">
        <f t="shared" si="36"/>
        <v>25.327400000000001</v>
      </c>
      <c r="FJ130" s="58">
        <f t="shared" si="45"/>
        <v>22.909120000000001</v>
      </c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</row>
    <row r="131" spans="1:179" ht="9.75" customHeight="1" x14ac:dyDescent="0.25">
      <c r="A131" s="3"/>
      <c r="B131" s="128">
        <f>U130+1</f>
        <v>21</v>
      </c>
      <c r="C131" s="128">
        <f>B131+1</f>
        <v>22</v>
      </c>
      <c r="D131" s="128">
        <f t="shared" si="62"/>
        <v>23</v>
      </c>
      <c r="E131" s="128">
        <f t="shared" si="62"/>
        <v>24</v>
      </c>
      <c r="F131" s="128">
        <f t="shared" si="62"/>
        <v>25</v>
      </c>
      <c r="G131" s="128">
        <f t="shared" si="62"/>
        <v>26</v>
      </c>
      <c r="H131" s="128">
        <f t="shared" si="62"/>
        <v>27</v>
      </c>
      <c r="I131" s="128">
        <f t="shared" si="62"/>
        <v>28</v>
      </c>
      <c r="J131" s="128">
        <f t="shared" si="62"/>
        <v>29</v>
      </c>
      <c r="K131" s="128">
        <f t="shared" si="62"/>
        <v>30</v>
      </c>
      <c r="L131" s="128">
        <f t="shared" si="62"/>
        <v>31</v>
      </c>
      <c r="M131" s="128">
        <f t="shared" si="62"/>
        <v>32</v>
      </c>
      <c r="N131" s="128">
        <f t="shared" si="62"/>
        <v>33</v>
      </c>
      <c r="O131" s="128">
        <f t="shared" si="62"/>
        <v>34</v>
      </c>
      <c r="P131" s="128">
        <f t="shared" si="62"/>
        <v>35</v>
      </c>
      <c r="Q131" s="128">
        <f t="shared" si="62"/>
        <v>36</v>
      </c>
      <c r="R131" s="128">
        <f t="shared" si="62"/>
        <v>37</v>
      </c>
      <c r="S131" s="128">
        <f t="shared" si="62"/>
        <v>38</v>
      </c>
      <c r="T131" s="128">
        <f t="shared" si="63"/>
        <v>39</v>
      </c>
      <c r="U131" s="128">
        <f t="shared" si="63"/>
        <v>40</v>
      </c>
      <c r="V131" s="19"/>
      <c r="W131" s="56">
        <f>IF(W47=1,MAX($V132:V132)+1,0)+MAX(W$130:AP130)</f>
        <v>2</v>
      </c>
      <c r="X131" s="56">
        <f>IF(X47=1,MAX($V132:V132)+1,0)</f>
        <v>1</v>
      </c>
      <c r="Y131" s="56">
        <f>IF(Y47=1,MAX($V132:V132)+1,0)</f>
        <v>1</v>
      </c>
      <c r="Z131" s="56">
        <f>IF(Z47=1,MAX($V132:V132)+1,0)</f>
        <v>1</v>
      </c>
      <c r="AA131" s="56">
        <f>IF(AA47=1,MAX($V132:V132)+1,0)</f>
        <v>1</v>
      </c>
      <c r="AB131" s="56">
        <f>IF(AB47=1,MAX($V132:V132)+1,0)</f>
        <v>1</v>
      </c>
      <c r="AC131" s="56">
        <f>IF(AC47=1,MAX($V132:V132)+1,0)</f>
        <v>1</v>
      </c>
      <c r="AD131" s="56">
        <f>IF(AD47=1,MAX($V132:V132)+1,0)</f>
        <v>1</v>
      </c>
      <c r="AE131" s="56">
        <f>IF(AE47=1,MAX($V132:V132)+1,0)</f>
        <v>1</v>
      </c>
      <c r="AF131" s="56">
        <f>IF(AF47=1,MAX($V132:V132)+1,0)</f>
        <v>1</v>
      </c>
      <c r="AG131" s="56">
        <f>IF(AG47=1,MAX($V132:V132)+1,0)</f>
        <v>1</v>
      </c>
      <c r="AH131" s="56">
        <f>IF(AH47=1,MAX($V132:V132)+1,0)</f>
        <v>1</v>
      </c>
      <c r="AI131" s="56">
        <f>IF(AI47=1,MAX($V132:V132)+1,0)</f>
        <v>1</v>
      </c>
      <c r="AJ131" s="56">
        <f>IF(AJ47=1,MAX($V132:V132)+1,0)</f>
        <v>1</v>
      </c>
      <c r="AK131" s="56">
        <f>IF(AK47=1,MAX($V132:V132)+1,0)</f>
        <v>1</v>
      </c>
      <c r="AL131" s="56">
        <f>IF(AL47=1,MAX($V132:V132)+1,0)</f>
        <v>1</v>
      </c>
      <c r="AM131" s="56">
        <f>IF(AM47=1,MAX($V132:V132)+1,0)</f>
        <v>1</v>
      </c>
      <c r="AN131" s="56">
        <f>IF(AN47=1,MAX($V132:V132)+1,0)</f>
        <v>1</v>
      </c>
      <c r="AO131" s="56">
        <f>IF(AO47=1,MAX($V132:V132)+1,0)</f>
        <v>1</v>
      </c>
      <c r="AP131" s="97">
        <f>IF(AP47=1,MAX($V132:V132)+1,0)</f>
        <v>1</v>
      </c>
      <c r="AQ131" s="19"/>
      <c r="AR131" s="98">
        <f t="shared" si="64"/>
        <v>41.417529999999999</v>
      </c>
      <c r="AS131" s="98">
        <f t="shared" si="64"/>
        <v>41.337870000000002</v>
      </c>
      <c r="AT131" s="98">
        <f t="shared" si="64"/>
        <v>41.188029999999998</v>
      </c>
      <c r="AU131" s="98">
        <f t="shared" si="64"/>
        <v>40.95626</v>
      </c>
      <c r="AV131" s="98">
        <f t="shared" si="64"/>
        <v>40.719250000000002</v>
      </c>
      <c r="AW131" s="98">
        <f t="shared" si="64"/>
        <v>40.436059999999998</v>
      </c>
      <c r="AX131" s="98">
        <f t="shared" si="64"/>
        <v>40.095640000000003</v>
      </c>
      <c r="AY131" s="98">
        <f t="shared" si="64"/>
        <v>39.780700000000003</v>
      </c>
      <c r="AZ131" s="98">
        <f t="shared" si="64"/>
        <v>39.435450000000003</v>
      </c>
      <c r="BA131" s="98">
        <f t="shared" si="64"/>
        <v>39.060760000000002</v>
      </c>
      <c r="BB131" s="98">
        <f t="shared" si="64"/>
        <v>38.718609999999998</v>
      </c>
      <c r="BC131" s="98">
        <f t="shared" si="64"/>
        <v>38.38353</v>
      </c>
      <c r="BD131" s="98">
        <f t="shared" si="64"/>
        <v>38.034370000000003</v>
      </c>
      <c r="BE131" s="98">
        <f t="shared" si="64"/>
        <v>37.654670000000003</v>
      </c>
      <c r="BF131" s="98">
        <f t="shared" si="64"/>
        <v>37.270209999999999</v>
      </c>
      <c r="BG131" s="98">
        <f t="shared" si="64"/>
        <v>36.805599999999998</v>
      </c>
      <c r="BH131" s="98">
        <f t="shared" si="65"/>
        <v>36.955370000000002</v>
      </c>
      <c r="BI131" s="98">
        <f t="shared" si="65"/>
        <v>37.030909999999999</v>
      </c>
      <c r="BJ131" s="98">
        <f t="shared" si="65"/>
        <v>37.078859999999999</v>
      </c>
      <c r="BK131" s="98">
        <f t="shared" si="65"/>
        <v>37.103870000000001</v>
      </c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7"/>
      <c r="DC131" s="115">
        <v>11.0999999999999</v>
      </c>
      <c r="DD131" s="115">
        <v>11.0999999999999</v>
      </c>
      <c r="DE131" s="115">
        <v>11.0999999999999</v>
      </c>
      <c r="DF131" s="115">
        <v>11.0999999999999</v>
      </c>
      <c r="DG131" s="115">
        <v>11.0999999999999</v>
      </c>
      <c r="DH131" s="115">
        <v>11.0999999999999</v>
      </c>
      <c r="DI131" s="115">
        <v>11.0999999999999</v>
      </c>
      <c r="DJ131" s="115">
        <v>11.0999999999999</v>
      </c>
      <c r="DK131" s="115">
        <v>11.0999999999999</v>
      </c>
      <c r="DL131" s="115">
        <v>11.0999999999999</v>
      </c>
      <c r="DM131" s="115">
        <v>11.0999999999999</v>
      </c>
      <c r="DN131" s="115">
        <v>11.0999999999999</v>
      </c>
      <c r="DO131" s="115">
        <v>11.0999999999999</v>
      </c>
      <c r="DP131" s="115">
        <v>11.0999999999999</v>
      </c>
      <c r="DQ131" s="115">
        <v>11.0999999999999</v>
      </c>
      <c r="DR131" s="115">
        <v>11.0999999999999</v>
      </c>
      <c r="DS131" s="115">
        <v>11.0999999999999</v>
      </c>
      <c r="DT131" s="115">
        <v>11.0999999999999</v>
      </c>
      <c r="DU131" s="115">
        <v>11.0999999999999</v>
      </c>
      <c r="DV131" s="115">
        <v>11.0999999999999</v>
      </c>
      <c r="DW131" s="19"/>
      <c r="DX131" s="19"/>
      <c r="DY131" s="17">
        <v>1</v>
      </c>
      <c r="DZ131" s="17">
        <f t="shared" si="61"/>
        <v>17</v>
      </c>
      <c r="EA131" s="17">
        <f t="shared" si="61"/>
        <v>18</v>
      </c>
      <c r="EB131" s="13" t="str">
        <f t="shared" si="49"/>
        <v>18,17</v>
      </c>
      <c r="EC131" s="19"/>
      <c r="ED131" s="19"/>
      <c r="EE131" s="38" t="s">
        <v>176</v>
      </c>
      <c r="EF131" s="17">
        <v>17</v>
      </c>
      <c r="EG131" s="17">
        <v>18</v>
      </c>
      <c r="EH131" s="19"/>
      <c r="EI131" s="3"/>
      <c r="EJ131" s="3"/>
      <c r="EK131" s="3"/>
      <c r="EL131" s="22"/>
      <c r="EM131" s="3"/>
      <c r="EN131" s="17">
        <f t="shared" si="46"/>
        <v>129</v>
      </c>
      <c r="EO131" s="17" t="s">
        <v>177</v>
      </c>
      <c r="EP131" s="51">
        <v>42036</v>
      </c>
      <c r="EQ131" s="52">
        <v>0</v>
      </c>
      <c r="ER131" s="53">
        <v>28.094760000000001</v>
      </c>
      <c r="ES131" s="40"/>
      <c r="ET131" s="26">
        <f>IF(EO131=EO132,MAX(ET$2:ET130)+1,0)</f>
        <v>65</v>
      </c>
      <c r="EU131" s="17">
        <f t="shared" si="37"/>
        <v>129</v>
      </c>
      <c r="EV131" s="54">
        <f t="shared" si="38"/>
        <v>257</v>
      </c>
      <c r="EW131" s="55">
        <f t="shared" si="39"/>
        <v>42036</v>
      </c>
      <c r="EX131" s="18">
        <f t="shared" si="40"/>
        <v>24.194959999999998</v>
      </c>
      <c r="EY131" s="26">
        <f>IF(EO131=EO132,0,MAX(EY$2:EY130)+1)</f>
        <v>0</v>
      </c>
      <c r="EZ131" s="54">
        <f t="shared" si="41"/>
        <v>258</v>
      </c>
      <c r="FA131" s="55">
        <f t="shared" si="42"/>
        <v>43831</v>
      </c>
      <c r="FB131" s="18">
        <f t="shared" si="43"/>
        <v>22.04937</v>
      </c>
      <c r="FC131" s="56">
        <f>[2]DIS!C148</f>
        <v>129</v>
      </c>
      <c r="FD131" s="56">
        <f>[2]DIS!D148</f>
        <v>7</v>
      </c>
      <c r="FE131" s="56">
        <f>[2]DIS!E148</f>
        <v>9</v>
      </c>
      <c r="FF131" s="56" t="str">
        <f t="shared" si="44"/>
        <v>7,9</v>
      </c>
      <c r="FG131" s="57" t="str">
        <f t="shared" ref="FG131:FG194" si="66">INDEX($AR$88:$BK$127,FD131,FE131)</f>
        <v>9,7</v>
      </c>
      <c r="FH131" s="58">
        <f>IF(ISNUMBER(FG131),0,MAX(FH$2:FH130)+1)</f>
        <v>129</v>
      </c>
      <c r="FI131" s="58">
        <f t="shared" ref="FI131:FI194" si="67">IF(FH131&gt;0,INDEX(IF($BJ$45=0,$EU$3:$EU$1412,IF($BK$45=0,$EX$3:$EX$1412,$FB$3:$FB$1412)),FH131,1),0)</f>
        <v>24.194959999999998</v>
      </c>
      <c r="FJ131" s="58">
        <f t="shared" si="45"/>
        <v>22.04937</v>
      </c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</row>
    <row r="132" spans="1:179" ht="9.75" customHeight="1" x14ac:dyDescent="0.25">
      <c r="A132" s="3"/>
      <c r="B132" s="128">
        <f t="shared" ref="B132:B169" si="68">U131+1</f>
        <v>41</v>
      </c>
      <c r="C132" s="128">
        <f t="shared" ref="C132:R147" si="69">B132+1</f>
        <v>42</v>
      </c>
      <c r="D132" s="128">
        <f t="shared" si="69"/>
        <v>43</v>
      </c>
      <c r="E132" s="128">
        <f t="shared" si="69"/>
        <v>44</v>
      </c>
      <c r="F132" s="128">
        <f t="shared" si="69"/>
        <v>45</v>
      </c>
      <c r="G132" s="128">
        <f t="shared" si="69"/>
        <v>46</v>
      </c>
      <c r="H132" s="128">
        <f t="shared" si="69"/>
        <v>47</v>
      </c>
      <c r="I132" s="128">
        <f t="shared" si="69"/>
        <v>48</v>
      </c>
      <c r="J132" s="128">
        <f t="shared" si="69"/>
        <v>49</v>
      </c>
      <c r="K132" s="128">
        <f t="shared" si="69"/>
        <v>50</v>
      </c>
      <c r="L132" s="128">
        <f t="shared" si="69"/>
        <v>51</v>
      </c>
      <c r="M132" s="128">
        <f t="shared" si="69"/>
        <v>52</v>
      </c>
      <c r="N132" s="128">
        <f t="shared" si="69"/>
        <v>53</v>
      </c>
      <c r="O132" s="128">
        <f t="shared" si="69"/>
        <v>54</v>
      </c>
      <c r="P132" s="128">
        <f t="shared" si="69"/>
        <v>55</v>
      </c>
      <c r="Q132" s="128">
        <f t="shared" si="69"/>
        <v>56</v>
      </c>
      <c r="R132" s="128">
        <f t="shared" si="69"/>
        <v>57</v>
      </c>
      <c r="S132" s="128">
        <f t="shared" si="62"/>
        <v>58</v>
      </c>
      <c r="T132" s="128">
        <f t="shared" si="63"/>
        <v>59</v>
      </c>
      <c r="U132" s="128">
        <f t="shared" si="63"/>
        <v>60</v>
      </c>
      <c r="V132" s="19"/>
      <c r="W132" s="56">
        <f>IF(W48=1,MAX($V133:V133)+1,0)+MAX(W$130:AP131)</f>
        <v>3</v>
      </c>
      <c r="X132" s="56">
        <f>IF(X48=1,MAX($V133:V133)+1,0)</f>
        <v>1</v>
      </c>
      <c r="Y132" s="56">
        <f>IF(Y48=1,MAX($V133:V133)+1,0)</f>
        <v>1</v>
      </c>
      <c r="Z132" s="56">
        <f>IF(Z48=1,MAX($V133:V133)+1,0)</f>
        <v>1</v>
      </c>
      <c r="AA132" s="56">
        <f>IF(AA48=1,MAX($V133:V133)+1,0)</f>
        <v>1</v>
      </c>
      <c r="AB132" s="56">
        <f>IF(AB48=1,MAX($V133:V133)+1,0)</f>
        <v>1</v>
      </c>
      <c r="AC132" s="56">
        <f>IF(AC48=1,MAX($V133:V133)+1,0)</f>
        <v>1</v>
      </c>
      <c r="AD132" s="56">
        <f>IF(AD48=1,MAX($V133:V133)+1,0)</f>
        <v>1</v>
      </c>
      <c r="AE132" s="56">
        <f>IF(AE48=1,MAX($V133:V133)+1,0)</f>
        <v>1</v>
      </c>
      <c r="AF132" s="56">
        <f>IF(AF48=1,MAX($V133:V133)+1,0)</f>
        <v>1</v>
      </c>
      <c r="AG132" s="56">
        <f>IF(AG48=1,MAX($V133:V133)+1,0)</f>
        <v>1</v>
      </c>
      <c r="AH132" s="56">
        <f>IF(AH48=1,MAX($V133:V133)+1,0)</f>
        <v>1</v>
      </c>
      <c r="AI132" s="56">
        <f>IF(AI48=1,MAX($V133:V133)+1,0)</f>
        <v>1</v>
      </c>
      <c r="AJ132" s="56">
        <f>IF(AJ48=1,MAX($V133:V133)+1,0)</f>
        <v>1</v>
      </c>
      <c r="AK132" s="56">
        <f>IF(AK48=1,MAX($V133:V133)+1,0)</f>
        <v>1</v>
      </c>
      <c r="AL132" s="56">
        <f>IF(AL48=1,MAX($V133:V133)+1,0)</f>
        <v>1</v>
      </c>
      <c r="AM132" s="56">
        <f>IF(AM48=1,MAX($V133:V133)+1,0)</f>
        <v>1</v>
      </c>
      <c r="AN132" s="56">
        <f>IF(AN48=1,MAX($V133:V133)+1,0)</f>
        <v>1</v>
      </c>
      <c r="AO132" s="56">
        <f>IF(AO48=1,MAX($V133:V133)+1,0)</f>
        <v>1</v>
      </c>
      <c r="AP132" s="97">
        <f>IF(AP48=1,MAX($V133:V133)+1,0)</f>
        <v>1</v>
      </c>
      <c r="AQ132" s="19"/>
      <c r="AR132" s="98">
        <f t="shared" si="64"/>
        <v>41.442450000000001</v>
      </c>
      <c r="AS132" s="98">
        <f t="shared" si="64"/>
        <v>41.367019999999997</v>
      </c>
      <c r="AT132" s="98">
        <f t="shared" si="64"/>
        <v>41.206710000000001</v>
      </c>
      <c r="AU132" s="98">
        <f t="shared" si="64"/>
        <v>40.97007</v>
      </c>
      <c r="AV132" s="98">
        <f t="shared" si="64"/>
        <v>40.733890000000002</v>
      </c>
      <c r="AW132" s="98">
        <f t="shared" si="64"/>
        <v>40.440869999999997</v>
      </c>
      <c r="AX132" s="98">
        <f t="shared" si="64"/>
        <v>40.084119999999999</v>
      </c>
      <c r="AY132" s="98">
        <f t="shared" si="64"/>
        <v>39.765569999999997</v>
      </c>
      <c r="AZ132" s="98">
        <f t="shared" si="64"/>
        <v>39.39819</v>
      </c>
      <c r="BA132" s="98">
        <f t="shared" si="64"/>
        <v>39.032089999999997</v>
      </c>
      <c r="BB132" s="98">
        <f t="shared" si="64"/>
        <v>38.673850000000002</v>
      </c>
      <c r="BC132" s="98">
        <f t="shared" si="64"/>
        <v>38.342149999999997</v>
      </c>
      <c r="BD132" s="98">
        <f t="shared" si="64"/>
        <v>37.99277</v>
      </c>
      <c r="BE132" s="98">
        <f t="shared" si="64"/>
        <v>37.62735</v>
      </c>
      <c r="BF132" s="98">
        <f t="shared" si="64"/>
        <v>37.255360000000003</v>
      </c>
      <c r="BG132" s="98">
        <f t="shared" si="64"/>
        <v>36.792679999999997</v>
      </c>
      <c r="BH132" s="98">
        <f t="shared" si="65"/>
        <v>36.939450000000001</v>
      </c>
      <c r="BI132" s="98">
        <f t="shared" si="65"/>
        <v>37.012740000000001</v>
      </c>
      <c r="BJ132" s="98">
        <f t="shared" si="65"/>
        <v>37.06073</v>
      </c>
      <c r="BK132" s="98">
        <f t="shared" si="65"/>
        <v>37.085909999999998</v>
      </c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7"/>
      <c r="DC132" s="115">
        <v>11.0999999999999</v>
      </c>
      <c r="DD132" s="115">
        <v>11.0999999999999</v>
      </c>
      <c r="DE132" s="115">
        <v>11.0999999999999</v>
      </c>
      <c r="DF132" s="115">
        <v>11.0999999999999</v>
      </c>
      <c r="DG132" s="115">
        <v>11.0999999999999</v>
      </c>
      <c r="DH132" s="115">
        <v>11.0999999999999</v>
      </c>
      <c r="DI132" s="115">
        <v>11.0999999999999</v>
      </c>
      <c r="DJ132" s="115">
        <v>11.0999999999999</v>
      </c>
      <c r="DK132" s="115">
        <v>11.0999999999999</v>
      </c>
      <c r="DL132" s="115">
        <v>11.0999999999999</v>
      </c>
      <c r="DM132" s="115">
        <v>11.0999999999999</v>
      </c>
      <c r="DN132" s="115">
        <v>11.0999999999999</v>
      </c>
      <c r="DO132" s="115">
        <v>11.0999999999999</v>
      </c>
      <c r="DP132" s="115">
        <v>11.0999999999999</v>
      </c>
      <c r="DQ132" s="115">
        <v>11.0999999999999</v>
      </c>
      <c r="DR132" s="115">
        <v>11.0999999999999</v>
      </c>
      <c r="DS132" s="115">
        <v>11.0999999999999</v>
      </c>
      <c r="DT132" s="115">
        <v>11.0999999999999</v>
      </c>
      <c r="DU132" s="115">
        <v>11.0999999999999</v>
      </c>
      <c r="DV132" s="115">
        <v>11.0999999999999</v>
      </c>
      <c r="DW132" s="19"/>
      <c r="DX132" s="19"/>
      <c r="DY132" s="17">
        <v>1</v>
      </c>
      <c r="DZ132" s="17">
        <f t="shared" si="61"/>
        <v>23</v>
      </c>
      <c r="EA132" s="17">
        <f t="shared" si="61"/>
        <v>12</v>
      </c>
      <c r="EB132" s="13" t="str">
        <f t="shared" si="49"/>
        <v>12,23</v>
      </c>
      <c r="EC132" s="19"/>
      <c r="ED132" s="19"/>
      <c r="EE132" s="38" t="s">
        <v>178</v>
      </c>
      <c r="EF132" s="17">
        <v>23</v>
      </c>
      <c r="EG132" s="17">
        <v>12</v>
      </c>
      <c r="EH132" s="19"/>
      <c r="EI132" s="3"/>
      <c r="EJ132" s="3"/>
      <c r="EK132" s="3"/>
      <c r="EL132" s="22"/>
      <c r="EM132" s="3"/>
      <c r="EN132" s="17">
        <f t="shared" si="46"/>
        <v>130</v>
      </c>
      <c r="EO132" s="17" t="s">
        <v>177</v>
      </c>
      <c r="EP132" s="51">
        <v>43831</v>
      </c>
      <c r="EQ132" s="52">
        <v>0</v>
      </c>
      <c r="ER132" s="53">
        <v>25.081980000000001</v>
      </c>
      <c r="ES132" s="40"/>
      <c r="ET132" s="26">
        <f>IF(EO132=EO133,MAX(ET$2:ET131)+1,0)</f>
        <v>0</v>
      </c>
      <c r="EU132" s="17">
        <f t="shared" ref="EU132:EU195" si="70">IF(ROW()-$EP$2&lt;=$EU$2,ROW()-$EP$2,"")</f>
        <v>130</v>
      </c>
      <c r="EV132" s="54">
        <f t="shared" ref="EV132:EV195" si="71">IF(ISNUMBER(EU132),INDEX($EN$3:$EN$1412,MATCH(EU132,$ET$3:$ET$1412,0),1),"")</f>
        <v>259</v>
      </c>
      <c r="EW132" s="55">
        <f t="shared" ref="EW132:EW195" si="72">IF(ISNUMBER(EU132),INDEX($EP$3:$EP$1412,MATCH(EU132,$ET$3:$ET$1412,0),1),"")</f>
        <v>42036</v>
      </c>
      <c r="EX132" s="18">
        <f t="shared" ref="EX132:EX195" si="73">IF(ISNUMBER(EU132),INDEX($ER$3:$ER$1412,MATCH(EU132,$ET$3:$ET$1412,0),1),"")</f>
        <v>22.899709999999999</v>
      </c>
      <c r="EY132" s="26">
        <f>IF(EO132=EO133,0,MAX(EY$2:EY131)+1)</f>
        <v>65</v>
      </c>
      <c r="EZ132" s="54">
        <f t="shared" ref="EZ132:EZ195" si="74">IF(ISNUMBER(EU132),INDEX($EN$3:$EN$1412,MATCH(EU132,$EY$3:$EY$1412,0),1),"")</f>
        <v>260</v>
      </c>
      <c r="FA132" s="55">
        <f t="shared" ref="FA132:FA195" si="75">IF(ISNUMBER(EU132),INDEX($EP$3:$EP$1412,MATCH(EU132,$EY$3:$EY$1412,0),1),"")</f>
        <v>43831</v>
      </c>
      <c r="FB132" s="18">
        <f t="shared" ref="FB132:FB195" si="76">IF(ISNUMBER(EU132),INDEX($ER$3:$ER$1412,MATCH(EU132,$EY$3:$EY$1412,0),1),"")</f>
        <v>21.06372</v>
      </c>
      <c r="FC132" s="56">
        <f>[2]DIS!C149</f>
        <v>130</v>
      </c>
      <c r="FD132" s="56">
        <f>[2]DIS!D149</f>
        <v>7</v>
      </c>
      <c r="FE132" s="56">
        <f>[2]DIS!E149</f>
        <v>10</v>
      </c>
      <c r="FF132" s="56" t="str">
        <f t="shared" ref="FF132:FF195" si="77">_xlfn.CONCAT(FD132,",",FE132)</f>
        <v>7,10</v>
      </c>
      <c r="FG132" s="57" t="str">
        <f t="shared" si="66"/>
        <v>10,7</v>
      </c>
      <c r="FH132" s="58">
        <f>IF(ISNUMBER(FG132),0,MAX(FH$2:FH131)+1)</f>
        <v>130</v>
      </c>
      <c r="FI132" s="58">
        <f t="shared" si="67"/>
        <v>22.899709999999999</v>
      </c>
      <c r="FJ132" s="58">
        <f t="shared" ref="FJ132:FJ195" si="78">IF(FH132&gt;0,INDEX(IF($BJ$45=0,$EU$3:$EU$1412,IF($BK$45=1,$EX$3:$EX$1412,$FB$3:$FB$1412)),FH132,1),0)</f>
        <v>21.06372</v>
      </c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</row>
    <row r="133" spans="1:179" ht="9.75" customHeight="1" x14ac:dyDescent="0.25">
      <c r="A133" s="3"/>
      <c r="B133" s="128">
        <f t="shared" si="68"/>
        <v>61</v>
      </c>
      <c r="C133" s="128">
        <f t="shared" si="69"/>
        <v>62</v>
      </c>
      <c r="D133" s="128">
        <f t="shared" si="69"/>
        <v>63</v>
      </c>
      <c r="E133" s="128">
        <f t="shared" si="69"/>
        <v>64</v>
      </c>
      <c r="F133" s="128">
        <f t="shared" si="69"/>
        <v>65</v>
      </c>
      <c r="G133" s="128">
        <f t="shared" si="69"/>
        <v>66</v>
      </c>
      <c r="H133" s="128">
        <f t="shared" si="69"/>
        <v>67</v>
      </c>
      <c r="I133" s="128">
        <f t="shared" si="69"/>
        <v>68</v>
      </c>
      <c r="J133" s="128">
        <f t="shared" si="69"/>
        <v>69</v>
      </c>
      <c r="K133" s="128">
        <f t="shared" si="69"/>
        <v>70</v>
      </c>
      <c r="L133" s="128">
        <f t="shared" si="69"/>
        <v>71</v>
      </c>
      <c r="M133" s="128">
        <f t="shared" si="69"/>
        <v>72</v>
      </c>
      <c r="N133" s="128">
        <f t="shared" si="69"/>
        <v>73</v>
      </c>
      <c r="O133" s="128">
        <f t="shared" si="69"/>
        <v>74</v>
      </c>
      <c r="P133" s="128">
        <f t="shared" si="69"/>
        <v>75</v>
      </c>
      <c r="Q133" s="128">
        <f t="shared" si="69"/>
        <v>76</v>
      </c>
      <c r="R133" s="128">
        <f t="shared" si="69"/>
        <v>77</v>
      </c>
      <c r="S133" s="128">
        <f t="shared" si="62"/>
        <v>78</v>
      </c>
      <c r="T133" s="128">
        <f t="shared" si="63"/>
        <v>79</v>
      </c>
      <c r="U133" s="128">
        <f t="shared" si="63"/>
        <v>80</v>
      </c>
      <c r="V133" s="19"/>
      <c r="W133" s="56">
        <f>IF(W49=1,MAX($V134:V134)+1,0)+MAX(W$130:AP132)</f>
        <v>4</v>
      </c>
      <c r="X133" s="56">
        <f>IF(X49=1,MAX($V134:V134)+1,0)</f>
        <v>1</v>
      </c>
      <c r="Y133" s="56">
        <f>IF(Y49=1,MAX($V134:V134)+1,0)</f>
        <v>1</v>
      </c>
      <c r="Z133" s="56">
        <f>IF(Z49=1,MAX($V134:V134)+1,0)</f>
        <v>1</v>
      </c>
      <c r="AA133" s="56">
        <f>IF(AA49=1,MAX($V134:V134)+1,0)</f>
        <v>1</v>
      </c>
      <c r="AB133" s="56">
        <f>IF(AB49=1,MAX($V134:V134)+1,0)</f>
        <v>1</v>
      </c>
      <c r="AC133" s="56">
        <f>IF(AC49=1,MAX($V134:V134)+1,0)</f>
        <v>1</v>
      </c>
      <c r="AD133" s="56">
        <f>IF(AD49=1,MAX($V134:V134)+1,0)</f>
        <v>1</v>
      </c>
      <c r="AE133" s="56">
        <f>IF(AE49=1,MAX($V134:V134)+1,0)</f>
        <v>1</v>
      </c>
      <c r="AF133" s="56">
        <f>IF(AF49=1,MAX($V134:V134)+1,0)</f>
        <v>1</v>
      </c>
      <c r="AG133" s="56">
        <f>IF(AG49=1,MAX($V134:V134)+1,0)</f>
        <v>1</v>
      </c>
      <c r="AH133" s="56">
        <f>IF(AH49=1,MAX($V134:V134)+1,0)</f>
        <v>1</v>
      </c>
      <c r="AI133" s="56">
        <f>IF(AI49=1,MAX($V134:V134)+1,0)</f>
        <v>1</v>
      </c>
      <c r="AJ133" s="56">
        <f>IF(AJ49=1,MAX($V134:V134)+1,0)</f>
        <v>1</v>
      </c>
      <c r="AK133" s="56">
        <f>IF(AK49=1,MAX($V134:V134)+1,0)</f>
        <v>1</v>
      </c>
      <c r="AL133" s="56">
        <f>IF(AL49=1,MAX($V134:V134)+1,0)</f>
        <v>1</v>
      </c>
      <c r="AM133" s="56">
        <f>IF(AM49=1,MAX($V134:V134)+1,0)</f>
        <v>1</v>
      </c>
      <c r="AN133" s="56">
        <f>IF(AN49=1,MAX($V134:V134)+1,0)</f>
        <v>1</v>
      </c>
      <c r="AO133" s="56">
        <f>IF(AO49=1,MAX($V134:V134)+1,0)</f>
        <v>1</v>
      </c>
      <c r="AP133" s="97">
        <f>IF(AP49=1,MAX($V134:V134)+1,0)</f>
        <v>1</v>
      </c>
      <c r="AQ133" s="19"/>
      <c r="AR133" s="98">
        <f t="shared" si="64"/>
        <v>41.483800000000002</v>
      </c>
      <c r="AS133" s="98">
        <f t="shared" si="64"/>
        <v>41.40802</v>
      </c>
      <c r="AT133" s="98">
        <f t="shared" si="64"/>
        <v>41.247920000000001</v>
      </c>
      <c r="AU133" s="98">
        <f t="shared" si="64"/>
        <v>41.003070000000001</v>
      </c>
      <c r="AV133" s="98">
        <f t="shared" si="64"/>
        <v>40.748539999999998</v>
      </c>
      <c r="AW133" s="98">
        <f t="shared" si="64"/>
        <v>40.450479999999999</v>
      </c>
      <c r="AX133" s="98">
        <f t="shared" si="64"/>
        <v>40.07338</v>
      </c>
      <c r="AY133" s="98">
        <f t="shared" si="64"/>
        <v>39.729179999999999</v>
      </c>
      <c r="AZ133" s="98">
        <f t="shared" si="64"/>
        <v>39.366759999999999</v>
      </c>
      <c r="BA133" s="98">
        <f t="shared" si="64"/>
        <v>38.954560000000001</v>
      </c>
      <c r="BB133" s="98">
        <f t="shared" si="64"/>
        <v>38.601120000000002</v>
      </c>
      <c r="BC133" s="98">
        <f t="shared" si="64"/>
        <v>38.275669999999998</v>
      </c>
      <c r="BD133" s="98">
        <f t="shared" si="64"/>
        <v>37.937100000000001</v>
      </c>
      <c r="BE133" s="98">
        <f t="shared" si="64"/>
        <v>37.589030000000001</v>
      </c>
      <c r="BF133" s="98">
        <f t="shared" si="64"/>
        <v>37.219099999999997</v>
      </c>
      <c r="BG133" s="98">
        <f t="shared" si="64"/>
        <v>36.776539999999997</v>
      </c>
      <c r="BH133" s="98">
        <f t="shared" si="65"/>
        <v>36.920070000000003</v>
      </c>
      <c r="BI133" s="98">
        <f t="shared" si="65"/>
        <v>36.987050000000004</v>
      </c>
      <c r="BJ133" s="98">
        <f t="shared" si="65"/>
        <v>37.03389</v>
      </c>
      <c r="BK133" s="98">
        <f t="shared" si="65"/>
        <v>37.05762</v>
      </c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7"/>
      <c r="DC133" s="115">
        <v>11.0999999999999</v>
      </c>
      <c r="DD133" s="115">
        <v>11.0999999999999</v>
      </c>
      <c r="DE133" s="115">
        <v>11.0999999999999</v>
      </c>
      <c r="DF133" s="115">
        <v>11.0999999999999</v>
      </c>
      <c r="DG133" s="115">
        <v>11.0999999999999</v>
      </c>
      <c r="DH133" s="115">
        <v>11.0999999999999</v>
      </c>
      <c r="DI133" s="115">
        <v>11.0999999999999</v>
      </c>
      <c r="DJ133" s="115">
        <v>11.0999999999999</v>
      </c>
      <c r="DK133" s="115">
        <v>11.0999999999999</v>
      </c>
      <c r="DL133" s="115">
        <v>11.0999999999999</v>
      </c>
      <c r="DM133" s="115">
        <v>11.0999999999999</v>
      </c>
      <c r="DN133" s="115">
        <v>11.0999999999999</v>
      </c>
      <c r="DO133" s="115">
        <v>11.0999999999999</v>
      </c>
      <c r="DP133" s="115">
        <v>11.0999999999999</v>
      </c>
      <c r="DQ133" s="115">
        <v>11.0999999999999</v>
      </c>
      <c r="DR133" s="115">
        <v>11.0999999999999</v>
      </c>
      <c r="DS133" s="115">
        <v>11.0999999999999</v>
      </c>
      <c r="DT133" s="115">
        <v>11.0999999999999</v>
      </c>
      <c r="DU133" s="115">
        <v>11.0999999999999</v>
      </c>
      <c r="DV133" s="115">
        <v>11.0999999999999</v>
      </c>
      <c r="DW133" s="19"/>
      <c r="DX133" s="19"/>
      <c r="DY133" s="17">
        <v>1</v>
      </c>
      <c r="DZ133" s="17">
        <f t="shared" si="61"/>
        <v>24</v>
      </c>
      <c r="EA133" s="17">
        <f t="shared" si="61"/>
        <v>18</v>
      </c>
      <c r="EB133" s="13" t="str">
        <f t="shared" si="49"/>
        <v>18,24</v>
      </c>
      <c r="EC133" s="19"/>
      <c r="ED133" s="19"/>
      <c r="EE133" s="38" t="s">
        <v>179</v>
      </c>
      <c r="EF133" s="17">
        <v>24</v>
      </c>
      <c r="EG133" s="17">
        <v>18</v>
      </c>
      <c r="EH133" s="19"/>
      <c r="EI133" s="3"/>
      <c r="EJ133" s="3"/>
      <c r="EK133" s="3"/>
      <c r="EL133" s="22"/>
      <c r="EM133" s="3"/>
      <c r="EN133" s="17">
        <f t="shared" ref="EN133:EN196" si="79">EN132+1</f>
        <v>131</v>
      </c>
      <c r="EO133" s="17" t="s">
        <v>180</v>
      </c>
      <c r="EP133" s="51">
        <v>42036</v>
      </c>
      <c r="EQ133" s="52">
        <v>0</v>
      </c>
      <c r="ER133" s="53">
        <v>27.467980000000001</v>
      </c>
      <c r="ES133" s="40"/>
      <c r="ET133" s="26">
        <f>IF(EO133=EO134,MAX(ET$2:ET132)+1,0)</f>
        <v>66</v>
      </c>
      <c r="EU133" s="17">
        <f t="shared" si="70"/>
        <v>131</v>
      </c>
      <c r="EV133" s="54">
        <f t="shared" si="71"/>
        <v>261</v>
      </c>
      <c r="EW133" s="55">
        <f t="shared" si="72"/>
        <v>42036</v>
      </c>
      <c r="EX133" s="18">
        <f t="shared" si="73"/>
        <v>21.98396</v>
      </c>
      <c r="EY133" s="26">
        <f>IF(EO133=EO134,0,MAX(EY$2:EY132)+1)</f>
        <v>0</v>
      </c>
      <c r="EZ133" s="54">
        <f t="shared" si="74"/>
        <v>262</v>
      </c>
      <c r="FA133" s="55">
        <f t="shared" si="75"/>
        <v>43831</v>
      </c>
      <c r="FB133" s="18">
        <f t="shared" si="76"/>
        <v>20.456980000000001</v>
      </c>
      <c r="FC133" s="56">
        <f>[2]DIS!C150</f>
        <v>131</v>
      </c>
      <c r="FD133" s="56">
        <f>[2]DIS!D150</f>
        <v>7</v>
      </c>
      <c r="FE133" s="56">
        <f>[2]DIS!E150</f>
        <v>11</v>
      </c>
      <c r="FF133" s="56" t="str">
        <f t="shared" si="77"/>
        <v>7,11</v>
      </c>
      <c r="FG133" s="57" t="str">
        <f t="shared" si="66"/>
        <v>11,7</v>
      </c>
      <c r="FH133" s="58">
        <f>IF(ISNUMBER(FG133),0,MAX(FH$2:FH132)+1)</f>
        <v>131</v>
      </c>
      <c r="FI133" s="58">
        <f t="shared" si="67"/>
        <v>21.98396</v>
      </c>
      <c r="FJ133" s="58">
        <f t="shared" si="78"/>
        <v>20.456980000000001</v>
      </c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</row>
    <row r="134" spans="1:179" ht="9.75" customHeight="1" x14ac:dyDescent="0.25">
      <c r="A134" s="3"/>
      <c r="B134" s="128">
        <f t="shared" si="68"/>
        <v>81</v>
      </c>
      <c r="C134" s="128">
        <f t="shared" si="69"/>
        <v>82</v>
      </c>
      <c r="D134" s="128">
        <f t="shared" si="69"/>
        <v>83</v>
      </c>
      <c r="E134" s="128">
        <f t="shared" si="69"/>
        <v>84</v>
      </c>
      <c r="F134" s="128">
        <f t="shared" si="69"/>
        <v>85</v>
      </c>
      <c r="G134" s="128">
        <f t="shared" si="69"/>
        <v>86</v>
      </c>
      <c r="H134" s="128">
        <f t="shared" si="69"/>
        <v>87</v>
      </c>
      <c r="I134" s="128">
        <f t="shared" si="69"/>
        <v>88</v>
      </c>
      <c r="J134" s="128">
        <f t="shared" si="69"/>
        <v>89</v>
      </c>
      <c r="K134" s="128">
        <f t="shared" si="69"/>
        <v>90</v>
      </c>
      <c r="L134" s="128">
        <f t="shared" si="69"/>
        <v>91</v>
      </c>
      <c r="M134" s="128">
        <f t="shared" si="69"/>
        <v>92</v>
      </c>
      <c r="N134" s="128">
        <f t="shared" si="69"/>
        <v>93</v>
      </c>
      <c r="O134" s="128">
        <f t="shared" si="69"/>
        <v>94</v>
      </c>
      <c r="P134" s="128">
        <f t="shared" si="69"/>
        <v>95</v>
      </c>
      <c r="Q134" s="128">
        <f t="shared" si="69"/>
        <v>96</v>
      </c>
      <c r="R134" s="128">
        <f t="shared" si="69"/>
        <v>97</v>
      </c>
      <c r="S134" s="128">
        <f t="shared" si="62"/>
        <v>98</v>
      </c>
      <c r="T134" s="128">
        <f t="shared" si="63"/>
        <v>99</v>
      </c>
      <c r="U134" s="128">
        <f t="shared" si="63"/>
        <v>100</v>
      </c>
      <c r="V134" s="19"/>
      <c r="W134" s="56">
        <f>IF(W50=1,MAX($V135:V135)+1,0)+MAX(W$130:AP133)</f>
        <v>5</v>
      </c>
      <c r="X134" s="56">
        <f>IF(X50=1,MAX($V135:V135)+1,0)</f>
        <v>1</v>
      </c>
      <c r="Y134" s="56">
        <f>IF(Y50=1,MAX($V135:V135)+1,0)</f>
        <v>1</v>
      </c>
      <c r="Z134" s="56">
        <f>IF(Z50=1,MAX($V135:V135)+1,0)</f>
        <v>1</v>
      </c>
      <c r="AA134" s="56">
        <f>IF(AA50=1,MAX($V135:V135)+1,0)</f>
        <v>1</v>
      </c>
      <c r="AB134" s="56">
        <f>IF(AB50=1,MAX($V135:V135)+1,0)</f>
        <v>1</v>
      </c>
      <c r="AC134" s="56">
        <f>IF(AC50=1,MAX($V135:V135)+1,0)</f>
        <v>1</v>
      </c>
      <c r="AD134" s="56">
        <f>IF(AD50=1,MAX($V135:V135)+1,0)</f>
        <v>1</v>
      </c>
      <c r="AE134" s="56">
        <f>IF(AE50=1,MAX($V135:V135)+1,0)</f>
        <v>1</v>
      </c>
      <c r="AF134" s="56">
        <f>IF(AF50=1,MAX($V135:V135)+1,0)</f>
        <v>1</v>
      </c>
      <c r="AG134" s="56">
        <f>IF(AG50=1,MAX($V135:V135)+1,0)</f>
        <v>1</v>
      </c>
      <c r="AH134" s="56">
        <f>IF(AH50=1,MAX($V135:V135)+1,0)</f>
        <v>1</v>
      </c>
      <c r="AI134" s="56">
        <f>IF(AI50=1,MAX($V135:V135)+1,0)</f>
        <v>1</v>
      </c>
      <c r="AJ134" s="56">
        <f>IF(AJ50=1,MAX($V135:V135)+1,0)</f>
        <v>1</v>
      </c>
      <c r="AK134" s="56">
        <f>IF(AK50=1,MAX($V135:V135)+1,0)</f>
        <v>1</v>
      </c>
      <c r="AL134" s="56">
        <f>IF(AL50=1,MAX($V135:V135)+1,0)</f>
        <v>1</v>
      </c>
      <c r="AM134" s="56">
        <f>IF(AM50=1,MAX($V135:V135)+1,0)</f>
        <v>1</v>
      </c>
      <c r="AN134" s="56">
        <f>IF(AN50=1,MAX($V135:V135)+1,0)</f>
        <v>1</v>
      </c>
      <c r="AO134" s="56">
        <f>IF(AO50=1,MAX($V135:V135)+1,0)</f>
        <v>1</v>
      </c>
      <c r="AP134" s="97">
        <f>IF(AP50=1,MAX($V135:V135)+1,0)</f>
        <v>1</v>
      </c>
      <c r="AQ134" s="19"/>
      <c r="AR134" s="98">
        <f t="shared" si="64"/>
        <v>41.542389999999997</v>
      </c>
      <c r="AS134" s="98">
        <f t="shared" si="64"/>
        <v>41.459009999999999</v>
      </c>
      <c r="AT134" s="98">
        <f t="shared" si="64"/>
        <v>41.293909999999997</v>
      </c>
      <c r="AU134" s="98">
        <f t="shared" si="64"/>
        <v>41.055419999999998</v>
      </c>
      <c r="AV134" s="98">
        <f t="shared" si="64"/>
        <v>40.782310000000003</v>
      </c>
      <c r="AW134" s="98">
        <f t="shared" si="64"/>
        <v>40.444679999999998</v>
      </c>
      <c r="AX134" s="98">
        <f t="shared" si="64"/>
        <v>40.062109999999997</v>
      </c>
      <c r="AY134" s="98">
        <f t="shared" si="64"/>
        <v>39.71255</v>
      </c>
      <c r="AZ134" s="98">
        <f t="shared" si="64"/>
        <v>39.276069999999997</v>
      </c>
      <c r="BA134" s="98">
        <f t="shared" si="64"/>
        <v>38.87059</v>
      </c>
      <c r="BB134" s="98">
        <f t="shared" si="64"/>
        <v>38.523620000000001</v>
      </c>
      <c r="BC134" s="98">
        <f t="shared" si="64"/>
        <v>38.202680000000001</v>
      </c>
      <c r="BD134" s="98">
        <f t="shared" si="64"/>
        <v>37.874079999999999</v>
      </c>
      <c r="BE134" s="98">
        <f t="shared" si="64"/>
        <v>37.535719999999998</v>
      </c>
      <c r="BF134" s="98">
        <f t="shared" si="64"/>
        <v>37.176110000000001</v>
      </c>
      <c r="BG134" s="98">
        <f t="shared" si="64"/>
        <v>36.753410000000002</v>
      </c>
      <c r="BH134" s="98">
        <f t="shared" si="65"/>
        <v>36.882420000000003</v>
      </c>
      <c r="BI134" s="98">
        <f t="shared" si="65"/>
        <v>36.95008</v>
      </c>
      <c r="BJ134" s="98">
        <f t="shared" si="65"/>
        <v>36.994770000000003</v>
      </c>
      <c r="BK134" s="98">
        <f t="shared" si="65"/>
        <v>37.018689999999999</v>
      </c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7"/>
      <c r="DC134" s="115">
        <v>11.0999999999999</v>
      </c>
      <c r="DD134" s="115">
        <v>11.0999999999999</v>
      </c>
      <c r="DE134" s="115">
        <v>11.0999999999999</v>
      </c>
      <c r="DF134" s="115">
        <v>11.0999999999999</v>
      </c>
      <c r="DG134" s="115">
        <v>11.0999999999999</v>
      </c>
      <c r="DH134" s="115">
        <v>11.0999999999999</v>
      </c>
      <c r="DI134" s="115">
        <v>11.0999999999999</v>
      </c>
      <c r="DJ134" s="115">
        <v>11.0999999999999</v>
      </c>
      <c r="DK134" s="115">
        <v>11.0999999999999</v>
      </c>
      <c r="DL134" s="115">
        <v>11.0999999999999</v>
      </c>
      <c r="DM134" s="115">
        <v>11.0999999999999</v>
      </c>
      <c r="DN134" s="115">
        <v>11.0999999999999</v>
      </c>
      <c r="DO134" s="115">
        <v>11.0999999999999</v>
      </c>
      <c r="DP134" s="115">
        <v>11.0999999999999</v>
      </c>
      <c r="DQ134" s="115">
        <v>11.0999999999999</v>
      </c>
      <c r="DR134" s="115">
        <v>11.0999999999999</v>
      </c>
      <c r="DS134" s="115">
        <v>11.0999999999999</v>
      </c>
      <c r="DT134" s="115">
        <v>11.0999999999999</v>
      </c>
      <c r="DU134" s="115">
        <v>11.0999999999999</v>
      </c>
      <c r="DV134" s="115">
        <v>11.0999999999999</v>
      </c>
      <c r="DW134" s="19"/>
      <c r="DX134" s="19"/>
      <c r="DY134" s="17">
        <v>1</v>
      </c>
      <c r="DZ134" s="17">
        <f t="shared" si="61"/>
        <v>26</v>
      </c>
      <c r="EA134" s="17">
        <f t="shared" si="61"/>
        <v>6</v>
      </c>
      <c r="EB134" s="13" t="str">
        <f t="shared" si="49"/>
        <v>6,26</v>
      </c>
      <c r="EC134" s="19"/>
      <c r="ED134" s="19"/>
      <c r="EE134" s="38" t="s">
        <v>181</v>
      </c>
      <c r="EF134" s="17">
        <v>26</v>
      </c>
      <c r="EG134" s="17">
        <v>6</v>
      </c>
      <c r="EH134" s="19"/>
      <c r="EI134" s="3"/>
      <c r="EJ134" s="3"/>
      <c r="EK134" s="3"/>
      <c r="EL134" s="22"/>
      <c r="EM134" s="3"/>
      <c r="EN134" s="17">
        <f t="shared" si="79"/>
        <v>132</v>
      </c>
      <c r="EO134" s="17" t="s">
        <v>180</v>
      </c>
      <c r="EP134" s="51">
        <v>43831</v>
      </c>
      <c r="EQ134" s="52">
        <v>0</v>
      </c>
      <c r="ER134" s="53">
        <v>24.607759999999999</v>
      </c>
      <c r="ES134" s="40"/>
      <c r="ET134" s="26">
        <f>IF(EO134=EO135,MAX(ET$2:ET133)+1,0)</f>
        <v>0</v>
      </c>
      <c r="EU134" s="17">
        <f t="shared" si="70"/>
        <v>132</v>
      </c>
      <c r="EV134" s="54">
        <f t="shared" si="71"/>
        <v>263</v>
      </c>
      <c r="EW134" s="55">
        <f t="shared" si="72"/>
        <v>42036</v>
      </c>
      <c r="EX134" s="18">
        <f t="shared" si="73"/>
        <v>21.277809999999999</v>
      </c>
      <c r="EY134" s="26">
        <f>IF(EO134=EO135,0,MAX(EY$2:EY133)+1)</f>
        <v>66</v>
      </c>
      <c r="EZ134" s="54">
        <f t="shared" si="74"/>
        <v>264</v>
      </c>
      <c r="FA134" s="55">
        <f t="shared" si="75"/>
        <v>43831</v>
      </c>
      <c r="FB134" s="18">
        <f t="shared" si="76"/>
        <v>20.03537</v>
      </c>
      <c r="FC134" s="56">
        <f>[2]DIS!C151</f>
        <v>132</v>
      </c>
      <c r="FD134" s="56">
        <f>[2]DIS!D151</f>
        <v>7</v>
      </c>
      <c r="FE134" s="56">
        <f>[2]DIS!E151</f>
        <v>12</v>
      </c>
      <c r="FF134" s="56" t="str">
        <f t="shared" si="77"/>
        <v>7,12</v>
      </c>
      <c r="FG134" s="57" t="str">
        <f t="shared" si="66"/>
        <v>12,7</v>
      </c>
      <c r="FH134" s="58">
        <f>IF(ISNUMBER(FG134),0,MAX(FH$2:FH133)+1)</f>
        <v>132</v>
      </c>
      <c r="FI134" s="58">
        <f t="shared" si="67"/>
        <v>21.277809999999999</v>
      </c>
      <c r="FJ134" s="58">
        <f t="shared" si="78"/>
        <v>20.03537</v>
      </c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</row>
    <row r="135" spans="1:179" ht="5.25" customHeight="1" x14ac:dyDescent="0.25">
      <c r="A135" s="3"/>
      <c r="B135" s="128">
        <f t="shared" si="68"/>
        <v>101</v>
      </c>
      <c r="C135" s="128">
        <f t="shared" si="69"/>
        <v>102</v>
      </c>
      <c r="D135" s="128">
        <f t="shared" si="69"/>
        <v>103</v>
      </c>
      <c r="E135" s="128">
        <f t="shared" si="69"/>
        <v>104</v>
      </c>
      <c r="F135" s="128">
        <f t="shared" si="69"/>
        <v>105</v>
      </c>
      <c r="G135" s="128">
        <f t="shared" si="69"/>
        <v>106</v>
      </c>
      <c r="H135" s="128">
        <f t="shared" si="69"/>
        <v>107</v>
      </c>
      <c r="I135" s="128">
        <f t="shared" si="69"/>
        <v>108</v>
      </c>
      <c r="J135" s="128">
        <f t="shared" si="69"/>
        <v>109</v>
      </c>
      <c r="K135" s="128">
        <f t="shared" si="69"/>
        <v>110</v>
      </c>
      <c r="L135" s="128">
        <f t="shared" si="69"/>
        <v>111</v>
      </c>
      <c r="M135" s="128">
        <f t="shared" si="69"/>
        <v>112</v>
      </c>
      <c r="N135" s="128">
        <f t="shared" si="69"/>
        <v>113</v>
      </c>
      <c r="O135" s="128">
        <f t="shared" si="69"/>
        <v>114</v>
      </c>
      <c r="P135" s="128">
        <f t="shared" si="69"/>
        <v>115</v>
      </c>
      <c r="Q135" s="128">
        <f t="shared" si="69"/>
        <v>116</v>
      </c>
      <c r="R135" s="128">
        <f t="shared" si="69"/>
        <v>117</v>
      </c>
      <c r="S135" s="128">
        <f t="shared" si="62"/>
        <v>118</v>
      </c>
      <c r="T135" s="128">
        <f t="shared" si="63"/>
        <v>119</v>
      </c>
      <c r="U135" s="128">
        <f t="shared" si="63"/>
        <v>120</v>
      </c>
      <c r="V135" s="19"/>
      <c r="W135" s="56">
        <f>IF(W51=1,MAX($V136:V136)+1,0)+MAX(W$130:AP134)</f>
        <v>6</v>
      </c>
      <c r="X135" s="56">
        <f>IF(X51=1,MAX($V136:V136)+1,0)</f>
        <v>1</v>
      </c>
      <c r="Y135" s="56">
        <f>IF(Y51=1,MAX($V136:V136)+1,0)</f>
        <v>1</v>
      </c>
      <c r="Z135" s="56">
        <f>IF(Z51=1,MAX($V136:V136)+1,0)</f>
        <v>1</v>
      </c>
      <c r="AA135" s="56">
        <f>IF(AA51=1,MAX($V136:V136)+1,0)</f>
        <v>1</v>
      </c>
      <c r="AB135" s="56">
        <f>IF(AB51=1,MAX($V136:V136)+1,0)</f>
        <v>1</v>
      </c>
      <c r="AC135" s="56">
        <f>IF(AC51=1,MAX($V136:V136)+1,0)</f>
        <v>1</v>
      </c>
      <c r="AD135" s="56">
        <f>IF(AD51=1,MAX($V136:V136)+1,0)</f>
        <v>1</v>
      </c>
      <c r="AE135" s="56">
        <f>IF(AE51=1,MAX($V136:V136)+1,0)</f>
        <v>1</v>
      </c>
      <c r="AF135" s="56">
        <f>IF(AF51=1,MAX($V136:V136)+1,0)</f>
        <v>1</v>
      </c>
      <c r="AG135" s="56">
        <f>IF(AG51=1,MAX($V136:V136)+1,0)</f>
        <v>1</v>
      </c>
      <c r="AH135" s="56">
        <f>IF(AH51=1,MAX($V136:V136)+1,0)</f>
        <v>1</v>
      </c>
      <c r="AI135" s="56">
        <f>IF(AI51=1,MAX($V136:V136)+1,0)</f>
        <v>1</v>
      </c>
      <c r="AJ135" s="56">
        <f>IF(AJ51=1,MAX($V136:V136)+1,0)</f>
        <v>1</v>
      </c>
      <c r="AK135" s="56">
        <f>IF(AK51=1,MAX($V136:V136)+1,0)</f>
        <v>1</v>
      </c>
      <c r="AL135" s="56">
        <f>IF(AL51=1,MAX($V136:V136)+1,0)</f>
        <v>1</v>
      </c>
      <c r="AM135" s="56">
        <f>IF(AM51=1,MAX($V136:V136)+1,0)</f>
        <v>1</v>
      </c>
      <c r="AN135" s="56">
        <f>IF(AN51=1,MAX($V136:V136)+1,0)</f>
        <v>1</v>
      </c>
      <c r="AO135" s="56">
        <f>IF(AO51=1,MAX($V136:V136)+1,0)</f>
        <v>1</v>
      </c>
      <c r="AP135" s="97">
        <f>IF(AP51=1,MAX($V136:V136)+1,0)</f>
        <v>1</v>
      </c>
      <c r="AQ135" s="19"/>
      <c r="AR135" s="98">
        <f t="shared" si="64"/>
        <v>41.605339999999998</v>
      </c>
      <c r="AS135" s="98">
        <f t="shared" si="64"/>
        <v>41.534550000000003</v>
      </c>
      <c r="AT135" s="98">
        <f t="shared" si="64"/>
        <v>41.364530000000002</v>
      </c>
      <c r="AU135" s="98">
        <f t="shared" si="64"/>
        <v>41.115729999999999</v>
      </c>
      <c r="AV135" s="98">
        <f t="shared" si="64"/>
        <v>40.820880000000002</v>
      </c>
      <c r="AW135" s="98">
        <f t="shared" si="64"/>
        <v>40.463009999999997</v>
      </c>
      <c r="AX135" s="98">
        <f t="shared" si="64"/>
        <v>40.05827</v>
      </c>
      <c r="AY135" s="98">
        <f t="shared" si="64"/>
        <v>39.619140000000002</v>
      </c>
      <c r="AZ135" s="98">
        <f t="shared" si="64"/>
        <v>39.208410000000001</v>
      </c>
      <c r="BA135" s="98">
        <f t="shared" si="64"/>
        <v>38.7774</v>
      </c>
      <c r="BB135" s="98">
        <f t="shared" si="64"/>
        <v>38.409439999999996</v>
      </c>
      <c r="BC135" s="98">
        <f t="shared" si="64"/>
        <v>38.108719999999998</v>
      </c>
      <c r="BD135" s="98">
        <f t="shared" si="64"/>
        <v>37.794159999999998</v>
      </c>
      <c r="BE135" s="98">
        <f t="shared" si="64"/>
        <v>37.468409999999999</v>
      </c>
      <c r="BF135" s="98">
        <f t="shared" si="64"/>
        <v>37.124720000000003</v>
      </c>
      <c r="BG135" s="98">
        <f t="shared" si="64"/>
        <v>36.715850000000003</v>
      </c>
      <c r="BH135" s="98">
        <f t="shared" si="65"/>
        <v>36.836889999999997</v>
      </c>
      <c r="BI135" s="98">
        <f t="shared" si="65"/>
        <v>36.897480000000002</v>
      </c>
      <c r="BJ135" s="98">
        <f t="shared" si="65"/>
        <v>36.946040000000004</v>
      </c>
      <c r="BK135" s="98">
        <f t="shared" si="65"/>
        <v>36.971640000000001</v>
      </c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7"/>
      <c r="DC135" s="115">
        <v>11.0999999999999</v>
      </c>
      <c r="DD135" s="115">
        <v>11.0999999999999</v>
      </c>
      <c r="DE135" s="115">
        <v>11.0999999999999</v>
      </c>
      <c r="DF135" s="115">
        <v>11.0999999999999</v>
      </c>
      <c r="DG135" s="115">
        <v>11.0999999999999</v>
      </c>
      <c r="DH135" s="115">
        <v>11.0999999999999</v>
      </c>
      <c r="DI135" s="115">
        <v>11.0999999999999</v>
      </c>
      <c r="DJ135" s="115">
        <v>11.0999999999999</v>
      </c>
      <c r="DK135" s="115">
        <v>11.0999999999999</v>
      </c>
      <c r="DL135" s="115">
        <v>11.0999999999999</v>
      </c>
      <c r="DM135" s="115">
        <v>11.0999999999999</v>
      </c>
      <c r="DN135" s="115">
        <v>11.0999999999999</v>
      </c>
      <c r="DO135" s="115">
        <v>11.0999999999999</v>
      </c>
      <c r="DP135" s="115">
        <v>11.0999999999999</v>
      </c>
      <c r="DQ135" s="115">
        <v>11.0999999999999</v>
      </c>
      <c r="DR135" s="115">
        <v>11.0999999999999</v>
      </c>
      <c r="DS135" s="115">
        <v>11.0999999999999</v>
      </c>
      <c r="DT135" s="115">
        <v>11.0999999999999</v>
      </c>
      <c r="DU135" s="115">
        <v>11.0999999999999</v>
      </c>
      <c r="DV135" s="115">
        <v>11.0999999999999</v>
      </c>
      <c r="DW135" s="19"/>
      <c r="DX135" s="19"/>
      <c r="DY135" s="17">
        <v>1</v>
      </c>
      <c r="DZ135" s="17">
        <f t="shared" si="61"/>
        <v>28</v>
      </c>
      <c r="EA135" s="17">
        <f t="shared" si="61"/>
        <v>8</v>
      </c>
      <c r="EB135" s="13" t="str">
        <f t="shared" si="49"/>
        <v>8,28</v>
      </c>
      <c r="EC135" s="19"/>
      <c r="ED135" s="19"/>
      <c r="EE135" s="38" t="s">
        <v>182</v>
      </c>
      <c r="EF135" s="17">
        <v>28</v>
      </c>
      <c r="EG135" s="17">
        <v>8</v>
      </c>
      <c r="EH135" s="19"/>
      <c r="EI135" s="3"/>
      <c r="EJ135" s="3"/>
      <c r="EK135" s="3"/>
      <c r="EL135" s="22"/>
      <c r="EM135" s="3"/>
      <c r="EN135" s="17">
        <f t="shared" si="79"/>
        <v>133</v>
      </c>
      <c r="EO135" s="17" t="s">
        <v>183</v>
      </c>
      <c r="EP135" s="51">
        <v>42036</v>
      </c>
      <c r="EQ135" s="52">
        <v>0</v>
      </c>
      <c r="ER135" s="53">
        <v>26.59976</v>
      </c>
      <c r="ES135" s="40"/>
      <c r="ET135" s="26">
        <f>IF(EO135=EO136,MAX(ET$2:ET134)+1,0)</f>
        <v>67</v>
      </c>
      <c r="EU135" s="17">
        <f t="shared" si="70"/>
        <v>133</v>
      </c>
      <c r="EV135" s="54">
        <f t="shared" si="71"/>
        <v>265</v>
      </c>
      <c r="EW135" s="55">
        <f t="shared" si="72"/>
        <v>42036</v>
      </c>
      <c r="EX135" s="18">
        <f t="shared" si="73"/>
        <v>20.518830000000001</v>
      </c>
      <c r="EY135" s="26">
        <f>IF(EO135=EO136,0,MAX(EY$2:EY134)+1)</f>
        <v>0</v>
      </c>
      <c r="EZ135" s="54">
        <f t="shared" si="74"/>
        <v>266</v>
      </c>
      <c r="FA135" s="55">
        <f t="shared" si="75"/>
        <v>43831</v>
      </c>
      <c r="FB135" s="18">
        <f t="shared" si="76"/>
        <v>19.615939999999998</v>
      </c>
      <c r="FC135" s="56">
        <f>[2]DIS!C152</f>
        <v>133</v>
      </c>
      <c r="FD135" s="56">
        <f>[2]DIS!D152</f>
        <v>7</v>
      </c>
      <c r="FE135" s="56">
        <f>[2]DIS!E152</f>
        <v>13</v>
      </c>
      <c r="FF135" s="56" t="str">
        <f t="shared" si="77"/>
        <v>7,13</v>
      </c>
      <c r="FG135" s="57" t="str">
        <f t="shared" si="66"/>
        <v>13,7</v>
      </c>
      <c r="FH135" s="58">
        <f>IF(ISNUMBER(FG135),0,MAX(FH$2:FH134)+1)</f>
        <v>133</v>
      </c>
      <c r="FI135" s="58">
        <f t="shared" si="67"/>
        <v>20.518830000000001</v>
      </c>
      <c r="FJ135" s="58">
        <f t="shared" si="78"/>
        <v>19.615939999999998</v>
      </c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</row>
    <row r="136" spans="1:179" ht="5.25" customHeight="1" x14ac:dyDescent="0.25">
      <c r="A136" s="3"/>
      <c r="B136" s="128">
        <f t="shared" si="68"/>
        <v>121</v>
      </c>
      <c r="C136" s="128">
        <f t="shared" si="69"/>
        <v>122</v>
      </c>
      <c r="D136" s="128">
        <f t="shared" si="69"/>
        <v>123</v>
      </c>
      <c r="E136" s="128">
        <f t="shared" si="69"/>
        <v>124</v>
      </c>
      <c r="F136" s="128">
        <f t="shared" si="69"/>
        <v>125</v>
      </c>
      <c r="G136" s="128">
        <f t="shared" si="69"/>
        <v>126</v>
      </c>
      <c r="H136" s="128">
        <f t="shared" si="69"/>
        <v>127</v>
      </c>
      <c r="I136" s="128">
        <f t="shared" si="69"/>
        <v>128</v>
      </c>
      <c r="J136" s="128">
        <f t="shared" si="69"/>
        <v>129</v>
      </c>
      <c r="K136" s="128">
        <f t="shared" si="69"/>
        <v>130</v>
      </c>
      <c r="L136" s="128">
        <f t="shared" si="69"/>
        <v>131</v>
      </c>
      <c r="M136" s="128">
        <f t="shared" si="69"/>
        <v>132</v>
      </c>
      <c r="N136" s="128">
        <f t="shared" si="69"/>
        <v>133</v>
      </c>
      <c r="O136" s="128">
        <f t="shared" si="69"/>
        <v>134</v>
      </c>
      <c r="P136" s="128">
        <f t="shared" si="69"/>
        <v>135</v>
      </c>
      <c r="Q136" s="128">
        <f t="shared" si="69"/>
        <v>136</v>
      </c>
      <c r="R136" s="128">
        <f t="shared" si="69"/>
        <v>137</v>
      </c>
      <c r="S136" s="128">
        <f t="shared" si="62"/>
        <v>138</v>
      </c>
      <c r="T136" s="128">
        <f t="shared" si="63"/>
        <v>139</v>
      </c>
      <c r="U136" s="128">
        <f t="shared" si="63"/>
        <v>140</v>
      </c>
      <c r="V136" s="19"/>
      <c r="W136" s="56">
        <f>IF(W52=1,MAX($V137:V137)+1,0)+MAX(W$130:AP135)</f>
        <v>7</v>
      </c>
      <c r="X136" s="56">
        <f>IF(X52=1,MAX($V137:V137)+1,0)</f>
        <v>1</v>
      </c>
      <c r="Y136" s="56">
        <f>IF(Y52=1,MAX($V137:V137)+1,0)</f>
        <v>1</v>
      </c>
      <c r="Z136" s="56">
        <f>IF(Z52=1,MAX($V137:V137)+1,0)</f>
        <v>1</v>
      </c>
      <c r="AA136" s="56">
        <f>IF(AA52=1,MAX($V137:V137)+1,0)</f>
        <v>1</v>
      </c>
      <c r="AB136" s="56">
        <f>IF(AB52=1,MAX($V137:V137)+1,0)</f>
        <v>1</v>
      </c>
      <c r="AC136" s="56">
        <f>IF(AC52=1,MAX($V137:V137)+1,0)</f>
        <v>1</v>
      </c>
      <c r="AD136" s="56">
        <f>IF(AD52=1,MAX($V137:V137)+1,0)</f>
        <v>1</v>
      </c>
      <c r="AE136" s="56">
        <f>IF(AE52=1,MAX($V137:V137)+1,0)</f>
        <v>1</v>
      </c>
      <c r="AF136" s="56">
        <f>IF(AF52=1,MAX($V137:V137)+1,0)</f>
        <v>1</v>
      </c>
      <c r="AG136" s="56">
        <f>IF(AG52=1,MAX($V137:V137)+1,0)</f>
        <v>1</v>
      </c>
      <c r="AH136" s="56">
        <f>IF(AH52=1,MAX($V137:V137)+1,0)</f>
        <v>1</v>
      </c>
      <c r="AI136" s="56">
        <f>IF(AI52=1,MAX($V137:V137)+1,0)</f>
        <v>1</v>
      </c>
      <c r="AJ136" s="56">
        <f>IF(AJ52=1,MAX($V137:V137)+1,0)</f>
        <v>1</v>
      </c>
      <c r="AK136" s="56">
        <f>IF(AK52=1,MAX($V137:V137)+1,0)</f>
        <v>1</v>
      </c>
      <c r="AL136" s="56">
        <f>IF(AL52=1,MAX($V137:V137)+1,0)</f>
        <v>1</v>
      </c>
      <c r="AM136" s="56">
        <f>IF(AM52=1,MAX($V137:V137)+1,0)</f>
        <v>1</v>
      </c>
      <c r="AN136" s="56">
        <f>IF(AN52=1,MAX($V137:V137)+1,0)</f>
        <v>1</v>
      </c>
      <c r="AO136" s="56">
        <f>IF(AO52=1,MAX($V137:V137)+1,0)</f>
        <v>1</v>
      </c>
      <c r="AP136" s="97">
        <f>IF(AP52=1,MAX($V137:V137)+1,0)</f>
        <v>1</v>
      </c>
      <c r="AQ136" s="19"/>
      <c r="AR136" s="98">
        <f t="shared" si="64"/>
        <v>41.683610000000002</v>
      </c>
      <c r="AS136" s="98">
        <f t="shared" si="64"/>
        <v>41.611420000000003</v>
      </c>
      <c r="AT136" s="98">
        <f t="shared" si="64"/>
        <v>41.464460000000003</v>
      </c>
      <c r="AU136" s="98">
        <f t="shared" si="64"/>
        <v>41.200879999999998</v>
      </c>
      <c r="AV136" s="98">
        <f t="shared" si="64"/>
        <v>40.878689999999999</v>
      </c>
      <c r="AW136" s="98">
        <f t="shared" si="64"/>
        <v>40.454639999999998</v>
      </c>
      <c r="AX136" s="98">
        <f t="shared" si="64"/>
        <v>40.028239999999997</v>
      </c>
      <c r="AY136" s="98">
        <f t="shared" si="64"/>
        <v>39.509990000000002</v>
      </c>
      <c r="AZ136" s="98">
        <f t="shared" si="64"/>
        <v>39.067320000000002</v>
      </c>
      <c r="BA136" s="98">
        <f t="shared" si="64"/>
        <v>38.627270000000003</v>
      </c>
      <c r="BB136" s="98">
        <f t="shared" si="64"/>
        <v>38.285299999999999</v>
      </c>
      <c r="BC136" s="98">
        <f t="shared" si="64"/>
        <v>37.997990000000001</v>
      </c>
      <c r="BD136" s="98">
        <f t="shared" si="64"/>
        <v>37.698250000000002</v>
      </c>
      <c r="BE136" s="98">
        <f t="shared" si="64"/>
        <v>37.386580000000002</v>
      </c>
      <c r="BF136" s="98">
        <f t="shared" si="64"/>
        <v>37.056919999999998</v>
      </c>
      <c r="BG136" s="98">
        <f t="shared" si="64"/>
        <v>36.6676</v>
      </c>
      <c r="BH136" s="98">
        <f t="shared" si="65"/>
        <v>36.77657</v>
      </c>
      <c r="BI136" s="98">
        <f t="shared" si="65"/>
        <v>36.835929999999998</v>
      </c>
      <c r="BJ136" s="98">
        <f t="shared" si="65"/>
        <v>36.884700000000002</v>
      </c>
      <c r="BK136" s="98">
        <f t="shared" si="65"/>
        <v>36.913580000000003</v>
      </c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7"/>
      <c r="DC136" s="115">
        <v>11.0999999999999</v>
      </c>
      <c r="DD136" s="115">
        <v>11.0999999999999</v>
      </c>
      <c r="DE136" s="115">
        <v>11.0999999999999</v>
      </c>
      <c r="DF136" s="115">
        <v>11.0999999999999</v>
      </c>
      <c r="DG136" s="115">
        <v>11.0999999999999</v>
      </c>
      <c r="DH136" s="115">
        <v>11.0999999999999</v>
      </c>
      <c r="DI136" s="115">
        <v>11.0999999999999</v>
      </c>
      <c r="DJ136" s="115">
        <v>11.0999999999999</v>
      </c>
      <c r="DK136" s="115">
        <v>11.0999999999999</v>
      </c>
      <c r="DL136" s="115">
        <v>11.0999999999999</v>
      </c>
      <c r="DM136" s="115">
        <v>11.0999999999999</v>
      </c>
      <c r="DN136" s="115">
        <v>11.0999999999999</v>
      </c>
      <c r="DO136" s="115">
        <v>11.0999999999999</v>
      </c>
      <c r="DP136" s="115">
        <v>11.0999999999999</v>
      </c>
      <c r="DQ136" s="115">
        <v>11.0999999999999</v>
      </c>
      <c r="DR136" s="115">
        <v>11.0999999999999</v>
      </c>
      <c r="DS136" s="115">
        <v>11.0999999999999</v>
      </c>
      <c r="DT136" s="115">
        <v>11.0999999999999</v>
      </c>
      <c r="DU136" s="115">
        <v>11.0999999999999</v>
      </c>
      <c r="DV136" s="115">
        <v>11.0999999999999</v>
      </c>
      <c r="DW136" s="19"/>
      <c r="DX136" s="19"/>
      <c r="DY136" s="17">
        <v>1</v>
      </c>
      <c r="DZ136" s="17">
        <f t="shared" si="61"/>
        <v>31</v>
      </c>
      <c r="EA136" s="17">
        <f t="shared" si="61"/>
        <v>17</v>
      </c>
      <c r="EB136" s="13" t="str">
        <f t="shared" si="49"/>
        <v>17,31</v>
      </c>
      <c r="EC136" s="19"/>
      <c r="ED136" s="19"/>
      <c r="EE136" s="38" t="s">
        <v>184</v>
      </c>
      <c r="EF136" s="17">
        <v>31</v>
      </c>
      <c r="EG136" s="17">
        <v>17</v>
      </c>
      <c r="EH136" s="19"/>
      <c r="EI136" s="3"/>
      <c r="EJ136" s="3"/>
      <c r="EK136" s="3"/>
      <c r="EL136" s="22"/>
      <c r="EM136" s="3"/>
      <c r="EN136" s="17">
        <f t="shared" si="79"/>
        <v>134</v>
      </c>
      <c r="EO136" s="17" t="s">
        <v>183</v>
      </c>
      <c r="EP136" s="51">
        <v>43831</v>
      </c>
      <c r="EQ136" s="52">
        <v>0</v>
      </c>
      <c r="ER136" s="53">
        <v>23.926939999999998</v>
      </c>
      <c r="ES136" s="40"/>
      <c r="ET136" s="26">
        <f>IF(EO136=EO137,MAX(ET$2:ET135)+1,0)</f>
        <v>0</v>
      </c>
      <c r="EU136" s="17">
        <f t="shared" si="70"/>
        <v>134</v>
      </c>
      <c r="EV136" s="54">
        <f t="shared" si="71"/>
        <v>267</v>
      </c>
      <c r="EW136" s="55">
        <f t="shared" si="72"/>
        <v>42036</v>
      </c>
      <c r="EX136" s="18">
        <f t="shared" si="73"/>
        <v>19.701350000000001</v>
      </c>
      <c r="EY136" s="26">
        <f>IF(EO136=EO137,0,MAX(EY$2:EY135)+1)</f>
        <v>67</v>
      </c>
      <c r="EZ136" s="54">
        <f t="shared" si="74"/>
        <v>268</v>
      </c>
      <c r="FA136" s="55">
        <f t="shared" si="75"/>
        <v>43831</v>
      </c>
      <c r="FB136" s="18">
        <f t="shared" si="76"/>
        <v>19.200119999999998</v>
      </c>
      <c r="FC136" s="56">
        <f>[2]DIS!C153</f>
        <v>134</v>
      </c>
      <c r="FD136" s="56">
        <f>[2]DIS!D153</f>
        <v>7</v>
      </c>
      <c r="FE136" s="56">
        <f>[2]DIS!E153</f>
        <v>14</v>
      </c>
      <c r="FF136" s="56" t="str">
        <f t="shared" si="77"/>
        <v>7,14</v>
      </c>
      <c r="FG136" s="57" t="str">
        <f t="shared" si="66"/>
        <v>14,7</v>
      </c>
      <c r="FH136" s="58">
        <f>IF(ISNUMBER(FG136),0,MAX(FH$2:FH135)+1)</f>
        <v>134</v>
      </c>
      <c r="FI136" s="58">
        <f t="shared" si="67"/>
        <v>19.701350000000001</v>
      </c>
      <c r="FJ136" s="58">
        <f t="shared" si="78"/>
        <v>19.200119999999998</v>
      </c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</row>
    <row r="137" spans="1:179" ht="5.25" customHeight="1" x14ac:dyDescent="0.25">
      <c r="A137" s="3"/>
      <c r="B137" s="128">
        <f t="shared" si="68"/>
        <v>141</v>
      </c>
      <c r="C137" s="128">
        <f t="shared" si="69"/>
        <v>142</v>
      </c>
      <c r="D137" s="128">
        <f t="shared" si="69"/>
        <v>143</v>
      </c>
      <c r="E137" s="128">
        <f t="shared" si="69"/>
        <v>144</v>
      </c>
      <c r="F137" s="128">
        <f t="shared" si="69"/>
        <v>145</v>
      </c>
      <c r="G137" s="128">
        <f t="shared" si="69"/>
        <v>146</v>
      </c>
      <c r="H137" s="128">
        <f t="shared" si="69"/>
        <v>147</v>
      </c>
      <c r="I137" s="128">
        <f t="shared" si="69"/>
        <v>148</v>
      </c>
      <c r="J137" s="128">
        <f t="shared" si="69"/>
        <v>149</v>
      </c>
      <c r="K137" s="128">
        <f t="shared" si="69"/>
        <v>150</v>
      </c>
      <c r="L137" s="128">
        <f t="shared" si="69"/>
        <v>151</v>
      </c>
      <c r="M137" s="128">
        <f t="shared" si="69"/>
        <v>152</v>
      </c>
      <c r="N137" s="128">
        <f t="shared" si="69"/>
        <v>153</v>
      </c>
      <c r="O137" s="128">
        <f t="shared" si="69"/>
        <v>154</v>
      </c>
      <c r="P137" s="128">
        <f t="shared" si="69"/>
        <v>155</v>
      </c>
      <c r="Q137" s="128">
        <f t="shared" si="69"/>
        <v>156</v>
      </c>
      <c r="R137" s="128">
        <f t="shared" si="69"/>
        <v>157</v>
      </c>
      <c r="S137" s="128">
        <f t="shared" si="62"/>
        <v>158</v>
      </c>
      <c r="T137" s="128">
        <f t="shared" si="63"/>
        <v>159</v>
      </c>
      <c r="U137" s="128">
        <f t="shared" si="63"/>
        <v>160</v>
      </c>
      <c r="V137" s="19"/>
      <c r="W137" s="56">
        <f>IF(W53=1,MAX($V138:V138)+1,0)+MAX(W$130:AP136)</f>
        <v>8</v>
      </c>
      <c r="X137" s="56">
        <f>IF(X53=1,MAX($V138:V138)+1,0)</f>
        <v>1</v>
      </c>
      <c r="Y137" s="56">
        <f>IF(Y53=1,MAX($V138:V138)+1,0)</f>
        <v>1</v>
      </c>
      <c r="Z137" s="56">
        <f>IF(Z53=1,MAX($V138:V138)+1,0)</f>
        <v>1</v>
      </c>
      <c r="AA137" s="56">
        <f>IF(AA53=1,MAX($V138:V138)+1,0)</f>
        <v>1</v>
      </c>
      <c r="AB137" s="56">
        <f>IF(AB53=1,MAX($V138:V138)+1,0)</f>
        <v>1</v>
      </c>
      <c r="AC137" s="56">
        <f>IF(AC53=1,MAX($V138:V138)+1,0)</f>
        <v>1</v>
      </c>
      <c r="AD137" s="56">
        <f>IF(AD53=1,MAX($V138:V138)+1,0)</f>
        <v>1</v>
      </c>
      <c r="AE137" s="56">
        <f>IF(AE53=1,MAX($V138:V138)+1,0)</f>
        <v>1</v>
      </c>
      <c r="AF137" s="56">
        <f>IF(AF53=1,MAX($V138:V138)+1,0)</f>
        <v>1</v>
      </c>
      <c r="AG137" s="56">
        <f>IF(AG53=1,MAX($V138:V138)+1,0)</f>
        <v>1</v>
      </c>
      <c r="AH137" s="56">
        <f>IF(AH53=1,MAX($V138:V138)+1,0)</f>
        <v>1</v>
      </c>
      <c r="AI137" s="56">
        <f>IF(AI53=1,MAX($V138:V138)+1,0)</f>
        <v>1</v>
      </c>
      <c r="AJ137" s="56">
        <f>IF(AJ53=1,MAX($V138:V138)+1,0)</f>
        <v>1</v>
      </c>
      <c r="AK137" s="56">
        <f>IF(AK53=1,MAX($V138:V138)+1,0)</f>
        <v>1</v>
      </c>
      <c r="AL137" s="56">
        <f>IF(AL53=1,MAX($V138:V138)+1,0)</f>
        <v>1</v>
      </c>
      <c r="AM137" s="56">
        <f>IF(AM53=1,MAX($V138:V138)+1,0)</f>
        <v>1</v>
      </c>
      <c r="AN137" s="56">
        <f>IF(AN53=1,MAX($V138:V138)+1,0)</f>
        <v>1</v>
      </c>
      <c r="AO137" s="56">
        <f>IF(AO53=1,MAX($V138:V138)+1,0)</f>
        <v>1</v>
      </c>
      <c r="AP137" s="97">
        <f>IF(AP53=1,MAX($V138:V138)+1,0)</f>
        <v>1</v>
      </c>
      <c r="AQ137" s="19"/>
      <c r="AR137" s="98">
        <f t="shared" si="64"/>
        <v>41.806350000000002</v>
      </c>
      <c r="AS137" s="98">
        <f t="shared" si="64"/>
        <v>41.73301</v>
      </c>
      <c r="AT137" s="98">
        <f t="shared" si="64"/>
        <v>41.604550000000003</v>
      </c>
      <c r="AU137" s="98">
        <f t="shared" si="64"/>
        <v>41.364109999999997</v>
      </c>
      <c r="AV137" s="98">
        <f t="shared" si="64"/>
        <v>40.93629</v>
      </c>
      <c r="AW137" s="98">
        <f t="shared" si="64"/>
        <v>40.461539999999999</v>
      </c>
      <c r="AX137" s="98">
        <f t="shared" si="64"/>
        <v>39.956470000000003</v>
      </c>
      <c r="AY137" s="98">
        <f t="shared" si="64"/>
        <v>39.33681</v>
      </c>
      <c r="AZ137" s="98">
        <f t="shared" si="64"/>
        <v>38.851039999999998</v>
      </c>
      <c r="BA137" s="98">
        <f t="shared" si="64"/>
        <v>38.444589999999998</v>
      </c>
      <c r="BB137" s="98">
        <f t="shared" si="64"/>
        <v>38.138869999999997</v>
      </c>
      <c r="BC137" s="98">
        <f t="shared" si="64"/>
        <v>37.869999999999997</v>
      </c>
      <c r="BD137" s="98">
        <f t="shared" si="64"/>
        <v>37.587899999999998</v>
      </c>
      <c r="BE137" s="98">
        <f t="shared" si="64"/>
        <v>37.284210000000002</v>
      </c>
      <c r="BF137" s="98">
        <f t="shared" si="64"/>
        <v>36.972760000000001</v>
      </c>
      <c r="BG137" s="98">
        <f t="shared" si="64"/>
        <v>36.605739999999997</v>
      </c>
      <c r="BH137" s="98">
        <f t="shared" si="65"/>
        <v>36.686439999999997</v>
      </c>
      <c r="BI137" s="98">
        <f t="shared" si="65"/>
        <v>36.757309999999997</v>
      </c>
      <c r="BJ137" s="98">
        <f t="shared" si="65"/>
        <v>36.815579999999997</v>
      </c>
      <c r="BK137" s="98">
        <f t="shared" si="65"/>
        <v>36.851759999999999</v>
      </c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7"/>
      <c r="DC137" s="115">
        <v>11.0999999999999</v>
      </c>
      <c r="DD137" s="115">
        <v>11.0999999999999</v>
      </c>
      <c r="DE137" s="115">
        <v>11.0999999999999</v>
      </c>
      <c r="DF137" s="115">
        <v>11.0999999999999</v>
      </c>
      <c r="DG137" s="115">
        <v>11.0999999999999</v>
      </c>
      <c r="DH137" s="115">
        <v>11.0999999999999</v>
      </c>
      <c r="DI137" s="115">
        <v>11.0999999999999</v>
      </c>
      <c r="DJ137" s="115">
        <v>11.0999999999999</v>
      </c>
      <c r="DK137" s="115">
        <v>11.0999999999999</v>
      </c>
      <c r="DL137" s="115">
        <v>11.0999999999999</v>
      </c>
      <c r="DM137" s="115">
        <v>11.0999999999999</v>
      </c>
      <c r="DN137" s="115">
        <v>11.0999999999999</v>
      </c>
      <c r="DO137" s="115">
        <v>11.0999999999999</v>
      </c>
      <c r="DP137" s="115">
        <v>11.0999999999999</v>
      </c>
      <c r="DQ137" s="115">
        <v>11.0999999999999</v>
      </c>
      <c r="DR137" s="115">
        <v>11.0999999999999</v>
      </c>
      <c r="DS137" s="115">
        <v>11.0999999999999</v>
      </c>
      <c r="DT137" s="115">
        <v>11.0999999999999</v>
      </c>
      <c r="DU137" s="115">
        <v>11.0999999999999</v>
      </c>
      <c r="DV137" s="115">
        <v>11.0999999999999</v>
      </c>
      <c r="DW137" s="19"/>
      <c r="DX137" s="19"/>
      <c r="DY137" s="17">
        <v>1</v>
      </c>
      <c r="DZ137" s="17">
        <f t="shared" si="61"/>
        <v>35</v>
      </c>
      <c r="EA137" s="17">
        <f t="shared" si="61"/>
        <v>9</v>
      </c>
      <c r="EB137" s="13" t="str">
        <f t="shared" si="49"/>
        <v>9,35</v>
      </c>
      <c r="EC137" s="19"/>
      <c r="ED137" s="19"/>
      <c r="EE137" s="38" t="s">
        <v>185</v>
      </c>
      <c r="EF137" s="17">
        <v>35</v>
      </c>
      <c r="EG137" s="17">
        <v>9</v>
      </c>
      <c r="EH137" s="19"/>
      <c r="EI137" s="3"/>
      <c r="EJ137" s="3"/>
      <c r="EK137" s="3"/>
      <c r="EL137" s="22"/>
      <c r="EM137" s="3"/>
      <c r="EN137" s="17">
        <f t="shared" si="79"/>
        <v>135</v>
      </c>
      <c r="EO137" s="17" t="s">
        <v>186</v>
      </c>
      <c r="EP137" s="51">
        <v>42036</v>
      </c>
      <c r="EQ137" s="52">
        <v>0</v>
      </c>
      <c r="ER137" s="53">
        <v>25.821899999999999</v>
      </c>
      <c r="ES137" s="40"/>
      <c r="ET137" s="26">
        <f>IF(EO137=EO138,MAX(ET$2:ET136)+1,0)</f>
        <v>68</v>
      </c>
      <c r="EU137" s="17">
        <f t="shared" si="70"/>
        <v>135</v>
      </c>
      <c r="EV137" s="54">
        <f t="shared" si="71"/>
        <v>269</v>
      </c>
      <c r="EW137" s="55">
        <f t="shared" si="72"/>
        <v>42036</v>
      </c>
      <c r="EX137" s="18">
        <f t="shared" si="73"/>
        <v>18.759589999999999</v>
      </c>
      <c r="EY137" s="26">
        <f>IF(EO137=EO138,0,MAX(EY$2:EY136)+1)</f>
        <v>0</v>
      </c>
      <c r="EZ137" s="54">
        <f t="shared" si="74"/>
        <v>270</v>
      </c>
      <c r="FA137" s="55">
        <f t="shared" si="75"/>
        <v>43831</v>
      </c>
      <c r="FB137" s="18">
        <f t="shared" si="76"/>
        <v>18.742550000000001</v>
      </c>
      <c r="FC137" s="56">
        <f>[2]DIS!C154</f>
        <v>135</v>
      </c>
      <c r="FD137" s="56">
        <f>[2]DIS!D154</f>
        <v>7</v>
      </c>
      <c r="FE137" s="56">
        <f>[2]DIS!E154</f>
        <v>15</v>
      </c>
      <c r="FF137" s="56" t="str">
        <f t="shared" si="77"/>
        <v>7,15</v>
      </c>
      <c r="FG137" s="57" t="str">
        <f t="shared" si="66"/>
        <v>15,7</v>
      </c>
      <c r="FH137" s="58">
        <f>IF(ISNUMBER(FG137),0,MAX(FH$2:FH136)+1)</f>
        <v>135</v>
      </c>
      <c r="FI137" s="58">
        <f t="shared" si="67"/>
        <v>18.759589999999999</v>
      </c>
      <c r="FJ137" s="58">
        <f t="shared" si="78"/>
        <v>18.742550000000001</v>
      </c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</row>
    <row r="138" spans="1:179" ht="5.25" customHeight="1" x14ac:dyDescent="0.25">
      <c r="A138" s="3"/>
      <c r="B138" s="128">
        <f t="shared" si="68"/>
        <v>161</v>
      </c>
      <c r="C138" s="128">
        <f t="shared" si="69"/>
        <v>162</v>
      </c>
      <c r="D138" s="128">
        <f t="shared" si="69"/>
        <v>163</v>
      </c>
      <c r="E138" s="128">
        <f t="shared" si="69"/>
        <v>164</v>
      </c>
      <c r="F138" s="128">
        <f t="shared" si="69"/>
        <v>165</v>
      </c>
      <c r="G138" s="128">
        <f t="shared" si="69"/>
        <v>166</v>
      </c>
      <c r="H138" s="128">
        <f t="shared" si="69"/>
        <v>167</v>
      </c>
      <c r="I138" s="128">
        <f t="shared" si="69"/>
        <v>168</v>
      </c>
      <c r="J138" s="128">
        <f t="shared" si="69"/>
        <v>169</v>
      </c>
      <c r="K138" s="128">
        <f t="shared" si="69"/>
        <v>170</v>
      </c>
      <c r="L138" s="128">
        <f t="shared" si="69"/>
        <v>171</v>
      </c>
      <c r="M138" s="128">
        <f t="shared" si="69"/>
        <v>172</v>
      </c>
      <c r="N138" s="128">
        <f t="shared" si="69"/>
        <v>173</v>
      </c>
      <c r="O138" s="128">
        <f t="shared" si="69"/>
        <v>174</v>
      </c>
      <c r="P138" s="128">
        <f t="shared" si="69"/>
        <v>175</v>
      </c>
      <c r="Q138" s="128">
        <f t="shared" si="69"/>
        <v>176</v>
      </c>
      <c r="R138" s="128">
        <f t="shared" si="69"/>
        <v>177</v>
      </c>
      <c r="S138" s="128">
        <f t="shared" si="62"/>
        <v>178</v>
      </c>
      <c r="T138" s="128">
        <f t="shared" si="63"/>
        <v>179</v>
      </c>
      <c r="U138" s="128">
        <f t="shared" si="63"/>
        <v>180</v>
      </c>
      <c r="V138" s="19"/>
      <c r="W138" s="56">
        <f>IF(W54=1,MAX($V139:V139)+1,0)+MAX(W$130:AP137)</f>
        <v>9</v>
      </c>
      <c r="X138" s="56">
        <f>IF(X54=1,MAX($V139:V139)+1,0)</f>
        <v>1</v>
      </c>
      <c r="Y138" s="56">
        <f>IF(Y54=1,MAX($V139:V139)+1,0)</f>
        <v>1</v>
      </c>
      <c r="Z138" s="56">
        <f>IF(Z54=1,MAX($V139:V139)+1,0)</f>
        <v>1</v>
      </c>
      <c r="AA138" s="56">
        <f>IF(AA54=1,MAX($V139:V139)+1,0)</f>
        <v>0</v>
      </c>
      <c r="AB138" s="56">
        <f>IF(AB54=1,MAX($V139:V139)+1,0)</f>
        <v>0</v>
      </c>
      <c r="AC138" s="56">
        <f>IF(AC54=1,MAX($V139:V139)+1,0)</f>
        <v>0</v>
      </c>
      <c r="AD138" s="56">
        <f>IF(AD54=1,MAX($V139:V139)+1,0)</f>
        <v>1</v>
      </c>
      <c r="AE138" s="56">
        <f>IF(AE54=1,MAX($V139:V139)+1,0)</f>
        <v>1</v>
      </c>
      <c r="AF138" s="56">
        <f>IF(AF54=1,MAX($V139:V139)+1,0)</f>
        <v>1</v>
      </c>
      <c r="AG138" s="56">
        <f>IF(AG54=1,MAX($V139:V139)+1,0)</f>
        <v>1</v>
      </c>
      <c r="AH138" s="56">
        <f>IF(AH54=1,MAX($V139:V139)+1,0)</f>
        <v>1</v>
      </c>
      <c r="AI138" s="56">
        <f>IF(AI54=1,MAX($V139:V139)+1,0)</f>
        <v>1</v>
      </c>
      <c r="AJ138" s="56">
        <f>IF(AJ54=1,MAX($V139:V139)+1,0)</f>
        <v>1</v>
      </c>
      <c r="AK138" s="56">
        <f>IF(AK54=1,MAX($V139:V139)+1,0)</f>
        <v>1</v>
      </c>
      <c r="AL138" s="56">
        <f>IF(AL54=1,MAX($V139:V139)+1,0)</f>
        <v>1</v>
      </c>
      <c r="AM138" s="56">
        <f>IF(AM54=1,MAX($V139:V139)+1,0)</f>
        <v>1</v>
      </c>
      <c r="AN138" s="56">
        <f>IF(AN54=1,MAX($V139:V139)+1,0)</f>
        <v>1</v>
      </c>
      <c r="AO138" s="56">
        <f>IF(AO54=1,MAX($V139:V139)+1,0)</f>
        <v>1</v>
      </c>
      <c r="AP138" s="97">
        <f>IF(AP54=1,MAX($V139:V139)+1,0)</f>
        <v>1</v>
      </c>
      <c r="AQ138" s="19"/>
      <c r="AR138" s="98">
        <f t="shared" si="64"/>
        <v>41.923670000000001</v>
      </c>
      <c r="AS138" s="98">
        <f t="shared" si="64"/>
        <v>41.871299999999998</v>
      </c>
      <c r="AT138" s="98">
        <f t="shared" si="64"/>
        <v>41.795090000000002</v>
      </c>
      <c r="AU138" s="98">
        <f t="shared" si="64"/>
        <v>41.723950000000002</v>
      </c>
      <c r="AV138" s="98">
        <f t="shared" si="64"/>
        <v>36.948799999999999</v>
      </c>
      <c r="AW138" s="98">
        <f t="shared" si="64"/>
        <v>36.948799999999999</v>
      </c>
      <c r="AX138" s="98">
        <f t="shared" si="64"/>
        <v>36.948799999999999</v>
      </c>
      <c r="AY138" s="98">
        <f t="shared" si="64"/>
        <v>38.919670000000004</v>
      </c>
      <c r="AZ138" s="98">
        <f t="shared" si="64"/>
        <v>38.512549999999997</v>
      </c>
      <c r="BA138" s="98">
        <f t="shared" si="64"/>
        <v>38.226909999999997</v>
      </c>
      <c r="BB138" s="98">
        <f t="shared" si="64"/>
        <v>37.979799999999997</v>
      </c>
      <c r="BC138" s="98">
        <f t="shared" si="64"/>
        <v>37.72636</v>
      </c>
      <c r="BD138" s="98">
        <f t="shared" si="64"/>
        <v>37.45673</v>
      </c>
      <c r="BE138" s="98">
        <f t="shared" si="64"/>
        <v>37.172690000000003</v>
      </c>
      <c r="BF138" s="98">
        <f t="shared" si="64"/>
        <v>36.876220000000004</v>
      </c>
      <c r="BG138" s="98">
        <f t="shared" si="64"/>
        <v>36.522530000000003</v>
      </c>
      <c r="BH138" s="98">
        <f t="shared" si="65"/>
        <v>36.54354</v>
      </c>
      <c r="BI138" s="98">
        <f t="shared" si="65"/>
        <v>36.653790000000001</v>
      </c>
      <c r="BJ138" s="98">
        <f t="shared" si="65"/>
        <v>36.743549999999999</v>
      </c>
      <c r="BK138" s="98">
        <f t="shared" si="65"/>
        <v>36.789439999999999</v>
      </c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7"/>
      <c r="DC138" s="115">
        <v>11.0999999999999</v>
      </c>
      <c r="DD138" s="115">
        <v>11.0999999999999</v>
      </c>
      <c r="DE138" s="115">
        <v>11.0999999999999</v>
      </c>
      <c r="DF138" s="115">
        <v>11.0999999999999</v>
      </c>
      <c r="DG138" s="115">
        <v>11.0999999999999</v>
      </c>
      <c r="DH138" s="115">
        <v>11.0999999999999</v>
      </c>
      <c r="DI138" s="115">
        <v>11.0999999999999</v>
      </c>
      <c r="DJ138" s="115">
        <v>11.0999999999999</v>
      </c>
      <c r="DK138" s="115">
        <v>11.0999999999999</v>
      </c>
      <c r="DL138" s="115">
        <v>11.0999999999999</v>
      </c>
      <c r="DM138" s="115">
        <v>11.0999999999999</v>
      </c>
      <c r="DN138" s="115">
        <v>11.0999999999999</v>
      </c>
      <c r="DO138" s="115">
        <v>11.0999999999999</v>
      </c>
      <c r="DP138" s="115">
        <v>11.0999999999999</v>
      </c>
      <c r="DQ138" s="115">
        <v>11.0999999999999</v>
      </c>
      <c r="DR138" s="115">
        <v>11.0999999999999</v>
      </c>
      <c r="DS138" s="115">
        <v>11.0999999999999</v>
      </c>
      <c r="DT138" s="115">
        <v>11.0999999999999</v>
      </c>
      <c r="DU138" s="115">
        <v>11.0999999999999</v>
      </c>
      <c r="DV138" s="115">
        <v>11.0999999999999</v>
      </c>
      <c r="DW138" s="19"/>
      <c r="DX138" s="19"/>
      <c r="DY138" s="17">
        <v>1</v>
      </c>
      <c r="DZ138" s="17">
        <f t="shared" si="61"/>
        <v>36</v>
      </c>
      <c r="EA138" s="17">
        <f t="shared" si="61"/>
        <v>12</v>
      </c>
      <c r="EB138" s="13" t="str">
        <f t="shared" si="49"/>
        <v>12,36</v>
      </c>
      <c r="EC138" s="19"/>
      <c r="ED138" s="19"/>
      <c r="EE138" s="38" t="s">
        <v>187</v>
      </c>
      <c r="EF138" s="17">
        <v>36</v>
      </c>
      <c r="EG138" s="17">
        <v>12</v>
      </c>
      <c r="EH138" s="19"/>
      <c r="EI138" s="3"/>
      <c r="EJ138" s="3"/>
      <c r="EK138" s="3"/>
      <c r="EL138" s="22"/>
      <c r="EM138" s="3"/>
      <c r="EN138" s="17">
        <f t="shared" si="79"/>
        <v>136</v>
      </c>
      <c r="EO138" s="17" t="s">
        <v>186</v>
      </c>
      <c r="EP138" s="51">
        <v>43831</v>
      </c>
      <c r="EQ138" s="52">
        <v>0</v>
      </c>
      <c r="ER138" s="53">
        <v>23.36064</v>
      </c>
      <c r="ES138" s="40"/>
      <c r="ET138" s="26">
        <f>IF(EO138=EO139,MAX(ET$2:ET137)+1,0)</f>
        <v>0</v>
      </c>
      <c r="EU138" s="17">
        <f t="shared" si="70"/>
        <v>136</v>
      </c>
      <c r="EV138" s="54">
        <f t="shared" si="71"/>
        <v>271</v>
      </c>
      <c r="EW138" s="55">
        <f t="shared" si="72"/>
        <v>42036</v>
      </c>
      <c r="EX138" s="18">
        <f t="shared" si="73"/>
        <v>18.720289999999999</v>
      </c>
      <c r="EY138" s="26">
        <f>IF(EO138=EO139,0,MAX(EY$2:EY137)+1)</f>
        <v>68</v>
      </c>
      <c r="EZ138" s="54">
        <f t="shared" si="74"/>
        <v>272</v>
      </c>
      <c r="FA138" s="55">
        <f t="shared" si="75"/>
        <v>43831</v>
      </c>
      <c r="FB138" s="18">
        <f t="shared" si="76"/>
        <v>18.35998</v>
      </c>
      <c r="FC138" s="56">
        <f>[2]DIS!C155</f>
        <v>136</v>
      </c>
      <c r="FD138" s="56">
        <f>[2]DIS!D155</f>
        <v>7</v>
      </c>
      <c r="FE138" s="56">
        <f>[2]DIS!E155</f>
        <v>16</v>
      </c>
      <c r="FF138" s="56" t="str">
        <f t="shared" si="77"/>
        <v>7,16</v>
      </c>
      <c r="FG138" s="57" t="str">
        <f t="shared" si="66"/>
        <v>16,7</v>
      </c>
      <c r="FH138" s="58">
        <f>IF(ISNUMBER(FG138),0,MAX(FH$2:FH137)+1)</f>
        <v>136</v>
      </c>
      <c r="FI138" s="58">
        <f t="shared" si="67"/>
        <v>18.720289999999999</v>
      </c>
      <c r="FJ138" s="58">
        <f t="shared" si="78"/>
        <v>18.35998</v>
      </c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</row>
    <row r="139" spans="1:179" ht="5.25" customHeight="1" x14ac:dyDescent="0.25">
      <c r="A139" s="3"/>
      <c r="B139" s="128">
        <f t="shared" si="68"/>
        <v>181</v>
      </c>
      <c r="C139" s="128">
        <f t="shared" si="69"/>
        <v>182</v>
      </c>
      <c r="D139" s="128">
        <f t="shared" si="69"/>
        <v>183</v>
      </c>
      <c r="E139" s="128">
        <f t="shared" si="69"/>
        <v>184</v>
      </c>
      <c r="F139" s="128">
        <f t="shared" si="69"/>
        <v>185</v>
      </c>
      <c r="G139" s="128">
        <f t="shared" si="69"/>
        <v>186</v>
      </c>
      <c r="H139" s="128">
        <f t="shared" si="69"/>
        <v>187</v>
      </c>
      <c r="I139" s="128">
        <f t="shared" si="69"/>
        <v>188</v>
      </c>
      <c r="J139" s="128">
        <f t="shared" si="69"/>
        <v>189</v>
      </c>
      <c r="K139" s="128">
        <f t="shared" si="69"/>
        <v>190</v>
      </c>
      <c r="L139" s="128">
        <f t="shared" si="69"/>
        <v>191</v>
      </c>
      <c r="M139" s="128">
        <f t="shared" si="69"/>
        <v>192</v>
      </c>
      <c r="N139" s="128">
        <f t="shared" si="69"/>
        <v>193</v>
      </c>
      <c r="O139" s="128">
        <f t="shared" si="69"/>
        <v>194</v>
      </c>
      <c r="P139" s="128">
        <f t="shared" si="69"/>
        <v>195</v>
      </c>
      <c r="Q139" s="128">
        <f t="shared" si="69"/>
        <v>196</v>
      </c>
      <c r="R139" s="128">
        <f t="shared" si="69"/>
        <v>197</v>
      </c>
      <c r="S139" s="128">
        <f t="shared" si="62"/>
        <v>198</v>
      </c>
      <c r="T139" s="128">
        <f t="shared" si="63"/>
        <v>199</v>
      </c>
      <c r="U139" s="128">
        <f t="shared" si="63"/>
        <v>200</v>
      </c>
      <c r="V139" s="19"/>
      <c r="W139" s="56">
        <f>IF(W55=1,MAX($V140:V140)+1,0)+MAX(W$130:AP138)</f>
        <v>10</v>
      </c>
      <c r="X139" s="56">
        <f>IF(X55=1,MAX($V140:V140)+1,0)</f>
        <v>1</v>
      </c>
      <c r="Y139" s="56">
        <f>IF(Y55=1,MAX($V140:V140)+1,0)</f>
        <v>1</v>
      </c>
      <c r="Z139" s="56">
        <f>IF(Z55=1,MAX($V140:V140)+1,0)</f>
        <v>1</v>
      </c>
      <c r="AA139" s="56">
        <f>IF(AA55=1,MAX($V140:V140)+1,0)</f>
        <v>0</v>
      </c>
      <c r="AB139" s="56">
        <f>IF(AB55=1,MAX($V140:V140)+1,0)</f>
        <v>0</v>
      </c>
      <c r="AC139" s="56">
        <f>IF(AC55=1,MAX($V140:V140)+1,0)</f>
        <v>0</v>
      </c>
      <c r="AD139" s="56">
        <f>IF(AD55=1,MAX($V140:V140)+1,0)</f>
        <v>0</v>
      </c>
      <c r="AE139" s="56">
        <f>IF(AE55=1,MAX($V140:V140)+1,0)</f>
        <v>1</v>
      </c>
      <c r="AF139" s="56">
        <f>IF(AF55=1,MAX($V140:V140)+1,0)</f>
        <v>1</v>
      </c>
      <c r="AG139" s="56">
        <f>IF(AG55=1,MAX($V140:V140)+1,0)</f>
        <v>1</v>
      </c>
      <c r="AH139" s="56">
        <f>IF(AH55=1,MAX($V140:V140)+1,0)</f>
        <v>1</v>
      </c>
      <c r="AI139" s="56">
        <f>IF(AI55=1,MAX($V140:V140)+1,0)</f>
        <v>1</v>
      </c>
      <c r="AJ139" s="56">
        <f>IF(AJ55=1,MAX($V140:V140)+1,0)</f>
        <v>1</v>
      </c>
      <c r="AK139" s="56">
        <f>IF(AK55=1,MAX($V140:V140)+1,0)</f>
        <v>1</v>
      </c>
      <c r="AL139" s="56">
        <f>IF(AL55=1,MAX($V140:V140)+1,0)</f>
        <v>1</v>
      </c>
      <c r="AM139" s="56">
        <f>IF(AM55=1,MAX($V140:V140)+1,0)</f>
        <v>1</v>
      </c>
      <c r="AN139" s="56">
        <f>IF(AN55=1,MAX($V140:V140)+1,0)</f>
        <v>1</v>
      </c>
      <c r="AO139" s="56">
        <f>IF(AO55=1,MAX($V140:V140)+1,0)</f>
        <v>1</v>
      </c>
      <c r="AP139" s="97">
        <f>IF(AP55=1,MAX($V140:V140)+1,0)</f>
        <v>1</v>
      </c>
      <c r="AQ139" s="19"/>
      <c r="AR139" s="98">
        <f t="shared" si="64"/>
        <v>42.038800000000002</v>
      </c>
      <c r="AS139" s="98">
        <f t="shared" si="64"/>
        <v>41.997839999999997</v>
      </c>
      <c r="AT139" s="98">
        <f t="shared" si="64"/>
        <v>41.964790000000001</v>
      </c>
      <c r="AU139" s="98">
        <f t="shared" si="64"/>
        <v>41.927230000000002</v>
      </c>
      <c r="AV139" s="98">
        <f t="shared" si="64"/>
        <v>36.948799999999999</v>
      </c>
      <c r="AW139" s="98">
        <f t="shared" si="64"/>
        <v>36.948799999999999</v>
      </c>
      <c r="AX139" s="98">
        <f t="shared" si="64"/>
        <v>36.948799999999999</v>
      </c>
      <c r="AY139" s="98">
        <f t="shared" si="64"/>
        <v>36.948799999999999</v>
      </c>
      <c r="AZ139" s="98">
        <f t="shared" si="64"/>
        <v>38.166110000000003</v>
      </c>
      <c r="BA139" s="98">
        <f t="shared" si="64"/>
        <v>38.005099999999999</v>
      </c>
      <c r="BB139" s="98">
        <f t="shared" si="64"/>
        <v>37.801279999999998</v>
      </c>
      <c r="BC139" s="98">
        <f t="shared" si="64"/>
        <v>37.575629999999997</v>
      </c>
      <c r="BD139" s="98">
        <f t="shared" si="64"/>
        <v>37.317439999999998</v>
      </c>
      <c r="BE139" s="98">
        <f t="shared" si="64"/>
        <v>37.036639999999998</v>
      </c>
      <c r="BF139" s="98">
        <f t="shared" si="64"/>
        <v>36.769440000000003</v>
      </c>
      <c r="BG139" s="98">
        <f t="shared" si="64"/>
        <v>36.42353</v>
      </c>
      <c r="BH139" s="98">
        <f t="shared" si="65"/>
        <v>36.250889999999998</v>
      </c>
      <c r="BI139" s="98">
        <f t="shared" si="65"/>
        <v>36.548209999999997</v>
      </c>
      <c r="BJ139" s="98">
        <f t="shared" si="65"/>
        <v>36.68683</v>
      </c>
      <c r="BK139" s="98">
        <f t="shared" si="65"/>
        <v>36.743029999999997</v>
      </c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7"/>
      <c r="DC139" s="115">
        <v>11.0999999999999</v>
      </c>
      <c r="DD139" s="115">
        <v>11.0999999999999</v>
      </c>
      <c r="DE139" s="115">
        <v>11.0999999999999</v>
      </c>
      <c r="DF139" s="115">
        <v>11.0999999999999</v>
      </c>
      <c r="DG139" s="115">
        <v>11.0999999999999</v>
      </c>
      <c r="DH139" s="115">
        <v>11.0999999999999</v>
      </c>
      <c r="DI139" s="115">
        <v>11.0999999999999</v>
      </c>
      <c r="DJ139" s="115">
        <v>11.0999999999999</v>
      </c>
      <c r="DK139" s="115">
        <v>11.0999999999999</v>
      </c>
      <c r="DL139" s="115">
        <v>11.0999999999999</v>
      </c>
      <c r="DM139" s="115">
        <v>11.0999999999999</v>
      </c>
      <c r="DN139" s="115">
        <v>11.0999999999999</v>
      </c>
      <c r="DO139" s="115">
        <v>11.0999999999999</v>
      </c>
      <c r="DP139" s="115">
        <v>11.0999999999999</v>
      </c>
      <c r="DQ139" s="115">
        <v>11.0999999999999</v>
      </c>
      <c r="DR139" s="115">
        <v>11.0999999999999</v>
      </c>
      <c r="DS139" s="115">
        <v>11.0999999999999</v>
      </c>
      <c r="DT139" s="115">
        <v>11.0999999999999</v>
      </c>
      <c r="DU139" s="115">
        <v>11.0999999999999</v>
      </c>
      <c r="DV139" s="115">
        <v>11.0999999999999</v>
      </c>
      <c r="DW139" s="19"/>
      <c r="DX139" s="19"/>
      <c r="DY139" s="17"/>
      <c r="DZ139" s="17"/>
      <c r="EA139" s="17"/>
      <c r="EB139" s="13"/>
      <c r="EC139" s="19"/>
      <c r="ED139" s="19"/>
      <c r="EE139" s="17"/>
      <c r="EF139" s="17"/>
      <c r="EG139" s="17"/>
      <c r="EH139" s="19"/>
      <c r="EI139" s="3"/>
      <c r="EJ139" s="3"/>
      <c r="EK139" s="3"/>
      <c r="EL139" s="22"/>
      <c r="EM139" s="3"/>
      <c r="EN139" s="17">
        <f t="shared" si="79"/>
        <v>137</v>
      </c>
      <c r="EO139" s="17" t="s">
        <v>188</v>
      </c>
      <c r="EP139" s="51">
        <v>42036</v>
      </c>
      <c r="EQ139" s="52">
        <v>0</v>
      </c>
      <c r="ER139" s="53">
        <v>24.969819999999999</v>
      </c>
      <c r="ES139" s="40"/>
      <c r="ET139" s="26">
        <f>IF(EO139=EO140,MAX(ET$2:ET138)+1,0)</f>
        <v>69</v>
      </c>
      <c r="EU139" s="17">
        <f t="shared" si="70"/>
        <v>137</v>
      </c>
      <c r="EV139" s="54">
        <f t="shared" si="71"/>
        <v>273</v>
      </c>
      <c r="EW139" s="55">
        <f t="shared" si="72"/>
        <v>42036</v>
      </c>
      <c r="EX139" s="18">
        <f t="shared" si="73"/>
        <v>18.92896</v>
      </c>
      <c r="EY139" s="26">
        <f>IF(EO139=EO140,0,MAX(EY$2:EY138)+1)</f>
        <v>0</v>
      </c>
      <c r="EZ139" s="54">
        <f t="shared" si="74"/>
        <v>274</v>
      </c>
      <c r="FA139" s="55">
        <f t="shared" si="75"/>
        <v>43831</v>
      </c>
      <c r="FB139" s="18">
        <f t="shared" si="76"/>
        <v>18.354369999999999</v>
      </c>
      <c r="FC139" s="56">
        <f>[2]DIS!C156</f>
        <v>137</v>
      </c>
      <c r="FD139" s="56">
        <f>[2]DIS!D156</f>
        <v>7</v>
      </c>
      <c r="FE139" s="56">
        <f>[2]DIS!E156</f>
        <v>17</v>
      </c>
      <c r="FF139" s="56" t="str">
        <f t="shared" si="77"/>
        <v>7,17</v>
      </c>
      <c r="FG139" s="57" t="str">
        <f t="shared" si="66"/>
        <v>17,7</v>
      </c>
      <c r="FH139" s="58">
        <f>IF(ISNUMBER(FG139),0,MAX(FH$2:FH138)+1)</f>
        <v>137</v>
      </c>
      <c r="FI139" s="58">
        <f t="shared" si="67"/>
        <v>18.92896</v>
      </c>
      <c r="FJ139" s="58">
        <f t="shared" si="78"/>
        <v>18.354369999999999</v>
      </c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</row>
    <row r="140" spans="1:179" ht="5.25" customHeight="1" x14ac:dyDescent="0.25">
      <c r="A140" s="3"/>
      <c r="B140" s="128">
        <f t="shared" si="68"/>
        <v>201</v>
      </c>
      <c r="C140" s="128">
        <f t="shared" si="69"/>
        <v>202</v>
      </c>
      <c r="D140" s="128">
        <f t="shared" si="69"/>
        <v>203</v>
      </c>
      <c r="E140" s="128">
        <f t="shared" si="69"/>
        <v>204</v>
      </c>
      <c r="F140" s="128">
        <f t="shared" si="69"/>
        <v>205</v>
      </c>
      <c r="G140" s="128">
        <f t="shared" si="69"/>
        <v>206</v>
      </c>
      <c r="H140" s="128">
        <f t="shared" si="69"/>
        <v>207</v>
      </c>
      <c r="I140" s="128">
        <f t="shared" si="69"/>
        <v>208</v>
      </c>
      <c r="J140" s="128">
        <f t="shared" si="69"/>
        <v>209</v>
      </c>
      <c r="K140" s="128">
        <f t="shared" si="69"/>
        <v>210</v>
      </c>
      <c r="L140" s="128">
        <f t="shared" si="69"/>
        <v>211</v>
      </c>
      <c r="M140" s="128">
        <f t="shared" si="69"/>
        <v>212</v>
      </c>
      <c r="N140" s="128">
        <f t="shared" si="69"/>
        <v>213</v>
      </c>
      <c r="O140" s="128">
        <f t="shared" si="69"/>
        <v>214</v>
      </c>
      <c r="P140" s="128">
        <f t="shared" si="69"/>
        <v>215</v>
      </c>
      <c r="Q140" s="128">
        <f t="shared" si="69"/>
        <v>216</v>
      </c>
      <c r="R140" s="128">
        <f t="shared" si="69"/>
        <v>217</v>
      </c>
      <c r="S140" s="128">
        <f t="shared" si="62"/>
        <v>218</v>
      </c>
      <c r="T140" s="128">
        <f t="shared" si="63"/>
        <v>219</v>
      </c>
      <c r="U140" s="128">
        <f t="shared" si="63"/>
        <v>220</v>
      </c>
      <c r="V140" s="19"/>
      <c r="W140" s="56">
        <f>IF(W56=1,MAX($V141:V141)+1,0)+MAX(W$130:AP139)</f>
        <v>11</v>
      </c>
      <c r="X140" s="56">
        <f>IF(X56=1,MAX($V141:V141)+1,0)</f>
        <v>1</v>
      </c>
      <c r="Y140" s="56">
        <f>IF(Y56=1,MAX($V141:V141)+1,0)</f>
        <v>1</v>
      </c>
      <c r="Z140" s="56">
        <f>IF(Z56=1,MAX($V141:V141)+1,0)</f>
        <v>1</v>
      </c>
      <c r="AA140" s="56">
        <f>IF(AA56=1,MAX($V141:V141)+1,0)</f>
        <v>0</v>
      </c>
      <c r="AB140" s="56">
        <f>IF(AB56=1,MAX($V141:V141)+1,0)</f>
        <v>0</v>
      </c>
      <c r="AC140" s="56">
        <f>IF(AC56=1,MAX($V141:V141)+1,0)</f>
        <v>0</v>
      </c>
      <c r="AD140" s="56">
        <f>IF(AD56=1,MAX($V141:V141)+1,0)</f>
        <v>0</v>
      </c>
      <c r="AE140" s="56">
        <f>IF(AE56=1,MAX($V141:V141)+1,0)</f>
        <v>1</v>
      </c>
      <c r="AF140" s="56">
        <f>IF(AF56=1,MAX($V141:V141)+1,0)</f>
        <v>1</v>
      </c>
      <c r="AG140" s="56">
        <f>IF(AG56=1,MAX($V141:V141)+1,0)</f>
        <v>1</v>
      </c>
      <c r="AH140" s="56">
        <f>IF(AH56=1,MAX($V141:V141)+1,0)</f>
        <v>1</v>
      </c>
      <c r="AI140" s="56">
        <f>IF(AI56=1,MAX($V141:V141)+1,0)</f>
        <v>1</v>
      </c>
      <c r="AJ140" s="56">
        <f>IF(AJ56=1,MAX($V141:V141)+1,0)</f>
        <v>1</v>
      </c>
      <c r="AK140" s="56">
        <f>IF(AK56=1,MAX($V141:V141)+1,0)</f>
        <v>1</v>
      </c>
      <c r="AL140" s="56">
        <f>IF(AL56=1,MAX($V141:V141)+1,0)</f>
        <v>1</v>
      </c>
      <c r="AM140" s="56">
        <f>IF(AM56=1,MAX($V141:V141)+1,0)</f>
        <v>1</v>
      </c>
      <c r="AN140" s="56">
        <f>IF(AN56=1,MAX($V141:V141)+1,0)</f>
        <v>1</v>
      </c>
      <c r="AO140" s="56">
        <f>IF(AO56=1,MAX($V141:V141)+1,0)</f>
        <v>1</v>
      </c>
      <c r="AP140" s="97">
        <f>IF(AP56=1,MAX($V141:V141)+1,0)</f>
        <v>1</v>
      </c>
      <c r="AQ140" s="19"/>
      <c r="AR140" s="98">
        <f t="shared" si="64"/>
        <v>42.113370000000003</v>
      </c>
      <c r="AS140" s="98">
        <f t="shared" si="64"/>
        <v>42.090339999999998</v>
      </c>
      <c r="AT140" s="98">
        <f t="shared" si="64"/>
        <v>42.068199999999997</v>
      </c>
      <c r="AU140" s="98">
        <f t="shared" si="64"/>
        <v>42.05547</v>
      </c>
      <c r="AV140" s="98">
        <f t="shared" si="64"/>
        <v>36.948799999999999</v>
      </c>
      <c r="AW140" s="98">
        <f t="shared" si="64"/>
        <v>36.948799999999999</v>
      </c>
      <c r="AX140" s="98">
        <f t="shared" si="64"/>
        <v>36.948799999999999</v>
      </c>
      <c r="AY140" s="98">
        <f t="shared" si="64"/>
        <v>36.948799999999999</v>
      </c>
      <c r="AZ140" s="98">
        <f t="shared" si="64"/>
        <v>37.917839999999998</v>
      </c>
      <c r="BA140" s="98">
        <f t="shared" si="64"/>
        <v>37.806310000000003</v>
      </c>
      <c r="BB140" s="98">
        <f t="shared" si="64"/>
        <v>37.642139999999998</v>
      </c>
      <c r="BC140" s="98">
        <f t="shared" si="64"/>
        <v>37.433120000000002</v>
      </c>
      <c r="BD140" s="98">
        <f t="shared" si="64"/>
        <v>37.16574</v>
      </c>
      <c r="BE140" s="98">
        <f t="shared" si="64"/>
        <v>36.866199999999999</v>
      </c>
      <c r="BF140" s="98">
        <f t="shared" si="64"/>
        <v>36.67557</v>
      </c>
      <c r="BG140" s="98">
        <f t="shared" si="64"/>
        <v>36.425109999999997</v>
      </c>
      <c r="BH140" s="98">
        <f t="shared" si="65"/>
        <v>36.460340000000002</v>
      </c>
      <c r="BI140" s="98">
        <f t="shared" si="65"/>
        <v>36.584249999999997</v>
      </c>
      <c r="BJ140" s="98">
        <f t="shared" si="65"/>
        <v>36.678489999999996</v>
      </c>
      <c r="BK140" s="98">
        <f t="shared" si="65"/>
        <v>36.725859999999997</v>
      </c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7"/>
      <c r="DC140" s="115">
        <v>11.0999999999999</v>
      </c>
      <c r="DD140" s="115">
        <v>11.0999999999999</v>
      </c>
      <c r="DE140" s="115">
        <v>11.0999999999999</v>
      </c>
      <c r="DF140" s="115">
        <v>11.0999999999999</v>
      </c>
      <c r="DG140" s="115">
        <v>11.0999999999999</v>
      </c>
      <c r="DH140" s="115">
        <v>11.0999999999999</v>
      </c>
      <c r="DI140" s="115">
        <v>11.0999999999999</v>
      </c>
      <c r="DJ140" s="115">
        <v>11.0999999999999</v>
      </c>
      <c r="DK140" s="115">
        <v>11.0999999999999</v>
      </c>
      <c r="DL140" s="115">
        <v>11.0999999999999</v>
      </c>
      <c r="DM140" s="115">
        <v>11.0999999999999</v>
      </c>
      <c r="DN140" s="115">
        <v>11.0999999999999</v>
      </c>
      <c r="DO140" s="115">
        <v>11.0999999999999</v>
      </c>
      <c r="DP140" s="115">
        <v>11.0999999999999</v>
      </c>
      <c r="DQ140" s="115">
        <v>11.0999999999999</v>
      </c>
      <c r="DR140" s="115">
        <v>11.0999999999999</v>
      </c>
      <c r="DS140" s="115">
        <v>11.0999999999999</v>
      </c>
      <c r="DT140" s="115">
        <v>11.0999999999999</v>
      </c>
      <c r="DU140" s="115">
        <v>11.0999999999999</v>
      </c>
      <c r="DV140" s="115">
        <v>11.0999999999999</v>
      </c>
      <c r="DW140" s="19"/>
      <c r="DX140" s="19"/>
      <c r="DY140" s="17"/>
      <c r="DZ140" s="17"/>
      <c r="EA140" s="17"/>
      <c r="EB140" s="13"/>
      <c r="EC140" s="19"/>
      <c r="ED140" s="19"/>
      <c r="EE140" s="19"/>
      <c r="EF140" s="19"/>
      <c r="EG140" s="19"/>
      <c r="EH140" s="19"/>
      <c r="EI140" s="3"/>
      <c r="EJ140" s="3"/>
      <c r="EK140" s="3"/>
      <c r="EL140" s="22"/>
      <c r="EM140" s="3"/>
      <c r="EN140" s="17">
        <f t="shared" si="79"/>
        <v>138</v>
      </c>
      <c r="EO140" s="17" t="s">
        <v>188</v>
      </c>
      <c r="EP140" s="51">
        <v>43831</v>
      </c>
      <c r="EQ140" s="52">
        <v>0</v>
      </c>
      <c r="ER140" s="53">
        <v>22.751290000000001</v>
      </c>
      <c r="ES140" s="40"/>
      <c r="ET140" s="26">
        <f>IF(EO140=EO141,MAX(ET$2:ET139)+1,0)</f>
        <v>0</v>
      </c>
      <c r="EU140" s="17">
        <f t="shared" si="70"/>
        <v>138</v>
      </c>
      <c r="EV140" s="54">
        <f t="shared" si="71"/>
        <v>275</v>
      </c>
      <c r="EW140" s="55">
        <f t="shared" si="72"/>
        <v>42036</v>
      </c>
      <c r="EX140" s="18">
        <f t="shared" si="73"/>
        <v>19.159870000000002</v>
      </c>
      <c r="EY140" s="26">
        <f>IF(EO140=EO141,0,MAX(EY$2:EY139)+1)</f>
        <v>69</v>
      </c>
      <c r="EZ140" s="54">
        <f t="shared" si="74"/>
        <v>276</v>
      </c>
      <c r="FA140" s="55">
        <f t="shared" si="75"/>
        <v>43831</v>
      </c>
      <c r="FB140" s="18">
        <f t="shared" si="76"/>
        <v>18.456520000000001</v>
      </c>
      <c r="FC140" s="56">
        <f>[2]DIS!C157</f>
        <v>138</v>
      </c>
      <c r="FD140" s="56">
        <f>[2]DIS!D157</f>
        <v>7</v>
      </c>
      <c r="FE140" s="56">
        <f>[2]DIS!E157</f>
        <v>18</v>
      </c>
      <c r="FF140" s="56" t="str">
        <f t="shared" si="77"/>
        <v>7,18</v>
      </c>
      <c r="FG140" s="57" t="str">
        <f t="shared" si="66"/>
        <v>18,7</v>
      </c>
      <c r="FH140" s="58">
        <f>IF(ISNUMBER(FG140),0,MAX(FH$2:FH139)+1)</f>
        <v>138</v>
      </c>
      <c r="FI140" s="58">
        <f t="shared" si="67"/>
        <v>19.159870000000002</v>
      </c>
      <c r="FJ140" s="58">
        <f t="shared" si="78"/>
        <v>18.456520000000001</v>
      </c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</row>
    <row r="141" spans="1:179" ht="5.25" customHeight="1" x14ac:dyDescent="0.25">
      <c r="A141" s="3"/>
      <c r="B141" s="128">
        <f t="shared" si="68"/>
        <v>221</v>
      </c>
      <c r="C141" s="128">
        <f t="shared" si="69"/>
        <v>222</v>
      </c>
      <c r="D141" s="128">
        <f t="shared" si="69"/>
        <v>223</v>
      </c>
      <c r="E141" s="128">
        <f t="shared" si="69"/>
        <v>224</v>
      </c>
      <c r="F141" s="128">
        <f t="shared" si="69"/>
        <v>225</v>
      </c>
      <c r="G141" s="128">
        <f t="shared" si="69"/>
        <v>226</v>
      </c>
      <c r="H141" s="128">
        <f t="shared" si="69"/>
        <v>227</v>
      </c>
      <c r="I141" s="128">
        <f t="shared" si="69"/>
        <v>228</v>
      </c>
      <c r="J141" s="128">
        <f t="shared" si="69"/>
        <v>229</v>
      </c>
      <c r="K141" s="128">
        <f t="shared" si="69"/>
        <v>230</v>
      </c>
      <c r="L141" s="128">
        <f t="shared" si="69"/>
        <v>231</v>
      </c>
      <c r="M141" s="128">
        <f t="shared" si="69"/>
        <v>232</v>
      </c>
      <c r="N141" s="128">
        <f t="shared" si="69"/>
        <v>233</v>
      </c>
      <c r="O141" s="128">
        <f t="shared" si="69"/>
        <v>234</v>
      </c>
      <c r="P141" s="128">
        <f t="shared" si="69"/>
        <v>235</v>
      </c>
      <c r="Q141" s="128">
        <f t="shared" si="69"/>
        <v>236</v>
      </c>
      <c r="R141" s="128">
        <f t="shared" si="69"/>
        <v>237</v>
      </c>
      <c r="S141" s="128">
        <f t="shared" si="62"/>
        <v>238</v>
      </c>
      <c r="T141" s="128">
        <f t="shared" si="63"/>
        <v>239</v>
      </c>
      <c r="U141" s="128">
        <f t="shared" si="63"/>
        <v>240</v>
      </c>
      <c r="V141" s="19"/>
      <c r="W141" s="56">
        <f>IF(W57=1,MAX($V142:V142)+1,0)+MAX(W$130:AP140)</f>
        <v>12</v>
      </c>
      <c r="X141" s="56">
        <f>IF(X57=1,MAX($V142:V142)+1,0)</f>
        <v>1</v>
      </c>
      <c r="Y141" s="56">
        <f>IF(Y57=1,MAX($V142:V142)+1,0)</f>
        <v>1</v>
      </c>
      <c r="Z141" s="56">
        <f>IF(Z57=1,MAX($V142:V142)+1,0)</f>
        <v>1</v>
      </c>
      <c r="AA141" s="56">
        <f>IF(AA57=1,MAX($V142:V142)+1,0)</f>
        <v>0</v>
      </c>
      <c r="AB141" s="56">
        <f>IF(AB57=1,MAX($V142:V142)+1,0)</f>
        <v>0</v>
      </c>
      <c r="AC141" s="56">
        <f>IF(AC57=1,MAX($V142:V142)+1,0)</f>
        <v>0</v>
      </c>
      <c r="AD141" s="56">
        <f>IF(AD57=1,MAX($V142:V142)+1,0)</f>
        <v>0</v>
      </c>
      <c r="AE141" s="56">
        <f>IF(AE57=1,MAX($V142:V142)+1,0)</f>
        <v>1</v>
      </c>
      <c r="AF141" s="56">
        <f>IF(AF57=1,MAX($V142:V142)+1,0)</f>
        <v>1</v>
      </c>
      <c r="AG141" s="56">
        <f>IF(AG57=1,MAX($V142:V142)+1,0)</f>
        <v>1</v>
      </c>
      <c r="AH141" s="56">
        <f>IF(AH57=1,MAX($V142:V142)+1,0)</f>
        <v>1</v>
      </c>
      <c r="AI141" s="56">
        <f>IF(AI57=1,MAX($V142:V142)+1,0)</f>
        <v>1</v>
      </c>
      <c r="AJ141" s="56">
        <f>IF(AJ57=1,MAX($V142:V142)+1,0)</f>
        <v>1</v>
      </c>
      <c r="AK141" s="56">
        <f>IF(AK57=1,MAX($V142:V142)+1,0)</f>
        <v>1</v>
      </c>
      <c r="AL141" s="56">
        <f>IF(AL57=1,MAX($V142:V142)+1,0)</f>
        <v>1</v>
      </c>
      <c r="AM141" s="56">
        <f>IF(AM57=1,MAX($V142:V142)+1,0)</f>
        <v>1</v>
      </c>
      <c r="AN141" s="56">
        <f>IF(AN57=1,MAX($V142:V142)+1,0)</f>
        <v>1</v>
      </c>
      <c r="AO141" s="56">
        <f>IF(AO57=1,MAX($V142:V142)+1,0)</f>
        <v>1</v>
      </c>
      <c r="AP141" s="97">
        <f>IF(AP57=1,MAX($V142:V142)+1,0)</f>
        <v>1</v>
      </c>
      <c r="AQ141" s="19"/>
      <c r="AR141" s="98">
        <f t="shared" si="64"/>
        <v>42.1417</v>
      </c>
      <c r="AS141" s="98">
        <f t="shared" si="64"/>
        <v>42.132010000000001</v>
      </c>
      <c r="AT141" s="98">
        <f t="shared" si="64"/>
        <v>42.120939999999997</v>
      </c>
      <c r="AU141" s="98">
        <f t="shared" si="64"/>
        <v>42.11327</v>
      </c>
      <c r="AV141" s="98">
        <f t="shared" si="64"/>
        <v>36.948799999999999</v>
      </c>
      <c r="AW141" s="98">
        <f t="shared" si="64"/>
        <v>36.948799999999999</v>
      </c>
      <c r="AX141" s="98">
        <f t="shared" si="64"/>
        <v>36.948799999999999</v>
      </c>
      <c r="AY141" s="98">
        <f t="shared" si="64"/>
        <v>36.948799999999999</v>
      </c>
      <c r="AZ141" s="98">
        <f t="shared" si="64"/>
        <v>37.738680000000002</v>
      </c>
      <c r="BA141" s="98">
        <f t="shared" si="64"/>
        <v>37.653689999999997</v>
      </c>
      <c r="BB141" s="98">
        <f t="shared" si="64"/>
        <v>37.509619999999998</v>
      </c>
      <c r="BC141" s="98">
        <f t="shared" si="64"/>
        <v>37.313040000000001</v>
      </c>
      <c r="BD141" s="98">
        <f t="shared" si="64"/>
        <v>37.018479999999997</v>
      </c>
      <c r="BE141" s="98">
        <f t="shared" si="64"/>
        <v>36.5625</v>
      </c>
      <c r="BF141" s="98">
        <f t="shared" si="64"/>
        <v>36.584290000000003</v>
      </c>
      <c r="BG141" s="98">
        <f t="shared" si="64"/>
        <v>36.422440000000002</v>
      </c>
      <c r="BH141" s="98">
        <f t="shared" si="65"/>
        <v>36.531460000000003</v>
      </c>
      <c r="BI141" s="98">
        <f t="shared" si="65"/>
        <v>36.618859999999998</v>
      </c>
      <c r="BJ141" s="98">
        <f t="shared" si="65"/>
        <v>36.687390000000001</v>
      </c>
      <c r="BK141" s="98">
        <f t="shared" si="65"/>
        <v>36.72439</v>
      </c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7"/>
      <c r="DC141" s="115">
        <v>11.0999999999999</v>
      </c>
      <c r="DD141" s="115">
        <v>11.0999999999999</v>
      </c>
      <c r="DE141" s="115">
        <v>11.0999999999999</v>
      </c>
      <c r="DF141" s="115">
        <v>11.0999999999999</v>
      </c>
      <c r="DG141" s="115">
        <v>11.0999999999999</v>
      </c>
      <c r="DH141" s="115">
        <v>11.0999999999999</v>
      </c>
      <c r="DI141" s="115">
        <v>11.0999999999999</v>
      </c>
      <c r="DJ141" s="115">
        <v>11.0999999999999</v>
      </c>
      <c r="DK141" s="115">
        <v>11.0999999999999</v>
      </c>
      <c r="DL141" s="115">
        <v>11.0999999999999</v>
      </c>
      <c r="DM141" s="115">
        <v>11.0999999999999</v>
      </c>
      <c r="DN141" s="115">
        <v>11.0999999999999</v>
      </c>
      <c r="DO141" s="115">
        <v>11.0999999999999</v>
      </c>
      <c r="DP141" s="115">
        <v>11.0999999999999</v>
      </c>
      <c r="DQ141" s="115">
        <v>11.0999999999999</v>
      </c>
      <c r="DR141" s="115">
        <v>11.0999999999999</v>
      </c>
      <c r="DS141" s="115">
        <v>11.0999999999999</v>
      </c>
      <c r="DT141" s="115">
        <v>11.0999999999999</v>
      </c>
      <c r="DU141" s="115">
        <v>11.0999999999999</v>
      </c>
      <c r="DV141" s="115">
        <v>11.0999999999999</v>
      </c>
      <c r="DW141" s="19"/>
      <c r="DX141" s="19"/>
      <c r="DY141" s="17"/>
      <c r="DZ141" s="17"/>
      <c r="EA141" s="17"/>
      <c r="EB141" s="13"/>
      <c r="EC141" s="19"/>
      <c r="ED141" s="19"/>
      <c r="EE141" s="19"/>
      <c r="EF141" s="19"/>
      <c r="EG141" s="19"/>
      <c r="EH141" s="19"/>
      <c r="EI141" s="3"/>
      <c r="EJ141" s="3"/>
      <c r="EK141" s="3"/>
      <c r="EL141" s="22"/>
      <c r="EM141" s="3"/>
      <c r="EN141" s="17">
        <f t="shared" si="79"/>
        <v>139</v>
      </c>
      <c r="EO141" s="17" t="s">
        <v>189</v>
      </c>
      <c r="EP141" s="51">
        <v>42036</v>
      </c>
      <c r="EQ141" s="52">
        <v>0</v>
      </c>
      <c r="ER141" s="53">
        <v>23.88955</v>
      </c>
      <c r="ES141" s="40"/>
      <c r="ET141" s="26">
        <f>IF(EO141=EO142,MAX(ET$2:ET140)+1,0)</f>
        <v>70</v>
      </c>
      <c r="EU141" s="17">
        <f t="shared" si="70"/>
        <v>139</v>
      </c>
      <c r="EV141" s="54">
        <f t="shared" si="71"/>
        <v>277</v>
      </c>
      <c r="EW141" s="55">
        <f t="shared" si="72"/>
        <v>42036</v>
      </c>
      <c r="EX141" s="18">
        <f t="shared" si="73"/>
        <v>19.354600000000001</v>
      </c>
      <c r="EY141" s="26">
        <f>IF(EO141=EO142,0,MAX(EY$2:EY140)+1)</f>
        <v>0</v>
      </c>
      <c r="EZ141" s="54">
        <f t="shared" si="74"/>
        <v>278</v>
      </c>
      <c r="FA141" s="55">
        <f t="shared" si="75"/>
        <v>43831</v>
      </c>
      <c r="FB141" s="18">
        <f t="shared" si="76"/>
        <v>18.566389999999998</v>
      </c>
      <c r="FC141" s="56">
        <f>[2]DIS!C158</f>
        <v>139</v>
      </c>
      <c r="FD141" s="56">
        <f>[2]DIS!D158</f>
        <v>7</v>
      </c>
      <c r="FE141" s="56">
        <f>[2]DIS!E158</f>
        <v>19</v>
      </c>
      <c r="FF141" s="56" t="str">
        <f t="shared" si="77"/>
        <v>7,19</v>
      </c>
      <c r="FG141" s="57" t="str">
        <f t="shared" si="66"/>
        <v>19,7</v>
      </c>
      <c r="FH141" s="58">
        <f>IF(ISNUMBER(FG141),0,MAX(FH$2:FH140)+1)</f>
        <v>139</v>
      </c>
      <c r="FI141" s="58">
        <f t="shared" si="67"/>
        <v>19.354600000000001</v>
      </c>
      <c r="FJ141" s="58">
        <f t="shared" si="78"/>
        <v>18.566389999999998</v>
      </c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</row>
    <row r="142" spans="1:179" ht="5.25" customHeight="1" x14ac:dyDescent="0.25">
      <c r="A142" s="3"/>
      <c r="B142" s="128">
        <f t="shared" si="68"/>
        <v>241</v>
      </c>
      <c r="C142" s="128">
        <f t="shared" si="69"/>
        <v>242</v>
      </c>
      <c r="D142" s="128">
        <f t="shared" si="69"/>
        <v>243</v>
      </c>
      <c r="E142" s="128">
        <f t="shared" si="69"/>
        <v>244</v>
      </c>
      <c r="F142" s="128">
        <f t="shared" si="69"/>
        <v>245</v>
      </c>
      <c r="G142" s="128">
        <f t="shared" si="69"/>
        <v>246</v>
      </c>
      <c r="H142" s="128">
        <f t="shared" si="69"/>
        <v>247</v>
      </c>
      <c r="I142" s="128">
        <f t="shared" si="69"/>
        <v>248</v>
      </c>
      <c r="J142" s="128">
        <f t="shared" si="69"/>
        <v>249</v>
      </c>
      <c r="K142" s="128">
        <f t="shared" si="69"/>
        <v>250</v>
      </c>
      <c r="L142" s="128">
        <f t="shared" si="69"/>
        <v>251</v>
      </c>
      <c r="M142" s="128">
        <f t="shared" si="69"/>
        <v>252</v>
      </c>
      <c r="N142" s="128">
        <f t="shared" si="69"/>
        <v>253</v>
      </c>
      <c r="O142" s="128">
        <f t="shared" si="69"/>
        <v>254</v>
      </c>
      <c r="P142" s="128">
        <f t="shared" si="69"/>
        <v>255</v>
      </c>
      <c r="Q142" s="128">
        <f t="shared" si="69"/>
        <v>256</v>
      </c>
      <c r="R142" s="128">
        <f t="shared" si="69"/>
        <v>257</v>
      </c>
      <c r="S142" s="128">
        <f t="shared" si="62"/>
        <v>258</v>
      </c>
      <c r="T142" s="128">
        <f t="shared" si="63"/>
        <v>259</v>
      </c>
      <c r="U142" s="128">
        <f t="shared" si="63"/>
        <v>260</v>
      </c>
      <c r="V142" s="19"/>
      <c r="W142" s="56">
        <f>IF(W58=1,MAX($V143:V143)+1,0)+MAX(W$130:AP141)</f>
        <v>13</v>
      </c>
      <c r="X142" s="56">
        <f>IF(X58=1,MAX($V143:V143)+1,0)</f>
        <v>1</v>
      </c>
      <c r="Y142" s="56">
        <f>IF(Y58=1,MAX($V143:V143)+1,0)</f>
        <v>1</v>
      </c>
      <c r="Z142" s="56">
        <f>IF(Z58=1,MAX($V143:V143)+1,0)</f>
        <v>1</v>
      </c>
      <c r="AA142" s="56">
        <f>IF(AA58=1,MAX($V143:V143)+1,0)</f>
        <v>0</v>
      </c>
      <c r="AB142" s="56">
        <f>IF(AB58=1,MAX($V143:V143)+1,0)</f>
        <v>0</v>
      </c>
      <c r="AC142" s="56">
        <f>IF(AC58=1,MAX($V143:V143)+1,0)</f>
        <v>0</v>
      </c>
      <c r="AD142" s="56">
        <f>IF(AD58=1,MAX($V143:V143)+1,0)</f>
        <v>0</v>
      </c>
      <c r="AE142" s="56">
        <f>IF(AE58=1,MAX($V143:V143)+1,0)</f>
        <v>1</v>
      </c>
      <c r="AF142" s="56">
        <f>IF(AF58=1,MAX($V143:V143)+1,0)</f>
        <v>1</v>
      </c>
      <c r="AG142" s="56">
        <f>IF(AG58=1,MAX($V143:V143)+1,0)</f>
        <v>1</v>
      </c>
      <c r="AH142" s="56">
        <f>IF(AH58=1,MAX($V143:V143)+1,0)</f>
        <v>1</v>
      </c>
      <c r="AI142" s="56">
        <f>IF(AI58=1,MAX($V143:V143)+1,0)</f>
        <v>1</v>
      </c>
      <c r="AJ142" s="56">
        <f>IF(AJ58=1,MAX($V143:V143)+1,0)</f>
        <v>1</v>
      </c>
      <c r="AK142" s="56">
        <f>IF(AK58=1,MAX($V143:V143)+1,0)</f>
        <v>1</v>
      </c>
      <c r="AL142" s="56">
        <f>IF(AL58=1,MAX($V143:V143)+1,0)</f>
        <v>1</v>
      </c>
      <c r="AM142" s="56">
        <f>IF(AM58=1,MAX($V143:V143)+1,0)</f>
        <v>1</v>
      </c>
      <c r="AN142" s="56">
        <f>IF(AN58=1,MAX($V143:V143)+1,0)</f>
        <v>1</v>
      </c>
      <c r="AO142" s="56">
        <f>IF(AO58=1,MAX($V143:V143)+1,0)</f>
        <v>1</v>
      </c>
      <c r="AP142" s="97">
        <f>IF(AP58=1,MAX($V143:V143)+1,0)</f>
        <v>1</v>
      </c>
      <c r="AQ142" s="19"/>
      <c r="AR142" s="98">
        <f t="shared" si="64"/>
        <v>42.134509999999999</v>
      </c>
      <c r="AS142" s="98">
        <f t="shared" si="64"/>
        <v>42.12715</v>
      </c>
      <c r="AT142" s="98">
        <f t="shared" si="64"/>
        <v>42.119549999999997</v>
      </c>
      <c r="AU142" s="98">
        <f t="shared" si="64"/>
        <v>42.113390000000003</v>
      </c>
      <c r="AV142" s="98">
        <f t="shared" si="64"/>
        <v>36.948799999999999</v>
      </c>
      <c r="AW142" s="98">
        <f t="shared" si="64"/>
        <v>36.948799999999999</v>
      </c>
      <c r="AX142" s="98">
        <f t="shared" si="64"/>
        <v>36.948799999999999</v>
      </c>
      <c r="AY142" s="98">
        <f t="shared" si="64"/>
        <v>36.948799999999999</v>
      </c>
      <c r="AZ142" s="98">
        <f t="shared" si="64"/>
        <v>37.611750000000001</v>
      </c>
      <c r="BA142" s="98">
        <f t="shared" si="64"/>
        <v>37.541739999999997</v>
      </c>
      <c r="BB142" s="98">
        <f t="shared" si="64"/>
        <v>37.414499999999997</v>
      </c>
      <c r="BC142" s="98">
        <f t="shared" si="64"/>
        <v>37.245420000000003</v>
      </c>
      <c r="BD142" s="98">
        <f t="shared" si="64"/>
        <v>37.022210000000001</v>
      </c>
      <c r="BE142" s="98">
        <f t="shared" si="64"/>
        <v>36.767569999999999</v>
      </c>
      <c r="BF142" s="98">
        <f t="shared" si="64"/>
        <v>36.627749999999999</v>
      </c>
      <c r="BG142" s="98">
        <f t="shared" si="64"/>
        <v>36.436500000000002</v>
      </c>
      <c r="BH142" s="98">
        <f t="shared" si="65"/>
        <v>36.56241</v>
      </c>
      <c r="BI142" s="98">
        <f t="shared" si="65"/>
        <v>36.640360000000001</v>
      </c>
      <c r="BJ142" s="98">
        <f t="shared" si="65"/>
        <v>36.698509999999999</v>
      </c>
      <c r="BK142" s="98">
        <f t="shared" si="65"/>
        <v>36.728920000000002</v>
      </c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7"/>
      <c r="DC142" s="115">
        <v>11.0999999999999</v>
      </c>
      <c r="DD142" s="115">
        <v>11.0999999999999</v>
      </c>
      <c r="DE142" s="115">
        <v>11.0999999999999</v>
      </c>
      <c r="DF142" s="115">
        <v>11.0999999999999</v>
      </c>
      <c r="DG142" s="115">
        <v>11.0999999999999</v>
      </c>
      <c r="DH142" s="115">
        <v>11.0999999999999</v>
      </c>
      <c r="DI142" s="115">
        <v>11.0999999999999</v>
      </c>
      <c r="DJ142" s="115">
        <v>11.0999999999999</v>
      </c>
      <c r="DK142" s="115">
        <v>11.0999999999999</v>
      </c>
      <c r="DL142" s="115">
        <v>11.0999999999999</v>
      </c>
      <c r="DM142" s="115">
        <v>11.0999999999999</v>
      </c>
      <c r="DN142" s="115">
        <v>11.0999999999999</v>
      </c>
      <c r="DO142" s="115">
        <v>11.0999999999999</v>
      </c>
      <c r="DP142" s="115">
        <v>11.0999999999999</v>
      </c>
      <c r="DQ142" s="115">
        <v>11.0999999999999</v>
      </c>
      <c r="DR142" s="115">
        <v>11.0999999999999</v>
      </c>
      <c r="DS142" s="115">
        <v>11.0999999999999</v>
      </c>
      <c r="DT142" s="115">
        <v>11.0999999999999</v>
      </c>
      <c r="DU142" s="115">
        <v>11.0999999999999</v>
      </c>
      <c r="DV142" s="115">
        <v>11.0999999999999</v>
      </c>
      <c r="DW142" s="19"/>
      <c r="DX142" s="19"/>
      <c r="DY142" s="17"/>
      <c r="DZ142" s="17"/>
      <c r="EA142" s="17"/>
      <c r="EB142" s="13"/>
      <c r="EC142" s="19"/>
      <c r="ED142" s="19"/>
      <c r="EE142" s="19"/>
      <c r="EF142" s="19"/>
      <c r="EG142" s="19"/>
      <c r="EH142" s="19"/>
      <c r="EI142" s="3"/>
      <c r="EJ142" s="3"/>
      <c r="EK142" s="3"/>
      <c r="EL142" s="22"/>
      <c r="EM142" s="3"/>
      <c r="EN142" s="17">
        <f t="shared" si="79"/>
        <v>140</v>
      </c>
      <c r="EO142" s="17" t="s">
        <v>189</v>
      </c>
      <c r="EP142" s="51">
        <v>43831</v>
      </c>
      <c r="EQ142" s="52">
        <v>0</v>
      </c>
      <c r="ER142" s="53">
        <v>21.975249999999999</v>
      </c>
      <c r="ES142" s="40"/>
      <c r="ET142" s="26">
        <f>IF(EO142=EO143,MAX(ET$2:ET141)+1,0)</f>
        <v>0</v>
      </c>
      <c r="EU142" s="17">
        <f t="shared" si="70"/>
        <v>140</v>
      </c>
      <c r="EV142" s="54">
        <f t="shared" si="71"/>
        <v>279</v>
      </c>
      <c r="EW142" s="55">
        <f t="shared" si="72"/>
        <v>42036</v>
      </c>
      <c r="EX142" s="18">
        <f t="shared" si="73"/>
        <v>19.47504</v>
      </c>
      <c r="EY142" s="26">
        <f>IF(EO142=EO143,0,MAX(EY$2:EY141)+1)</f>
        <v>70</v>
      </c>
      <c r="EZ142" s="54">
        <f t="shared" si="74"/>
        <v>280</v>
      </c>
      <c r="FA142" s="55">
        <f t="shared" si="75"/>
        <v>43831</v>
      </c>
      <c r="FB142" s="18">
        <f t="shared" si="76"/>
        <v>18.644300000000001</v>
      </c>
      <c r="FC142" s="56">
        <f>[2]DIS!C159</f>
        <v>140</v>
      </c>
      <c r="FD142" s="56">
        <f>[2]DIS!D159</f>
        <v>7</v>
      </c>
      <c r="FE142" s="56">
        <f>[2]DIS!E159</f>
        <v>20</v>
      </c>
      <c r="FF142" s="56" t="str">
        <f t="shared" si="77"/>
        <v>7,20</v>
      </c>
      <c r="FG142" s="57" t="str">
        <f t="shared" si="66"/>
        <v>20,7</v>
      </c>
      <c r="FH142" s="58">
        <f>IF(ISNUMBER(FG142),0,MAX(FH$2:FH141)+1)</f>
        <v>140</v>
      </c>
      <c r="FI142" s="58">
        <f t="shared" si="67"/>
        <v>19.47504</v>
      </c>
      <c r="FJ142" s="58">
        <f t="shared" si="78"/>
        <v>18.644300000000001</v>
      </c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</row>
    <row r="143" spans="1:179" ht="5.25" customHeight="1" x14ac:dyDescent="0.25">
      <c r="A143" s="3"/>
      <c r="B143" s="128">
        <f t="shared" si="68"/>
        <v>261</v>
      </c>
      <c r="C143" s="128">
        <f t="shared" si="69"/>
        <v>262</v>
      </c>
      <c r="D143" s="128">
        <f t="shared" si="69"/>
        <v>263</v>
      </c>
      <c r="E143" s="128">
        <f t="shared" si="69"/>
        <v>264</v>
      </c>
      <c r="F143" s="128">
        <f t="shared" si="69"/>
        <v>265</v>
      </c>
      <c r="G143" s="128">
        <f t="shared" si="69"/>
        <v>266</v>
      </c>
      <c r="H143" s="128">
        <f t="shared" si="69"/>
        <v>267</v>
      </c>
      <c r="I143" s="128">
        <f t="shared" si="69"/>
        <v>268</v>
      </c>
      <c r="J143" s="128">
        <f t="shared" si="69"/>
        <v>269</v>
      </c>
      <c r="K143" s="128">
        <f t="shared" si="69"/>
        <v>270</v>
      </c>
      <c r="L143" s="128">
        <f t="shared" si="69"/>
        <v>271</v>
      </c>
      <c r="M143" s="128">
        <f t="shared" si="69"/>
        <v>272</v>
      </c>
      <c r="N143" s="128">
        <f t="shared" si="69"/>
        <v>273</v>
      </c>
      <c r="O143" s="128">
        <f t="shared" si="69"/>
        <v>274</v>
      </c>
      <c r="P143" s="128">
        <f t="shared" si="69"/>
        <v>275</v>
      </c>
      <c r="Q143" s="128">
        <f t="shared" si="69"/>
        <v>276</v>
      </c>
      <c r="R143" s="128">
        <f t="shared" si="69"/>
        <v>277</v>
      </c>
      <c r="S143" s="128">
        <f t="shared" si="62"/>
        <v>278</v>
      </c>
      <c r="T143" s="128">
        <f t="shared" si="63"/>
        <v>279</v>
      </c>
      <c r="U143" s="128">
        <f t="shared" si="63"/>
        <v>280</v>
      </c>
      <c r="V143" s="19"/>
      <c r="W143" s="56">
        <f>IF(W59=1,MAX($V144:V144)+1,0)+MAX(W$130:AP142)</f>
        <v>14</v>
      </c>
      <c r="X143" s="56">
        <f>IF(X59=1,MAX($V144:V144)+1,0)</f>
        <v>1</v>
      </c>
      <c r="Y143" s="56">
        <f>IF(Y59=1,MAX($V144:V144)+1,0)</f>
        <v>1</v>
      </c>
      <c r="Z143" s="56">
        <f>IF(Z59=1,MAX($V144:V144)+1,0)</f>
        <v>1</v>
      </c>
      <c r="AA143" s="56">
        <f>IF(AA59=1,MAX($V144:V144)+1,0)</f>
        <v>0</v>
      </c>
      <c r="AB143" s="56">
        <f>IF(AB59=1,MAX($V144:V144)+1,0)</f>
        <v>0</v>
      </c>
      <c r="AC143" s="56">
        <f>IF(AC59=1,MAX($V144:V144)+1,0)</f>
        <v>0</v>
      </c>
      <c r="AD143" s="56">
        <f>IF(AD59=1,MAX($V144:V144)+1,0)</f>
        <v>0</v>
      </c>
      <c r="AE143" s="56">
        <f>IF(AE59=1,MAX($V144:V144)+1,0)</f>
        <v>1</v>
      </c>
      <c r="AF143" s="56">
        <f>IF(AF59=1,MAX($V144:V144)+1,0)</f>
        <v>1</v>
      </c>
      <c r="AG143" s="56">
        <f>IF(AG59=1,MAX($V144:V144)+1,0)</f>
        <v>1</v>
      </c>
      <c r="AH143" s="56">
        <f>IF(AH59=1,MAX($V144:V144)+1,0)</f>
        <v>1</v>
      </c>
      <c r="AI143" s="56">
        <f>IF(AI59=1,MAX($V144:V144)+1,0)</f>
        <v>1</v>
      </c>
      <c r="AJ143" s="56">
        <f>IF(AJ59=1,MAX($V144:V144)+1,0)</f>
        <v>1</v>
      </c>
      <c r="AK143" s="56">
        <f>IF(AK59=1,MAX($V144:V144)+1,0)</f>
        <v>1</v>
      </c>
      <c r="AL143" s="56">
        <f>IF(AL59=1,MAX($V144:V144)+1,0)</f>
        <v>1</v>
      </c>
      <c r="AM143" s="56">
        <f>IF(AM59=1,MAX($V144:V144)+1,0)</f>
        <v>1</v>
      </c>
      <c r="AN143" s="56">
        <f>IF(AN59=1,MAX($V144:V144)+1,0)</f>
        <v>1</v>
      </c>
      <c r="AO143" s="56">
        <f>IF(AO59=1,MAX($V144:V144)+1,0)</f>
        <v>1</v>
      </c>
      <c r="AP143" s="97">
        <f>IF(AP59=1,MAX($V144:V144)+1,0)</f>
        <v>1</v>
      </c>
      <c r="AQ143" s="19"/>
      <c r="AR143" s="98">
        <f t="shared" si="64"/>
        <v>42.085099999999997</v>
      </c>
      <c r="AS143" s="98">
        <f t="shared" si="64"/>
        <v>42.079219999999999</v>
      </c>
      <c r="AT143" s="98">
        <f t="shared" si="64"/>
        <v>42.067970000000003</v>
      </c>
      <c r="AU143" s="98">
        <f t="shared" si="64"/>
        <v>42.061700000000002</v>
      </c>
      <c r="AV143" s="98">
        <f t="shared" si="64"/>
        <v>36.948799999999999</v>
      </c>
      <c r="AW143" s="98">
        <f t="shared" si="64"/>
        <v>36.948799999999999</v>
      </c>
      <c r="AX143" s="98">
        <f t="shared" si="64"/>
        <v>36.948799999999999</v>
      </c>
      <c r="AY143" s="98">
        <f t="shared" si="64"/>
        <v>36.948799999999999</v>
      </c>
      <c r="AZ143" s="98">
        <f t="shared" si="64"/>
        <v>37.522880000000001</v>
      </c>
      <c r="BA143" s="98">
        <f t="shared" si="64"/>
        <v>37.459710000000001</v>
      </c>
      <c r="BB143" s="98">
        <f t="shared" si="64"/>
        <v>37.34975</v>
      </c>
      <c r="BC143" s="98">
        <f t="shared" si="64"/>
        <v>37.208379999999998</v>
      </c>
      <c r="BD143" s="98">
        <f t="shared" si="64"/>
        <v>37.02946</v>
      </c>
      <c r="BE143" s="98">
        <f t="shared" si="64"/>
        <v>36.835700000000003</v>
      </c>
      <c r="BF143" s="98">
        <f t="shared" si="64"/>
        <v>36.662170000000003</v>
      </c>
      <c r="BG143" s="98">
        <f t="shared" si="64"/>
        <v>36.446730000000002</v>
      </c>
      <c r="BH143" s="98">
        <f t="shared" si="65"/>
        <v>36.577640000000002</v>
      </c>
      <c r="BI143" s="98">
        <f t="shared" si="65"/>
        <v>36.652810000000002</v>
      </c>
      <c r="BJ143" s="98">
        <f t="shared" si="65"/>
        <v>36.705469999999998</v>
      </c>
      <c r="BK143" s="98">
        <f t="shared" si="65"/>
        <v>36.732599999999998</v>
      </c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7"/>
      <c r="DC143" s="115">
        <v>11.0999999999999</v>
      </c>
      <c r="DD143" s="115">
        <v>11.0999999999999</v>
      </c>
      <c r="DE143" s="115">
        <v>11.0999999999999</v>
      </c>
      <c r="DF143" s="115">
        <v>11.0999999999999</v>
      </c>
      <c r="DG143" s="115">
        <v>11.0999999999999</v>
      </c>
      <c r="DH143" s="115">
        <v>11.0999999999999</v>
      </c>
      <c r="DI143" s="115">
        <v>11.0999999999999</v>
      </c>
      <c r="DJ143" s="115">
        <v>11.0999999999999</v>
      </c>
      <c r="DK143" s="115">
        <v>11.0999999999999</v>
      </c>
      <c r="DL143" s="115">
        <v>11.0999999999999</v>
      </c>
      <c r="DM143" s="115">
        <v>11.0999999999999</v>
      </c>
      <c r="DN143" s="115">
        <v>11.0999999999999</v>
      </c>
      <c r="DO143" s="115">
        <v>11.0999999999999</v>
      </c>
      <c r="DP143" s="115">
        <v>11.0999999999999</v>
      </c>
      <c r="DQ143" s="115">
        <v>11.0999999999999</v>
      </c>
      <c r="DR143" s="115">
        <v>11.0999999999999</v>
      </c>
      <c r="DS143" s="115">
        <v>11.0999999999999</v>
      </c>
      <c r="DT143" s="115">
        <v>11.0999999999999</v>
      </c>
      <c r="DU143" s="115">
        <v>11.0999999999999</v>
      </c>
      <c r="DV143" s="115">
        <v>11.0999999999999</v>
      </c>
      <c r="DW143" s="19"/>
      <c r="DX143" s="19"/>
      <c r="DY143" s="17"/>
      <c r="DZ143" s="17"/>
      <c r="EA143" s="17"/>
      <c r="EB143" s="13"/>
      <c r="EC143" s="19"/>
      <c r="ED143" s="19"/>
      <c r="EE143" s="19"/>
      <c r="EF143" s="19"/>
      <c r="EG143" s="19"/>
      <c r="EH143" s="19"/>
      <c r="EI143" s="3"/>
      <c r="EJ143" s="3"/>
      <c r="EK143" s="3"/>
      <c r="EL143" s="22"/>
      <c r="EM143" s="3"/>
      <c r="EN143" s="17">
        <f t="shared" si="79"/>
        <v>141</v>
      </c>
      <c r="EO143" s="17" t="s">
        <v>190</v>
      </c>
      <c r="EP143" s="51">
        <v>42036</v>
      </c>
      <c r="EQ143" s="52">
        <v>0</v>
      </c>
      <c r="ER143" s="53">
        <v>23.008600000000001</v>
      </c>
      <c r="ES143" s="40"/>
      <c r="ET143" s="26">
        <f>IF(EO143=EO144,MAX(ET$2:ET142)+1,0)</f>
        <v>71</v>
      </c>
      <c r="EU143" s="17">
        <f t="shared" si="70"/>
        <v>141</v>
      </c>
      <c r="EV143" s="54">
        <f t="shared" si="71"/>
        <v>281</v>
      </c>
      <c r="EW143" s="55">
        <f t="shared" si="72"/>
        <v>42036</v>
      </c>
      <c r="EX143" s="18">
        <f t="shared" si="73"/>
        <v>30.24248</v>
      </c>
      <c r="EY143" s="26">
        <f>IF(EO143=EO144,0,MAX(EY$2:EY142)+1)</f>
        <v>0</v>
      </c>
      <c r="EZ143" s="54">
        <f t="shared" si="74"/>
        <v>282</v>
      </c>
      <c r="FA143" s="55">
        <f t="shared" si="75"/>
        <v>43831</v>
      </c>
      <c r="FB143" s="18">
        <f t="shared" si="76"/>
        <v>26.728999999999999</v>
      </c>
      <c r="FC143" s="56">
        <f>[2]DIS!C160</f>
        <v>141</v>
      </c>
      <c r="FD143" s="56">
        <f>[2]DIS!D160</f>
        <v>8</v>
      </c>
      <c r="FE143" s="56">
        <f>[2]DIS!E160</f>
        <v>1</v>
      </c>
      <c r="FF143" s="56" t="str">
        <f t="shared" si="77"/>
        <v>8,1</v>
      </c>
      <c r="FG143" s="57" t="str">
        <f t="shared" si="66"/>
        <v>1,32</v>
      </c>
      <c r="FH143" s="58">
        <f>IF(ISNUMBER(FG143),0,MAX(FH$2:FH142)+1)</f>
        <v>141</v>
      </c>
      <c r="FI143" s="58">
        <f t="shared" si="67"/>
        <v>30.24248</v>
      </c>
      <c r="FJ143" s="58">
        <f t="shared" si="78"/>
        <v>26.728999999999999</v>
      </c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</row>
    <row r="144" spans="1:179" ht="5.25" customHeight="1" x14ac:dyDescent="0.25">
      <c r="A144" s="3"/>
      <c r="B144" s="128">
        <f t="shared" si="68"/>
        <v>281</v>
      </c>
      <c r="C144" s="128">
        <f t="shared" si="69"/>
        <v>282</v>
      </c>
      <c r="D144" s="128">
        <f t="shared" si="69"/>
        <v>283</v>
      </c>
      <c r="E144" s="128">
        <f t="shared" si="69"/>
        <v>284</v>
      </c>
      <c r="F144" s="128">
        <f t="shared" si="69"/>
        <v>285</v>
      </c>
      <c r="G144" s="128">
        <f t="shared" si="69"/>
        <v>286</v>
      </c>
      <c r="H144" s="128">
        <f t="shared" si="69"/>
        <v>287</v>
      </c>
      <c r="I144" s="128">
        <f t="shared" si="69"/>
        <v>288</v>
      </c>
      <c r="J144" s="128">
        <f t="shared" si="69"/>
        <v>289</v>
      </c>
      <c r="K144" s="128">
        <f t="shared" si="69"/>
        <v>290</v>
      </c>
      <c r="L144" s="128">
        <f t="shared" si="69"/>
        <v>291</v>
      </c>
      <c r="M144" s="128">
        <f t="shared" si="69"/>
        <v>292</v>
      </c>
      <c r="N144" s="128">
        <f t="shared" si="69"/>
        <v>293</v>
      </c>
      <c r="O144" s="128">
        <f t="shared" si="69"/>
        <v>294</v>
      </c>
      <c r="P144" s="128">
        <f t="shared" si="69"/>
        <v>295</v>
      </c>
      <c r="Q144" s="128">
        <f t="shared" si="69"/>
        <v>296</v>
      </c>
      <c r="R144" s="128">
        <f t="shared" si="69"/>
        <v>297</v>
      </c>
      <c r="S144" s="128">
        <f t="shared" si="62"/>
        <v>298</v>
      </c>
      <c r="T144" s="128">
        <f t="shared" si="63"/>
        <v>299</v>
      </c>
      <c r="U144" s="128">
        <f t="shared" si="63"/>
        <v>300</v>
      </c>
      <c r="V144" s="19"/>
      <c r="W144" s="56">
        <f>IF(W60=1,MAX($V145:V145)+1,0)+MAX(W$130:AP143)</f>
        <v>15</v>
      </c>
      <c r="X144" s="56">
        <f>IF(X60=1,MAX($V145:V145)+1,0)</f>
        <v>1</v>
      </c>
      <c r="Y144" s="56">
        <f>IF(Y60=1,MAX($V145:V145)+1,0)</f>
        <v>1</v>
      </c>
      <c r="Z144" s="56">
        <f>IF(Z60=1,MAX($V145:V145)+1,0)</f>
        <v>1</v>
      </c>
      <c r="AA144" s="56">
        <f>IF(AA60=1,MAX($V145:V145)+1,0)</f>
        <v>0</v>
      </c>
      <c r="AB144" s="56">
        <f>IF(AB60=1,MAX($V145:V145)+1,0)</f>
        <v>0</v>
      </c>
      <c r="AC144" s="56">
        <f>IF(AC60=1,MAX($V145:V145)+1,0)</f>
        <v>0</v>
      </c>
      <c r="AD144" s="56">
        <f>IF(AD60=1,MAX($V145:V145)+1,0)</f>
        <v>0</v>
      </c>
      <c r="AE144" s="56">
        <f>IF(AE60=1,MAX($V145:V145)+1,0)</f>
        <v>1</v>
      </c>
      <c r="AF144" s="56">
        <f>IF(AF60=1,MAX($V145:V145)+1,0)</f>
        <v>1</v>
      </c>
      <c r="AG144" s="56">
        <f>IF(AG60=1,MAX($V145:V145)+1,0)</f>
        <v>1</v>
      </c>
      <c r="AH144" s="56">
        <f>IF(AH60=1,MAX($V145:V145)+1,0)</f>
        <v>1</v>
      </c>
      <c r="AI144" s="56">
        <f>IF(AI60=1,MAX($V145:V145)+1,0)</f>
        <v>1</v>
      </c>
      <c r="AJ144" s="56">
        <f>IF(AJ60=1,MAX($V145:V145)+1,0)</f>
        <v>1</v>
      </c>
      <c r="AK144" s="56">
        <f>IF(AK60=1,MAX($V145:V145)+1,0)</f>
        <v>1</v>
      </c>
      <c r="AL144" s="56">
        <f>IF(AL60=1,MAX($V145:V145)+1,0)</f>
        <v>1</v>
      </c>
      <c r="AM144" s="56">
        <f>IF(AM60=1,MAX($V145:V145)+1,0)</f>
        <v>1</v>
      </c>
      <c r="AN144" s="56">
        <f>IF(AN60=1,MAX($V145:V145)+1,0)</f>
        <v>1</v>
      </c>
      <c r="AO144" s="56">
        <f>IF(AO60=1,MAX($V145:V145)+1,0)</f>
        <v>1</v>
      </c>
      <c r="AP144" s="97">
        <f>IF(AP60=1,MAX($V145:V145)+1,0)</f>
        <v>1</v>
      </c>
      <c r="AQ144" s="19"/>
      <c r="AR144" s="98">
        <f t="shared" si="64"/>
        <v>41.988300000000002</v>
      </c>
      <c r="AS144" s="98">
        <f t="shared" si="64"/>
        <v>41.98527</v>
      </c>
      <c r="AT144" s="98">
        <f t="shared" si="64"/>
        <v>41.974379999999996</v>
      </c>
      <c r="AU144" s="98">
        <f t="shared" si="64"/>
        <v>41.968940000000003</v>
      </c>
      <c r="AV144" s="98">
        <f t="shared" si="64"/>
        <v>36.948799999999999</v>
      </c>
      <c r="AW144" s="98">
        <f t="shared" si="64"/>
        <v>36.948799999999999</v>
      </c>
      <c r="AX144" s="98">
        <f t="shared" si="64"/>
        <v>36.948799999999999</v>
      </c>
      <c r="AY144" s="98">
        <f t="shared" si="64"/>
        <v>36.948799999999999</v>
      </c>
      <c r="AZ144" s="98">
        <f t="shared" si="64"/>
        <v>37.455469999999998</v>
      </c>
      <c r="BA144" s="98">
        <f t="shared" si="64"/>
        <v>37.399569999999997</v>
      </c>
      <c r="BB144" s="98">
        <f t="shared" si="64"/>
        <v>37.301259999999999</v>
      </c>
      <c r="BC144" s="98">
        <f t="shared" si="64"/>
        <v>37.179409999999997</v>
      </c>
      <c r="BD144" s="98">
        <f t="shared" si="64"/>
        <v>37.024679999999996</v>
      </c>
      <c r="BE144" s="98">
        <f t="shared" si="64"/>
        <v>36.852629999999998</v>
      </c>
      <c r="BF144" s="98">
        <f t="shared" si="64"/>
        <v>36.673630000000003</v>
      </c>
      <c r="BG144" s="98">
        <f t="shared" si="64"/>
        <v>36.448700000000002</v>
      </c>
      <c r="BH144" s="98">
        <f t="shared" si="65"/>
        <v>36.582720000000002</v>
      </c>
      <c r="BI144" s="98">
        <f t="shared" si="65"/>
        <v>36.656329999999997</v>
      </c>
      <c r="BJ144" s="98">
        <f t="shared" si="65"/>
        <v>36.706470000000003</v>
      </c>
      <c r="BK144" s="98">
        <f t="shared" si="65"/>
        <v>36.732840000000003</v>
      </c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7"/>
      <c r="DC144" s="115">
        <v>11.0999999999999</v>
      </c>
      <c r="DD144" s="115">
        <v>11.0999999999999</v>
      </c>
      <c r="DE144" s="115">
        <v>11.0999999999999</v>
      </c>
      <c r="DF144" s="115">
        <v>11.0999999999999</v>
      </c>
      <c r="DG144" s="115">
        <v>11.0999999999999</v>
      </c>
      <c r="DH144" s="115">
        <v>11.0999999999999</v>
      </c>
      <c r="DI144" s="115">
        <v>11.0999999999999</v>
      </c>
      <c r="DJ144" s="115">
        <v>11.0999999999999</v>
      </c>
      <c r="DK144" s="115">
        <v>11.0999999999999</v>
      </c>
      <c r="DL144" s="115">
        <v>11.0999999999999</v>
      </c>
      <c r="DM144" s="115">
        <v>11.0999999999999</v>
      </c>
      <c r="DN144" s="115">
        <v>11.0999999999999</v>
      </c>
      <c r="DO144" s="115">
        <v>11.0999999999999</v>
      </c>
      <c r="DP144" s="115">
        <v>11.0999999999999</v>
      </c>
      <c r="DQ144" s="115">
        <v>11.0999999999999</v>
      </c>
      <c r="DR144" s="115">
        <v>11.0999999999999</v>
      </c>
      <c r="DS144" s="115">
        <v>11.0999999999999</v>
      </c>
      <c r="DT144" s="115">
        <v>11.0999999999999</v>
      </c>
      <c r="DU144" s="115">
        <v>11.0999999999999</v>
      </c>
      <c r="DV144" s="115">
        <v>11.0999999999999</v>
      </c>
      <c r="DW144" s="19"/>
      <c r="DX144" s="19"/>
      <c r="DY144" s="17"/>
      <c r="DZ144" s="17"/>
      <c r="EA144" s="17"/>
      <c r="EB144" s="13"/>
      <c r="EC144" s="19"/>
      <c r="ED144" s="19"/>
      <c r="EE144" s="19"/>
      <c r="EF144" s="19"/>
      <c r="EG144" s="19"/>
      <c r="EH144" s="19"/>
      <c r="EI144" s="3"/>
      <c r="EJ144" s="3"/>
      <c r="EK144" s="3"/>
      <c r="EL144" s="22"/>
      <c r="EM144" s="3"/>
      <c r="EN144" s="17">
        <f t="shared" si="79"/>
        <v>142</v>
      </c>
      <c r="EO144" s="17" t="s">
        <v>190</v>
      </c>
      <c r="EP144" s="51">
        <v>43831</v>
      </c>
      <c r="EQ144" s="52">
        <v>0</v>
      </c>
      <c r="ER144" s="53">
        <v>21.39968</v>
      </c>
      <c r="ES144" s="40"/>
      <c r="ET144" s="26">
        <f>IF(EO144=EO145,MAX(ET$2:ET143)+1,0)</f>
        <v>0</v>
      </c>
      <c r="EU144" s="17">
        <f t="shared" si="70"/>
        <v>142</v>
      </c>
      <c r="EV144" s="54">
        <f t="shared" si="71"/>
        <v>283</v>
      </c>
      <c r="EW144" s="55">
        <f t="shared" si="72"/>
        <v>42036</v>
      </c>
      <c r="EX144" s="18">
        <f t="shared" si="73"/>
        <v>30.09731</v>
      </c>
      <c r="EY144" s="26">
        <f>IF(EO144=EO145,0,MAX(EY$2:EY143)+1)</f>
        <v>71</v>
      </c>
      <c r="EZ144" s="54">
        <f t="shared" si="74"/>
        <v>284</v>
      </c>
      <c r="FA144" s="55">
        <f t="shared" si="75"/>
        <v>43831</v>
      </c>
      <c r="FB144" s="18">
        <f t="shared" si="76"/>
        <v>26.601489999999998</v>
      </c>
      <c r="FC144" s="56">
        <f>[2]DIS!C161</f>
        <v>142</v>
      </c>
      <c r="FD144" s="56">
        <f>[2]DIS!D161</f>
        <v>8</v>
      </c>
      <c r="FE144" s="56">
        <f>[2]DIS!E161</f>
        <v>2</v>
      </c>
      <c r="FF144" s="56" t="str">
        <f t="shared" si="77"/>
        <v>8,2</v>
      </c>
      <c r="FG144" s="57" t="str">
        <f t="shared" si="66"/>
        <v>2,32</v>
      </c>
      <c r="FH144" s="58">
        <f>IF(ISNUMBER(FG144),0,MAX(FH$2:FH143)+1)</f>
        <v>142</v>
      </c>
      <c r="FI144" s="58">
        <f t="shared" si="67"/>
        <v>30.09731</v>
      </c>
      <c r="FJ144" s="58">
        <f t="shared" si="78"/>
        <v>26.601489999999998</v>
      </c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</row>
    <row r="145" spans="1:179" ht="5.25" customHeight="1" x14ac:dyDescent="0.25">
      <c r="A145" s="3"/>
      <c r="B145" s="128">
        <f t="shared" si="68"/>
        <v>301</v>
      </c>
      <c r="C145" s="128">
        <f t="shared" si="69"/>
        <v>302</v>
      </c>
      <c r="D145" s="128">
        <f t="shared" si="69"/>
        <v>303</v>
      </c>
      <c r="E145" s="128">
        <f t="shared" si="69"/>
        <v>304</v>
      </c>
      <c r="F145" s="128">
        <f t="shared" si="69"/>
        <v>305</v>
      </c>
      <c r="G145" s="128">
        <f t="shared" si="69"/>
        <v>306</v>
      </c>
      <c r="H145" s="128">
        <f t="shared" si="69"/>
        <v>307</v>
      </c>
      <c r="I145" s="128">
        <f t="shared" si="69"/>
        <v>308</v>
      </c>
      <c r="J145" s="128">
        <f t="shared" si="69"/>
        <v>309</v>
      </c>
      <c r="K145" s="128">
        <f t="shared" si="69"/>
        <v>310</v>
      </c>
      <c r="L145" s="128">
        <f t="shared" si="69"/>
        <v>311</v>
      </c>
      <c r="M145" s="128">
        <f t="shared" si="69"/>
        <v>312</v>
      </c>
      <c r="N145" s="128">
        <f t="shared" si="69"/>
        <v>313</v>
      </c>
      <c r="O145" s="128">
        <f t="shared" si="69"/>
        <v>314</v>
      </c>
      <c r="P145" s="128">
        <f t="shared" si="69"/>
        <v>315</v>
      </c>
      <c r="Q145" s="128">
        <f t="shared" si="69"/>
        <v>316</v>
      </c>
      <c r="R145" s="128">
        <f t="shared" si="69"/>
        <v>317</v>
      </c>
      <c r="S145" s="128">
        <f t="shared" si="62"/>
        <v>318</v>
      </c>
      <c r="T145" s="128">
        <f t="shared" si="63"/>
        <v>319</v>
      </c>
      <c r="U145" s="128">
        <f t="shared" si="63"/>
        <v>320</v>
      </c>
      <c r="V145" s="19"/>
      <c r="W145" s="56">
        <f>IF(W61=1,MAX($V146:V146)+1,0)+MAX(W$130:AP144)</f>
        <v>16</v>
      </c>
      <c r="X145" s="56">
        <f>IF(X61=1,MAX($V146:V146)+1,0)</f>
        <v>1</v>
      </c>
      <c r="Y145" s="56">
        <f>IF(Y61=1,MAX($V146:V146)+1,0)</f>
        <v>1</v>
      </c>
      <c r="Z145" s="56">
        <f>IF(Z61=1,MAX($V146:V146)+1,0)</f>
        <v>1</v>
      </c>
      <c r="AA145" s="56">
        <f>IF(AA61=1,MAX($V146:V146)+1,0)</f>
        <v>0</v>
      </c>
      <c r="AB145" s="56">
        <f>IF(AB61=1,MAX($V146:V146)+1,0)</f>
        <v>0</v>
      </c>
      <c r="AC145" s="56">
        <f>IF(AC61=1,MAX($V146:V146)+1,0)</f>
        <v>0</v>
      </c>
      <c r="AD145" s="56">
        <f>IF(AD61=1,MAX($V146:V146)+1,0)</f>
        <v>0</v>
      </c>
      <c r="AE145" s="56">
        <f>IF(AE61=1,MAX($V146:V146)+1,0)</f>
        <v>1</v>
      </c>
      <c r="AF145" s="56">
        <f>IF(AF61=1,MAX($V146:V146)+1,0)</f>
        <v>1</v>
      </c>
      <c r="AG145" s="56">
        <f>IF(AG61=1,MAX($V146:V146)+1,0)</f>
        <v>1</v>
      </c>
      <c r="AH145" s="56">
        <f>IF(AH61=1,MAX($V146:V146)+1,0)</f>
        <v>1</v>
      </c>
      <c r="AI145" s="56">
        <f>IF(AI61=1,MAX($V146:V146)+1,0)</f>
        <v>1</v>
      </c>
      <c r="AJ145" s="56">
        <f>IF(AJ61=1,MAX($V146:V146)+1,0)</f>
        <v>1</v>
      </c>
      <c r="AK145" s="56">
        <f>IF(AK61=1,MAX($V146:V146)+1,0)</f>
        <v>1</v>
      </c>
      <c r="AL145" s="56">
        <f>IF(AL61=1,MAX($V146:V146)+1,0)</f>
        <v>1</v>
      </c>
      <c r="AM145" s="56">
        <f>IF(AM61=1,MAX($V146:V146)+1,0)</f>
        <v>1</v>
      </c>
      <c r="AN145" s="56">
        <f>IF(AN61=1,MAX($V146:V146)+1,0)</f>
        <v>1</v>
      </c>
      <c r="AO145" s="56">
        <f>IF(AO61=1,MAX($V146:V146)+1,0)</f>
        <v>1</v>
      </c>
      <c r="AP145" s="97">
        <f>IF(AP61=1,MAX($V146:V146)+1,0)</f>
        <v>1</v>
      </c>
      <c r="AQ145" s="19"/>
      <c r="AR145" s="98">
        <f t="shared" si="64"/>
        <v>41.858409999999999</v>
      </c>
      <c r="AS145" s="98">
        <f t="shared" si="64"/>
        <v>41.851430000000001</v>
      </c>
      <c r="AT145" s="98">
        <f t="shared" si="64"/>
        <v>41.84037</v>
      </c>
      <c r="AU145" s="98">
        <f t="shared" si="64"/>
        <v>41.837940000000003</v>
      </c>
      <c r="AV145" s="98">
        <f t="shared" si="64"/>
        <v>36.948799999999999</v>
      </c>
      <c r="AW145" s="98">
        <f t="shared" si="64"/>
        <v>36.948799999999999</v>
      </c>
      <c r="AX145" s="98">
        <f t="shared" si="64"/>
        <v>36.948799999999999</v>
      </c>
      <c r="AY145" s="98">
        <f t="shared" si="64"/>
        <v>36.948799999999999</v>
      </c>
      <c r="AZ145" s="98">
        <f t="shared" si="64"/>
        <v>37.405540000000002</v>
      </c>
      <c r="BA145" s="98">
        <f t="shared" si="64"/>
        <v>37.351199999999999</v>
      </c>
      <c r="BB145" s="98">
        <f t="shared" si="64"/>
        <v>37.264710000000001</v>
      </c>
      <c r="BC145" s="98">
        <f t="shared" si="64"/>
        <v>37.151620000000001</v>
      </c>
      <c r="BD145" s="98">
        <f t="shared" si="64"/>
        <v>37.009320000000002</v>
      </c>
      <c r="BE145" s="98">
        <f t="shared" si="64"/>
        <v>36.846690000000002</v>
      </c>
      <c r="BF145" s="98">
        <f t="shared" si="64"/>
        <v>36.669429999999998</v>
      </c>
      <c r="BG145" s="98">
        <f t="shared" ref="BG145:BG184" si="80">IF(AL19=$AC$19,$W$1,AL19)</f>
        <v>36.441299999999998</v>
      </c>
      <c r="BH145" s="98">
        <f t="shared" si="65"/>
        <v>36.576920000000001</v>
      </c>
      <c r="BI145" s="98">
        <f t="shared" si="65"/>
        <v>36.65166</v>
      </c>
      <c r="BJ145" s="98">
        <f t="shared" si="65"/>
        <v>36.702330000000003</v>
      </c>
      <c r="BK145" s="98">
        <f t="shared" si="65"/>
        <v>36.728389999999997</v>
      </c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7"/>
      <c r="DC145" s="115">
        <v>11.0999999999999</v>
      </c>
      <c r="DD145" s="115">
        <v>11.0999999999999</v>
      </c>
      <c r="DE145" s="115">
        <v>11.0999999999999</v>
      </c>
      <c r="DF145" s="115">
        <v>11.0999999999999</v>
      </c>
      <c r="DG145" s="115">
        <v>11.0999999999999</v>
      </c>
      <c r="DH145" s="115">
        <v>11.0999999999999</v>
      </c>
      <c r="DI145" s="115">
        <v>11.0999999999999</v>
      </c>
      <c r="DJ145" s="115">
        <v>11.0999999999999</v>
      </c>
      <c r="DK145" s="115">
        <v>11.0999999999999</v>
      </c>
      <c r="DL145" s="115">
        <v>11.0999999999999</v>
      </c>
      <c r="DM145" s="115">
        <v>11.0999999999999</v>
      </c>
      <c r="DN145" s="115">
        <v>11.0999999999999</v>
      </c>
      <c r="DO145" s="115">
        <v>11.0999999999999</v>
      </c>
      <c r="DP145" s="115">
        <v>11.0999999999999</v>
      </c>
      <c r="DQ145" s="115">
        <v>11.0999999999999</v>
      </c>
      <c r="DR145" s="115">
        <v>11.0999999999999</v>
      </c>
      <c r="DS145" s="115">
        <v>11.0999999999999</v>
      </c>
      <c r="DT145" s="115">
        <v>11.0999999999999</v>
      </c>
      <c r="DU145" s="115">
        <v>11.0999999999999</v>
      </c>
      <c r="DV145" s="115">
        <v>11.0999999999999</v>
      </c>
      <c r="DW145" s="19"/>
      <c r="DX145" s="19"/>
      <c r="DY145" s="17"/>
      <c r="DZ145" s="17"/>
      <c r="EA145" s="17"/>
      <c r="EB145" s="13"/>
      <c r="EC145" s="19"/>
      <c r="ED145" s="19"/>
      <c r="EE145" s="19"/>
      <c r="EF145" s="19"/>
      <c r="EG145" s="19"/>
      <c r="EH145" s="19"/>
      <c r="EI145" s="3"/>
      <c r="EJ145" s="3"/>
      <c r="EK145" s="3"/>
      <c r="EL145" s="22"/>
      <c r="EM145" s="3"/>
      <c r="EN145" s="17">
        <f t="shared" si="79"/>
        <v>143</v>
      </c>
      <c r="EO145" s="17" t="s">
        <v>191</v>
      </c>
      <c r="EP145" s="51">
        <v>42036</v>
      </c>
      <c r="EQ145" s="52">
        <v>0</v>
      </c>
      <c r="ER145" s="53">
        <v>22.218160000000001</v>
      </c>
      <c r="ES145" s="40"/>
      <c r="ET145" s="26">
        <f>IF(EO145=EO146,MAX(ET$2:ET144)+1,0)</f>
        <v>72</v>
      </c>
      <c r="EU145" s="17">
        <f t="shared" si="70"/>
        <v>143</v>
      </c>
      <c r="EV145" s="54">
        <f t="shared" si="71"/>
        <v>285</v>
      </c>
      <c r="EW145" s="55">
        <f t="shared" si="72"/>
        <v>42036</v>
      </c>
      <c r="EX145" s="18">
        <f t="shared" si="73"/>
        <v>29.852830000000001</v>
      </c>
      <c r="EY145" s="26">
        <f>IF(EO145=EO146,0,MAX(EY$2:EY144)+1)</f>
        <v>0</v>
      </c>
      <c r="EZ145" s="54">
        <f t="shared" si="74"/>
        <v>286</v>
      </c>
      <c r="FA145" s="55">
        <f t="shared" si="75"/>
        <v>43831</v>
      </c>
      <c r="FB145" s="18">
        <f t="shared" si="76"/>
        <v>26.40991</v>
      </c>
      <c r="FC145" s="56">
        <f>[2]DIS!C162</f>
        <v>143</v>
      </c>
      <c r="FD145" s="56">
        <f>[2]DIS!D162</f>
        <v>8</v>
      </c>
      <c r="FE145" s="56">
        <f>[2]DIS!E162</f>
        <v>3</v>
      </c>
      <c r="FF145" s="56" t="str">
        <f t="shared" si="77"/>
        <v>8,3</v>
      </c>
      <c r="FG145" s="57" t="str">
        <f t="shared" si="66"/>
        <v>3,32</v>
      </c>
      <c r="FH145" s="58">
        <f>IF(ISNUMBER(FG145),0,MAX(FH$2:FH144)+1)</f>
        <v>143</v>
      </c>
      <c r="FI145" s="58">
        <f t="shared" si="67"/>
        <v>29.852830000000001</v>
      </c>
      <c r="FJ145" s="58">
        <f t="shared" si="78"/>
        <v>26.40991</v>
      </c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</row>
    <row r="146" spans="1:179" ht="5.25" customHeight="1" x14ac:dyDescent="0.25">
      <c r="A146" s="3"/>
      <c r="B146" s="128">
        <f t="shared" si="68"/>
        <v>321</v>
      </c>
      <c r="C146" s="128">
        <f t="shared" si="69"/>
        <v>322</v>
      </c>
      <c r="D146" s="128">
        <f t="shared" si="69"/>
        <v>323</v>
      </c>
      <c r="E146" s="128">
        <f t="shared" si="69"/>
        <v>324</v>
      </c>
      <c r="F146" s="128">
        <f t="shared" si="69"/>
        <v>325</v>
      </c>
      <c r="G146" s="128">
        <f t="shared" si="69"/>
        <v>326</v>
      </c>
      <c r="H146" s="128">
        <f t="shared" si="69"/>
        <v>327</v>
      </c>
      <c r="I146" s="128">
        <f t="shared" si="69"/>
        <v>328</v>
      </c>
      <c r="J146" s="128">
        <f t="shared" si="69"/>
        <v>329</v>
      </c>
      <c r="K146" s="128">
        <f t="shared" si="69"/>
        <v>330</v>
      </c>
      <c r="L146" s="128">
        <f t="shared" si="69"/>
        <v>331</v>
      </c>
      <c r="M146" s="128">
        <f t="shared" si="69"/>
        <v>332</v>
      </c>
      <c r="N146" s="128">
        <f t="shared" si="69"/>
        <v>333</v>
      </c>
      <c r="O146" s="128">
        <f t="shared" si="69"/>
        <v>334</v>
      </c>
      <c r="P146" s="128">
        <f t="shared" si="69"/>
        <v>335</v>
      </c>
      <c r="Q146" s="128">
        <f t="shared" si="69"/>
        <v>336</v>
      </c>
      <c r="R146" s="128">
        <f t="shared" si="69"/>
        <v>337</v>
      </c>
      <c r="S146" s="128">
        <f t="shared" ref="S146:U146" si="81">R146+1</f>
        <v>338</v>
      </c>
      <c r="T146" s="128">
        <f t="shared" si="81"/>
        <v>339</v>
      </c>
      <c r="U146" s="128">
        <f t="shared" si="81"/>
        <v>340</v>
      </c>
      <c r="V146" s="19"/>
      <c r="W146" s="56">
        <f>IF(W62=1,MAX($V147:V147)+1,0)+MAX(W$130:AP145)</f>
        <v>17</v>
      </c>
      <c r="X146" s="56">
        <f>IF(X62=1,MAX($V147:V147)+1,0)</f>
        <v>1</v>
      </c>
      <c r="Y146" s="56">
        <f>IF(Y62=1,MAX($V147:V147)+1,0)</f>
        <v>1</v>
      </c>
      <c r="Z146" s="56">
        <f>IF(Z62=1,MAX($V147:V147)+1,0)</f>
        <v>1</v>
      </c>
      <c r="AA146" s="56">
        <f>IF(AA62=1,MAX($V147:V147)+1,0)</f>
        <v>0</v>
      </c>
      <c r="AB146" s="56">
        <f>IF(AB62=1,MAX($V147:V147)+1,0)</f>
        <v>0</v>
      </c>
      <c r="AC146" s="56">
        <f>IF(AC62=1,MAX($V147:V147)+1,0)</f>
        <v>0</v>
      </c>
      <c r="AD146" s="56">
        <f>IF(AD62=1,MAX($V147:V147)+1,0)</f>
        <v>0</v>
      </c>
      <c r="AE146" s="56">
        <f>IF(AE62=1,MAX($V147:V147)+1,0)</f>
        <v>1</v>
      </c>
      <c r="AF146" s="56">
        <f>IF(AF62=1,MAX($V147:V147)+1,0)</f>
        <v>1</v>
      </c>
      <c r="AG146" s="56">
        <f>IF(AG62=1,MAX($V147:V147)+1,0)</f>
        <v>1</v>
      </c>
      <c r="AH146" s="56">
        <f>IF(AH62=1,MAX($V147:V147)+1,0)</f>
        <v>1</v>
      </c>
      <c r="AI146" s="56">
        <f>IF(AI62=1,MAX($V147:V147)+1,0)</f>
        <v>1</v>
      </c>
      <c r="AJ146" s="56">
        <f>IF(AJ62=1,MAX($V147:V147)+1,0)</f>
        <v>1</v>
      </c>
      <c r="AK146" s="56">
        <f>IF(AK62=1,MAX($V147:V147)+1,0)</f>
        <v>1</v>
      </c>
      <c r="AL146" s="56">
        <f>IF(AL62=1,MAX($V147:V147)+1,0)</f>
        <v>1</v>
      </c>
      <c r="AM146" s="56">
        <f>IF(AM62=1,MAX($V147:V147)+1,0)</f>
        <v>1</v>
      </c>
      <c r="AN146" s="56">
        <f>IF(AN62=1,MAX($V147:V147)+1,0)</f>
        <v>1</v>
      </c>
      <c r="AO146" s="56">
        <f>IF(AO62=1,MAX($V147:V147)+1,0)</f>
        <v>1</v>
      </c>
      <c r="AP146" s="97">
        <f>IF(AP62=1,MAX($V147:V147)+1,0)</f>
        <v>1</v>
      </c>
      <c r="AQ146" s="19"/>
      <c r="AR146" s="98">
        <f t="shared" ref="AR146:BF185" si="82">IF(W20=$AC$19,$W$1,W20)</f>
        <v>41.675109999999997</v>
      </c>
      <c r="AS146" s="98">
        <f t="shared" si="82"/>
        <v>41.658859999999997</v>
      </c>
      <c r="AT146" s="98">
        <f t="shared" si="82"/>
        <v>41.660229999999999</v>
      </c>
      <c r="AU146" s="98">
        <f t="shared" si="82"/>
        <v>41.666080000000001</v>
      </c>
      <c r="AV146" s="98">
        <f t="shared" si="82"/>
        <v>36.948799999999999</v>
      </c>
      <c r="AW146" s="98">
        <f t="shared" si="82"/>
        <v>36.948799999999999</v>
      </c>
      <c r="AX146" s="98">
        <f t="shared" si="82"/>
        <v>36.948799999999999</v>
      </c>
      <c r="AY146" s="98">
        <f t="shared" si="82"/>
        <v>36.948799999999999</v>
      </c>
      <c r="AZ146" s="98">
        <f t="shared" si="82"/>
        <v>37.368549999999999</v>
      </c>
      <c r="BA146" s="98">
        <f t="shared" si="82"/>
        <v>37.319450000000003</v>
      </c>
      <c r="BB146" s="98">
        <f t="shared" si="82"/>
        <v>37.2316</v>
      </c>
      <c r="BC146" s="98">
        <f t="shared" si="82"/>
        <v>37.122540000000001</v>
      </c>
      <c r="BD146" s="98">
        <f t="shared" si="82"/>
        <v>36.985280000000003</v>
      </c>
      <c r="BE146" s="98">
        <f t="shared" si="82"/>
        <v>36.826160000000002</v>
      </c>
      <c r="BF146" s="98">
        <f t="shared" si="82"/>
        <v>36.651319999999998</v>
      </c>
      <c r="BG146" s="98">
        <f t="shared" si="80"/>
        <v>36.427500000000002</v>
      </c>
      <c r="BH146" s="98">
        <f t="shared" si="65"/>
        <v>36.561920000000001</v>
      </c>
      <c r="BI146" s="98">
        <f t="shared" si="65"/>
        <v>36.640079999999998</v>
      </c>
      <c r="BJ146" s="98">
        <f t="shared" si="65"/>
        <v>36.692120000000003</v>
      </c>
      <c r="BK146" s="98">
        <f t="shared" si="65"/>
        <v>36.718580000000003</v>
      </c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7"/>
      <c r="DC146" s="115">
        <v>11.0999999999999</v>
      </c>
      <c r="DD146" s="115">
        <v>11.0999999999999</v>
      </c>
      <c r="DE146" s="115">
        <v>11.0999999999999</v>
      </c>
      <c r="DF146" s="115">
        <v>11.0999999999999</v>
      </c>
      <c r="DG146" s="115">
        <v>11.0999999999999</v>
      </c>
      <c r="DH146" s="115">
        <v>11.0999999999999</v>
      </c>
      <c r="DI146" s="115">
        <v>11.0999999999999</v>
      </c>
      <c r="DJ146" s="115">
        <v>11.0999999999999</v>
      </c>
      <c r="DK146" s="115">
        <v>11.0999999999999</v>
      </c>
      <c r="DL146" s="115">
        <v>11.0999999999999</v>
      </c>
      <c r="DM146" s="115">
        <v>11.0999999999999</v>
      </c>
      <c r="DN146" s="115">
        <v>11.0999999999999</v>
      </c>
      <c r="DO146" s="115">
        <v>11.0999999999999</v>
      </c>
      <c r="DP146" s="115">
        <v>11.0999999999999</v>
      </c>
      <c r="DQ146" s="115">
        <v>11.0999999999999</v>
      </c>
      <c r="DR146" s="115">
        <v>11.0999999999999</v>
      </c>
      <c r="DS146" s="115">
        <v>11.0999999999999</v>
      </c>
      <c r="DT146" s="115">
        <v>11.0999999999999</v>
      </c>
      <c r="DU146" s="115">
        <v>11.0999999999999</v>
      </c>
      <c r="DV146" s="115">
        <v>11.0999999999999</v>
      </c>
      <c r="DW146" s="19"/>
      <c r="DX146" s="19"/>
      <c r="DY146" s="17"/>
      <c r="DZ146" s="17"/>
      <c r="EA146" s="17"/>
      <c r="EB146" s="13"/>
      <c r="EC146" s="19"/>
      <c r="ED146" s="19"/>
      <c r="EE146" s="19"/>
      <c r="EF146" s="19"/>
      <c r="EG146" s="19"/>
      <c r="EH146" s="19"/>
      <c r="EI146" s="3"/>
      <c r="EJ146" s="3"/>
      <c r="EK146" s="3"/>
      <c r="EL146" s="22"/>
      <c r="EM146" s="3"/>
      <c r="EN146" s="17">
        <f t="shared" si="79"/>
        <v>144</v>
      </c>
      <c r="EO146" s="17" t="s">
        <v>191</v>
      </c>
      <c r="EP146" s="51">
        <v>43831</v>
      </c>
      <c r="EQ146" s="52">
        <v>0</v>
      </c>
      <c r="ER146" s="53">
        <v>20.920739999999999</v>
      </c>
      <c r="ES146" s="40"/>
      <c r="ET146" s="26">
        <f>IF(EO146=EO147,MAX(ET$2:ET145)+1,0)</f>
        <v>0</v>
      </c>
      <c r="EU146" s="17">
        <f t="shared" si="70"/>
        <v>144</v>
      </c>
      <c r="EV146" s="54">
        <f t="shared" si="71"/>
        <v>287</v>
      </c>
      <c r="EW146" s="55">
        <f t="shared" si="72"/>
        <v>42036</v>
      </c>
      <c r="EX146" s="18">
        <f t="shared" si="73"/>
        <v>29.38401</v>
      </c>
      <c r="EY146" s="26">
        <f>IF(EO146=EO147,0,MAX(EY$2:EY145)+1)</f>
        <v>72</v>
      </c>
      <c r="EZ146" s="54">
        <f t="shared" si="74"/>
        <v>288</v>
      </c>
      <c r="FA146" s="55">
        <f t="shared" si="75"/>
        <v>43831</v>
      </c>
      <c r="FB146" s="18">
        <f t="shared" si="76"/>
        <v>26.042760000000001</v>
      </c>
      <c r="FC146" s="56">
        <f>[2]DIS!C163</f>
        <v>144</v>
      </c>
      <c r="FD146" s="56">
        <f>[2]DIS!D163</f>
        <v>8</v>
      </c>
      <c r="FE146" s="56">
        <f>[2]DIS!E163</f>
        <v>4</v>
      </c>
      <c r="FF146" s="56" t="str">
        <f t="shared" si="77"/>
        <v>8,4</v>
      </c>
      <c r="FG146" s="57" t="str">
        <f t="shared" si="66"/>
        <v>4,8</v>
      </c>
      <c r="FH146" s="58">
        <f>IF(ISNUMBER(FG146),0,MAX(FH$2:FH145)+1)</f>
        <v>144</v>
      </c>
      <c r="FI146" s="58">
        <f t="shared" si="67"/>
        <v>29.38401</v>
      </c>
      <c r="FJ146" s="58">
        <f t="shared" si="78"/>
        <v>26.042760000000001</v>
      </c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</row>
    <row r="147" spans="1:179" ht="5.25" customHeight="1" x14ac:dyDescent="0.25">
      <c r="A147" s="3"/>
      <c r="B147" s="128">
        <f t="shared" si="68"/>
        <v>341</v>
      </c>
      <c r="C147" s="128">
        <f t="shared" si="69"/>
        <v>342</v>
      </c>
      <c r="D147" s="128">
        <f t="shared" si="69"/>
        <v>343</v>
      </c>
      <c r="E147" s="128">
        <f t="shared" si="69"/>
        <v>344</v>
      </c>
      <c r="F147" s="128">
        <f t="shared" si="69"/>
        <v>345</v>
      </c>
      <c r="G147" s="128">
        <f t="shared" si="69"/>
        <v>346</v>
      </c>
      <c r="H147" s="128">
        <f t="shared" si="69"/>
        <v>347</v>
      </c>
      <c r="I147" s="128">
        <f t="shared" si="69"/>
        <v>348</v>
      </c>
      <c r="J147" s="128">
        <f t="shared" si="69"/>
        <v>349</v>
      </c>
      <c r="K147" s="128">
        <f t="shared" si="69"/>
        <v>350</v>
      </c>
      <c r="L147" s="128">
        <f t="shared" si="69"/>
        <v>351</v>
      </c>
      <c r="M147" s="128">
        <f t="shared" si="69"/>
        <v>352</v>
      </c>
      <c r="N147" s="128">
        <f t="shared" si="69"/>
        <v>353</v>
      </c>
      <c r="O147" s="128">
        <f t="shared" si="69"/>
        <v>354</v>
      </c>
      <c r="P147" s="128">
        <f t="shared" si="69"/>
        <v>355</v>
      </c>
      <c r="Q147" s="128">
        <f t="shared" si="69"/>
        <v>356</v>
      </c>
      <c r="R147" s="128">
        <f t="shared" ref="R147:U162" si="83">Q147+1</f>
        <v>357</v>
      </c>
      <c r="S147" s="128">
        <f t="shared" si="83"/>
        <v>358</v>
      </c>
      <c r="T147" s="128">
        <f t="shared" si="83"/>
        <v>359</v>
      </c>
      <c r="U147" s="128">
        <f t="shared" si="83"/>
        <v>360</v>
      </c>
      <c r="V147" s="19"/>
      <c r="W147" s="56">
        <f>IF(W63=1,MAX($V148:V148)+1,0)+MAX(W$130:AP146)</f>
        <v>18</v>
      </c>
      <c r="X147" s="56">
        <f>IF(X63=1,MAX($V148:V148)+1,0)</f>
        <v>1</v>
      </c>
      <c r="Y147" s="56">
        <f>IF(Y63=1,MAX($V148:V148)+1,0)</f>
        <v>1</v>
      </c>
      <c r="Z147" s="56">
        <f>IF(Z63=1,MAX($V148:V148)+1,0)</f>
        <v>1</v>
      </c>
      <c r="AA147" s="56">
        <f>IF(AA63=1,MAX($V148:V148)+1,0)</f>
        <v>0</v>
      </c>
      <c r="AB147" s="56">
        <f>IF(AB63=1,MAX($V148:V148)+1,0)</f>
        <v>0</v>
      </c>
      <c r="AC147" s="56">
        <f>IF(AC63=1,MAX($V148:V148)+1,0)</f>
        <v>0</v>
      </c>
      <c r="AD147" s="56">
        <f>IF(AD63=1,MAX($V148:V148)+1,0)</f>
        <v>0</v>
      </c>
      <c r="AE147" s="56">
        <f>IF(AE63=1,MAX($V148:V148)+1,0)</f>
        <v>1</v>
      </c>
      <c r="AF147" s="56">
        <f>IF(AF63=1,MAX($V148:V148)+1,0)</f>
        <v>1</v>
      </c>
      <c r="AG147" s="56">
        <f>IF(AG63=1,MAX($V148:V148)+1,0)</f>
        <v>1</v>
      </c>
      <c r="AH147" s="56">
        <f>IF(AH63=1,MAX($V148:V148)+1,0)</f>
        <v>1</v>
      </c>
      <c r="AI147" s="56">
        <f>IF(AI63=1,MAX($V148:V148)+1,0)</f>
        <v>1</v>
      </c>
      <c r="AJ147" s="56">
        <f>IF(AJ63=1,MAX($V148:V148)+1,0)</f>
        <v>1</v>
      </c>
      <c r="AK147" s="56">
        <f>IF(AK63=1,MAX($V148:V148)+1,0)</f>
        <v>1</v>
      </c>
      <c r="AL147" s="56">
        <f>IF(AL63=1,MAX($V148:V148)+1,0)</f>
        <v>1</v>
      </c>
      <c r="AM147" s="56">
        <f>IF(AM63=1,MAX($V148:V148)+1,0)</f>
        <v>1</v>
      </c>
      <c r="AN147" s="56">
        <f>IF(AN63=1,MAX($V148:V148)+1,0)</f>
        <v>1</v>
      </c>
      <c r="AO147" s="56">
        <f>IF(AO63=1,MAX($V148:V148)+1,0)</f>
        <v>1</v>
      </c>
      <c r="AP147" s="97">
        <f>IF(AP63=1,MAX($V148:V148)+1,0)</f>
        <v>1</v>
      </c>
      <c r="AQ147" s="19"/>
      <c r="AR147" s="98">
        <f t="shared" si="82"/>
        <v>41.47307</v>
      </c>
      <c r="AS147" s="98">
        <f t="shared" si="82"/>
        <v>41.459470000000003</v>
      </c>
      <c r="AT147" s="98">
        <f t="shared" si="82"/>
        <v>41.446570000000001</v>
      </c>
      <c r="AU147" s="98">
        <f t="shared" si="82"/>
        <v>41.4514</v>
      </c>
      <c r="AV147" s="98">
        <f t="shared" si="82"/>
        <v>36.948799999999999</v>
      </c>
      <c r="AW147" s="98">
        <f t="shared" si="82"/>
        <v>36.948799999999999</v>
      </c>
      <c r="AX147" s="98">
        <f t="shared" si="82"/>
        <v>36.948799999999999</v>
      </c>
      <c r="AY147" s="98">
        <f t="shared" si="82"/>
        <v>36.948799999999999</v>
      </c>
      <c r="AZ147" s="98">
        <f t="shared" si="82"/>
        <v>37.346539999999997</v>
      </c>
      <c r="BA147" s="98">
        <f t="shared" si="82"/>
        <v>37.293170000000003</v>
      </c>
      <c r="BB147" s="98">
        <f t="shared" si="82"/>
        <v>37.203719999999997</v>
      </c>
      <c r="BC147" s="98">
        <f t="shared" si="82"/>
        <v>37.093380000000003</v>
      </c>
      <c r="BD147" s="98">
        <f t="shared" si="82"/>
        <v>36.953470000000003</v>
      </c>
      <c r="BE147" s="98">
        <f t="shared" si="82"/>
        <v>36.792949999999998</v>
      </c>
      <c r="BF147" s="98">
        <f t="shared" si="82"/>
        <v>36.619050000000001</v>
      </c>
      <c r="BG147" s="98">
        <f t="shared" si="80"/>
        <v>36.404670000000003</v>
      </c>
      <c r="BH147" s="98">
        <f t="shared" si="65"/>
        <v>36.539700000000003</v>
      </c>
      <c r="BI147" s="98">
        <f t="shared" si="65"/>
        <v>36.621729999999999</v>
      </c>
      <c r="BJ147" s="98">
        <f t="shared" si="65"/>
        <v>36.676459999999999</v>
      </c>
      <c r="BK147" s="98">
        <f t="shared" si="65"/>
        <v>36.7044</v>
      </c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7"/>
      <c r="DC147" s="115">
        <v>11.0999999999999</v>
      </c>
      <c r="DD147" s="115">
        <v>11.0999999999999</v>
      </c>
      <c r="DE147" s="115">
        <v>11.0999999999999</v>
      </c>
      <c r="DF147" s="115">
        <v>11.0999999999999</v>
      </c>
      <c r="DG147" s="115">
        <v>11.0999999999999</v>
      </c>
      <c r="DH147" s="115">
        <v>11.0999999999999</v>
      </c>
      <c r="DI147" s="115">
        <v>11.0999999999999</v>
      </c>
      <c r="DJ147" s="115">
        <v>11.0999999999999</v>
      </c>
      <c r="DK147" s="115">
        <v>11.0999999999999</v>
      </c>
      <c r="DL147" s="115">
        <v>11.0999999999999</v>
      </c>
      <c r="DM147" s="115">
        <v>11.0999999999999</v>
      </c>
      <c r="DN147" s="115">
        <v>11.0999999999999</v>
      </c>
      <c r="DO147" s="115">
        <v>11.0999999999999</v>
      </c>
      <c r="DP147" s="115">
        <v>11.0999999999999</v>
      </c>
      <c r="DQ147" s="115">
        <v>11.0999999999999</v>
      </c>
      <c r="DR147" s="115">
        <v>11.0999999999999</v>
      </c>
      <c r="DS147" s="115">
        <v>11.0999999999999</v>
      </c>
      <c r="DT147" s="115">
        <v>11.0999999999999</v>
      </c>
      <c r="DU147" s="115">
        <v>11.0999999999999</v>
      </c>
      <c r="DV147" s="115">
        <v>11.0999999999999</v>
      </c>
      <c r="DW147" s="19"/>
      <c r="DX147" s="19"/>
      <c r="DY147" s="17"/>
      <c r="DZ147" s="17"/>
      <c r="EA147" s="17"/>
      <c r="EB147" s="13"/>
      <c r="EC147" s="19"/>
      <c r="ED147" s="19"/>
      <c r="EE147" s="19"/>
      <c r="EF147" s="19"/>
      <c r="EG147" s="19"/>
      <c r="EH147" s="19"/>
      <c r="EI147" s="3"/>
      <c r="EJ147" s="3"/>
      <c r="EK147" s="3"/>
      <c r="EL147" s="22"/>
      <c r="EM147" s="3"/>
      <c r="EN147" s="17">
        <f t="shared" si="79"/>
        <v>145</v>
      </c>
      <c r="EO147" s="17" t="s">
        <v>192</v>
      </c>
      <c r="EP147" s="51">
        <v>42036</v>
      </c>
      <c r="EQ147" s="52">
        <v>0</v>
      </c>
      <c r="ER147" s="53">
        <v>21.367979999999999</v>
      </c>
      <c r="ES147" s="40"/>
      <c r="ET147" s="26">
        <f>IF(EO147=EO148,MAX(ET$2:ET146)+1,0)</f>
        <v>73</v>
      </c>
      <c r="EU147" s="17">
        <f t="shared" si="70"/>
        <v>145</v>
      </c>
      <c r="EV147" s="54">
        <f t="shared" si="71"/>
        <v>289</v>
      </c>
      <c r="EW147" s="55">
        <f t="shared" si="72"/>
        <v>42036</v>
      </c>
      <c r="EX147" s="18">
        <f t="shared" si="73"/>
        <v>28.548400000000001</v>
      </c>
      <c r="EY147" s="26">
        <f>IF(EO147=EO148,0,MAX(EY$2:EY146)+1)</f>
        <v>0</v>
      </c>
      <c r="EZ147" s="54">
        <f t="shared" si="74"/>
        <v>290</v>
      </c>
      <c r="FA147" s="55">
        <f t="shared" si="75"/>
        <v>43831</v>
      </c>
      <c r="FB147" s="18">
        <f t="shared" si="76"/>
        <v>25.42071</v>
      </c>
      <c r="FC147" s="56">
        <f>[2]DIS!C164</f>
        <v>145</v>
      </c>
      <c r="FD147" s="56">
        <f>[2]DIS!D164</f>
        <v>8</v>
      </c>
      <c r="FE147" s="56">
        <f>[2]DIS!E164</f>
        <v>5</v>
      </c>
      <c r="FF147" s="56" t="str">
        <f t="shared" si="77"/>
        <v>8,5</v>
      </c>
      <c r="FG147" s="57" t="str">
        <f t="shared" si="66"/>
        <v>5,8</v>
      </c>
      <c r="FH147" s="58">
        <f>IF(ISNUMBER(FG147),0,MAX(FH$2:FH146)+1)</f>
        <v>145</v>
      </c>
      <c r="FI147" s="58">
        <f t="shared" si="67"/>
        <v>28.548400000000001</v>
      </c>
      <c r="FJ147" s="58">
        <f t="shared" si="78"/>
        <v>25.42071</v>
      </c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</row>
    <row r="148" spans="1:179" ht="5.25" customHeight="1" x14ac:dyDescent="0.25">
      <c r="A148" s="3"/>
      <c r="B148" s="128">
        <f t="shared" si="68"/>
        <v>361</v>
      </c>
      <c r="C148" s="128">
        <f t="shared" ref="C148:R163" si="84">B148+1</f>
        <v>362</v>
      </c>
      <c r="D148" s="128">
        <f t="shared" si="84"/>
        <v>363</v>
      </c>
      <c r="E148" s="128">
        <f t="shared" si="84"/>
        <v>364</v>
      </c>
      <c r="F148" s="128">
        <f t="shared" si="84"/>
        <v>365</v>
      </c>
      <c r="G148" s="128">
        <f t="shared" si="84"/>
        <v>366</v>
      </c>
      <c r="H148" s="128">
        <f t="shared" si="84"/>
        <v>367</v>
      </c>
      <c r="I148" s="128">
        <f t="shared" si="84"/>
        <v>368</v>
      </c>
      <c r="J148" s="128">
        <f t="shared" si="84"/>
        <v>369</v>
      </c>
      <c r="K148" s="128">
        <f t="shared" si="84"/>
        <v>370</v>
      </c>
      <c r="L148" s="128">
        <f t="shared" si="84"/>
        <v>371</v>
      </c>
      <c r="M148" s="128">
        <f t="shared" si="84"/>
        <v>372</v>
      </c>
      <c r="N148" s="128">
        <f t="shared" si="84"/>
        <v>373</v>
      </c>
      <c r="O148" s="128">
        <f t="shared" si="84"/>
        <v>374</v>
      </c>
      <c r="P148" s="128">
        <f t="shared" si="84"/>
        <v>375</v>
      </c>
      <c r="Q148" s="128">
        <f t="shared" si="84"/>
        <v>376</v>
      </c>
      <c r="R148" s="128">
        <f t="shared" si="84"/>
        <v>377</v>
      </c>
      <c r="S148" s="128">
        <f t="shared" si="83"/>
        <v>378</v>
      </c>
      <c r="T148" s="128">
        <f t="shared" si="83"/>
        <v>379</v>
      </c>
      <c r="U148" s="128">
        <f t="shared" si="83"/>
        <v>380</v>
      </c>
      <c r="V148" s="19"/>
      <c r="W148" s="56">
        <f>IF(W64=1,MAX($V149:V149)+1,0)+MAX(W$130:AP147)</f>
        <v>19</v>
      </c>
      <c r="X148" s="56">
        <f>IF(X64=1,MAX($V149:V149)+1,0)</f>
        <v>1</v>
      </c>
      <c r="Y148" s="56">
        <f>IF(Y64=1,MAX($V149:V149)+1,0)</f>
        <v>1</v>
      </c>
      <c r="Z148" s="56">
        <f>IF(Z64=1,MAX($V149:V149)+1,0)</f>
        <v>1</v>
      </c>
      <c r="AA148" s="56">
        <f>IF(AA64=1,MAX($V149:V149)+1,0)</f>
        <v>0</v>
      </c>
      <c r="AB148" s="56">
        <f>IF(AB64=1,MAX($V149:V149)+1,0)</f>
        <v>0</v>
      </c>
      <c r="AC148" s="56">
        <f>IF(AC64=1,MAX($V149:V149)+1,0)</f>
        <v>0</v>
      </c>
      <c r="AD148" s="56">
        <f>IF(AD64=1,MAX($V149:V149)+1,0)</f>
        <v>0</v>
      </c>
      <c r="AE148" s="56">
        <f>IF(AE64=1,MAX($V149:V149)+1,0)</f>
        <v>1</v>
      </c>
      <c r="AF148" s="56">
        <f>IF(AF64=1,MAX($V149:V149)+1,0)</f>
        <v>1</v>
      </c>
      <c r="AG148" s="56">
        <f>IF(AG64=1,MAX($V149:V149)+1,0)</f>
        <v>1</v>
      </c>
      <c r="AH148" s="56">
        <f>IF(AH64=1,MAX($V149:V149)+1,0)</f>
        <v>1</v>
      </c>
      <c r="AI148" s="56">
        <f>IF(AI64=1,MAX($V149:V149)+1,0)</f>
        <v>1</v>
      </c>
      <c r="AJ148" s="56">
        <f>IF(AJ64=1,MAX($V149:V149)+1,0)</f>
        <v>1</v>
      </c>
      <c r="AK148" s="56">
        <f>IF(AK64=1,MAX($V149:V149)+1,0)</f>
        <v>1</v>
      </c>
      <c r="AL148" s="56">
        <f>IF(AL64=1,MAX($V149:V149)+1,0)</f>
        <v>1</v>
      </c>
      <c r="AM148" s="56">
        <f>IF(AM64=1,MAX($V149:V149)+1,0)</f>
        <v>1</v>
      </c>
      <c r="AN148" s="56">
        <f>IF(AN64=1,MAX($V149:V149)+1,0)</f>
        <v>1</v>
      </c>
      <c r="AO148" s="56">
        <f>IF(AO64=1,MAX($V149:V149)+1,0)</f>
        <v>1</v>
      </c>
      <c r="AP148" s="97">
        <f>IF(AP64=1,MAX($V149:V149)+1,0)</f>
        <v>1</v>
      </c>
      <c r="AQ148" s="19"/>
      <c r="AR148" s="98">
        <f t="shared" si="82"/>
        <v>41.231020000000001</v>
      </c>
      <c r="AS148" s="98">
        <f t="shared" si="82"/>
        <v>41.219549999999998</v>
      </c>
      <c r="AT148" s="98">
        <f t="shared" si="82"/>
        <v>41.200209999999998</v>
      </c>
      <c r="AU148" s="98">
        <f t="shared" si="82"/>
        <v>41.20232</v>
      </c>
      <c r="AV148" s="98">
        <f t="shared" si="82"/>
        <v>36.948799999999999</v>
      </c>
      <c r="AW148" s="98">
        <f t="shared" si="82"/>
        <v>36.948799999999999</v>
      </c>
      <c r="AX148" s="98">
        <f t="shared" si="82"/>
        <v>36.948799999999999</v>
      </c>
      <c r="AY148" s="98">
        <f t="shared" si="82"/>
        <v>36.948799999999999</v>
      </c>
      <c r="AZ148" s="98">
        <f t="shared" si="82"/>
        <v>37.334180000000003</v>
      </c>
      <c r="BA148" s="98">
        <f t="shared" si="82"/>
        <v>37.27693</v>
      </c>
      <c r="BB148" s="98">
        <f t="shared" si="82"/>
        <v>37.181840000000001</v>
      </c>
      <c r="BC148" s="98">
        <f t="shared" si="82"/>
        <v>37.063670000000002</v>
      </c>
      <c r="BD148" s="98">
        <f t="shared" si="82"/>
        <v>36.915599999999998</v>
      </c>
      <c r="BE148" s="98">
        <f t="shared" si="82"/>
        <v>36.743119999999998</v>
      </c>
      <c r="BF148" s="98">
        <f t="shared" si="82"/>
        <v>36.561120000000003</v>
      </c>
      <c r="BG148" s="98">
        <f t="shared" si="80"/>
        <v>36.369959999999999</v>
      </c>
      <c r="BH148" s="98">
        <f t="shared" si="65"/>
        <v>36.510719999999999</v>
      </c>
      <c r="BI148" s="98">
        <f t="shared" si="65"/>
        <v>36.599119999999999</v>
      </c>
      <c r="BJ148" s="98">
        <f t="shared" si="65"/>
        <v>36.657609999999998</v>
      </c>
      <c r="BK148" s="98">
        <f t="shared" si="65"/>
        <v>36.688330000000001</v>
      </c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7"/>
      <c r="DC148" s="115">
        <v>11.0999999999999</v>
      </c>
      <c r="DD148" s="115">
        <v>11.0999999999999</v>
      </c>
      <c r="DE148" s="115">
        <v>11.0999999999999</v>
      </c>
      <c r="DF148" s="115">
        <v>11.0999999999999</v>
      </c>
      <c r="DG148" s="115">
        <v>11.0999999999999</v>
      </c>
      <c r="DH148" s="115">
        <v>11.0999999999999</v>
      </c>
      <c r="DI148" s="115">
        <v>11.0999999999999</v>
      </c>
      <c r="DJ148" s="115">
        <v>11.0999999999999</v>
      </c>
      <c r="DK148" s="115">
        <v>11.0999999999999</v>
      </c>
      <c r="DL148" s="115">
        <v>11.0999999999999</v>
      </c>
      <c r="DM148" s="115">
        <v>11.0999999999999</v>
      </c>
      <c r="DN148" s="115">
        <v>11.0999999999999</v>
      </c>
      <c r="DO148" s="115">
        <v>11.0999999999999</v>
      </c>
      <c r="DP148" s="115">
        <v>11.0999999999999</v>
      </c>
      <c r="DQ148" s="115">
        <v>11.0999999999999</v>
      </c>
      <c r="DR148" s="115">
        <v>11.0999999999999</v>
      </c>
      <c r="DS148" s="115">
        <v>11.0999999999999</v>
      </c>
      <c r="DT148" s="115">
        <v>11.0999999999999</v>
      </c>
      <c r="DU148" s="115">
        <v>11.0999999999999</v>
      </c>
      <c r="DV148" s="115">
        <v>11.0999999999999</v>
      </c>
      <c r="DW148" s="19"/>
      <c r="DX148" s="19"/>
      <c r="DY148" s="17"/>
      <c r="DZ148" s="17"/>
      <c r="EA148" s="17"/>
      <c r="EB148" s="13"/>
      <c r="EC148" s="19"/>
      <c r="ED148" s="19"/>
      <c r="EE148" s="19"/>
      <c r="EF148" s="19"/>
      <c r="EG148" s="19"/>
      <c r="EH148" s="19"/>
      <c r="EI148" s="3"/>
      <c r="EJ148" s="3"/>
      <c r="EK148" s="3"/>
      <c r="EL148" s="22"/>
      <c r="EM148" s="3"/>
      <c r="EN148" s="17">
        <f t="shared" si="79"/>
        <v>146</v>
      </c>
      <c r="EO148" s="17" t="s">
        <v>192</v>
      </c>
      <c r="EP148" s="51">
        <v>43831</v>
      </c>
      <c r="EQ148" s="52">
        <v>0</v>
      </c>
      <c r="ER148" s="53">
        <v>20.43505</v>
      </c>
      <c r="ES148" s="40"/>
      <c r="ET148" s="26">
        <f>IF(EO148=EO149,MAX(ET$2:ET147)+1,0)</f>
        <v>0</v>
      </c>
      <c r="EU148" s="17">
        <f t="shared" si="70"/>
        <v>146</v>
      </c>
      <c r="EV148" s="54">
        <f t="shared" si="71"/>
        <v>291</v>
      </c>
      <c r="EW148" s="55">
        <f t="shared" si="72"/>
        <v>42036</v>
      </c>
      <c r="EX148" s="18">
        <f t="shared" si="73"/>
        <v>27.545480000000001</v>
      </c>
      <c r="EY148" s="26">
        <f>IF(EO148=EO149,0,MAX(EY$2:EY147)+1)</f>
        <v>73</v>
      </c>
      <c r="EZ148" s="54">
        <f t="shared" si="74"/>
        <v>292</v>
      </c>
      <c r="FA148" s="55">
        <f t="shared" si="75"/>
        <v>43831</v>
      </c>
      <c r="FB148" s="18">
        <f t="shared" si="76"/>
        <v>24.635670000000001</v>
      </c>
      <c r="FC148" s="56">
        <f>[2]DIS!C165</f>
        <v>146</v>
      </c>
      <c r="FD148" s="56">
        <f>[2]DIS!D165</f>
        <v>8</v>
      </c>
      <c r="FE148" s="56">
        <f>[2]DIS!E165</f>
        <v>6</v>
      </c>
      <c r="FF148" s="56" t="str">
        <f t="shared" si="77"/>
        <v>8,6</v>
      </c>
      <c r="FG148" s="57" t="str">
        <f t="shared" si="66"/>
        <v>6,8</v>
      </c>
      <c r="FH148" s="58">
        <f>IF(ISNUMBER(FG148),0,MAX(FH$2:FH147)+1)</f>
        <v>146</v>
      </c>
      <c r="FI148" s="58">
        <f t="shared" si="67"/>
        <v>27.545480000000001</v>
      </c>
      <c r="FJ148" s="58">
        <f t="shared" si="78"/>
        <v>24.635670000000001</v>
      </c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</row>
    <row r="149" spans="1:179" ht="5.25" customHeight="1" x14ac:dyDescent="0.25">
      <c r="A149" s="3"/>
      <c r="B149" s="128">
        <f t="shared" si="68"/>
        <v>381</v>
      </c>
      <c r="C149" s="128">
        <f t="shared" si="84"/>
        <v>382</v>
      </c>
      <c r="D149" s="128">
        <f t="shared" si="84"/>
        <v>383</v>
      </c>
      <c r="E149" s="128">
        <f t="shared" si="84"/>
        <v>384</v>
      </c>
      <c r="F149" s="128">
        <f t="shared" si="84"/>
        <v>385</v>
      </c>
      <c r="G149" s="128">
        <f t="shared" si="84"/>
        <v>386</v>
      </c>
      <c r="H149" s="128">
        <f t="shared" si="84"/>
        <v>387</v>
      </c>
      <c r="I149" s="128">
        <f t="shared" si="84"/>
        <v>388</v>
      </c>
      <c r="J149" s="128">
        <f t="shared" si="84"/>
        <v>389</v>
      </c>
      <c r="K149" s="128">
        <f t="shared" si="84"/>
        <v>390</v>
      </c>
      <c r="L149" s="128">
        <f t="shared" si="84"/>
        <v>391</v>
      </c>
      <c r="M149" s="128">
        <f t="shared" si="84"/>
        <v>392</v>
      </c>
      <c r="N149" s="128">
        <f t="shared" si="84"/>
        <v>393</v>
      </c>
      <c r="O149" s="128">
        <f t="shared" si="84"/>
        <v>394</v>
      </c>
      <c r="P149" s="128">
        <f t="shared" si="84"/>
        <v>395</v>
      </c>
      <c r="Q149" s="128">
        <f t="shared" si="84"/>
        <v>396</v>
      </c>
      <c r="R149" s="128">
        <f t="shared" si="84"/>
        <v>397</v>
      </c>
      <c r="S149" s="128">
        <f t="shared" si="83"/>
        <v>398</v>
      </c>
      <c r="T149" s="128">
        <f t="shared" si="83"/>
        <v>399</v>
      </c>
      <c r="U149" s="128">
        <f t="shared" si="83"/>
        <v>400</v>
      </c>
      <c r="V149" s="19"/>
      <c r="W149" s="56">
        <f>IF(W65=1,MAX($V150:V150)+1,0)+MAX(W$130:AP148)</f>
        <v>20</v>
      </c>
      <c r="X149" s="56">
        <f>IF(X65=1,MAX($V150:V150)+1,0)</f>
        <v>1</v>
      </c>
      <c r="Y149" s="56">
        <f>IF(Y65=1,MAX($V150:V150)+1,0)</f>
        <v>1</v>
      </c>
      <c r="Z149" s="56">
        <f>IF(Z65=1,MAX($V150:V150)+1,0)</f>
        <v>1</v>
      </c>
      <c r="AA149" s="56">
        <f>IF(AA65=1,MAX($V150:V150)+1,0)</f>
        <v>0</v>
      </c>
      <c r="AB149" s="56">
        <f>IF(AB65=1,MAX($V150:V150)+1,0)</f>
        <v>0</v>
      </c>
      <c r="AC149" s="56">
        <f>IF(AC65=1,MAX($V150:V150)+1,0)</f>
        <v>0</v>
      </c>
      <c r="AD149" s="56">
        <f>IF(AD65=1,MAX($V150:V150)+1,0)</f>
        <v>0</v>
      </c>
      <c r="AE149" s="56">
        <f>IF(AE65=1,MAX($V150:V150)+1,0)</f>
        <v>1</v>
      </c>
      <c r="AF149" s="56">
        <f>IF(AF65=1,MAX($V150:V150)+1,0)</f>
        <v>1</v>
      </c>
      <c r="AG149" s="56">
        <f>IF(AG65=1,MAX($V150:V150)+1,0)</f>
        <v>1</v>
      </c>
      <c r="AH149" s="56">
        <f>IF(AH65=1,MAX($V150:V150)+1,0)</f>
        <v>1</v>
      </c>
      <c r="AI149" s="56">
        <f>IF(AI65=1,MAX($V150:V150)+1,0)</f>
        <v>1</v>
      </c>
      <c r="AJ149" s="56">
        <f>IF(AJ65=1,MAX($V150:V150)+1,0)</f>
        <v>1</v>
      </c>
      <c r="AK149" s="56">
        <f>IF(AK65=1,MAX($V150:V150)+1,0)</f>
        <v>1</v>
      </c>
      <c r="AL149" s="56">
        <f>IF(AL65=1,MAX($V150:V150)+1,0)</f>
        <v>1</v>
      </c>
      <c r="AM149" s="56">
        <f>IF(AM65=1,MAX($V150:V150)+1,0)</f>
        <v>1</v>
      </c>
      <c r="AN149" s="56">
        <f>IF(AN65=1,MAX($V150:V150)+1,0)</f>
        <v>1</v>
      </c>
      <c r="AO149" s="56">
        <f>IF(AO65=1,MAX($V150:V150)+1,0)</f>
        <v>1</v>
      </c>
      <c r="AP149" s="97">
        <f>IF(AP65=1,MAX($V150:V150)+1,0)</f>
        <v>1</v>
      </c>
      <c r="AQ149" s="19"/>
      <c r="AR149" s="98">
        <f t="shared" si="82"/>
        <v>40.954149999999998</v>
      </c>
      <c r="AS149" s="98">
        <f t="shared" si="82"/>
        <v>40.932479999999998</v>
      </c>
      <c r="AT149" s="98">
        <f t="shared" si="82"/>
        <v>40.909669999999998</v>
      </c>
      <c r="AU149" s="98">
        <f t="shared" si="82"/>
        <v>40.902549999999998</v>
      </c>
      <c r="AV149" s="98">
        <f t="shared" si="82"/>
        <v>36.948799999999999</v>
      </c>
      <c r="AW149" s="98">
        <f t="shared" si="82"/>
        <v>36.948799999999999</v>
      </c>
      <c r="AX149" s="98">
        <f t="shared" si="82"/>
        <v>36.948799999999999</v>
      </c>
      <c r="AY149" s="98">
        <f t="shared" si="82"/>
        <v>36.948799999999999</v>
      </c>
      <c r="AZ149" s="98">
        <f t="shared" si="82"/>
        <v>37.340350000000001</v>
      </c>
      <c r="BA149" s="98">
        <f t="shared" si="82"/>
        <v>37.271970000000003</v>
      </c>
      <c r="BB149" s="98">
        <f t="shared" si="82"/>
        <v>37.166960000000003</v>
      </c>
      <c r="BC149" s="98">
        <f t="shared" si="82"/>
        <v>37.037559999999999</v>
      </c>
      <c r="BD149" s="98">
        <f t="shared" si="82"/>
        <v>36.87227</v>
      </c>
      <c r="BE149" s="98">
        <f t="shared" si="82"/>
        <v>36.671520000000001</v>
      </c>
      <c r="BF149" s="98">
        <f t="shared" si="82"/>
        <v>36.450589999999998</v>
      </c>
      <c r="BG149" s="98">
        <f t="shared" si="80"/>
        <v>36.317889999999998</v>
      </c>
      <c r="BH149" s="98">
        <f t="shared" si="65"/>
        <v>36.475320000000004</v>
      </c>
      <c r="BI149" s="98">
        <f t="shared" si="65"/>
        <v>36.574390000000001</v>
      </c>
      <c r="BJ149" s="98">
        <f t="shared" si="65"/>
        <v>36.639009999999999</v>
      </c>
      <c r="BK149" s="98">
        <f t="shared" si="65"/>
        <v>36.670499999999997</v>
      </c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7"/>
      <c r="DC149" s="115">
        <v>11.0999999999999</v>
      </c>
      <c r="DD149" s="115">
        <v>11.0999999999999</v>
      </c>
      <c r="DE149" s="115">
        <v>11.0999999999999</v>
      </c>
      <c r="DF149" s="115">
        <v>11.0999999999999</v>
      </c>
      <c r="DG149" s="115">
        <v>11.0999999999999</v>
      </c>
      <c r="DH149" s="115">
        <v>11.0999999999999</v>
      </c>
      <c r="DI149" s="115">
        <v>11.0999999999999</v>
      </c>
      <c r="DJ149" s="115">
        <v>11.0999999999999</v>
      </c>
      <c r="DK149" s="115">
        <v>11.0999999999999</v>
      </c>
      <c r="DL149" s="115">
        <v>11.0999999999999</v>
      </c>
      <c r="DM149" s="115">
        <v>11.0999999999999</v>
      </c>
      <c r="DN149" s="115">
        <v>11.0999999999999</v>
      </c>
      <c r="DO149" s="115">
        <v>11.0999999999999</v>
      </c>
      <c r="DP149" s="115">
        <v>11.0999999999999</v>
      </c>
      <c r="DQ149" s="115">
        <v>11.0999999999999</v>
      </c>
      <c r="DR149" s="115">
        <v>11.0999999999999</v>
      </c>
      <c r="DS149" s="115">
        <v>11.0999999999999</v>
      </c>
      <c r="DT149" s="115">
        <v>11.0999999999999</v>
      </c>
      <c r="DU149" s="115">
        <v>11.0999999999999</v>
      </c>
      <c r="DV149" s="115">
        <v>11.0999999999999</v>
      </c>
      <c r="DW149" s="19"/>
      <c r="DX149" s="19"/>
      <c r="DY149" s="17"/>
      <c r="DZ149" s="17"/>
      <c r="EA149" s="17"/>
      <c r="EB149" s="13"/>
      <c r="EC149" s="19"/>
      <c r="ED149" s="19"/>
      <c r="EE149" s="19"/>
      <c r="EF149" s="19"/>
      <c r="EG149" s="19"/>
      <c r="EH149" s="19"/>
      <c r="EI149" s="3"/>
      <c r="EJ149" s="3"/>
      <c r="EK149" s="3"/>
      <c r="EL149" s="22"/>
      <c r="EM149" s="3"/>
      <c r="EN149" s="17">
        <f t="shared" si="79"/>
        <v>147</v>
      </c>
      <c r="EO149" s="17" t="s">
        <v>193</v>
      </c>
      <c r="EP149" s="51">
        <v>42036</v>
      </c>
      <c r="EQ149" s="52">
        <v>0</v>
      </c>
      <c r="ER149" s="53">
        <v>20.468109999999999</v>
      </c>
      <c r="ES149" s="40"/>
      <c r="ET149" s="26">
        <f>IF(EO149=EO150,MAX(ET$2:ET148)+1,0)</f>
        <v>74</v>
      </c>
      <c r="EU149" s="17">
        <f t="shared" si="70"/>
        <v>147</v>
      </c>
      <c r="EV149" s="54">
        <f t="shared" si="71"/>
        <v>293</v>
      </c>
      <c r="EW149" s="55">
        <f t="shared" si="72"/>
        <v>42036</v>
      </c>
      <c r="EX149" s="18">
        <f t="shared" si="73"/>
        <v>26.420960000000001</v>
      </c>
      <c r="EY149" s="26">
        <f>IF(EO149=EO150,0,MAX(EY$2:EY148)+1)</f>
        <v>0</v>
      </c>
      <c r="EZ149" s="54">
        <f t="shared" si="74"/>
        <v>294</v>
      </c>
      <c r="FA149" s="55">
        <f t="shared" si="75"/>
        <v>43831</v>
      </c>
      <c r="FB149" s="18">
        <f t="shared" si="76"/>
        <v>23.75956</v>
      </c>
      <c r="FC149" s="56">
        <f>[2]DIS!C166</f>
        <v>147</v>
      </c>
      <c r="FD149" s="56">
        <f>[2]DIS!D166</f>
        <v>8</v>
      </c>
      <c r="FE149" s="56">
        <f>[2]DIS!E166</f>
        <v>7</v>
      </c>
      <c r="FF149" s="56" t="str">
        <f t="shared" si="77"/>
        <v>8,7</v>
      </c>
      <c r="FG149" s="57" t="str">
        <f t="shared" si="66"/>
        <v>7,8</v>
      </c>
      <c r="FH149" s="58">
        <f>IF(ISNUMBER(FG149),0,MAX(FH$2:FH148)+1)</f>
        <v>147</v>
      </c>
      <c r="FI149" s="58">
        <f t="shared" si="67"/>
        <v>26.420960000000001</v>
      </c>
      <c r="FJ149" s="58">
        <f t="shared" si="78"/>
        <v>23.75956</v>
      </c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</row>
    <row r="150" spans="1:179" ht="5.25" customHeight="1" x14ac:dyDescent="0.25">
      <c r="A150" s="3"/>
      <c r="B150" s="128">
        <f t="shared" si="68"/>
        <v>401</v>
      </c>
      <c r="C150" s="128">
        <f t="shared" si="84"/>
        <v>402</v>
      </c>
      <c r="D150" s="128">
        <f t="shared" si="84"/>
        <v>403</v>
      </c>
      <c r="E150" s="128">
        <f t="shared" si="84"/>
        <v>404</v>
      </c>
      <c r="F150" s="128">
        <f t="shared" si="84"/>
        <v>405</v>
      </c>
      <c r="G150" s="128">
        <f t="shared" si="84"/>
        <v>406</v>
      </c>
      <c r="H150" s="128">
        <f t="shared" si="84"/>
        <v>407</v>
      </c>
      <c r="I150" s="128">
        <f t="shared" si="84"/>
        <v>408</v>
      </c>
      <c r="J150" s="128">
        <f t="shared" si="84"/>
        <v>409</v>
      </c>
      <c r="K150" s="128">
        <f t="shared" si="84"/>
        <v>410</v>
      </c>
      <c r="L150" s="128">
        <f t="shared" si="84"/>
        <v>411</v>
      </c>
      <c r="M150" s="128">
        <f t="shared" si="84"/>
        <v>412</v>
      </c>
      <c r="N150" s="128">
        <f t="shared" si="84"/>
        <v>413</v>
      </c>
      <c r="O150" s="128">
        <f t="shared" si="84"/>
        <v>414</v>
      </c>
      <c r="P150" s="128">
        <f t="shared" si="84"/>
        <v>415</v>
      </c>
      <c r="Q150" s="128">
        <f t="shared" si="84"/>
        <v>416</v>
      </c>
      <c r="R150" s="128">
        <f t="shared" si="84"/>
        <v>417</v>
      </c>
      <c r="S150" s="128">
        <f t="shared" si="83"/>
        <v>418</v>
      </c>
      <c r="T150" s="128">
        <f t="shared" si="83"/>
        <v>419</v>
      </c>
      <c r="U150" s="128">
        <f t="shared" si="83"/>
        <v>420</v>
      </c>
      <c r="V150" s="19"/>
      <c r="W150" s="56">
        <f>IF(W66=1,MAX($V151:V151)+1,0)+MAX(W$130:AP149)</f>
        <v>21</v>
      </c>
      <c r="X150" s="56">
        <f>IF(X66=1,MAX($V151:V151)+1,0)</f>
        <v>1</v>
      </c>
      <c r="Y150" s="56">
        <f>IF(Y66=1,MAX($V151:V151)+1,0)</f>
        <v>1</v>
      </c>
      <c r="Z150" s="56">
        <f>IF(Z66=1,MAX($V151:V151)+1,0)</f>
        <v>1</v>
      </c>
      <c r="AA150" s="56">
        <f>IF(AA66=1,MAX($V151:V151)+1,0)</f>
        <v>0</v>
      </c>
      <c r="AB150" s="56">
        <f>IF(AB66=1,MAX($V151:V151)+1,0)</f>
        <v>0</v>
      </c>
      <c r="AC150" s="56">
        <f>IF(AC66=1,MAX($V151:V151)+1,0)</f>
        <v>0</v>
      </c>
      <c r="AD150" s="56">
        <f>IF(AD66=1,MAX($V151:V151)+1,0)</f>
        <v>0</v>
      </c>
      <c r="AE150" s="56">
        <f>IF(AE66=1,MAX($V151:V151)+1,0)</f>
        <v>1</v>
      </c>
      <c r="AF150" s="56">
        <f>IF(AF66=1,MAX($V151:V151)+1,0)</f>
        <v>1</v>
      </c>
      <c r="AG150" s="56">
        <f>IF(AG66=1,MAX($V151:V151)+1,0)</f>
        <v>1</v>
      </c>
      <c r="AH150" s="56">
        <f>IF(AH66=1,MAX($V151:V151)+1,0)</f>
        <v>1</v>
      </c>
      <c r="AI150" s="56">
        <f>IF(AI66=1,MAX($V151:V151)+1,0)</f>
        <v>1</v>
      </c>
      <c r="AJ150" s="56">
        <f>IF(AJ66=1,MAX($V151:V151)+1,0)</f>
        <v>1</v>
      </c>
      <c r="AK150" s="56">
        <f>IF(AK66=1,MAX($V151:V151)+1,0)</f>
        <v>1</v>
      </c>
      <c r="AL150" s="56">
        <f>IF(AL66=1,MAX($V151:V151)+1,0)</f>
        <v>1</v>
      </c>
      <c r="AM150" s="56">
        <f>IF(AM66=1,MAX($V151:V151)+1,0)</f>
        <v>1</v>
      </c>
      <c r="AN150" s="56">
        <f>IF(AN66=1,MAX($V151:V151)+1,0)</f>
        <v>1</v>
      </c>
      <c r="AO150" s="56">
        <f>IF(AO66=1,MAX($V151:V151)+1,0)</f>
        <v>1</v>
      </c>
      <c r="AP150" s="97">
        <f>IF(AP66=1,MAX($V151:V151)+1,0)</f>
        <v>1</v>
      </c>
      <c r="AQ150" s="19"/>
      <c r="AR150" s="98">
        <f t="shared" si="82"/>
        <v>40.640900000000002</v>
      </c>
      <c r="AS150" s="98">
        <f t="shared" si="82"/>
        <v>40.621609999999997</v>
      </c>
      <c r="AT150" s="98">
        <f t="shared" si="82"/>
        <v>40.59554</v>
      </c>
      <c r="AU150" s="98">
        <f t="shared" si="82"/>
        <v>40.559199999999997</v>
      </c>
      <c r="AV150" s="98">
        <f t="shared" si="82"/>
        <v>36.948799999999999</v>
      </c>
      <c r="AW150" s="98">
        <f t="shared" si="82"/>
        <v>36.948799999999999</v>
      </c>
      <c r="AX150" s="98">
        <f t="shared" si="82"/>
        <v>36.948799999999999</v>
      </c>
      <c r="AY150" s="98">
        <f t="shared" si="82"/>
        <v>36.948799999999999</v>
      </c>
      <c r="AZ150" s="98">
        <f t="shared" si="82"/>
        <v>37.372300000000003</v>
      </c>
      <c r="BA150" s="98">
        <f t="shared" si="82"/>
        <v>37.282539999999997</v>
      </c>
      <c r="BB150" s="98">
        <f t="shared" si="82"/>
        <v>37.161409999999997</v>
      </c>
      <c r="BC150" s="98">
        <f t="shared" si="82"/>
        <v>37.017429999999997</v>
      </c>
      <c r="BD150" s="98">
        <f t="shared" si="82"/>
        <v>36.834800000000001</v>
      </c>
      <c r="BE150" s="98">
        <f t="shared" si="82"/>
        <v>36.588970000000003</v>
      </c>
      <c r="BF150" s="98">
        <f t="shared" si="82"/>
        <v>36.192549999999997</v>
      </c>
      <c r="BG150" s="98">
        <f t="shared" si="80"/>
        <v>36.254460000000002</v>
      </c>
      <c r="BH150" s="98">
        <f t="shared" si="65"/>
        <v>36.444209999999998</v>
      </c>
      <c r="BI150" s="98">
        <f t="shared" si="65"/>
        <v>36.552860000000003</v>
      </c>
      <c r="BJ150" s="98">
        <f t="shared" si="65"/>
        <v>36.621510000000001</v>
      </c>
      <c r="BK150" s="98">
        <f t="shared" si="65"/>
        <v>36.653979999999997</v>
      </c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7"/>
      <c r="DC150" s="115">
        <v>11.0999999999999</v>
      </c>
      <c r="DD150" s="115">
        <v>11.0999999999999</v>
      </c>
      <c r="DE150" s="115">
        <v>11.0999999999999</v>
      </c>
      <c r="DF150" s="115">
        <v>11.0999999999999</v>
      </c>
      <c r="DG150" s="115">
        <v>11.0999999999999</v>
      </c>
      <c r="DH150" s="115">
        <v>11.0999999999999</v>
      </c>
      <c r="DI150" s="115">
        <v>11.0999999999999</v>
      </c>
      <c r="DJ150" s="115">
        <v>11.0999999999999</v>
      </c>
      <c r="DK150" s="115">
        <v>11.0999999999999</v>
      </c>
      <c r="DL150" s="115">
        <v>11.0999999999999</v>
      </c>
      <c r="DM150" s="115">
        <v>11.0999999999999</v>
      </c>
      <c r="DN150" s="115">
        <v>11.0999999999999</v>
      </c>
      <c r="DO150" s="115">
        <v>11.0999999999999</v>
      </c>
      <c r="DP150" s="115">
        <v>11.0999999999999</v>
      </c>
      <c r="DQ150" s="115">
        <v>11.0999999999999</v>
      </c>
      <c r="DR150" s="115">
        <v>11.0999999999999</v>
      </c>
      <c r="DS150" s="115">
        <v>11.0999999999999</v>
      </c>
      <c r="DT150" s="115">
        <v>11.0999999999999</v>
      </c>
      <c r="DU150" s="115">
        <v>11.0999999999999</v>
      </c>
      <c r="DV150" s="115">
        <v>11.0999999999999</v>
      </c>
      <c r="DW150" s="19"/>
      <c r="DX150" s="19"/>
      <c r="DY150" s="17"/>
      <c r="DZ150" s="17"/>
      <c r="EA150" s="17"/>
      <c r="EB150" s="13"/>
      <c r="EC150" s="19"/>
      <c r="ED150" s="19"/>
      <c r="EE150" s="19"/>
      <c r="EF150" s="19"/>
      <c r="EG150" s="19"/>
      <c r="EH150" s="19"/>
      <c r="EI150" s="3"/>
      <c r="EJ150" s="3"/>
      <c r="EK150" s="3"/>
      <c r="EL150" s="22"/>
      <c r="EM150" s="3"/>
      <c r="EN150" s="17">
        <f t="shared" si="79"/>
        <v>148</v>
      </c>
      <c r="EO150" s="17" t="s">
        <v>193</v>
      </c>
      <c r="EP150" s="51">
        <v>43831</v>
      </c>
      <c r="EQ150" s="52">
        <v>0</v>
      </c>
      <c r="ER150" s="53">
        <v>19.952999999999999</v>
      </c>
      <c r="ES150" s="40"/>
      <c r="ET150" s="26">
        <f>IF(EO150=EO151,MAX(ET$2:ET149)+1,0)</f>
        <v>0</v>
      </c>
      <c r="EU150" s="17">
        <f t="shared" si="70"/>
        <v>148</v>
      </c>
      <c r="EV150" s="54">
        <f t="shared" si="71"/>
        <v>295</v>
      </c>
      <c r="EW150" s="55">
        <f t="shared" si="72"/>
        <v>42036</v>
      </c>
      <c r="EX150" s="18">
        <f t="shared" si="73"/>
        <v>24.921489999999999</v>
      </c>
      <c r="EY150" s="26">
        <f>IF(EO150=EO151,0,MAX(EY$2:EY149)+1)</f>
        <v>74</v>
      </c>
      <c r="EZ150" s="54">
        <f t="shared" si="74"/>
        <v>296</v>
      </c>
      <c r="FA150" s="55">
        <f t="shared" si="75"/>
        <v>43831</v>
      </c>
      <c r="FB150" s="18">
        <f t="shared" si="76"/>
        <v>22.576360000000001</v>
      </c>
      <c r="FC150" s="56">
        <f>[2]DIS!C167</f>
        <v>148</v>
      </c>
      <c r="FD150" s="56">
        <f>[2]DIS!D167</f>
        <v>8</v>
      </c>
      <c r="FE150" s="56">
        <f>[2]DIS!E167</f>
        <v>8</v>
      </c>
      <c r="FF150" s="56" t="str">
        <f t="shared" si="77"/>
        <v>8,8</v>
      </c>
      <c r="FG150" s="57" t="str">
        <f t="shared" si="66"/>
        <v>8,8</v>
      </c>
      <c r="FH150" s="58">
        <f>IF(ISNUMBER(FG150),0,MAX(FH$2:FH149)+1)</f>
        <v>148</v>
      </c>
      <c r="FI150" s="58">
        <f t="shared" si="67"/>
        <v>24.921489999999999</v>
      </c>
      <c r="FJ150" s="58">
        <f t="shared" si="78"/>
        <v>22.576360000000001</v>
      </c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</row>
    <row r="151" spans="1:179" ht="5.25" customHeight="1" x14ac:dyDescent="0.25">
      <c r="A151" s="3"/>
      <c r="B151" s="128">
        <f t="shared" si="68"/>
        <v>421</v>
      </c>
      <c r="C151" s="128">
        <f t="shared" si="84"/>
        <v>422</v>
      </c>
      <c r="D151" s="128">
        <f t="shared" si="84"/>
        <v>423</v>
      </c>
      <c r="E151" s="128">
        <f t="shared" si="84"/>
        <v>424</v>
      </c>
      <c r="F151" s="128">
        <f t="shared" si="84"/>
        <v>425</v>
      </c>
      <c r="G151" s="128">
        <f t="shared" si="84"/>
        <v>426</v>
      </c>
      <c r="H151" s="128">
        <f t="shared" si="84"/>
        <v>427</v>
      </c>
      <c r="I151" s="128">
        <f t="shared" si="84"/>
        <v>428</v>
      </c>
      <c r="J151" s="128">
        <f t="shared" si="84"/>
        <v>429</v>
      </c>
      <c r="K151" s="128">
        <f t="shared" si="84"/>
        <v>430</v>
      </c>
      <c r="L151" s="128">
        <f t="shared" si="84"/>
        <v>431</v>
      </c>
      <c r="M151" s="128">
        <f t="shared" si="84"/>
        <v>432</v>
      </c>
      <c r="N151" s="128">
        <f t="shared" si="84"/>
        <v>433</v>
      </c>
      <c r="O151" s="128">
        <f t="shared" si="84"/>
        <v>434</v>
      </c>
      <c r="P151" s="128">
        <f t="shared" si="84"/>
        <v>435</v>
      </c>
      <c r="Q151" s="128">
        <f t="shared" si="84"/>
        <v>436</v>
      </c>
      <c r="R151" s="128">
        <f t="shared" si="84"/>
        <v>437</v>
      </c>
      <c r="S151" s="128">
        <f t="shared" si="83"/>
        <v>438</v>
      </c>
      <c r="T151" s="128">
        <f t="shared" si="83"/>
        <v>439</v>
      </c>
      <c r="U151" s="128">
        <f t="shared" si="83"/>
        <v>440</v>
      </c>
      <c r="V151" s="19"/>
      <c r="W151" s="56">
        <f>IF(W67=1,MAX($V152:V152)+1,0)+MAX(W$130:AP150)</f>
        <v>22</v>
      </c>
      <c r="X151" s="56">
        <f>IF(X67=1,MAX($V152:V152)+1,0)</f>
        <v>1</v>
      </c>
      <c r="Y151" s="56">
        <f>IF(Y67=1,MAX($V152:V152)+1,0)</f>
        <v>1</v>
      </c>
      <c r="Z151" s="56">
        <f>IF(Z67=1,MAX($V152:V152)+1,0)</f>
        <v>1</v>
      </c>
      <c r="AA151" s="56">
        <f>IF(AA67=1,MAX($V152:V152)+1,0)</f>
        <v>0</v>
      </c>
      <c r="AB151" s="56">
        <f>IF(AB67=1,MAX($V152:V152)+1,0)</f>
        <v>0</v>
      </c>
      <c r="AC151" s="56">
        <f>IF(AC67=1,MAX($V152:V152)+1,0)</f>
        <v>1</v>
      </c>
      <c r="AD151" s="56">
        <f>IF(AD67=1,MAX($V152:V152)+1,0)</f>
        <v>1</v>
      </c>
      <c r="AE151" s="56">
        <f>IF(AE67=1,MAX($V152:V152)+1,0)</f>
        <v>1</v>
      </c>
      <c r="AF151" s="56">
        <f>IF(AF67=1,MAX($V152:V152)+1,0)</f>
        <v>1</v>
      </c>
      <c r="AG151" s="56">
        <f>IF(AG67=1,MAX($V152:V152)+1,0)</f>
        <v>1</v>
      </c>
      <c r="AH151" s="56">
        <f>IF(AH67=1,MAX($V152:V152)+1,0)</f>
        <v>1</v>
      </c>
      <c r="AI151" s="56">
        <f>IF(AI67=1,MAX($V152:V152)+1,0)</f>
        <v>1</v>
      </c>
      <c r="AJ151" s="56">
        <f>IF(AJ67=1,MAX($V152:V152)+1,0)</f>
        <v>1</v>
      </c>
      <c r="AK151" s="56">
        <f>IF(AK67=1,MAX($V152:V152)+1,0)</f>
        <v>1</v>
      </c>
      <c r="AL151" s="56">
        <f>IF(AL67=1,MAX($V152:V152)+1,0)</f>
        <v>1</v>
      </c>
      <c r="AM151" s="56">
        <f>IF(AM67=1,MAX($V152:V152)+1,0)</f>
        <v>1</v>
      </c>
      <c r="AN151" s="56">
        <f>IF(AN67=1,MAX($V152:V152)+1,0)</f>
        <v>1</v>
      </c>
      <c r="AO151" s="56">
        <f>IF(AO67=1,MAX($V152:V152)+1,0)</f>
        <v>1</v>
      </c>
      <c r="AP151" s="97">
        <f>IF(AP67=1,MAX($V152:V152)+1,0)</f>
        <v>1</v>
      </c>
      <c r="AQ151" s="19"/>
      <c r="AR151" s="98">
        <f t="shared" si="82"/>
        <v>40.332500000000003</v>
      </c>
      <c r="AS151" s="98">
        <f t="shared" si="82"/>
        <v>40.284759999999999</v>
      </c>
      <c r="AT151" s="98">
        <f t="shared" si="82"/>
        <v>40.21049</v>
      </c>
      <c r="AU151" s="98">
        <f t="shared" si="82"/>
        <v>40.154249999999998</v>
      </c>
      <c r="AV151" s="98">
        <f t="shared" si="82"/>
        <v>36.948799999999999</v>
      </c>
      <c r="AW151" s="98">
        <f t="shared" si="82"/>
        <v>36.948799999999999</v>
      </c>
      <c r="AX151" s="98">
        <f t="shared" si="82"/>
        <v>37.747419999999998</v>
      </c>
      <c r="AY151" s="98">
        <f t="shared" si="82"/>
        <v>37.641579999999998</v>
      </c>
      <c r="AZ151" s="98">
        <f t="shared" si="82"/>
        <v>37.448419999999999</v>
      </c>
      <c r="BA151" s="98">
        <f t="shared" si="82"/>
        <v>37.308810000000001</v>
      </c>
      <c r="BB151" s="98">
        <f t="shared" si="82"/>
        <v>37.157629999999997</v>
      </c>
      <c r="BC151" s="98">
        <f t="shared" si="82"/>
        <v>37.009129999999999</v>
      </c>
      <c r="BD151" s="98">
        <f t="shared" si="82"/>
        <v>36.83473</v>
      </c>
      <c r="BE151" s="98">
        <f t="shared" si="82"/>
        <v>36.631239999999998</v>
      </c>
      <c r="BF151" s="98">
        <f t="shared" si="82"/>
        <v>36.412219999999998</v>
      </c>
      <c r="BG151" s="98">
        <f t="shared" si="80"/>
        <v>36.287669999999999</v>
      </c>
      <c r="BH151" s="98">
        <f t="shared" si="65"/>
        <v>36.444920000000003</v>
      </c>
      <c r="BI151" s="98">
        <f t="shared" si="65"/>
        <v>36.542180000000002</v>
      </c>
      <c r="BJ151" s="98">
        <f t="shared" si="65"/>
        <v>36.606900000000003</v>
      </c>
      <c r="BK151" s="98">
        <f t="shared" si="65"/>
        <v>36.639429999999997</v>
      </c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7"/>
      <c r="DC151" s="115">
        <v>11.0999999999999</v>
      </c>
      <c r="DD151" s="115">
        <v>11.0999999999999</v>
      </c>
      <c r="DE151" s="115">
        <v>11.0999999999999</v>
      </c>
      <c r="DF151" s="115">
        <v>11.0999999999999</v>
      </c>
      <c r="DG151" s="115">
        <v>11.0999999999999</v>
      </c>
      <c r="DH151" s="115">
        <v>11.0999999999999</v>
      </c>
      <c r="DI151" s="115">
        <v>11.0999999999999</v>
      </c>
      <c r="DJ151" s="115">
        <v>11.0999999999999</v>
      </c>
      <c r="DK151" s="115">
        <v>11.0999999999999</v>
      </c>
      <c r="DL151" s="115">
        <v>11.0999999999999</v>
      </c>
      <c r="DM151" s="115">
        <v>11.0999999999999</v>
      </c>
      <c r="DN151" s="115">
        <v>11.0999999999999</v>
      </c>
      <c r="DO151" s="115">
        <v>11.0999999999999</v>
      </c>
      <c r="DP151" s="115">
        <v>11.0999999999999</v>
      </c>
      <c r="DQ151" s="115">
        <v>11.0999999999999</v>
      </c>
      <c r="DR151" s="115">
        <v>11.0999999999999</v>
      </c>
      <c r="DS151" s="115">
        <v>11.0999999999999</v>
      </c>
      <c r="DT151" s="115">
        <v>11.0999999999999</v>
      </c>
      <c r="DU151" s="115">
        <v>11.0999999999999</v>
      </c>
      <c r="DV151" s="115">
        <v>11.0999999999999</v>
      </c>
      <c r="DW151" s="19"/>
      <c r="DX151" s="19"/>
      <c r="DY151" s="17"/>
      <c r="DZ151" s="17"/>
      <c r="EA151" s="17"/>
      <c r="EB151" s="13"/>
      <c r="EC151" s="19"/>
      <c r="ED151" s="19"/>
      <c r="EE151" s="19"/>
      <c r="EF151" s="19"/>
      <c r="EG151" s="19"/>
      <c r="EH151" s="19"/>
      <c r="EI151" s="3"/>
      <c r="EJ151" s="3"/>
      <c r="EK151" s="3"/>
      <c r="EL151" s="22"/>
      <c r="EM151" s="3"/>
      <c r="EN151" s="17">
        <f t="shared" si="79"/>
        <v>149</v>
      </c>
      <c r="EO151" s="17" t="s">
        <v>194</v>
      </c>
      <c r="EP151" s="51">
        <v>42036</v>
      </c>
      <c r="EQ151" s="52">
        <v>0</v>
      </c>
      <c r="ER151" s="53">
        <v>19.44688</v>
      </c>
      <c r="ES151" s="40"/>
      <c r="ET151" s="26">
        <f>IF(EO151=EO152,MAX(ET$2:ET150)+1,0)</f>
        <v>75</v>
      </c>
      <c r="EU151" s="17">
        <f t="shared" si="70"/>
        <v>149</v>
      </c>
      <c r="EV151" s="54">
        <f t="shared" si="71"/>
        <v>297</v>
      </c>
      <c r="EW151" s="55">
        <f t="shared" si="72"/>
        <v>42036</v>
      </c>
      <c r="EX151" s="18">
        <f t="shared" si="73"/>
        <v>23.578659999999999</v>
      </c>
      <c r="EY151" s="26">
        <f>IF(EO151=EO152,0,MAX(EY$2:EY150)+1)</f>
        <v>0</v>
      </c>
      <c r="EZ151" s="54">
        <f t="shared" si="74"/>
        <v>298</v>
      </c>
      <c r="FA151" s="55">
        <f t="shared" si="75"/>
        <v>43831</v>
      </c>
      <c r="FB151" s="18">
        <f t="shared" si="76"/>
        <v>21.509879999999999</v>
      </c>
      <c r="FC151" s="56">
        <f>[2]DIS!C168</f>
        <v>149</v>
      </c>
      <c r="FD151" s="56">
        <f>[2]DIS!D168</f>
        <v>8</v>
      </c>
      <c r="FE151" s="56">
        <f>[2]DIS!E168</f>
        <v>9</v>
      </c>
      <c r="FF151" s="56" t="str">
        <f t="shared" si="77"/>
        <v>8,9</v>
      </c>
      <c r="FG151" s="57" t="str">
        <f t="shared" si="66"/>
        <v>9,8</v>
      </c>
      <c r="FH151" s="58">
        <f>IF(ISNUMBER(FG151),0,MAX(FH$2:FH150)+1)</f>
        <v>149</v>
      </c>
      <c r="FI151" s="58">
        <f t="shared" si="67"/>
        <v>23.578659999999999</v>
      </c>
      <c r="FJ151" s="58">
        <f t="shared" si="78"/>
        <v>21.509879999999999</v>
      </c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</row>
    <row r="152" spans="1:179" ht="5.25" customHeight="1" x14ac:dyDescent="0.25">
      <c r="A152" s="3"/>
      <c r="B152" s="128">
        <f t="shared" si="68"/>
        <v>441</v>
      </c>
      <c r="C152" s="128">
        <f t="shared" si="84"/>
        <v>442</v>
      </c>
      <c r="D152" s="128">
        <f t="shared" si="84"/>
        <v>443</v>
      </c>
      <c r="E152" s="128">
        <f t="shared" si="84"/>
        <v>444</v>
      </c>
      <c r="F152" s="128">
        <f t="shared" si="84"/>
        <v>445</v>
      </c>
      <c r="G152" s="128">
        <f t="shared" si="84"/>
        <v>446</v>
      </c>
      <c r="H152" s="128">
        <f t="shared" si="84"/>
        <v>447</v>
      </c>
      <c r="I152" s="128">
        <f t="shared" si="84"/>
        <v>448</v>
      </c>
      <c r="J152" s="128">
        <f t="shared" si="84"/>
        <v>449</v>
      </c>
      <c r="K152" s="128">
        <f t="shared" si="84"/>
        <v>450</v>
      </c>
      <c r="L152" s="128">
        <f t="shared" si="84"/>
        <v>451</v>
      </c>
      <c r="M152" s="128">
        <f t="shared" si="84"/>
        <v>452</v>
      </c>
      <c r="N152" s="128">
        <f t="shared" si="84"/>
        <v>453</v>
      </c>
      <c r="O152" s="128">
        <f t="shared" si="84"/>
        <v>454</v>
      </c>
      <c r="P152" s="128">
        <f t="shared" si="84"/>
        <v>455</v>
      </c>
      <c r="Q152" s="128">
        <f t="shared" si="84"/>
        <v>456</v>
      </c>
      <c r="R152" s="128">
        <f t="shared" si="84"/>
        <v>457</v>
      </c>
      <c r="S152" s="128">
        <f t="shared" si="83"/>
        <v>458</v>
      </c>
      <c r="T152" s="128">
        <f t="shared" si="83"/>
        <v>459</v>
      </c>
      <c r="U152" s="128">
        <f t="shared" si="83"/>
        <v>460</v>
      </c>
      <c r="V152" s="19"/>
      <c r="W152" s="56">
        <f>IF(W68=1,MAX($V153:V153)+1,0)+MAX(W$130:AP151)</f>
        <v>23</v>
      </c>
      <c r="X152" s="56">
        <f>IF(X68=1,MAX($V153:V153)+1,0)</f>
        <v>1</v>
      </c>
      <c r="Y152" s="56">
        <f>IF(Y68=1,MAX($V153:V153)+1,0)</f>
        <v>1</v>
      </c>
      <c r="Z152" s="56">
        <f>IF(Z68=1,MAX($V153:V153)+1,0)</f>
        <v>1</v>
      </c>
      <c r="AA152" s="56">
        <f>IF(AA68=1,MAX($V153:V153)+1,0)</f>
        <v>1</v>
      </c>
      <c r="AB152" s="56">
        <f>IF(AB68=1,MAX($V153:V153)+1,0)</f>
        <v>0</v>
      </c>
      <c r="AC152" s="56">
        <f>IF(AC68=1,MAX($V153:V153)+1,0)</f>
        <v>1</v>
      </c>
      <c r="AD152" s="56">
        <f>IF(AD68=1,MAX($V153:V153)+1,0)</f>
        <v>1</v>
      </c>
      <c r="AE152" s="56">
        <f>IF(AE68=1,MAX($V153:V153)+1,0)</f>
        <v>1</v>
      </c>
      <c r="AF152" s="56">
        <f>IF(AF68=1,MAX($V153:V153)+1,0)</f>
        <v>1</v>
      </c>
      <c r="AG152" s="56">
        <f>IF(AG68=1,MAX($V153:V153)+1,0)</f>
        <v>1</v>
      </c>
      <c r="AH152" s="56">
        <f>IF(AH68=1,MAX($V153:V153)+1,0)</f>
        <v>1</v>
      </c>
      <c r="AI152" s="56">
        <f>IF(AI68=1,MAX($V153:V153)+1,0)</f>
        <v>1</v>
      </c>
      <c r="AJ152" s="56">
        <f>IF(AJ68=1,MAX($V153:V153)+1,0)</f>
        <v>1</v>
      </c>
      <c r="AK152" s="56">
        <f>IF(AK68=1,MAX($V153:V153)+1,0)</f>
        <v>1</v>
      </c>
      <c r="AL152" s="56">
        <f>IF(AL68=1,MAX($V153:V153)+1,0)</f>
        <v>1</v>
      </c>
      <c r="AM152" s="56">
        <f>IF(AM68=1,MAX($V153:V153)+1,0)</f>
        <v>1</v>
      </c>
      <c r="AN152" s="56">
        <f>IF(AN68=1,MAX($V153:V153)+1,0)</f>
        <v>1</v>
      </c>
      <c r="AO152" s="56">
        <f>IF(AO68=1,MAX($V153:V153)+1,0)</f>
        <v>1</v>
      </c>
      <c r="AP152" s="97">
        <f>IF(AP68=1,MAX($V153:V153)+1,0)</f>
        <v>1</v>
      </c>
      <c r="AQ152" s="19"/>
      <c r="AR152" s="98">
        <f t="shared" si="82"/>
        <v>39.980550000000001</v>
      </c>
      <c r="AS152" s="98">
        <f t="shared" si="82"/>
        <v>39.928539999999998</v>
      </c>
      <c r="AT152" s="98">
        <f t="shared" si="82"/>
        <v>39.831339999999997</v>
      </c>
      <c r="AU152" s="98">
        <f t="shared" si="82"/>
        <v>39.668309999999998</v>
      </c>
      <c r="AV152" s="98">
        <f t="shared" si="82"/>
        <v>39.328789999999998</v>
      </c>
      <c r="AW152" s="98">
        <f t="shared" si="82"/>
        <v>36.948799999999999</v>
      </c>
      <c r="AX152" s="98">
        <f t="shared" si="82"/>
        <v>37.812730000000002</v>
      </c>
      <c r="AY152" s="98">
        <f t="shared" si="82"/>
        <v>37.674590000000002</v>
      </c>
      <c r="AZ152" s="98">
        <f t="shared" si="82"/>
        <v>37.480080000000001</v>
      </c>
      <c r="BA152" s="98">
        <f t="shared" si="82"/>
        <v>37.313540000000003</v>
      </c>
      <c r="BB152" s="98">
        <f t="shared" si="82"/>
        <v>37.144779999999997</v>
      </c>
      <c r="BC152" s="98">
        <f t="shared" si="82"/>
        <v>36.99532</v>
      </c>
      <c r="BD152" s="98">
        <f t="shared" si="82"/>
        <v>36.83361</v>
      </c>
      <c r="BE152" s="98">
        <f t="shared" si="82"/>
        <v>36.662590000000002</v>
      </c>
      <c r="BF152" s="98">
        <f t="shared" si="82"/>
        <v>36.486719999999998</v>
      </c>
      <c r="BG152" s="98">
        <f t="shared" si="80"/>
        <v>36.308140000000002</v>
      </c>
      <c r="BH152" s="98">
        <f t="shared" si="65"/>
        <v>36.448970000000003</v>
      </c>
      <c r="BI152" s="98">
        <f t="shared" si="65"/>
        <v>36.535850000000003</v>
      </c>
      <c r="BJ152" s="98">
        <f t="shared" si="65"/>
        <v>36.59534</v>
      </c>
      <c r="BK152" s="98">
        <f t="shared" si="65"/>
        <v>36.626130000000003</v>
      </c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7"/>
      <c r="DC152" s="115">
        <v>11.0999999999999</v>
      </c>
      <c r="DD152" s="115">
        <v>11.0999999999999</v>
      </c>
      <c r="DE152" s="115">
        <v>11.0999999999999</v>
      </c>
      <c r="DF152" s="115">
        <v>11.0999999999999</v>
      </c>
      <c r="DG152" s="115">
        <v>11.0999999999999</v>
      </c>
      <c r="DH152" s="115">
        <v>11.0999999999999</v>
      </c>
      <c r="DI152" s="115">
        <v>11.0999999999999</v>
      </c>
      <c r="DJ152" s="115">
        <v>11.0999999999999</v>
      </c>
      <c r="DK152" s="115">
        <v>11.0999999999999</v>
      </c>
      <c r="DL152" s="115">
        <v>11.0999999999999</v>
      </c>
      <c r="DM152" s="115">
        <v>11.0999999999999</v>
      </c>
      <c r="DN152" s="115">
        <v>11.0999999999999</v>
      </c>
      <c r="DO152" s="115">
        <v>11.0999999999999</v>
      </c>
      <c r="DP152" s="115">
        <v>11.0999999999999</v>
      </c>
      <c r="DQ152" s="115">
        <v>11.0999999999999</v>
      </c>
      <c r="DR152" s="115">
        <v>11.0999999999999</v>
      </c>
      <c r="DS152" s="115">
        <v>11.0999999999999</v>
      </c>
      <c r="DT152" s="115">
        <v>11.0999999999999</v>
      </c>
      <c r="DU152" s="115">
        <v>11.0999999999999</v>
      </c>
      <c r="DV152" s="115">
        <v>11.0999999999999</v>
      </c>
      <c r="DW152" s="19"/>
      <c r="DX152" s="19"/>
      <c r="DY152" s="17"/>
      <c r="DZ152" s="17"/>
      <c r="EA152" s="17"/>
      <c r="EB152" s="13"/>
      <c r="EC152" s="19"/>
      <c r="ED152" s="19"/>
      <c r="EE152" s="19"/>
      <c r="EF152" s="19"/>
      <c r="EG152" s="19"/>
      <c r="EH152" s="19"/>
      <c r="EI152" s="3"/>
      <c r="EJ152" s="3"/>
      <c r="EK152" s="3"/>
      <c r="EL152" s="22"/>
      <c r="EM152" s="3"/>
      <c r="EN152" s="17">
        <f t="shared" si="79"/>
        <v>150</v>
      </c>
      <c r="EO152" s="17" t="s">
        <v>194</v>
      </c>
      <c r="EP152" s="51">
        <v>43831</v>
      </c>
      <c r="EQ152" s="52">
        <v>0</v>
      </c>
      <c r="ER152" s="53">
        <v>19.430250000000001</v>
      </c>
      <c r="ES152" s="40"/>
      <c r="ET152" s="26">
        <f>IF(EO152=EO153,MAX(ET$2:ET151)+1,0)</f>
        <v>0</v>
      </c>
      <c r="EU152" s="17">
        <f t="shared" si="70"/>
        <v>150</v>
      </c>
      <c r="EV152" s="54">
        <f t="shared" si="71"/>
        <v>299</v>
      </c>
      <c r="EW152" s="55">
        <f t="shared" si="72"/>
        <v>42036</v>
      </c>
      <c r="EX152" s="18">
        <f t="shared" si="73"/>
        <v>22.3338</v>
      </c>
      <c r="EY152" s="26">
        <f>IF(EO152=EO153,0,MAX(EY$2:EY151)+1)</f>
        <v>75</v>
      </c>
      <c r="EZ152" s="54">
        <f t="shared" si="74"/>
        <v>300</v>
      </c>
      <c r="FA152" s="55">
        <f t="shared" si="75"/>
        <v>43831</v>
      </c>
      <c r="FB152" s="18">
        <f t="shared" si="76"/>
        <v>20.55442</v>
      </c>
      <c r="FC152" s="56">
        <f>[2]DIS!C169</f>
        <v>150</v>
      </c>
      <c r="FD152" s="56">
        <f>[2]DIS!D169</f>
        <v>8</v>
      </c>
      <c r="FE152" s="56">
        <f>[2]DIS!E169</f>
        <v>10</v>
      </c>
      <c r="FF152" s="56" t="str">
        <f t="shared" si="77"/>
        <v>8,10</v>
      </c>
      <c r="FG152" s="57" t="str">
        <f t="shared" si="66"/>
        <v>10,8</v>
      </c>
      <c r="FH152" s="58">
        <f>IF(ISNUMBER(FG152),0,MAX(FH$2:FH151)+1)</f>
        <v>150</v>
      </c>
      <c r="FI152" s="58">
        <f t="shared" si="67"/>
        <v>22.3338</v>
      </c>
      <c r="FJ152" s="58">
        <f t="shared" si="78"/>
        <v>20.55442</v>
      </c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</row>
    <row r="153" spans="1:179" ht="5.25" customHeight="1" x14ac:dyDescent="0.25">
      <c r="A153" s="3"/>
      <c r="B153" s="128">
        <f t="shared" si="68"/>
        <v>461</v>
      </c>
      <c r="C153" s="128">
        <f t="shared" si="84"/>
        <v>462</v>
      </c>
      <c r="D153" s="128">
        <f t="shared" si="84"/>
        <v>463</v>
      </c>
      <c r="E153" s="128">
        <f t="shared" si="84"/>
        <v>464</v>
      </c>
      <c r="F153" s="128">
        <f t="shared" si="84"/>
        <v>465</v>
      </c>
      <c r="G153" s="128">
        <f t="shared" si="84"/>
        <v>466</v>
      </c>
      <c r="H153" s="128">
        <f t="shared" si="84"/>
        <v>467</v>
      </c>
      <c r="I153" s="128">
        <f t="shared" si="84"/>
        <v>468</v>
      </c>
      <c r="J153" s="128">
        <f t="shared" si="84"/>
        <v>469</v>
      </c>
      <c r="K153" s="128">
        <f t="shared" si="84"/>
        <v>470</v>
      </c>
      <c r="L153" s="128">
        <f t="shared" si="84"/>
        <v>471</v>
      </c>
      <c r="M153" s="128">
        <f t="shared" si="84"/>
        <v>472</v>
      </c>
      <c r="N153" s="128">
        <f t="shared" si="84"/>
        <v>473</v>
      </c>
      <c r="O153" s="128">
        <f t="shared" si="84"/>
        <v>474</v>
      </c>
      <c r="P153" s="128">
        <f t="shared" si="84"/>
        <v>475</v>
      </c>
      <c r="Q153" s="128">
        <f t="shared" si="84"/>
        <v>476</v>
      </c>
      <c r="R153" s="128">
        <f t="shared" si="84"/>
        <v>477</v>
      </c>
      <c r="S153" s="128">
        <f t="shared" si="83"/>
        <v>478</v>
      </c>
      <c r="T153" s="128">
        <f t="shared" si="83"/>
        <v>479</v>
      </c>
      <c r="U153" s="128">
        <f t="shared" si="83"/>
        <v>480</v>
      </c>
      <c r="V153" s="19"/>
      <c r="W153" s="56">
        <f>IF(W69=1,MAX($V154:V154)+1,0)+MAX(W$130:AP152)</f>
        <v>24</v>
      </c>
      <c r="X153" s="56">
        <f>IF(X69=1,MAX($V154:V154)+1,0)</f>
        <v>1</v>
      </c>
      <c r="Y153" s="56">
        <f>IF(Y69=1,MAX($V154:V154)+1,0)</f>
        <v>1</v>
      </c>
      <c r="Z153" s="56">
        <f>IF(Z69=1,MAX($V154:V154)+1,0)</f>
        <v>1</v>
      </c>
      <c r="AA153" s="56">
        <f>IF(AA69=1,MAX($V154:V154)+1,0)</f>
        <v>1</v>
      </c>
      <c r="AB153" s="56">
        <f>IF(AB69=1,MAX($V154:V154)+1,0)</f>
        <v>1</v>
      </c>
      <c r="AC153" s="56">
        <f>IF(AC69=1,MAX($V154:V154)+1,0)</f>
        <v>1</v>
      </c>
      <c r="AD153" s="56">
        <f>IF(AD69=1,MAX($V154:V154)+1,0)</f>
        <v>1</v>
      </c>
      <c r="AE153" s="56">
        <f>IF(AE69=1,MAX($V154:V154)+1,0)</f>
        <v>1</v>
      </c>
      <c r="AF153" s="56">
        <f>IF(AF69=1,MAX($V154:V154)+1,0)</f>
        <v>1</v>
      </c>
      <c r="AG153" s="56">
        <f>IF(AG69=1,MAX($V154:V154)+1,0)</f>
        <v>1</v>
      </c>
      <c r="AH153" s="56">
        <f>IF(AH69=1,MAX($V154:V154)+1,0)</f>
        <v>1</v>
      </c>
      <c r="AI153" s="56">
        <f>IF(AI69=1,MAX($V154:V154)+1,0)</f>
        <v>1</v>
      </c>
      <c r="AJ153" s="56">
        <f>IF(AJ69=1,MAX($V154:V154)+1,0)</f>
        <v>1</v>
      </c>
      <c r="AK153" s="56">
        <f>IF(AK69=1,MAX($V154:V154)+1,0)</f>
        <v>1</v>
      </c>
      <c r="AL153" s="56">
        <f>IF(AL69=1,MAX($V154:V154)+1,0)</f>
        <v>1</v>
      </c>
      <c r="AM153" s="56">
        <f>IF(AM69=1,MAX($V154:V154)+1,0)</f>
        <v>1</v>
      </c>
      <c r="AN153" s="56">
        <f>IF(AN69=1,MAX($V154:V154)+1,0)</f>
        <v>1</v>
      </c>
      <c r="AO153" s="56">
        <f>IF(AO69=1,MAX($V154:V154)+1,0)</f>
        <v>1</v>
      </c>
      <c r="AP153" s="97">
        <f>IF(AP69=1,MAX($V154:V154)+1,0)</f>
        <v>1</v>
      </c>
      <c r="AQ153" s="19"/>
      <c r="AR153" s="98">
        <f t="shared" si="82"/>
        <v>39.681350000000002</v>
      </c>
      <c r="AS153" s="98">
        <f t="shared" si="82"/>
        <v>39.60519</v>
      </c>
      <c r="AT153" s="98">
        <f t="shared" si="82"/>
        <v>39.487850000000002</v>
      </c>
      <c r="AU153" s="98">
        <f t="shared" si="82"/>
        <v>39.293399999999998</v>
      </c>
      <c r="AV153" s="98">
        <f t="shared" si="82"/>
        <v>38.953470000000003</v>
      </c>
      <c r="AW153" s="98">
        <f t="shared" si="82"/>
        <v>38.418309999999998</v>
      </c>
      <c r="AX153" s="98">
        <f t="shared" si="82"/>
        <v>37.97786</v>
      </c>
      <c r="AY153" s="98">
        <f t="shared" si="82"/>
        <v>37.701610000000002</v>
      </c>
      <c r="AZ153" s="98">
        <f t="shared" si="82"/>
        <v>37.49183</v>
      </c>
      <c r="BA153" s="98">
        <f t="shared" si="82"/>
        <v>37.286879999999996</v>
      </c>
      <c r="BB153" s="98">
        <f t="shared" si="82"/>
        <v>37.108550000000001</v>
      </c>
      <c r="BC153" s="98">
        <f t="shared" si="82"/>
        <v>36.96172</v>
      </c>
      <c r="BD153" s="98">
        <f t="shared" si="82"/>
        <v>36.816290000000002</v>
      </c>
      <c r="BE153" s="98">
        <f t="shared" si="82"/>
        <v>36.663989999999998</v>
      </c>
      <c r="BF153" s="98">
        <f t="shared" si="82"/>
        <v>36.505890000000001</v>
      </c>
      <c r="BG153" s="98">
        <f t="shared" si="80"/>
        <v>36.312060000000002</v>
      </c>
      <c r="BH153" s="98">
        <f t="shared" si="65"/>
        <v>36.446890000000003</v>
      </c>
      <c r="BI153" s="98">
        <f t="shared" si="65"/>
        <v>36.527360000000002</v>
      </c>
      <c r="BJ153" s="98">
        <f t="shared" si="65"/>
        <v>36.584060000000001</v>
      </c>
      <c r="BK153" s="98">
        <f t="shared" si="65"/>
        <v>36.612830000000002</v>
      </c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7"/>
      <c r="DC153" s="115">
        <v>11.0999999999999</v>
      </c>
      <c r="DD153" s="115">
        <v>11.0999999999999</v>
      </c>
      <c r="DE153" s="115">
        <v>11.0999999999999</v>
      </c>
      <c r="DF153" s="115">
        <v>11.0999999999999</v>
      </c>
      <c r="DG153" s="115">
        <v>11.0999999999999</v>
      </c>
      <c r="DH153" s="115">
        <v>11.0999999999999</v>
      </c>
      <c r="DI153" s="115">
        <v>11.0999999999999</v>
      </c>
      <c r="DJ153" s="115">
        <v>11.0999999999999</v>
      </c>
      <c r="DK153" s="115">
        <v>11.0999999999999</v>
      </c>
      <c r="DL153" s="115">
        <v>11.0999999999999</v>
      </c>
      <c r="DM153" s="115">
        <v>11.0999999999999</v>
      </c>
      <c r="DN153" s="115">
        <v>11.0999999999999</v>
      </c>
      <c r="DO153" s="115">
        <v>11.0999999999999</v>
      </c>
      <c r="DP153" s="115">
        <v>11.0999999999999</v>
      </c>
      <c r="DQ153" s="115">
        <v>11.0999999999999</v>
      </c>
      <c r="DR153" s="115">
        <v>11.0999999999999</v>
      </c>
      <c r="DS153" s="115">
        <v>11.0999999999999</v>
      </c>
      <c r="DT153" s="115">
        <v>11.0999999999999</v>
      </c>
      <c r="DU153" s="115">
        <v>11.0999999999999</v>
      </c>
      <c r="DV153" s="115">
        <v>11.0999999999999</v>
      </c>
      <c r="DW153" s="19"/>
      <c r="DX153" s="19"/>
      <c r="DY153" s="17"/>
      <c r="DZ153" s="17"/>
      <c r="EA153" s="17"/>
      <c r="EB153" s="13"/>
      <c r="EC153" s="19"/>
      <c r="ED153" s="19"/>
      <c r="EE153" s="19"/>
      <c r="EF153" s="19"/>
      <c r="EG153" s="19"/>
      <c r="EH153" s="19"/>
      <c r="EI153" s="3"/>
      <c r="EJ153" s="3"/>
      <c r="EK153" s="3"/>
      <c r="EL153" s="22"/>
      <c r="EM153" s="3"/>
      <c r="EN153" s="17">
        <f t="shared" si="79"/>
        <v>151</v>
      </c>
      <c r="EO153" s="17" t="s">
        <v>195</v>
      </c>
      <c r="EP153" s="51">
        <v>42036</v>
      </c>
      <c r="EQ153" s="52">
        <v>0</v>
      </c>
      <c r="ER153" s="53">
        <v>19.661460000000002</v>
      </c>
      <c r="ES153" s="40"/>
      <c r="ET153" s="26">
        <f>IF(EO153=EO154,MAX(ET$2:ET152)+1,0)</f>
        <v>76</v>
      </c>
      <c r="EU153" s="17">
        <f t="shared" si="70"/>
        <v>151</v>
      </c>
      <c r="EV153" s="54">
        <f t="shared" si="71"/>
        <v>301</v>
      </c>
      <c r="EW153" s="55">
        <f t="shared" si="72"/>
        <v>42036</v>
      </c>
      <c r="EX153" s="18">
        <f t="shared" si="73"/>
        <v>21.513919999999999</v>
      </c>
      <c r="EY153" s="26">
        <f>IF(EO153=EO154,0,MAX(EY$2:EY152)+1)</f>
        <v>0</v>
      </c>
      <c r="EZ153" s="54">
        <f t="shared" si="74"/>
        <v>302</v>
      </c>
      <c r="FA153" s="55">
        <f t="shared" si="75"/>
        <v>43831</v>
      </c>
      <c r="FB153" s="18">
        <f t="shared" si="76"/>
        <v>20.014030000000002</v>
      </c>
      <c r="FC153" s="56">
        <f>[2]DIS!C170</f>
        <v>151</v>
      </c>
      <c r="FD153" s="56">
        <f>[2]DIS!D170</f>
        <v>8</v>
      </c>
      <c r="FE153" s="56">
        <f>[2]DIS!E170</f>
        <v>11</v>
      </c>
      <c r="FF153" s="56" t="str">
        <f t="shared" si="77"/>
        <v>8,11</v>
      </c>
      <c r="FG153" s="57" t="str">
        <f t="shared" si="66"/>
        <v>11,8</v>
      </c>
      <c r="FH153" s="58">
        <f>IF(ISNUMBER(FG153),0,MAX(FH$2:FH152)+1)</f>
        <v>151</v>
      </c>
      <c r="FI153" s="58">
        <f t="shared" si="67"/>
        <v>21.513919999999999</v>
      </c>
      <c r="FJ153" s="58">
        <f t="shared" si="78"/>
        <v>20.014030000000002</v>
      </c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</row>
    <row r="154" spans="1:179" ht="5.25" customHeight="1" x14ac:dyDescent="0.25">
      <c r="A154" s="3"/>
      <c r="B154" s="128">
        <f t="shared" si="68"/>
        <v>481</v>
      </c>
      <c r="C154" s="128">
        <f t="shared" si="84"/>
        <v>482</v>
      </c>
      <c r="D154" s="128">
        <f t="shared" si="84"/>
        <v>483</v>
      </c>
      <c r="E154" s="128">
        <f t="shared" si="84"/>
        <v>484</v>
      </c>
      <c r="F154" s="128">
        <f t="shared" si="84"/>
        <v>485</v>
      </c>
      <c r="G154" s="128">
        <f t="shared" si="84"/>
        <v>486</v>
      </c>
      <c r="H154" s="128">
        <f t="shared" si="84"/>
        <v>487</v>
      </c>
      <c r="I154" s="128">
        <f t="shared" si="84"/>
        <v>488</v>
      </c>
      <c r="J154" s="128">
        <f t="shared" si="84"/>
        <v>489</v>
      </c>
      <c r="K154" s="128">
        <f t="shared" si="84"/>
        <v>490</v>
      </c>
      <c r="L154" s="128">
        <f t="shared" si="84"/>
        <v>491</v>
      </c>
      <c r="M154" s="128">
        <f t="shared" si="84"/>
        <v>492</v>
      </c>
      <c r="N154" s="128">
        <f t="shared" si="84"/>
        <v>493</v>
      </c>
      <c r="O154" s="128">
        <f t="shared" si="84"/>
        <v>494</v>
      </c>
      <c r="P154" s="128">
        <f t="shared" si="84"/>
        <v>495</v>
      </c>
      <c r="Q154" s="128">
        <f t="shared" si="84"/>
        <v>496</v>
      </c>
      <c r="R154" s="128">
        <f t="shared" si="84"/>
        <v>497</v>
      </c>
      <c r="S154" s="128">
        <f t="shared" si="83"/>
        <v>498</v>
      </c>
      <c r="T154" s="128">
        <f t="shared" si="83"/>
        <v>499</v>
      </c>
      <c r="U154" s="128">
        <f t="shared" si="83"/>
        <v>500</v>
      </c>
      <c r="V154" s="19"/>
      <c r="W154" s="56">
        <f>IF(W70=1,MAX($V155:V155)+1,0)+MAX(W$130:AP153)</f>
        <v>25</v>
      </c>
      <c r="X154" s="56">
        <f>IF(X70=1,MAX($V155:V155)+1,0)</f>
        <v>1</v>
      </c>
      <c r="Y154" s="56">
        <f>IF(Y70=1,MAX($V155:V155)+1,0)</f>
        <v>1</v>
      </c>
      <c r="Z154" s="56">
        <f>IF(Z70=1,MAX($V155:V155)+1,0)</f>
        <v>1</v>
      </c>
      <c r="AA154" s="56">
        <f>IF(AA70=1,MAX($V155:V155)+1,0)</f>
        <v>1</v>
      </c>
      <c r="AB154" s="56">
        <f>IF(AB70=1,MAX($V155:V155)+1,0)</f>
        <v>1</v>
      </c>
      <c r="AC154" s="56">
        <f>IF(AC70=1,MAX($V155:V155)+1,0)</f>
        <v>1</v>
      </c>
      <c r="AD154" s="56">
        <f>IF(AD70=1,MAX($V155:V155)+1,0)</f>
        <v>1</v>
      </c>
      <c r="AE154" s="56">
        <f>IF(AE70=1,MAX($V155:V155)+1,0)</f>
        <v>1</v>
      </c>
      <c r="AF154" s="56">
        <f>IF(AF70=1,MAX($V155:V155)+1,0)</f>
        <v>1</v>
      </c>
      <c r="AG154" s="56">
        <f>IF(AG70=1,MAX($V155:V155)+1,0)</f>
        <v>1</v>
      </c>
      <c r="AH154" s="56">
        <f>IF(AH70=1,MAX($V155:V155)+1,0)</f>
        <v>1</v>
      </c>
      <c r="AI154" s="56">
        <f>IF(AI70=1,MAX($V155:V155)+1,0)</f>
        <v>1</v>
      </c>
      <c r="AJ154" s="56">
        <f>IF(AJ70=1,MAX($V155:V155)+1,0)</f>
        <v>1</v>
      </c>
      <c r="AK154" s="56">
        <f>IF(AK70=1,MAX($V155:V155)+1,0)</f>
        <v>1</v>
      </c>
      <c r="AL154" s="56">
        <f>IF(AL70=1,MAX($V155:V155)+1,0)</f>
        <v>1</v>
      </c>
      <c r="AM154" s="56">
        <f>IF(AM70=1,MAX($V155:V155)+1,0)</f>
        <v>1</v>
      </c>
      <c r="AN154" s="56">
        <f>IF(AN70=1,MAX($V155:V155)+1,0)</f>
        <v>1</v>
      </c>
      <c r="AO154" s="56">
        <f>IF(AO70=1,MAX($V155:V155)+1,0)</f>
        <v>1</v>
      </c>
      <c r="AP154" s="97">
        <f>IF(AP70=1,MAX($V155:V155)+1,0)</f>
        <v>1</v>
      </c>
      <c r="AQ154" s="19"/>
      <c r="AR154" s="98">
        <f t="shared" si="82"/>
        <v>39.383240000000001</v>
      </c>
      <c r="AS154" s="98">
        <f t="shared" si="82"/>
        <v>39.30471</v>
      </c>
      <c r="AT154" s="98">
        <f t="shared" si="82"/>
        <v>39.173200000000001</v>
      </c>
      <c r="AU154" s="98">
        <f t="shared" si="82"/>
        <v>38.992759999999997</v>
      </c>
      <c r="AV154" s="98">
        <f t="shared" si="82"/>
        <v>38.663339999999998</v>
      </c>
      <c r="AW154" s="98">
        <f t="shared" si="82"/>
        <v>38.272080000000003</v>
      </c>
      <c r="AX154" s="98">
        <f t="shared" si="82"/>
        <v>37.957349999999998</v>
      </c>
      <c r="AY154" s="98">
        <f t="shared" si="82"/>
        <v>37.682899999999997</v>
      </c>
      <c r="AZ154" s="98">
        <f t="shared" si="82"/>
        <v>37.446739999999998</v>
      </c>
      <c r="BA154" s="98">
        <f t="shared" si="82"/>
        <v>37.216259999999998</v>
      </c>
      <c r="BB154" s="98">
        <f t="shared" si="82"/>
        <v>37.031579999999998</v>
      </c>
      <c r="BC154" s="98">
        <f t="shared" si="82"/>
        <v>36.899140000000003</v>
      </c>
      <c r="BD154" s="98">
        <f t="shared" si="82"/>
        <v>36.775379999999998</v>
      </c>
      <c r="BE154" s="98">
        <f t="shared" si="82"/>
        <v>36.643320000000003</v>
      </c>
      <c r="BF154" s="98">
        <f t="shared" si="82"/>
        <v>36.497120000000002</v>
      </c>
      <c r="BG154" s="98">
        <f t="shared" si="80"/>
        <v>36.30368</v>
      </c>
      <c r="BH154" s="98">
        <f t="shared" si="65"/>
        <v>36.43824</v>
      </c>
      <c r="BI154" s="98">
        <f t="shared" si="65"/>
        <v>36.515140000000002</v>
      </c>
      <c r="BJ154" s="98">
        <f t="shared" si="65"/>
        <v>36.569650000000003</v>
      </c>
      <c r="BK154" s="98">
        <f t="shared" si="65"/>
        <v>36.597110000000001</v>
      </c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7"/>
      <c r="DC154" s="115">
        <v>11.0999999999999</v>
      </c>
      <c r="DD154" s="115">
        <v>11.0999999999999</v>
      </c>
      <c r="DE154" s="115">
        <v>11.0999999999999</v>
      </c>
      <c r="DF154" s="115">
        <v>11.0999999999999</v>
      </c>
      <c r="DG154" s="115">
        <v>11.0999999999999</v>
      </c>
      <c r="DH154" s="115">
        <v>11.0999999999999</v>
      </c>
      <c r="DI154" s="115">
        <v>11.0999999999999</v>
      </c>
      <c r="DJ154" s="115">
        <v>11.0999999999999</v>
      </c>
      <c r="DK154" s="115">
        <v>11.0999999999999</v>
      </c>
      <c r="DL154" s="115">
        <v>11.0999999999999</v>
      </c>
      <c r="DM154" s="115">
        <v>11.0999999999999</v>
      </c>
      <c r="DN154" s="115">
        <v>11.0999999999999</v>
      </c>
      <c r="DO154" s="115">
        <v>11.0999999999999</v>
      </c>
      <c r="DP154" s="115">
        <v>11.0999999999999</v>
      </c>
      <c r="DQ154" s="115">
        <v>11.0999999999999</v>
      </c>
      <c r="DR154" s="115">
        <v>11.0999999999999</v>
      </c>
      <c r="DS154" s="115">
        <v>11.0999999999999</v>
      </c>
      <c r="DT154" s="115">
        <v>11.0999999999999</v>
      </c>
      <c r="DU154" s="115">
        <v>11.0999999999999</v>
      </c>
      <c r="DV154" s="115">
        <v>11.0999999999999</v>
      </c>
      <c r="DW154" s="19"/>
      <c r="DX154" s="19"/>
      <c r="DY154" s="17"/>
      <c r="DZ154" s="17"/>
      <c r="EA154" s="17"/>
      <c r="EB154" s="13"/>
      <c r="EC154" s="19"/>
      <c r="ED154" s="19"/>
      <c r="EE154" s="19"/>
      <c r="EF154" s="19"/>
      <c r="EG154" s="19"/>
      <c r="EH154" s="19"/>
      <c r="EI154" s="3"/>
      <c r="EJ154" s="3"/>
      <c r="EK154" s="3"/>
      <c r="EL154" s="22"/>
      <c r="EM154" s="3"/>
      <c r="EN154" s="17">
        <f t="shared" si="79"/>
        <v>152</v>
      </c>
      <c r="EO154" s="17" t="s">
        <v>195</v>
      </c>
      <c r="EP154" s="51">
        <v>43831</v>
      </c>
      <c r="EQ154" s="52">
        <v>0</v>
      </c>
      <c r="ER154" s="53">
        <v>19.412400000000002</v>
      </c>
      <c r="ES154" s="40"/>
      <c r="ET154" s="26">
        <f>IF(EO154=EO155,MAX(ET$2:ET153)+1,0)</f>
        <v>0</v>
      </c>
      <c r="EU154" s="17">
        <f t="shared" si="70"/>
        <v>152</v>
      </c>
      <c r="EV154" s="54">
        <f t="shared" si="71"/>
        <v>303</v>
      </c>
      <c r="EW154" s="55">
        <f t="shared" si="72"/>
        <v>42036</v>
      </c>
      <c r="EX154" s="18">
        <f t="shared" si="73"/>
        <v>20.84721</v>
      </c>
      <c r="EY154" s="26">
        <f>IF(EO154=EO155,0,MAX(EY$2:EY153)+1)</f>
        <v>76</v>
      </c>
      <c r="EZ154" s="54">
        <f t="shared" si="74"/>
        <v>304</v>
      </c>
      <c r="FA154" s="55">
        <f t="shared" si="75"/>
        <v>43831</v>
      </c>
      <c r="FB154" s="18">
        <f t="shared" si="76"/>
        <v>19.613959999999999</v>
      </c>
      <c r="FC154" s="56">
        <f>[2]DIS!C171</f>
        <v>152</v>
      </c>
      <c r="FD154" s="56">
        <f>[2]DIS!D171</f>
        <v>8</v>
      </c>
      <c r="FE154" s="56">
        <f>[2]DIS!E171</f>
        <v>12</v>
      </c>
      <c r="FF154" s="56" t="str">
        <f t="shared" si="77"/>
        <v>8,12</v>
      </c>
      <c r="FG154" s="57" t="str">
        <f t="shared" si="66"/>
        <v>12,8</v>
      </c>
      <c r="FH154" s="58">
        <f>IF(ISNUMBER(FG154),0,MAX(FH$2:FH153)+1)</f>
        <v>152</v>
      </c>
      <c r="FI154" s="58">
        <f t="shared" si="67"/>
        <v>20.84721</v>
      </c>
      <c r="FJ154" s="58">
        <f t="shared" si="78"/>
        <v>19.613959999999999</v>
      </c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</row>
    <row r="155" spans="1:179" ht="5.25" customHeight="1" x14ac:dyDescent="0.25">
      <c r="A155" s="3"/>
      <c r="B155" s="128">
        <f t="shared" si="68"/>
        <v>501</v>
      </c>
      <c r="C155" s="128">
        <f t="shared" si="84"/>
        <v>502</v>
      </c>
      <c r="D155" s="128">
        <f t="shared" si="84"/>
        <v>503</v>
      </c>
      <c r="E155" s="128">
        <f t="shared" si="84"/>
        <v>504</v>
      </c>
      <c r="F155" s="128">
        <f t="shared" si="84"/>
        <v>505</v>
      </c>
      <c r="G155" s="128">
        <f t="shared" si="84"/>
        <v>506</v>
      </c>
      <c r="H155" s="128">
        <f t="shared" si="84"/>
        <v>507</v>
      </c>
      <c r="I155" s="128">
        <f t="shared" si="84"/>
        <v>508</v>
      </c>
      <c r="J155" s="128">
        <f t="shared" si="84"/>
        <v>509</v>
      </c>
      <c r="K155" s="128">
        <f t="shared" si="84"/>
        <v>510</v>
      </c>
      <c r="L155" s="128">
        <f t="shared" si="84"/>
        <v>511</v>
      </c>
      <c r="M155" s="128">
        <f t="shared" si="84"/>
        <v>512</v>
      </c>
      <c r="N155" s="128">
        <f t="shared" si="84"/>
        <v>513</v>
      </c>
      <c r="O155" s="128">
        <f t="shared" si="84"/>
        <v>514</v>
      </c>
      <c r="P155" s="128">
        <f t="shared" si="84"/>
        <v>515</v>
      </c>
      <c r="Q155" s="128">
        <f t="shared" si="84"/>
        <v>516</v>
      </c>
      <c r="R155" s="128">
        <f t="shared" si="84"/>
        <v>517</v>
      </c>
      <c r="S155" s="128">
        <f t="shared" si="83"/>
        <v>518</v>
      </c>
      <c r="T155" s="128">
        <f t="shared" si="83"/>
        <v>519</v>
      </c>
      <c r="U155" s="128">
        <f t="shared" si="83"/>
        <v>520</v>
      </c>
      <c r="V155" s="19"/>
      <c r="W155" s="56">
        <f>IF(W71=1,MAX($V156:V156)+1,0)+MAX(W$130:AP154)</f>
        <v>26</v>
      </c>
      <c r="X155" s="56">
        <f>IF(X71=1,MAX($V156:V156)+1,0)</f>
        <v>1</v>
      </c>
      <c r="Y155" s="56">
        <f>IF(Y71=1,MAX($V156:V156)+1,0)</f>
        <v>1</v>
      </c>
      <c r="Z155" s="56">
        <f>IF(Z71=1,MAX($V156:V156)+1,0)</f>
        <v>1</v>
      </c>
      <c r="AA155" s="56">
        <f>IF(AA71=1,MAX($V156:V156)+1,0)</f>
        <v>1</v>
      </c>
      <c r="AB155" s="56">
        <f>IF(AB71=1,MAX($V156:V156)+1,0)</f>
        <v>1</v>
      </c>
      <c r="AC155" s="56">
        <f>IF(AC71=1,MAX($V156:V156)+1,0)</f>
        <v>1</v>
      </c>
      <c r="AD155" s="56">
        <f>IF(AD71=1,MAX($V156:V156)+1,0)</f>
        <v>1</v>
      </c>
      <c r="AE155" s="56">
        <f>IF(AE71=1,MAX($V156:V156)+1,0)</f>
        <v>1</v>
      </c>
      <c r="AF155" s="56">
        <f>IF(AF71=1,MAX($V156:V156)+1,0)</f>
        <v>1</v>
      </c>
      <c r="AG155" s="56">
        <f>IF(AG71=1,MAX($V156:V156)+1,0)</f>
        <v>1</v>
      </c>
      <c r="AH155" s="56">
        <f>IF(AH71=1,MAX($V156:V156)+1,0)</f>
        <v>1</v>
      </c>
      <c r="AI155" s="56">
        <f>IF(AI71=1,MAX($V156:V156)+1,0)</f>
        <v>1</v>
      </c>
      <c r="AJ155" s="56">
        <f>IF(AJ71=1,MAX($V156:V156)+1,0)</f>
        <v>1</v>
      </c>
      <c r="AK155" s="56">
        <f>IF(AK71=1,MAX($V156:V156)+1,0)</f>
        <v>1</v>
      </c>
      <c r="AL155" s="56">
        <f>IF(AL71=1,MAX($V156:V156)+1,0)</f>
        <v>1</v>
      </c>
      <c r="AM155" s="56">
        <f>IF(AM71=1,MAX($V156:V156)+1,0)</f>
        <v>1</v>
      </c>
      <c r="AN155" s="56">
        <f>IF(AN71=1,MAX($V156:V156)+1,0)</f>
        <v>1</v>
      </c>
      <c r="AO155" s="56">
        <f>IF(AO71=1,MAX($V156:V156)+1,0)</f>
        <v>1</v>
      </c>
      <c r="AP155" s="97">
        <f>IF(AP71=1,MAX($V156:V156)+1,0)</f>
        <v>1</v>
      </c>
      <c r="AQ155" s="19"/>
      <c r="AR155" s="98">
        <f t="shared" si="82"/>
        <v>39.106999999999999</v>
      </c>
      <c r="AS155" s="98">
        <f t="shared" si="82"/>
        <v>39.034199999999998</v>
      </c>
      <c r="AT155" s="98">
        <f t="shared" si="82"/>
        <v>38.911299999999997</v>
      </c>
      <c r="AU155" s="98">
        <f t="shared" si="82"/>
        <v>38.681100000000001</v>
      </c>
      <c r="AV155" s="98">
        <f t="shared" si="82"/>
        <v>38.417670000000001</v>
      </c>
      <c r="AW155" s="98">
        <f t="shared" si="82"/>
        <v>38.129159999999999</v>
      </c>
      <c r="AX155" s="98">
        <f t="shared" si="82"/>
        <v>37.860610000000001</v>
      </c>
      <c r="AY155" s="98">
        <f t="shared" si="82"/>
        <v>37.594329999999999</v>
      </c>
      <c r="AZ155" s="98">
        <f t="shared" si="82"/>
        <v>37.352040000000002</v>
      </c>
      <c r="BA155" s="98">
        <f t="shared" si="82"/>
        <v>37.113370000000003</v>
      </c>
      <c r="BB155" s="98">
        <f t="shared" si="82"/>
        <v>36.883009999999999</v>
      </c>
      <c r="BC155" s="98">
        <f t="shared" si="82"/>
        <v>36.802759999999999</v>
      </c>
      <c r="BD155" s="98">
        <f t="shared" si="82"/>
        <v>36.716189999999997</v>
      </c>
      <c r="BE155" s="98">
        <f t="shared" si="82"/>
        <v>36.606760000000001</v>
      </c>
      <c r="BF155" s="98">
        <f t="shared" si="82"/>
        <v>36.474559999999997</v>
      </c>
      <c r="BG155" s="98">
        <f t="shared" si="80"/>
        <v>36.28783</v>
      </c>
      <c r="BH155" s="98">
        <f t="shared" si="65"/>
        <v>36.421370000000003</v>
      </c>
      <c r="BI155" s="98">
        <f t="shared" si="65"/>
        <v>36.497660000000003</v>
      </c>
      <c r="BJ155" s="98">
        <f t="shared" si="65"/>
        <v>36.551250000000003</v>
      </c>
      <c r="BK155" s="98">
        <f t="shared" si="65"/>
        <v>36.578299999999999</v>
      </c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7"/>
      <c r="DC155" s="115">
        <v>11.0999999999999</v>
      </c>
      <c r="DD155" s="115">
        <v>11.0999999999999</v>
      </c>
      <c r="DE155" s="115">
        <v>11.0999999999999</v>
      </c>
      <c r="DF155" s="115">
        <v>11.0999999999999</v>
      </c>
      <c r="DG155" s="115">
        <v>11.0999999999999</v>
      </c>
      <c r="DH155" s="115">
        <v>11.0999999999999</v>
      </c>
      <c r="DI155" s="115">
        <v>11.0999999999999</v>
      </c>
      <c r="DJ155" s="115">
        <v>11.0999999999999</v>
      </c>
      <c r="DK155" s="115">
        <v>11.0999999999999</v>
      </c>
      <c r="DL155" s="115">
        <v>11.0999999999999</v>
      </c>
      <c r="DM155" s="115">
        <v>11.0999999999999</v>
      </c>
      <c r="DN155" s="115">
        <v>11.0999999999999</v>
      </c>
      <c r="DO155" s="115">
        <v>11.0999999999999</v>
      </c>
      <c r="DP155" s="115">
        <v>11.0999999999999</v>
      </c>
      <c r="DQ155" s="115">
        <v>11.0999999999999</v>
      </c>
      <c r="DR155" s="115">
        <v>11.0999999999999</v>
      </c>
      <c r="DS155" s="115">
        <v>11.0999999999999</v>
      </c>
      <c r="DT155" s="115">
        <v>11.0999999999999</v>
      </c>
      <c r="DU155" s="115">
        <v>11.0999999999999</v>
      </c>
      <c r="DV155" s="115">
        <v>11.0999999999999</v>
      </c>
      <c r="DW155" s="19"/>
      <c r="DX155" s="19"/>
      <c r="DY155" s="17"/>
      <c r="DZ155" s="17"/>
      <c r="EA155" s="17"/>
      <c r="EB155" s="13"/>
      <c r="EC155" s="19"/>
      <c r="ED155" s="19"/>
      <c r="EE155" s="19"/>
      <c r="EF155" s="19"/>
      <c r="EG155" s="19"/>
      <c r="EH155" s="19"/>
      <c r="EI155" s="3"/>
      <c r="EJ155" s="3"/>
      <c r="EK155" s="3"/>
      <c r="EL155" s="22"/>
      <c r="EM155" s="3"/>
      <c r="EN155" s="17">
        <f t="shared" si="79"/>
        <v>153</v>
      </c>
      <c r="EO155" s="17" t="s">
        <v>196</v>
      </c>
      <c r="EP155" s="51">
        <v>42036</v>
      </c>
      <c r="EQ155" s="52">
        <v>0</v>
      </c>
      <c r="ER155" s="53">
        <v>19.905660000000001</v>
      </c>
      <c r="ES155" s="40"/>
      <c r="ET155" s="26">
        <f>IF(EO155=EO156,MAX(ET$2:ET154)+1,0)</f>
        <v>77</v>
      </c>
      <c r="EU155" s="17">
        <f t="shared" si="70"/>
        <v>153</v>
      </c>
      <c r="EV155" s="54">
        <f t="shared" si="71"/>
        <v>305</v>
      </c>
      <c r="EW155" s="55">
        <f t="shared" si="72"/>
        <v>42036</v>
      </c>
      <c r="EX155" s="18">
        <f t="shared" si="73"/>
        <v>20.14837</v>
      </c>
      <c r="EY155" s="26">
        <f>IF(EO155=EO156,0,MAX(EY$2:EY154)+1)</f>
        <v>0</v>
      </c>
      <c r="EZ155" s="54">
        <f t="shared" si="74"/>
        <v>306</v>
      </c>
      <c r="FA155" s="55">
        <f t="shared" si="75"/>
        <v>43831</v>
      </c>
      <c r="FB155" s="18">
        <f t="shared" si="76"/>
        <v>19.238810000000001</v>
      </c>
      <c r="FC155" s="56">
        <f>[2]DIS!C172</f>
        <v>153</v>
      </c>
      <c r="FD155" s="56">
        <f>[2]DIS!D172</f>
        <v>8</v>
      </c>
      <c r="FE155" s="56">
        <f>[2]DIS!E172</f>
        <v>13</v>
      </c>
      <c r="FF155" s="56" t="str">
        <f t="shared" si="77"/>
        <v>8,13</v>
      </c>
      <c r="FG155" s="57" t="str">
        <f t="shared" si="66"/>
        <v>13,8</v>
      </c>
      <c r="FH155" s="58">
        <f>IF(ISNUMBER(FG155),0,MAX(FH$2:FH154)+1)</f>
        <v>153</v>
      </c>
      <c r="FI155" s="58">
        <f t="shared" si="67"/>
        <v>20.14837</v>
      </c>
      <c r="FJ155" s="58">
        <f t="shared" si="78"/>
        <v>19.238810000000001</v>
      </c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</row>
    <row r="156" spans="1:179" ht="5.25" customHeight="1" x14ac:dyDescent="0.25">
      <c r="A156" s="3"/>
      <c r="B156" s="128">
        <f t="shared" si="68"/>
        <v>521</v>
      </c>
      <c r="C156" s="128">
        <f t="shared" si="84"/>
        <v>522</v>
      </c>
      <c r="D156" s="128">
        <f t="shared" si="84"/>
        <v>523</v>
      </c>
      <c r="E156" s="128">
        <f t="shared" si="84"/>
        <v>524</v>
      </c>
      <c r="F156" s="128">
        <f t="shared" si="84"/>
        <v>525</v>
      </c>
      <c r="G156" s="128">
        <f t="shared" si="84"/>
        <v>526</v>
      </c>
      <c r="H156" s="128">
        <f t="shared" si="84"/>
        <v>527</v>
      </c>
      <c r="I156" s="128">
        <f t="shared" si="84"/>
        <v>528</v>
      </c>
      <c r="J156" s="128">
        <f t="shared" si="84"/>
        <v>529</v>
      </c>
      <c r="K156" s="128">
        <f t="shared" si="84"/>
        <v>530</v>
      </c>
      <c r="L156" s="128">
        <f t="shared" si="84"/>
        <v>531</v>
      </c>
      <c r="M156" s="128">
        <f t="shared" si="84"/>
        <v>532</v>
      </c>
      <c r="N156" s="128">
        <f t="shared" si="84"/>
        <v>533</v>
      </c>
      <c r="O156" s="128">
        <f t="shared" si="84"/>
        <v>534</v>
      </c>
      <c r="P156" s="128">
        <f t="shared" si="84"/>
        <v>535</v>
      </c>
      <c r="Q156" s="128">
        <f t="shared" si="84"/>
        <v>536</v>
      </c>
      <c r="R156" s="128">
        <f t="shared" si="84"/>
        <v>537</v>
      </c>
      <c r="S156" s="128">
        <f t="shared" si="83"/>
        <v>538</v>
      </c>
      <c r="T156" s="128">
        <f t="shared" si="83"/>
        <v>539</v>
      </c>
      <c r="U156" s="128">
        <f t="shared" si="83"/>
        <v>540</v>
      </c>
      <c r="V156" s="19"/>
      <c r="W156" s="56">
        <f>IF(W72=1,MAX($V157:V157)+1,0)+MAX(W$130:AP155)</f>
        <v>27</v>
      </c>
      <c r="X156" s="56">
        <f>IF(X72=1,MAX($V157:V157)+1,0)</f>
        <v>1</v>
      </c>
      <c r="Y156" s="56">
        <f>IF(Y72=1,MAX($V157:V157)+1,0)</f>
        <v>1</v>
      </c>
      <c r="Z156" s="56">
        <f>IF(Z72=1,MAX($V157:V157)+1,0)</f>
        <v>1</v>
      </c>
      <c r="AA156" s="56">
        <f>IF(AA72=1,MAX($V157:V157)+1,0)</f>
        <v>1</v>
      </c>
      <c r="AB156" s="56">
        <f>IF(AB72=1,MAX($V157:V157)+1,0)</f>
        <v>1</v>
      </c>
      <c r="AC156" s="56">
        <f>IF(AC72=1,MAX($V157:V157)+1,0)</f>
        <v>1</v>
      </c>
      <c r="AD156" s="56">
        <f>IF(AD72=1,MAX($V157:V157)+1,0)</f>
        <v>1</v>
      </c>
      <c r="AE156" s="56">
        <f>IF(AE72=1,MAX($V157:V157)+1,0)</f>
        <v>1</v>
      </c>
      <c r="AF156" s="56">
        <f>IF(AF72=1,MAX($V157:V157)+1,0)</f>
        <v>1</v>
      </c>
      <c r="AG156" s="56">
        <f>IF(AG72=1,MAX($V157:V157)+1,0)</f>
        <v>1</v>
      </c>
      <c r="AH156" s="56">
        <f>IF(AH72=1,MAX($V157:V157)+1,0)</f>
        <v>1</v>
      </c>
      <c r="AI156" s="56">
        <f>IF(AI72=1,MAX($V157:V157)+1,0)</f>
        <v>1</v>
      </c>
      <c r="AJ156" s="56">
        <f>IF(AJ72=1,MAX($V157:V157)+1,0)</f>
        <v>1</v>
      </c>
      <c r="AK156" s="56">
        <f>IF(AK72=1,MAX($V157:V157)+1,0)</f>
        <v>1</v>
      </c>
      <c r="AL156" s="56">
        <f>IF(AL72=1,MAX($V157:V157)+1,0)</f>
        <v>1</v>
      </c>
      <c r="AM156" s="56">
        <f>IF(AM72=1,MAX($V157:V157)+1,0)</f>
        <v>1</v>
      </c>
      <c r="AN156" s="56">
        <f>IF(AN72=1,MAX($V157:V157)+1,0)</f>
        <v>1</v>
      </c>
      <c r="AO156" s="56">
        <f>IF(AO72=1,MAX($V157:V157)+1,0)</f>
        <v>1</v>
      </c>
      <c r="AP156" s="97">
        <f>IF(AP72=1,MAX($V157:V157)+1,0)</f>
        <v>1</v>
      </c>
      <c r="AQ156" s="19"/>
      <c r="AR156" s="98">
        <f t="shared" si="82"/>
        <v>38.84366</v>
      </c>
      <c r="AS156" s="98">
        <f t="shared" si="82"/>
        <v>38.778530000000003</v>
      </c>
      <c r="AT156" s="98">
        <f t="shared" si="82"/>
        <v>38.646419999999999</v>
      </c>
      <c r="AU156" s="98">
        <f t="shared" si="82"/>
        <v>38.462040000000002</v>
      </c>
      <c r="AV156" s="98">
        <f t="shared" si="82"/>
        <v>38.212490000000003</v>
      </c>
      <c r="AW156" s="98">
        <f t="shared" si="82"/>
        <v>37.963500000000003</v>
      </c>
      <c r="AX156" s="98">
        <f t="shared" si="82"/>
        <v>37.707590000000003</v>
      </c>
      <c r="AY156" s="98">
        <f t="shared" si="82"/>
        <v>37.473559999999999</v>
      </c>
      <c r="AZ156" s="98">
        <f t="shared" si="82"/>
        <v>37.237749999999998</v>
      </c>
      <c r="BA156" s="98">
        <f t="shared" si="82"/>
        <v>36.975499999999997</v>
      </c>
      <c r="BB156" s="98">
        <f t="shared" si="82"/>
        <v>36.582470000000001</v>
      </c>
      <c r="BC156" s="98">
        <f t="shared" si="82"/>
        <v>36.683529999999998</v>
      </c>
      <c r="BD156" s="98">
        <f t="shared" si="82"/>
        <v>36.651200000000003</v>
      </c>
      <c r="BE156" s="98">
        <f t="shared" si="82"/>
        <v>36.563630000000003</v>
      </c>
      <c r="BF156" s="98">
        <f t="shared" si="82"/>
        <v>36.444209999999998</v>
      </c>
      <c r="BG156" s="98">
        <f t="shared" si="80"/>
        <v>36.267000000000003</v>
      </c>
      <c r="BH156" s="98">
        <f t="shared" si="65"/>
        <v>36.400379999999998</v>
      </c>
      <c r="BI156" s="98">
        <f t="shared" si="65"/>
        <v>36.47625</v>
      </c>
      <c r="BJ156" s="98">
        <f t="shared" si="65"/>
        <v>36.526969999999999</v>
      </c>
      <c r="BK156" s="98">
        <f t="shared" si="65"/>
        <v>36.554319999999997</v>
      </c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7"/>
      <c r="DC156" s="115">
        <v>11.0999999999999</v>
      </c>
      <c r="DD156" s="115">
        <v>11.0999999999999</v>
      </c>
      <c r="DE156" s="115">
        <v>11.0999999999999</v>
      </c>
      <c r="DF156" s="115">
        <v>11.0999999999999</v>
      </c>
      <c r="DG156" s="115">
        <v>11.0999999999999</v>
      </c>
      <c r="DH156" s="115">
        <v>11.0999999999999</v>
      </c>
      <c r="DI156" s="115">
        <v>11.0999999999999</v>
      </c>
      <c r="DJ156" s="115">
        <v>11.0999999999999</v>
      </c>
      <c r="DK156" s="115">
        <v>11.0999999999999</v>
      </c>
      <c r="DL156" s="115">
        <v>11.0999999999999</v>
      </c>
      <c r="DM156" s="115">
        <v>11.0999999999999</v>
      </c>
      <c r="DN156" s="115">
        <v>11.0999999999999</v>
      </c>
      <c r="DO156" s="115">
        <v>11.0999999999999</v>
      </c>
      <c r="DP156" s="115">
        <v>11.0999999999999</v>
      </c>
      <c r="DQ156" s="115">
        <v>11.0999999999999</v>
      </c>
      <c r="DR156" s="115">
        <v>11.0999999999999</v>
      </c>
      <c r="DS156" s="115">
        <v>11.0999999999999</v>
      </c>
      <c r="DT156" s="115">
        <v>11.0999999999999</v>
      </c>
      <c r="DU156" s="115">
        <v>11.0999999999999</v>
      </c>
      <c r="DV156" s="115">
        <v>11.0999999999999</v>
      </c>
      <c r="DW156" s="19"/>
      <c r="DX156" s="19"/>
      <c r="DY156" s="17"/>
      <c r="DZ156" s="17"/>
      <c r="EA156" s="17"/>
      <c r="EB156" s="13"/>
      <c r="EC156" s="19"/>
      <c r="ED156" s="19"/>
      <c r="EE156" s="19"/>
      <c r="EF156" s="19"/>
      <c r="EG156" s="19"/>
      <c r="EH156" s="19"/>
      <c r="EI156" s="3"/>
      <c r="EJ156" s="3"/>
      <c r="EK156" s="3"/>
      <c r="EL156" s="22"/>
      <c r="EM156" s="3"/>
      <c r="EN156" s="17">
        <f t="shared" si="79"/>
        <v>154</v>
      </c>
      <c r="EO156" s="17" t="s">
        <v>196</v>
      </c>
      <c r="EP156" s="51">
        <v>43831</v>
      </c>
      <c r="EQ156" s="52">
        <v>0</v>
      </c>
      <c r="ER156" s="53">
        <v>19.433160000000001</v>
      </c>
      <c r="ES156" s="40"/>
      <c r="ET156" s="26">
        <f>IF(EO156=EO157,MAX(ET$2:ET155)+1,0)</f>
        <v>0</v>
      </c>
      <c r="EU156" s="17">
        <f t="shared" si="70"/>
        <v>154</v>
      </c>
      <c r="EV156" s="54">
        <f t="shared" si="71"/>
        <v>307</v>
      </c>
      <c r="EW156" s="55">
        <f t="shared" si="72"/>
        <v>42036</v>
      </c>
      <c r="EX156" s="18">
        <f t="shared" si="73"/>
        <v>19.374600000000001</v>
      </c>
      <c r="EY156" s="26">
        <f>IF(EO156=EO157,0,MAX(EY$2:EY155)+1)</f>
        <v>77</v>
      </c>
      <c r="EZ156" s="54">
        <f t="shared" si="74"/>
        <v>308</v>
      </c>
      <c r="FA156" s="55">
        <f t="shared" si="75"/>
        <v>43831</v>
      </c>
      <c r="FB156" s="18">
        <f t="shared" si="76"/>
        <v>18.876830000000002</v>
      </c>
      <c r="FC156" s="56">
        <f>[2]DIS!C173</f>
        <v>154</v>
      </c>
      <c r="FD156" s="56">
        <f>[2]DIS!D173</f>
        <v>8</v>
      </c>
      <c r="FE156" s="56">
        <f>[2]DIS!E173</f>
        <v>14</v>
      </c>
      <c r="FF156" s="56" t="str">
        <f t="shared" si="77"/>
        <v>8,14</v>
      </c>
      <c r="FG156" s="57" t="str">
        <f t="shared" si="66"/>
        <v>14,8</v>
      </c>
      <c r="FH156" s="58">
        <f>IF(ISNUMBER(FG156),0,MAX(FH$2:FH155)+1)</f>
        <v>154</v>
      </c>
      <c r="FI156" s="58">
        <f t="shared" si="67"/>
        <v>19.374600000000001</v>
      </c>
      <c r="FJ156" s="58">
        <f t="shared" si="78"/>
        <v>18.876830000000002</v>
      </c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</row>
    <row r="157" spans="1:179" ht="5.25" customHeight="1" x14ac:dyDescent="0.25">
      <c r="A157" s="3"/>
      <c r="B157" s="128">
        <f t="shared" si="68"/>
        <v>541</v>
      </c>
      <c r="C157" s="128">
        <f t="shared" si="84"/>
        <v>542</v>
      </c>
      <c r="D157" s="128">
        <f t="shared" si="84"/>
        <v>543</v>
      </c>
      <c r="E157" s="128">
        <f t="shared" si="84"/>
        <v>544</v>
      </c>
      <c r="F157" s="128">
        <f t="shared" si="84"/>
        <v>545</v>
      </c>
      <c r="G157" s="128">
        <f t="shared" si="84"/>
        <v>546</v>
      </c>
      <c r="H157" s="128">
        <f t="shared" si="84"/>
        <v>547</v>
      </c>
      <c r="I157" s="128">
        <f t="shared" si="84"/>
        <v>548</v>
      </c>
      <c r="J157" s="128">
        <f t="shared" si="84"/>
        <v>549</v>
      </c>
      <c r="K157" s="128">
        <f t="shared" si="84"/>
        <v>550</v>
      </c>
      <c r="L157" s="128">
        <f t="shared" si="84"/>
        <v>551</v>
      </c>
      <c r="M157" s="128">
        <f t="shared" si="84"/>
        <v>552</v>
      </c>
      <c r="N157" s="128">
        <f t="shared" si="84"/>
        <v>553</v>
      </c>
      <c r="O157" s="128">
        <f t="shared" si="84"/>
        <v>554</v>
      </c>
      <c r="P157" s="128">
        <f t="shared" si="84"/>
        <v>555</v>
      </c>
      <c r="Q157" s="128">
        <f t="shared" si="84"/>
        <v>556</v>
      </c>
      <c r="R157" s="128">
        <f t="shared" si="84"/>
        <v>557</v>
      </c>
      <c r="S157" s="128">
        <f t="shared" si="83"/>
        <v>558</v>
      </c>
      <c r="T157" s="128">
        <f t="shared" si="83"/>
        <v>559</v>
      </c>
      <c r="U157" s="128">
        <f t="shared" si="83"/>
        <v>560</v>
      </c>
      <c r="V157" s="19"/>
      <c r="W157" s="56">
        <f>IF(W73=1,MAX($V158:V158)+1,0)+MAX(W$130:AP156)</f>
        <v>28</v>
      </c>
      <c r="X157" s="56">
        <f>IF(X73=1,MAX($V158:V158)+1,0)</f>
        <v>1</v>
      </c>
      <c r="Y157" s="56">
        <f>IF(Y73=1,MAX($V158:V158)+1,0)</f>
        <v>1</v>
      </c>
      <c r="Z157" s="56">
        <f>IF(Z73=1,MAX($V158:V158)+1,0)</f>
        <v>1</v>
      </c>
      <c r="AA157" s="56">
        <f>IF(AA73=1,MAX($V158:V158)+1,0)</f>
        <v>1</v>
      </c>
      <c r="AB157" s="56">
        <f>IF(AB73=1,MAX($V158:V158)+1,0)</f>
        <v>1</v>
      </c>
      <c r="AC157" s="56">
        <f>IF(AC73=1,MAX($V158:V158)+1,0)</f>
        <v>1</v>
      </c>
      <c r="AD157" s="56">
        <f>IF(AD73=1,MAX($V158:V158)+1,0)</f>
        <v>1</v>
      </c>
      <c r="AE157" s="56">
        <f>IF(AE73=1,MAX($V158:V158)+1,0)</f>
        <v>1</v>
      </c>
      <c r="AF157" s="56">
        <f>IF(AF73=1,MAX($V158:V158)+1,0)</f>
        <v>1</v>
      </c>
      <c r="AG157" s="56">
        <f>IF(AG73=1,MAX($V158:V158)+1,0)</f>
        <v>1</v>
      </c>
      <c r="AH157" s="56">
        <f>IF(AH73=1,MAX($V158:V158)+1,0)</f>
        <v>1</v>
      </c>
      <c r="AI157" s="56">
        <f>IF(AI73=1,MAX($V158:V158)+1,0)</f>
        <v>1</v>
      </c>
      <c r="AJ157" s="56">
        <f>IF(AJ73=1,MAX($V158:V158)+1,0)</f>
        <v>1</v>
      </c>
      <c r="AK157" s="56">
        <f>IF(AK73=1,MAX($V158:V158)+1,0)</f>
        <v>1</v>
      </c>
      <c r="AL157" s="56">
        <f>IF(AL73=1,MAX($V158:V158)+1,0)</f>
        <v>1</v>
      </c>
      <c r="AM157" s="56">
        <f>IF(AM73=1,MAX($V158:V158)+1,0)</f>
        <v>1</v>
      </c>
      <c r="AN157" s="56">
        <f>IF(AN73=1,MAX($V158:V158)+1,0)</f>
        <v>1</v>
      </c>
      <c r="AO157" s="56">
        <f>IF(AO73=1,MAX($V158:V158)+1,0)</f>
        <v>1</v>
      </c>
      <c r="AP157" s="97">
        <f>IF(AP73=1,MAX($V158:V158)+1,0)</f>
        <v>1</v>
      </c>
      <c r="AQ157" s="19"/>
      <c r="AR157" s="98">
        <f t="shared" si="82"/>
        <v>38.61777</v>
      </c>
      <c r="AS157" s="98">
        <f t="shared" si="82"/>
        <v>38.548299999999998</v>
      </c>
      <c r="AT157" s="98">
        <f t="shared" si="82"/>
        <v>38.415410000000001</v>
      </c>
      <c r="AU157" s="98">
        <f t="shared" si="82"/>
        <v>38.238759999999999</v>
      </c>
      <c r="AV157" s="98">
        <f t="shared" si="82"/>
        <v>38.004399999999997</v>
      </c>
      <c r="AW157" s="98">
        <f t="shared" si="82"/>
        <v>37.765830000000001</v>
      </c>
      <c r="AX157" s="98">
        <f t="shared" si="82"/>
        <v>37.521549999999998</v>
      </c>
      <c r="AY157" s="98">
        <f t="shared" si="82"/>
        <v>37.321440000000003</v>
      </c>
      <c r="AZ157" s="98">
        <f t="shared" si="82"/>
        <v>37.135910000000003</v>
      </c>
      <c r="BA157" s="98">
        <f t="shared" si="82"/>
        <v>36.938580000000002</v>
      </c>
      <c r="BB157" s="98">
        <f t="shared" si="82"/>
        <v>36.739330000000002</v>
      </c>
      <c r="BC157" s="98">
        <f t="shared" si="82"/>
        <v>36.679290000000002</v>
      </c>
      <c r="BD157" s="98">
        <f t="shared" si="82"/>
        <v>36.613320000000002</v>
      </c>
      <c r="BE157" s="98">
        <f t="shared" si="82"/>
        <v>36.523290000000003</v>
      </c>
      <c r="BF157" s="98">
        <f t="shared" si="82"/>
        <v>36.41037</v>
      </c>
      <c r="BG157" s="98">
        <f t="shared" si="80"/>
        <v>36.242699999999999</v>
      </c>
      <c r="BH157" s="98">
        <f t="shared" si="65"/>
        <v>36.373899999999999</v>
      </c>
      <c r="BI157" s="98">
        <f t="shared" si="65"/>
        <v>36.44932</v>
      </c>
      <c r="BJ157" s="98">
        <f t="shared" si="65"/>
        <v>36.499809999999997</v>
      </c>
      <c r="BK157" s="98">
        <f t="shared" si="65"/>
        <v>36.526310000000002</v>
      </c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7"/>
      <c r="DC157" s="115">
        <v>11.0999999999999</v>
      </c>
      <c r="DD157" s="115">
        <v>11.0999999999999</v>
      </c>
      <c r="DE157" s="115">
        <v>11.0999999999999</v>
      </c>
      <c r="DF157" s="115">
        <v>11.0999999999999</v>
      </c>
      <c r="DG157" s="115">
        <v>11.0999999999999</v>
      </c>
      <c r="DH157" s="115">
        <v>11.0999999999999</v>
      </c>
      <c r="DI157" s="115">
        <v>11.0999999999999</v>
      </c>
      <c r="DJ157" s="115">
        <v>11.0999999999999</v>
      </c>
      <c r="DK157" s="115">
        <v>11.0999999999999</v>
      </c>
      <c r="DL157" s="115">
        <v>11.0999999999999</v>
      </c>
      <c r="DM157" s="115">
        <v>11.0999999999999</v>
      </c>
      <c r="DN157" s="115">
        <v>11.0999999999999</v>
      </c>
      <c r="DO157" s="115">
        <v>11.0999999999999</v>
      </c>
      <c r="DP157" s="115">
        <v>11.0999999999999</v>
      </c>
      <c r="DQ157" s="115">
        <v>11.0999999999999</v>
      </c>
      <c r="DR157" s="115">
        <v>11.0999999999999</v>
      </c>
      <c r="DS157" s="115">
        <v>11.0999999999999</v>
      </c>
      <c r="DT157" s="115">
        <v>11.0999999999999</v>
      </c>
      <c r="DU157" s="115">
        <v>11.0999999999999</v>
      </c>
      <c r="DV157" s="115">
        <v>11.0999999999999</v>
      </c>
      <c r="DW157" s="19"/>
      <c r="DX157" s="19"/>
      <c r="DY157" s="17"/>
      <c r="DZ157" s="17"/>
      <c r="EA157" s="17"/>
      <c r="EB157" s="13"/>
      <c r="EC157" s="19"/>
      <c r="ED157" s="19"/>
      <c r="EE157" s="19"/>
      <c r="EF157" s="19"/>
      <c r="EG157" s="19"/>
      <c r="EH157" s="19"/>
      <c r="EI157" s="3"/>
      <c r="EJ157" s="3"/>
      <c r="EK157" s="3"/>
      <c r="EL157" s="22"/>
      <c r="EM157" s="3"/>
      <c r="EN157" s="17">
        <f t="shared" si="79"/>
        <v>155</v>
      </c>
      <c r="EO157" s="17" t="s">
        <v>197</v>
      </c>
      <c r="EP157" s="51">
        <v>42036</v>
      </c>
      <c r="EQ157" s="52">
        <v>0</v>
      </c>
      <c r="ER157" s="53">
        <v>20.046949999999999</v>
      </c>
      <c r="ES157" s="40"/>
      <c r="ET157" s="26">
        <f>IF(EO157=EO158,MAX(ET$2:ET156)+1,0)</f>
        <v>78</v>
      </c>
      <c r="EU157" s="17">
        <f t="shared" si="70"/>
        <v>155</v>
      </c>
      <c r="EV157" s="54">
        <f t="shared" si="71"/>
        <v>309</v>
      </c>
      <c r="EW157" s="55">
        <f t="shared" si="72"/>
        <v>42036</v>
      </c>
      <c r="EX157" s="18">
        <f t="shared" si="73"/>
        <v>18.517810000000001</v>
      </c>
      <c r="EY157" s="26">
        <f>IF(EO157=EO158,0,MAX(EY$2:EY156)+1)</f>
        <v>0</v>
      </c>
      <c r="EZ157" s="54">
        <f t="shared" si="74"/>
        <v>310</v>
      </c>
      <c r="FA157" s="55">
        <f t="shared" si="75"/>
        <v>43831</v>
      </c>
      <c r="FB157" s="18">
        <f t="shared" si="76"/>
        <v>18.49756</v>
      </c>
      <c r="FC157" s="56">
        <f>[2]DIS!C174</f>
        <v>155</v>
      </c>
      <c r="FD157" s="56">
        <f>[2]DIS!D174</f>
        <v>8</v>
      </c>
      <c r="FE157" s="56">
        <f>[2]DIS!E174</f>
        <v>15</v>
      </c>
      <c r="FF157" s="56" t="str">
        <f t="shared" si="77"/>
        <v>8,15</v>
      </c>
      <c r="FG157" s="57" t="str">
        <f t="shared" si="66"/>
        <v>15,8</v>
      </c>
      <c r="FH157" s="58">
        <f>IF(ISNUMBER(FG157),0,MAX(FH$2:FH156)+1)</f>
        <v>155</v>
      </c>
      <c r="FI157" s="58">
        <f t="shared" si="67"/>
        <v>18.517810000000001</v>
      </c>
      <c r="FJ157" s="58">
        <f t="shared" si="78"/>
        <v>18.49756</v>
      </c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</row>
    <row r="158" spans="1:179" ht="5.25" customHeight="1" x14ac:dyDescent="0.25">
      <c r="A158" s="3"/>
      <c r="B158" s="128">
        <f t="shared" si="68"/>
        <v>561</v>
      </c>
      <c r="C158" s="128">
        <f t="shared" si="84"/>
        <v>562</v>
      </c>
      <c r="D158" s="128">
        <f t="shared" si="84"/>
        <v>563</v>
      </c>
      <c r="E158" s="128">
        <f t="shared" si="84"/>
        <v>564</v>
      </c>
      <c r="F158" s="128">
        <f t="shared" si="84"/>
        <v>565</v>
      </c>
      <c r="G158" s="128">
        <f t="shared" si="84"/>
        <v>566</v>
      </c>
      <c r="H158" s="128">
        <f t="shared" si="84"/>
        <v>567</v>
      </c>
      <c r="I158" s="128">
        <f t="shared" si="84"/>
        <v>568</v>
      </c>
      <c r="J158" s="128">
        <f t="shared" si="84"/>
        <v>569</v>
      </c>
      <c r="K158" s="128">
        <f t="shared" si="84"/>
        <v>570</v>
      </c>
      <c r="L158" s="128">
        <f t="shared" si="84"/>
        <v>571</v>
      </c>
      <c r="M158" s="128">
        <f t="shared" si="84"/>
        <v>572</v>
      </c>
      <c r="N158" s="128">
        <f t="shared" si="84"/>
        <v>573</v>
      </c>
      <c r="O158" s="128">
        <f t="shared" si="84"/>
        <v>574</v>
      </c>
      <c r="P158" s="128">
        <f t="shared" si="84"/>
        <v>575</v>
      </c>
      <c r="Q158" s="128">
        <f t="shared" si="84"/>
        <v>576</v>
      </c>
      <c r="R158" s="128">
        <f t="shared" si="84"/>
        <v>577</v>
      </c>
      <c r="S158" s="128">
        <f t="shared" si="83"/>
        <v>578</v>
      </c>
      <c r="T158" s="128">
        <f t="shared" si="83"/>
        <v>579</v>
      </c>
      <c r="U158" s="128">
        <f t="shared" si="83"/>
        <v>580</v>
      </c>
      <c r="V158" s="19"/>
      <c r="W158" s="56">
        <f>IF(W74=1,MAX($V159:V159)+1,0)+MAX(W$130:AP157)</f>
        <v>29</v>
      </c>
      <c r="X158" s="56">
        <f>IF(X74=1,MAX($V159:V159)+1,0)</f>
        <v>1</v>
      </c>
      <c r="Y158" s="56">
        <f>IF(Y74=1,MAX($V159:V159)+1,0)</f>
        <v>1</v>
      </c>
      <c r="Z158" s="56">
        <f>IF(Z74=1,MAX($V159:V159)+1,0)</f>
        <v>1</v>
      </c>
      <c r="AA158" s="56">
        <f>IF(AA74=1,MAX($V159:V159)+1,0)</f>
        <v>1</v>
      </c>
      <c r="AB158" s="56">
        <f>IF(AB74=1,MAX($V159:V159)+1,0)</f>
        <v>1</v>
      </c>
      <c r="AC158" s="56">
        <f>IF(AC74=1,MAX($V159:V159)+1,0)</f>
        <v>1</v>
      </c>
      <c r="AD158" s="56">
        <f>IF(AD74=1,MAX($V159:V159)+1,0)</f>
        <v>1</v>
      </c>
      <c r="AE158" s="56">
        <f>IF(AE74=1,MAX($V159:V159)+1,0)</f>
        <v>1</v>
      </c>
      <c r="AF158" s="56">
        <f>IF(AF74=1,MAX($V159:V159)+1,0)</f>
        <v>1</v>
      </c>
      <c r="AG158" s="56">
        <f>IF(AG74=1,MAX($V159:V159)+1,0)</f>
        <v>1</v>
      </c>
      <c r="AH158" s="56">
        <f>IF(AH74=1,MAX($V159:V159)+1,0)</f>
        <v>1</v>
      </c>
      <c r="AI158" s="56">
        <f>IF(AI74=1,MAX($V159:V159)+1,0)</f>
        <v>1</v>
      </c>
      <c r="AJ158" s="56">
        <f>IF(AJ74=1,MAX($V159:V159)+1,0)</f>
        <v>1</v>
      </c>
      <c r="AK158" s="56">
        <f>IF(AK74=1,MAX($V159:V159)+1,0)</f>
        <v>1</v>
      </c>
      <c r="AL158" s="56">
        <f>IF(AL74=1,MAX($V159:V159)+1,0)</f>
        <v>1</v>
      </c>
      <c r="AM158" s="56">
        <f>IF(AM74=1,MAX($V159:V159)+1,0)</f>
        <v>1</v>
      </c>
      <c r="AN158" s="56">
        <f>IF(AN74=1,MAX($V159:V159)+1,0)</f>
        <v>1</v>
      </c>
      <c r="AO158" s="56">
        <f>IF(AO74=1,MAX($V159:V159)+1,0)</f>
        <v>1</v>
      </c>
      <c r="AP158" s="97">
        <f>IF(AP74=1,MAX($V159:V159)+1,0)</f>
        <v>1</v>
      </c>
      <c r="AQ158" s="19"/>
      <c r="AR158" s="98">
        <f t="shared" si="82"/>
        <v>38.40943</v>
      </c>
      <c r="AS158" s="98">
        <f t="shared" si="82"/>
        <v>38.32788</v>
      </c>
      <c r="AT158" s="98">
        <f t="shared" si="82"/>
        <v>38.203800000000001</v>
      </c>
      <c r="AU158" s="98">
        <f t="shared" si="82"/>
        <v>38.023470000000003</v>
      </c>
      <c r="AV158" s="98">
        <f t="shared" si="82"/>
        <v>37.78801</v>
      </c>
      <c r="AW158" s="98">
        <f t="shared" si="82"/>
        <v>37.536529999999999</v>
      </c>
      <c r="AX158" s="98">
        <f t="shared" si="82"/>
        <v>37.264890000000001</v>
      </c>
      <c r="AY158" s="98">
        <f t="shared" si="82"/>
        <v>37.142189999999999</v>
      </c>
      <c r="AZ158" s="98">
        <f t="shared" si="82"/>
        <v>37.020189999999999</v>
      </c>
      <c r="BA158" s="98">
        <f t="shared" si="82"/>
        <v>36.880310000000001</v>
      </c>
      <c r="BB158" s="98">
        <f t="shared" si="82"/>
        <v>36.745089999999998</v>
      </c>
      <c r="BC158" s="98">
        <f t="shared" si="82"/>
        <v>36.653820000000003</v>
      </c>
      <c r="BD158" s="98">
        <f t="shared" si="82"/>
        <v>36.570450000000001</v>
      </c>
      <c r="BE158" s="98">
        <f t="shared" si="82"/>
        <v>36.477820000000001</v>
      </c>
      <c r="BF158" s="98">
        <f t="shared" si="82"/>
        <v>36.37086</v>
      </c>
      <c r="BG158" s="98">
        <f t="shared" si="80"/>
        <v>36.214300000000001</v>
      </c>
      <c r="BH158" s="98">
        <f t="shared" si="65"/>
        <v>36.342509999999997</v>
      </c>
      <c r="BI158" s="98">
        <f t="shared" si="65"/>
        <v>36.417160000000003</v>
      </c>
      <c r="BJ158" s="98">
        <f t="shared" si="65"/>
        <v>36.467649999999999</v>
      </c>
      <c r="BK158" s="98">
        <f t="shared" si="65"/>
        <v>36.494619999999998</v>
      </c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7"/>
      <c r="DC158" s="115">
        <v>11.0999999999999</v>
      </c>
      <c r="DD158" s="115">
        <v>11.0999999999999</v>
      </c>
      <c r="DE158" s="115">
        <v>11.0999999999999</v>
      </c>
      <c r="DF158" s="115">
        <v>11.0999999999999</v>
      </c>
      <c r="DG158" s="115">
        <v>11.0999999999999</v>
      </c>
      <c r="DH158" s="115">
        <v>11.0999999999999</v>
      </c>
      <c r="DI158" s="115">
        <v>11.0999999999999</v>
      </c>
      <c r="DJ158" s="115">
        <v>11.0999999999999</v>
      </c>
      <c r="DK158" s="115">
        <v>11.0999999999999</v>
      </c>
      <c r="DL158" s="115">
        <v>11.0999999999999</v>
      </c>
      <c r="DM158" s="115">
        <v>11.0999999999999</v>
      </c>
      <c r="DN158" s="115">
        <v>11.0999999999999</v>
      </c>
      <c r="DO158" s="115">
        <v>11.0999999999999</v>
      </c>
      <c r="DP158" s="115">
        <v>11.0999999999999</v>
      </c>
      <c r="DQ158" s="115">
        <v>11.0999999999999</v>
      </c>
      <c r="DR158" s="115">
        <v>11.0999999999999</v>
      </c>
      <c r="DS158" s="115">
        <v>11.0999999999999</v>
      </c>
      <c r="DT158" s="115">
        <v>11.0999999999999</v>
      </c>
      <c r="DU158" s="115">
        <v>11.0999999999999</v>
      </c>
      <c r="DV158" s="115">
        <v>11.0999999999999</v>
      </c>
      <c r="DW158" s="19"/>
      <c r="DX158" s="19"/>
      <c r="DY158" s="17"/>
      <c r="DZ158" s="17"/>
      <c r="EA158" s="17"/>
      <c r="EB158" s="13"/>
      <c r="EC158" s="19"/>
      <c r="ED158" s="19"/>
      <c r="EE158" s="19"/>
      <c r="EF158" s="19"/>
      <c r="EG158" s="19"/>
      <c r="EH158" s="19"/>
      <c r="EI158" s="3"/>
      <c r="EJ158" s="3"/>
      <c r="EK158" s="3"/>
      <c r="EL158" s="22"/>
      <c r="EM158" s="3"/>
      <c r="EN158" s="17">
        <f t="shared" si="79"/>
        <v>156</v>
      </c>
      <c r="EO158" s="17" t="s">
        <v>197</v>
      </c>
      <c r="EP158" s="51">
        <v>43831</v>
      </c>
      <c r="EQ158" s="52">
        <v>0</v>
      </c>
      <c r="ER158" s="53">
        <v>19.43009</v>
      </c>
      <c r="ES158" s="40"/>
      <c r="ET158" s="26">
        <f>IF(EO158=EO159,MAX(ET$2:ET157)+1,0)</f>
        <v>0</v>
      </c>
      <c r="EU158" s="17">
        <f t="shared" si="70"/>
        <v>156</v>
      </c>
      <c r="EV158" s="54">
        <f t="shared" si="71"/>
        <v>311</v>
      </c>
      <c r="EW158" s="55">
        <f t="shared" si="72"/>
        <v>42036</v>
      </c>
      <c r="EX158" s="18">
        <f t="shared" si="73"/>
        <v>17.939869999999999</v>
      </c>
      <c r="EY158" s="26">
        <f>IF(EO158=EO159,0,MAX(EY$2:EY157)+1)</f>
        <v>78</v>
      </c>
      <c r="EZ158" s="54">
        <f t="shared" si="74"/>
        <v>312</v>
      </c>
      <c r="FA158" s="55">
        <f t="shared" si="75"/>
        <v>43831</v>
      </c>
      <c r="FB158" s="18">
        <f t="shared" si="76"/>
        <v>17.420739999999999</v>
      </c>
      <c r="FC158" s="56">
        <f>[2]DIS!C175</f>
        <v>156</v>
      </c>
      <c r="FD158" s="56">
        <f>[2]DIS!D175</f>
        <v>8</v>
      </c>
      <c r="FE158" s="56">
        <f>[2]DIS!E175</f>
        <v>16</v>
      </c>
      <c r="FF158" s="56" t="str">
        <f t="shared" si="77"/>
        <v>8,16</v>
      </c>
      <c r="FG158" s="57" t="str">
        <f t="shared" si="66"/>
        <v>16,8</v>
      </c>
      <c r="FH158" s="58">
        <f>IF(ISNUMBER(FG158),0,MAX(FH$2:FH157)+1)</f>
        <v>156</v>
      </c>
      <c r="FI158" s="58">
        <f t="shared" si="67"/>
        <v>17.939869999999999</v>
      </c>
      <c r="FJ158" s="58">
        <f t="shared" si="78"/>
        <v>17.420739999999999</v>
      </c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</row>
    <row r="159" spans="1:179" ht="5.25" customHeight="1" x14ac:dyDescent="0.25">
      <c r="A159" s="3"/>
      <c r="B159" s="128">
        <f t="shared" si="68"/>
        <v>581</v>
      </c>
      <c r="C159" s="128">
        <f t="shared" si="84"/>
        <v>582</v>
      </c>
      <c r="D159" s="128">
        <f t="shared" si="84"/>
        <v>583</v>
      </c>
      <c r="E159" s="128">
        <f t="shared" si="84"/>
        <v>584</v>
      </c>
      <c r="F159" s="128">
        <f t="shared" si="84"/>
        <v>585</v>
      </c>
      <c r="G159" s="128">
        <f t="shared" si="84"/>
        <v>586</v>
      </c>
      <c r="H159" s="128">
        <f t="shared" si="84"/>
        <v>587</v>
      </c>
      <c r="I159" s="128">
        <f t="shared" si="84"/>
        <v>588</v>
      </c>
      <c r="J159" s="128">
        <f t="shared" si="84"/>
        <v>589</v>
      </c>
      <c r="K159" s="128">
        <f t="shared" si="84"/>
        <v>590</v>
      </c>
      <c r="L159" s="128">
        <f t="shared" si="84"/>
        <v>591</v>
      </c>
      <c r="M159" s="128">
        <f t="shared" si="84"/>
        <v>592</v>
      </c>
      <c r="N159" s="128">
        <f t="shared" si="84"/>
        <v>593</v>
      </c>
      <c r="O159" s="128">
        <f t="shared" si="84"/>
        <v>594</v>
      </c>
      <c r="P159" s="128">
        <f t="shared" si="84"/>
        <v>595</v>
      </c>
      <c r="Q159" s="128">
        <f t="shared" si="84"/>
        <v>596</v>
      </c>
      <c r="R159" s="128">
        <f t="shared" si="84"/>
        <v>597</v>
      </c>
      <c r="S159" s="128">
        <f t="shared" si="83"/>
        <v>598</v>
      </c>
      <c r="T159" s="128">
        <f t="shared" si="83"/>
        <v>599</v>
      </c>
      <c r="U159" s="128">
        <f t="shared" si="83"/>
        <v>600</v>
      </c>
      <c r="V159" s="19"/>
      <c r="W159" s="56">
        <f>IF(W75=1,MAX($V160:V160)+1,0)+MAX(W$130:AP158)</f>
        <v>30</v>
      </c>
      <c r="X159" s="56">
        <f>IF(X75=1,MAX($V160:V160)+1,0)</f>
        <v>1</v>
      </c>
      <c r="Y159" s="56">
        <f>IF(Y75=1,MAX($V160:V160)+1,0)</f>
        <v>1</v>
      </c>
      <c r="Z159" s="56">
        <f>IF(Z75=1,MAX($V160:V160)+1,0)</f>
        <v>1</v>
      </c>
      <c r="AA159" s="56">
        <f>IF(AA75=1,MAX($V160:V160)+1,0)</f>
        <v>1</v>
      </c>
      <c r="AB159" s="56">
        <f>IF(AB75=1,MAX($V160:V160)+1,0)</f>
        <v>1</v>
      </c>
      <c r="AC159" s="56">
        <f>IF(AC75=1,MAX($V160:V160)+1,0)</f>
        <v>1</v>
      </c>
      <c r="AD159" s="56">
        <f>IF(AD75=1,MAX($V160:V160)+1,0)</f>
        <v>1</v>
      </c>
      <c r="AE159" s="56">
        <f>IF(AE75=1,MAX($V160:V160)+1,0)</f>
        <v>1</v>
      </c>
      <c r="AF159" s="56">
        <f>IF(AF75=1,MAX($V160:V160)+1,0)</f>
        <v>1</v>
      </c>
      <c r="AG159" s="56">
        <f>IF(AG75=1,MAX($V160:V160)+1,0)</f>
        <v>1</v>
      </c>
      <c r="AH159" s="56">
        <f>IF(AH75=1,MAX($V160:V160)+1,0)</f>
        <v>1</v>
      </c>
      <c r="AI159" s="56">
        <f>IF(AI75=1,MAX($V160:V160)+1,0)</f>
        <v>1</v>
      </c>
      <c r="AJ159" s="56">
        <f>IF(AJ75=1,MAX($V160:V160)+1,0)</f>
        <v>1</v>
      </c>
      <c r="AK159" s="56">
        <f>IF(AK75=1,MAX($V160:V160)+1,0)</f>
        <v>1</v>
      </c>
      <c r="AL159" s="56">
        <f>IF(AL75=1,MAX($V160:V160)+1,0)</f>
        <v>1</v>
      </c>
      <c r="AM159" s="56">
        <f>IF(AM75=1,MAX($V160:V160)+1,0)</f>
        <v>1</v>
      </c>
      <c r="AN159" s="56">
        <f>IF(AN75=1,MAX($V160:V160)+1,0)</f>
        <v>1</v>
      </c>
      <c r="AO159" s="56">
        <f>IF(AO75=1,MAX($V160:V160)+1,0)</f>
        <v>1</v>
      </c>
      <c r="AP159" s="97">
        <f>IF(AP75=1,MAX($V160:V160)+1,0)</f>
        <v>1</v>
      </c>
      <c r="AQ159" s="19"/>
      <c r="AR159" s="98">
        <f t="shared" si="82"/>
        <v>38.216760000000001</v>
      </c>
      <c r="AS159" s="98">
        <f t="shared" si="82"/>
        <v>38.13514</v>
      </c>
      <c r="AT159" s="98">
        <f t="shared" si="82"/>
        <v>38.000279999999997</v>
      </c>
      <c r="AU159" s="98">
        <f t="shared" si="82"/>
        <v>37.815330000000003</v>
      </c>
      <c r="AV159" s="98">
        <f t="shared" si="82"/>
        <v>37.593789999999998</v>
      </c>
      <c r="AW159" s="98">
        <f t="shared" si="82"/>
        <v>37.298310000000001</v>
      </c>
      <c r="AX159" s="98">
        <f t="shared" si="82"/>
        <v>36.846330000000002</v>
      </c>
      <c r="AY159" s="98">
        <f t="shared" si="82"/>
        <v>36.948799999999999</v>
      </c>
      <c r="AZ159" s="98">
        <f t="shared" si="82"/>
        <v>36.891889999999997</v>
      </c>
      <c r="BA159" s="98">
        <f t="shared" si="82"/>
        <v>36.791879999999999</v>
      </c>
      <c r="BB159" s="98">
        <f t="shared" si="82"/>
        <v>36.68562</v>
      </c>
      <c r="BC159" s="98">
        <f t="shared" si="82"/>
        <v>36.592619999999997</v>
      </c>
      <c r="BD159" s="98">
        <f t="shared" si="82"/>
        <v>36.505659999999999</v>
      </c>
      <c r="BE159" s="98">
        <f t="shared" si="82"/>
        <v>36.417819999999999</v>
      </c>
      <c r="BF159" s="98">
        <f t="shared" si="82"/>
        <v>36.320459999999997</v>
      </c>
      <c r="BG159" s="98">
        <f t="shared" si="80"/>
        <v>36.18094</v>
      </c>
      <c r="BH159" s="98">
        <f t="shared" si="65"/>
        <v>36.304650000000002</v>
      </c>
      <c r="BI159" s="98">
        <f t="shared" si="65"/>
        <v>36.379779999999997</v>
      </c>
      <c r="BJ159" s="98">
        <f t="shared" si="65"/>
        <v>36.430509999999998</v>
      </c>
      <c r="BK159" s="98">
        <f t="shared" si="65"/>
        <v>36.457299999999996</v>
      </c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7"/>
      <c r="DC159" s="115">
        <v>11.0999999999999</v>
      </c>
      <c r="DD159" s="115">
        <v>11.0999999999999</v>
      </c>
      <c r="DE159" s="115">
        <v>11.0999999999999</v>
      </c>
      <c r="DF159" s="115">
        <v>11.0999999999999</v>
      </c>
      <c r="DG159" s="115">
        <v>11.0999999999999</v>
      </c>
      <c r="DH159" s="115">
        <v>11.0999999999999</v>
      </c>
      <c r="DI159" s="115">
        <v>11.0999999999999</v>
      </c>
      <c r="DJ159" s="115">
        <v>11.0999999999999</v>
      </c>
      <c r="DK159" s="115">
        <v>11.0999999999999</v>
      </c>
      <c r="DL159" s="115">
        <v>11.0999999999999</v>
      </c>
      <c r="DM159" s="115">
        <v>11.0999999999999</v>
      </c>
      <c r="DN159" s="115">
        <v>11.0999999999999</v>
      </c>
      <c r="DO159" s="115">
        <v>11.0999999999999</v>
      </c>
      <c r="DP159" s="115">
        <v>11.0999999999999</v>
      </c>
      <c r="DQ159" s="115">
        <v>11.0999999999999</v>
      </c>
      <c r="DR159" s="115">
        <v>11.0999999999999</v>
      </c>
      <c r="DS159" s="115">
        <v>11.0999999999999</v>
      </c>
      <c r="DT159" s="115">
        <v>11.0999999999999</v>
      </c>
      <c r="DU159" s="115">
        <v>11.0999999999999</v>
      </c>
      <c r="DV159" s="115">
        <v>11.0999999999999</v>
      </c>
      <c r="DW159" s="19"/>
      <c r="DX159" s="19"/>
      <c r="DY159" s="17"/>
      <c r="DZ159" s="17"/>
      <c r="EA159" s="17"/>
      <c r="EB159" s="13"/>
      <c r="EC159" s="19"/>
      <c r="ED159" s="19"/>
      <c r="EE159" s="19"/>
      <c r="EF159" s="19"/>
      <c r="EG159" s="19"/>
      <c r="EH159" s="19"/>
      <c r="EI159" s="3"/>
      <c r="EJ159" s="3"/>
      <c r="EK159" s="3"/>
      <c r="EL159" s="22"/>
      <c r="EM159" s="3"/>
      <c r="EN159" s="17">
        <f t="shared" si="79"/>
        <v>157</v>
      </c>
      <c r="EO159" s="17" t="s">
        <v>198</v>
      </c>
      <c r="EP159" s="51">
        <v>42036</v>
      </c>
      <c r="EQ159" s="52">
        <v>0</v>
      </c>
      <c r="ER159" s="53">
        <v>20.158550000000002</v>
      </c>
      <c r="ES159" s="40"/>
      <c r="ET159" s="26">
        <f>IF(EO159=EO160,MAX(ET$2:ET158)+1,0)</f>
        <v>79</v>
      </c>
      <c r="EU159" s="17">
        <f t="shared" si="70"/>
        <v>157</v>
      </c>
      <c r="EV159" s="54">
        <f t="shared" si="71"/>
        <v>313</v>
      </c>
      <c r="EW159" s="55">
        <f t="shared" si="72"/>
        <v>42036</v>
      </c>
      <c r="EX159" s="18">
        <f t="shared" si="73"/>
        <v>18.36628</v>
      </c>
      <c r="EY159" s="26">
        <f>IF(EO159=EO160,0,MAX(EY$2:EY158)+1)</f>
        <v>0</v>
      </c>
      <c r="EZ159" s="54">
        <f t="shared" si="74"/>
        <v>314</v>
      </c>
      <c r="FA159" s="55">
        <f t="shared" si="75"/>
        <v>43831</v>
      </c>
      <c r="FB159" s="18">
        <f t="shared" si="76"/>
        <v>17.69117</v>
      </c>
      <c r="FC159" s="56">
        <f>[2]DIS!C176</f>
        <v>157</v>
      </c>
      <c r="FD159" s="56">
        <f>[2]DIS!D176</f>
        <v>8</v>
      </c>
      <c r="FE159" s="56">
        <f>[2]DIS!E176</f>
        <v>17</v>
      </c>
      <c r="FF159" s="56" t="str">
        <f t="shared" si="77"/>
        <v>8,17</v>
      </c>
      <c r="FG159" s="57" t="str">
        <f t="shared" si="66"/>
        <v>17,8</v>
      </c>
      <c r="FH159" s="58">
        <f>IF(ISNUMBER(FG159),0,MAX(FH$2:FH158)+1)</f>
        <v>157</v>
      </c>
      <c r="FI159" s="58">
        <f t="shared" si="67"/>
        <v>18.36628</v>
      </c>
      <c r="FJ159" s="58">
        <f t="shared" si="78"/>
        <v>17.69117</v>
      </c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</row>
    <row r="160" spans="1:179" ht="5.25" customHeight="1" x14ac:dyDescent="0.25">
      <c r="A160" s="3"/>
      <c r="B160" s="128">
        <f t="shared" si="68"/>
        <v>601</v>
      </c>
      <c r="C160" s="128">
        <f t="shared" si="84"/>
        <v>602</v>
      </c>
      <c r="D160" s="128">
        <f t="shared" si="84"/>
        <v>603</v>
      </c>
      <c r="E160" s="128">
        <f t="shared" si="84"/>
        <v>604</v>
      </c>
      <c r="F160" s="128">
        <f t="shared" si="84"/>
        <v>605</v>
      </c>
      <c r="G160" s="128">
        <f t="shared" si="84"/>
        <v>606</v>
      </c>
      <c r="H160" s="128">
        <f t="shared" si="84"/>
        <v>607</v>
      </c>
      <c r="I160" s="128">
        <f t="shared" si="84"/>
        <v>608</v>
      </c>
      <c r="J160" s="128">
        <f t="shared" si="84"/>
        <v>609</v>
      </c>
      <c r="K160" s="128">
        <f t="shared" si="84"/>
        <v>610</v>
      </c>
      <c r="L160" s="128">
        <f t="shared" si="84"/>
        <v>611</v>
      </c>
      <c r="M160" s="128">
        <f t="shared" si="84"/>
        <v>612</v>
      </c>
      <c r="N160" s="128">
        <f t="shared" si="84"/>
        <v>613</v>
      </c>
      <c r="O160" s="128">
        <f t="shared" si="84"/>
        <v>614</v>
      </c>
      <c r="P160" s="128">
        <f t="shared" si="84"/>
        <v>615</v>
      </c>
      <c r="Q160" s="128">
        <f t="shared" si="84"/>
        <v>616</v>
      </c>
      <c r="R160" s="128">
        <f t="shared" si="84"/>
        <v>617</v>
      </c>
      <c r="S160" s="128">
        <f t="shared" si="83"/>
        <v>618</v>
      </c>
      <c r="T160" s="128">
        <f t="shared" si="83"/>
        <v>619</v>
      </c>
      <c r="U160" s="128">
        <f t="shared" si="83"/>
        <v>620</v>
      </c>
      <c r="V160" s="19"/>
      <c r="W160" s="56">
        <f>IF(W76=1,MAX($V161:V161)+1,0)+MAX(W$130:AP159)</f>
        <v>31</v>
      </c>
      <c r="X160" s="56">
        <f>IF(X76=1,MAX($V161:V161)+1,0)</f>
        <v>1</v>
      </c>
      <c r="Y160" s="56">
        <f>IF(Y76=1,MAX($V161:V161)+1,0)</f>
        <v>1</v>
      </c>
      <c r="Z160" s="56">
        <f>IF(Z76=1,MAX($V161:V161)+1,0)</f>
        <v>1</v>
      </c>
      <c r="AA160" s="56">
        <f>IF(AA76=1,MAX($V161:V161)+1,0)</f>
        <v>1</v>
      </c>
      <c r="AB160" s="56">
        <f>IF(AB76=1,MAX($V161:V161)+1,0)</f>
        <v>1</v>
      </c>
      <c r="AC160" s="56">
        <f>IF(AC76=1,MAX($V161:V161)+1,0)</f>
        <v>1</v>
      </c>
      <c r="AD160" s="56">
        <f>IF(AD76=1,MAX($V161:V161)+1,0)</f>
        <v>1</v>
      </c>
      <c r="AE160" s="56">
        <f>IF(AE76=1,MAX($V161:V161)+1,0)</f>
        <v>1</v>
      </c>
      <c r="AF160" s="56">
        <f>IF(AF76=1,MAX($V161:V161)+1,0)</f>
        <v>1</v>
      </c>
      <c r="AG160" s="56">
        <f>IF(AG76=1,MAX($V161:V161)+1,0)</f>
        <v>1</v>
      </c>
      <c r="AH160" s="56">
        <f>IF(AH76=1,MAX($V161:V161)+1,0)</f>
        <v>1</v>
      </c>
      <c r="AI160" s="56">
        <f>IF(AI76=1,MAX($V161:V161)+1,0)</f>
        <v>1</v>
      </c>
      <c r="AJ160" s="56">
        <f>IF(AJ76=1,MAX($V161:V161)+1,0)</f>
        <v>1</v>
      </c>
      <c r="AK160" s="56">
        <f>IF(AK76=1,MAX($V161:V161)+1,0)</f>
        <v>1</v>
      </c>
      <c r="AL160" s="56">
        <f>IF(AL76=1,MAX($V161:V161)+1,0)</f>
        <v>1</v>
      </c>
      <c r="AM160" s="56">
        <f>IF(AM76=1,MAX($V161:V161)+1,0)</f>
        <v>1</v>
      </c>
      <c r="AN160" s="56">
        <f>IF(AN76=1,MAX($V161:V161)+1,0)</f>
        <v>1</v>
      </c>
      <c r="AO160" s="56">
        <f>IF(AO76=1,MAX($V161:V161)+1,0)</f>
        <v>1</v>
      </c>
      <c r="AP160" s="97">
        <f>IF(AP76=1,MAX($V161:V161)+1,0)</f>
        <v>1</v>
      </c>
      <c r="AQ160" s="19"/>
      <c r="AR160" s="98">
        <f t="shared" si="82"/>
        <v>38.066519999999997</v>
      </c>
      <c r="AS160" s="98">
        <f t="shared" si="82"/>
        <v>37.979259999999996</v>
      </c>
      <c r="AT160" s="98">
        <f t="shared" si="82"/>
        <v>37.840150000000001</v>
      </c>
      <c r="AU160" s="98">
        <f t="shared" si="82"/>
        <v>37.667549999999999</v>
      </c>
      <c r="AV160" s="98">
        <f t="shared" si="82"/>
        <v>37.435989999999997</v>
      </c>
      <c r="AW160" s="98">
        <f t="shared" si="82"/>
        <v>37.214550000000003</v>
      </c>
      <c r="AX160" s="98">
        <f t="shared" si="82"/>
        <v>36.965319999999998</v>
      </c>
      <c r="AY160" s="98">
        <f t="shared" si="82"/>
        <v>36.87086</v>
      </c>
      <c r="AZ160" s="98">
        <f t="shared" si="82"/>
        <v>36.781689999999998</v>
      </c>
      <c r="BA160" s="98">
        <f t="shared" si="82"/>
        <v>36.683540000000001</v>
      </c>
      <c r="BB160" s="98">
        <f t="shared" si="82"/>
        <v>36.585360000000001</v>
      </c>
      <c r="BC160" s="98">
        <f t="shared" si="82"/>
        <v>36.496510000000001</v>
      </c>
      <c r="BD160" s="98">
        <f t="shared" si="82"/>
        <v>36.414560000000002</v>
      </c>
      <c r="BE160" s="98">
        <f t="shared" si="82"/>
        <v>36.337380000000003</v>
      </c>
      <c r="BF160" s="98">
        <f t="shared" si="82"/>
        <v>36.257390000000001</v>
      </c>
      <c r="BG160" s="98">
        <f t="shared" si="80"/>
        <v>36.140239999999999</v>
      </c>
      <c r="BH160" s="98">
        <f t="shared" si="65"/>
        <v>36.261659999999999</v>
      </c>
      <c r="BI160" s="98">
        <f t="shared" si="65"/>
        <v>36.336750000000002</v>
      </c>
      <c r="BJ160" s="98">
        <f t="shared" si="65"/>
        <v>36.388469999999998</v>
      </c>
      <c r="BK160" s="98">
        <f t="shared" si="65"/>
        <v>36.415280000000003</v>
      </c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7"/>
      <c r="DC160" s="115">
        <v>11.0999999999999</v>
      </c>
      <c r="DD160" s="115">
        <v>11.0999999999999</v>
      </c>
      <c r="DE160" s="115">
        <v>11.0999999999999</v>
      </c>
      <c r="DF160" s="115">
        <v>11.0999999999999</v>
      </c>
      <c r="DG160" s="115">
        <v>11.0999999999999</v>
      </c>
      <c r="DH160" s="115">
        <v>11.0999999999999</v>
      </c>
      <c r="DI160" s="115">
        <v>11.0999999999999</v>
      </c>
      <c r="DJ160" s="115">
        <v>11.0999999999999</v>
      </c>
      <c r="DK160" s="115">
        <v>11.0999999999999</v>
      </c>
      <c r="DL160" s="115">
        <v>11.0999999999999</v>
      </c>
      <c r="DM160" s="115">
        <v>11.0999999999999</v>
      </c>
      <c r="DN160" s="115">
        <v>11.0999999999999</v>
      </c>
      <c r="DO160" s="115">
        <v>11.0999999999999</v>
      </c>
      <c r="DP160" s="115">
        <v>11.0999999999999</v>
      </c>
      <c r="DQ160" s="115">
        <v>11.0999999999999</v>
      </c>
      <c r="DR160" s="115">
        <v>11.0999999999999</v>
      </c>
      <c r="DS160" s="115">
        <v>11.0999999999999</v>
      </c>
      <c r="DT160" s="115">
        <v>11.0999999999999</v>
      </c>
      <c r="DU160" s="115">
        <v>11.0999999999999</v>
      </c>
      <c r="DV160" s="115">
        <v>11.0999999999999</v>
      </c>
      <c r="DW160" s="19"/>
      <c r="DX160" s="19"/>
      <c r="DY160" s="17"/>
      <c r="DZ160" s="17"/>
      <c r="EA160" s="17"/>
      <c r="EB160" s="13"/>
      <c r="EC160" s="19"/>
      <c r="ED160" s="19"/>
      <c r="EE160" s="19"/>
      <c r="EF160" s="19"/>
      <c r="EG160" s="19"/>
      <c r="EH160" s="19"/>
      <c r="EI160" s="3"/>
      <c r="EJ160" s="3"/>
      <c r="EK160" s="3"/>
      <c r="EL160" s="22"/>
      <c r="EM160" s="3"/>
      <c r="EN160" s="17">
        <f t="shared" si="79"/>
        <v>158</v>
      </c>
      <c r="EO160" s="17" t="s">
        <v>198</v>
      </c>
      <c r="EP160" s="51">
        <v>43831</v>
      </c>
      <c r="EQ160" s="52">
        <v>0</v>
      </c>
      <c r="ER160" s="53">
        <v>19.44303</v>
      </c>
      <c r="ES160" s="40"/>
      <c r="ET160" s="26">
        <f>IF(EO160=EO161,MAX(ET$2:ET159)+1,0)</f>
        <v>0</v>
      </c>
      <c r="EU160" s="17">
        <f t="shared" si="70"/>
        <v>158</v>
      </c>
      <c r="EV160" s="54">
        <f t="shared" si="71"/>
        <v>315</v>
      </c>
      <c r="EW160" s="55">
        <f t="shared" si="72"/>
        <v>42036</v>
      </c>
      <c r="EX160" s="18">
        <f t="shared" si="73"/>
        <v>18.803460000000001</v>
      </c>
      <c r="EY160" s="26">
        <f>IF(EO160=EO161,0,MAX(EY$2:EY159)+1)</f>
        <v>79</v>
      </c>
      <c r="EZ160" s="54">
        <f t="shared" si="74"/>
        <v>316</v>
      </c>
      <c r="FA160" s="55">
        <f t="shared" si="75"/>
        <v>43831</v>
      </c>
      <c r="FB160" s="18">
        <f t="shared" si="76"/>
        <v>18.044219999999999</v>
      </c>
      <c r="FC160" s="56">
        <f>[2]DIS!C177</f>
        <v>158</v>
      </c>
      <c r="FD160" s="56">
        <f>[2]DIS!D177</f>
        <v>8</v>
      </c>
      <c r="FE160" s="56">
        <f>[2]DIS!E177</f>
        <v>18</v>
      </c>
      <c r="FF160" s="56" t="str">
        <f t="shared" si="77"/>
        <v>8,18</v>
      </c>
      <c r="FG160" s="57" t="str">
        <f t="shared" si="66"/>
        <v>18,8</v>
      </c>
      <c r="FH160" s="58">
        <f>IF(ISNUMBER(FG160),0,MAX(FH$2:FH159)+1)</f>
        <v>158</v>
      </c>
      <c r="FI160" s="58">
        <f t="shared" si="67"/>
        <v>18.803460000000001</v>
      </c>
      <c r="FJ160" s="58">
        <f t="shared" si="78"/>
        <v>18.044219999999999</v>
      </c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</row>
    <row r="161" spans="1:179" ht="5.25" customHeight="1" x14ac:dyDescent="0.25">
      <c r="A161" s="3"/>
      <c r="B161" s="128">
        <f t="shared" si="68"/>
        <v>621</v>
      </c>
      <c r="C161" s="128">
        <f t="shared" si="84"/>
        <v>622</v>
      </c>
      <c r="D161" s="128">
        <f t="shared" si="84"/>
        <v>623</v>
      </c>
      <c r="E161" s="128">
        <f t="shared" si="84"/>
        <v>624</v>
      </c>
      <c r="F161" s="128">
        <f t="shared" si="84"/>
        <v>625</v>
      </c>
      <c r="G161" s="128">
        <f t="shared" si="84"/>
        <v>626</v>
      </c>
      <c r="H161" s="128">
        <f t="shared" si="84"/>
        <v>627</v>
      </c>
      <c r="I161" s="128">
        <f t="shared" si="84"/>
        <v>628</v>
      </c>
      <c r="J161" s="128">
        <f t="shared" si="84"/>
        <v>629</v>
      </c>
      <c r="K161" s="128">
        <f t="shared" si="84"/>
        <v>630</v>
      </c>
      <c r="L161" s="128">
        <f t="shared" si="84"/>
        <v>631</v>
      </c>
      <c r="M161" s="128">
        <f t="shared" si="84"/>
        <v>632</v>
      </c>
      <c r="N161" s="128">
        <f t="shared" si="84"/>
        <v>633</v>
      </c>
      <c r="O161" s="128">
        <f t="shared" si="84"/>
        <v>634</v>
      </c>
      <c r="P161" s="128">
        <f t="shared" si="84"/>
        <v>635</v>
      </c>
      <c r="Q161" s="128">
        <f t="shared" si="84"/>
        <v>636</v>
      </c>
      <c r="R161" s="128">
        <f t="shared" si="84"/>
        <v>637</v>
      </c>
      <c r="S161" s="128">
        <f t="shared" si="83"/>
        <v>638</v>
      </c>
      <c r="T161" s="128">
        <f t="shared" si="83"/>
        <v>639</v>
      </c>
      <c r="U161" s="128">
        <f t="shared" si="83"/>
        <v>640</v>
      </c>
      <c r="V161" s="19"/>
      <c r="W161" s="56">
        <f>IF(W77=1,MAX($V162:V162)+1,0)+MAX(W$130:AP160)</f>
        <v>32</v>
      </c>
      <c r="X161" s="56">
        <f>IF(X77=1,MAX($V162:V162)+1,0)</f>
        <v>1</v>
      </c>
      <c r="Y161" s="56">
        <f>IF(Y77=1,MAX($V162:V162)+1,0)</f>
        <v>1</v>
      </c>
      <c r="Z161" s="56">
        <f>IF(Z77=1,MAX($V162:V162)+1,0)</f>
        <v>1</v>
      </c>
      <c r="AA161" s="56">
        <f>IF(AA77=1,MAX($V162:V162)+1,0)</f>
        <v>1</v>
      </c>
      <c r="AB161" s="56">
        <f>IF(AB77=1,MAX($V162:V162)+1,0)</f>
        <v>1</v>
      </c>
      <c r="AC161" s="56">
        <f>IF(AC77=1,MAX($V162:V162)+1,0)</f>
        <v>1</v>
      </c>
      <c r="AD161" s="56">
        <f>IF(AD77=1,MAX($V162:V162)+1,0)</f>
        <v>1</v>
      </c>
      <c r="AE161" s="56">
        <f>IF(AE77=1,MAX($V162:V162)+1,0)</f>
        <v>1</v>
      </c>
      <c r="AF161" s="56">
        <f>IF(AF77=1,MAX($V162:V162)+1,0)</f>
        <v>1</v>
      </c>
      <c r="AG161" s="56">
        <f>IF(AG77=1,MAX($V162:V162)+1,0)</f>
        <v>1</v>
      </c>
      <c r="AH161" s="56">
        <f>IF(AH77=1,MAX($V162:V162)+1,0)</f>
        <v>1</v>
      </c>
      <c r="AI161" s="56">
        <f>IF(AI77=1,MAX($V162:V162)+1,0)</f>
        <v>1</v>
      </c>
      <c r="AJ161" s="56">
        <f>IF(AJ77=1,MAX($V162:V162)+1,0)</f>
        <v>1</v>
      </c>
      <c r="AK161" s="56">
        <f>IF(AK77=1,MAX($V162:V162)+1,0)</f>
        <v>1</v>
      </c>
      <c r="AL161" s="56">
        <f>IF(AL77=1,MAX($V162:V162)+1,0)</f>
        <v>1</v>
      </c>
      <c r="AM161" s="56">
        <f>IF(AM77=1,MAX($V162:V162)+1,0)</f>
        <v>1</v>
      </c>
      <c r="AN161" s="56">
        <f>IF(AN77=1,MAX($V162:V162)+1,0)</f>
        <v>1</v>
      </c>
      <c r="AO161" s="56">
        <f>IF(AO77=1,MAX($V162:V162)+1,0)</f>
        <v>1</v>
      </c>
      <c r="AP161" s="97">
        <f>IF(AP77=1,MAX($V162:V162)+1,0)</f>
        <v>1</v>
      </c>
      <c r="AQ161" s="19"/>
      <c r="AR161" s="98">
        <f t="shared" si="82"/>
        <v>37.980289999999997</v>
      </c>
      <c r="AS161" s="98">
        <f t="shared" si="82"/>
        <v>37.843699999999998</v>
      </c>
      <c r="AT161" s="98">
        <f t="shared" si="82"/>
        <v>37.688319999999997</v>
      </c>
      <c r="AU161" s="98">
        <f t="shared" si="82"/>
        <v>37.477379999999997</v>
      </c>
      <c r="AV161" s="98">
        <f t="shared" si="82"/>
        <v>37.294980000000002</v>
      </c>
      <c r="AW161" s="98">
        <f t="shared" si="82"/>
        <v>37.09581</v>
      </c>
      <c r="AX161" s="98">
        <f t="shared" si="82"/>
        <v>36.902320000000003</v>
      </c>
      <c r="AY161" s="98">
        <f t="shared" si="82"/>
        <v>36.763249999999999</v>
      </c>
      <c r="AZ161" s="98">
        <f t="shared" si="82"/>
        <v>36.6571</v>
      </c>
      <c r="BA161" s="98">
        <f t="shared" si="82"/>
        <v>36.551110000000001</v>
      </c>
      <c r="BB161" s="98">
        <f t="shared" si="82"/>
        <v>36.451509999999999</v>
      </c>
      <c r="BC161" s="98">
        <f t="shared" si="82"/>
        <v>36.362690000000001</v>
      </c>
      <c r="BD161" s="98">
        <f t="shared" si="82"/>
        <v>36.288089999999997</v>
      </c>
      <c r="BE161" s="98">
        <f t="shared" si="82"/>
        <v>36.229770000000002</v>
      </c>
      <c r="BF161" s="98">
        <f t="shared" si="82"/>
        <v>36.176369999999999</v>
      </c>
      <c r="BG161" s="98">
        <f t="shared" si="80"/>
        <v>36.09178</v>
      </c>
      <c r="BH161" s="98">
        <f t="shared" si="65"/>
        <v>36.21067</v>
      </c>
      <c r="BI161" s="98">
        <f t="shared" si="65"/>
        <v>36.288499999999999</v>
      </c>
      <c r="BJ161" s="98">
        <f t="shared" si="65"/>
        <v>36.341650000000001</v>
      </c>
      <c r="BK161" s="98">
        <f t="shared" si="65"/>
        <v>36.371049999999997</v>
      </c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7"/>
      <c r="DC161" s="115">
        <v>11.0999999999999</v>
      </c>
      <c r="DD161" s="115">
        <v>11.0999999999999</v>
      </c>
      <c r="DE161" s="115">
        <v>11.0999999999999</v>
      </c>
      <c r="DF161" s="115">
        <v>11.0999999999999</v>
      </c>
      <c r="DG161" s="115">
        <v>11.0999999999999</v>
      </c>
      <c r="DH161" s="115">
        <v>11.0999999999999</v>
      </c>
      <c r="DI161" s="115">
        <v>11.0999999999999</v>
      </c>
      <c r="DJ161" s="115">
        <v>11.0999999999999</v>
      </c>
      <c r="DK161" s="115">
        <v>11.0999999999999</v>
      </c>
      <c r="DL161" s="115">
        <v>11.0999999999999</v>
      </c>
      <c r="DM161" s="115">
        <v>11.0999999999999</v>
      </c>
      <c r="DN161" s="115">
        <v>11.0999999999999</v>
      </c>
      <c r="DO161" s="115">
        <v>11.0999999999999</v>
      </c>
      <c r="DP161" s="115">
        <v>11.0999999999999</v>
      </c>
      <c r="DQ161" s="115">
        <v>11.0999999999999</v>
      </c>
      <c r="DR161" s="115">
        <v>11.0999999999999</v>
      </c>
      <c r="DS161" s="115">
        <v>11.0999999999999</v>
      </c>
      <c r="DT161" s="115">
        <v>11.0999999999999</v>
      </c>
      <c r="DU161" s="115">
        <v>11.0999999999999</v>
      </c>
      <c r="DV161" s="115">
        <v>11.0999999999999</v>
      </c>
      <c r="DW161" s="19"/>
      <c r="DX161" s="19"/>
      <c r="DY161" s="17"/>
      <c r="DZ161" s="17"/>
      <c r="EA161" s="17"/>
      <c r="EB161" s="13"/>
      <c r="EC161" s="19"/>
      <c r="ED161" s="19"/>
      <c r="EE161" s="19"/>
      <c r="EF161" s="19"/>
      <c r="EG161" s="19"/>
      <c r="EH161" s="19"/>
      <c r="EI161" s="3"/>
      <c r="EJ161" s="3"/>
      <c r="EK161" s="3"/>
      <c r="EL161" s="22"/>
      <c r="EM161" s="3"/>
      <c r="EN161" s="17">
        <f t="shared" si="79"/>
        <v>159</v>
      </c>
      <c r="EO161" s="17" t="s">
        <v>199</v>
      </c>
      <c r="EP161" s="51">
        <v>42036</v>
      </c>
      <c r="EQ161" s="52">
        <v>0</v>
      </c>
      <c r="ER161" s="53">
        <v>20.213010000000001</v>
      </c>
      <c r="ES161" s="40"/>
      <c r="ET161" s="26">
        <f>IF(EO161=EO162,MAX(ET$2:ET160)+1,0)</f>
        <v>80</v>
      </c>
      <c r="EU161" s="17">
        <f t="shared" si="70"/>
        <v>159</v>
      </c>
      <c r="EV161" s="54">
        <f t="shared" si="71"/>
        <v>317</v>
      </c>
      <c r="EW161" s="55">
        <f t="shared" si="72"/>
        <v>42036</v>
      </c>
      <c r="EX161" s="18">
        <f t="shared" si="73"/>
        <v>19.059470000000001</v>
      </c>
      <c r="EY161" s="26">
        <f>IF(EO161=EO162,0,MAX(EY$2:EY160)+1)</f>
        <v>0</v>
      </c>
      <c r="EZ161" s="54">
        <f t="shared" si="74"/>
        <v>318</v>
      </c>
      <c r="FA161" s="55">
        <f t="shared" si="75"/>
        <v>43831</v>
      </c>
      <c r="FB161" s="18">
        <f t="shared" si="76"/>
        <v>18.241019999999999</v>
      </c>
      <c r="FC161" s="56">
        <f>[2]DIS!C178</f>
        <v>159</v>
      </c>
      <c r="FD161" s="56">
        <f>[2]DIS!D178</f>
        <v>8</v>
      </c>
      <c r="FE161" s="56">
        <f>[2]DIS!E178</f>
        <v>19</v>
      </c>
      <c r="FF161" s="56" t="str">
        <f t="shared" si="77"/>
        <v>8,19</v>
      </c>
      <c r="FG161" s="57" t="str">
        <f t="shared" si="66"/>
        <v>19,8</v>
      </c>
      <c r="FH161" s="58">
        <f>IF(ISNUMBER(FG161),0,MAX(FH$2:FH160)+1)</f>
        <v>159</v>
      </c>
      <c r="FI161" s="58">
        <f t="shared" si="67"/>
        <v>19.059470000000001</v>
      </c>
      <c r="FJ161" s="58">
        <f t="shared" si="78"/>
        <v>18.241019999999999</v>
      </c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</row>
    <row r="162" spans="1:179" ht="5.25" customHeight="1" x14ac:dyDescent="0.25">
      <c r="A162" s="3"/>
      <c r="B162" s="128">
        <f t="shared" si="68"/>
        <v>641</v>
      </c>
      <c r="C162" s="128">
        <f t="shared" si="84"/>
        <v>642</v>
      </c>
      <c r="D162" s="128">
        <f t="shared" si="84"/>
        <v>643</v>
      </c>
      <c r="E162" s="128">
        <f t="shared" si="84"/>
        <v>644</v>
      </c>
      <c r="F162" s="128">
        <f t="shared" si="84"/>
        <v>645</v>
      </c>
      <c r="G162" s="128">
        <f t="shared" si="84"/>
        <v>646</v>
      </c>
      <c r="H162" s="128">
        <f t="shared" si="84"/>
        <v>647</v>
      </c>
      <c r="I162" s="128">
        <f t="shared" si="84"/>
        <v>648</v>
      </c>
      <c r="J162" s="128">
        <f t="shared" si="84"/>
        <v>649</v>
      </c>
      <c r="K162" s="128">
        <f t="shared" si="84"/>
        <v>650</v>
      </c>
      <c r="L162" s="128">
        <f t="shared" si="84"/>
        <v>651</v>
      </c>
      <c r="M162" s="128">
        <f t="shared" si="84"/>
        <v>652</v>
      </c>
      <c r="N162" s="128">
        <f t="shared" si="84"/>
        <v>653</v>
      </c>
      <c r="O162" s="128">
        <f t="shared" si="84"/>
        <v>654</v>
      </c>
      <c r="P162" s="128">
        <f t="shared" si="84"/>
        <v>655</v>
      </c>
      <c r="Q162" s="128">
        <f t="shared" si="84"/>
        <v>656</v>
      </c>
      <c r="R162" s="128">
        <f t="shared" si="84"/>
        <v>657</v>
      </c>
      <c r="S162" s="128">
        <f t="shared" si="83"/>
        <v>658</v>
      </c>
      <c r="T162" s="128">
        <f t="shared" si="83"/>
        <v>659</v>
      </c>
      <c r="U162" s="128">
        <f t="shared" si="83"/>
        <v>660</v>
      </c>
      <c r="V162" s="19"/>
      <c r="W162" s="56">
        <f>IF(W78=1,MAX($V163:V163)+1,0)+MAX(W$130:AP161)</f>
        <v>32</v>
      </c>
      <c r="X162" s="56">
        <f>IF(X78=1,MAX($V163:V163)+1,0)</f>
        <v>1</v>
      </c>
      <c r="Y162" s="56">
        <f>IF(Y78=1,MAX($V163:V163)+1,0)</f>
        <v>1</v>
      </c>
      <c r="Z162" s="56">
        <f>IF(Z78=1,MAX($V163:V163)+1,0)</f>
        <v>1</v>
      </c>
      <c r="AA162" s="56">
        <f>IF(AA78=1,MAX($V163:V163)+1,0)</f>
        <v>1</v>
      </c>
      <c r="AB162" s="56">
        <f>IF(AB78=1,MAX($V163:V163)+1,0)</f>
        <v>1</v>
      </c>
      <c r="AC162" s="56">
        <f>IF(AC78=1,MAX($V163:V163)+1,0)</f>
        <v>1</v>
      </c>
      <c r="AD162" s="56">
        <f>IF(AD78=1,MAX($V163:V163)+1,0)</f>
        <v>1</v>
      </c>
      <c r="AE162" s="56">
        <f>IF(AE78=1,MAX($V163:V163)+1,0)</f>
        <v>1</v>
      </c>
      <c r="AF162" s="56">
        <f>IF(AF78=1,MAX($V163:V163)+1,0)</f>
        <v>1</v>
      </c>
      <c r="AG162" s="56">
        <f>IF(AG78=1,MAX($V163:V163)+1,0)</f>
        <v>1</v>
      </c>
      <c r="AH162" s="56">
        <f>IF(AH78=1,MAX($V163:V163)+1,0)</f>
        <v>1</v>
      </c>
      <c r="AI162" s="56">
        <f>IF(AI78=1,MAX($V163:V163)+1,0)</f>
        <v>1</v>
      </c>
      <c r="AJ162" s="56">
        <f>IF(AJ78=1,MAX($V163:V163)+1,0)</f>
        <v>1</v>
      </c>
      <c r="AK162" s="56">
        <f>IF(AK78=1,MAX($V163:V163)+1,0)</f>
        <v>1</v>
      </c>
      <c r="AL162" s="56">
        <f>IF(AL78=1,MAX($V163:V163)+1,0)</f>
        <v>1</v>
      </c>
      <c r="AM162" s="56">
        <f>IF(AM78=1,MAX($V163:V163)+1,0)</f>
        <v>1</v>
      </c>
      <c r="AN162" s="56">
        <f>IF(AN78=1,MAX($V163:V163)+1,0)</f>
        <v>1</v>
      </c>
      <c r="AO162" s="56">
        <f>IF(AO78=1,MAX($V163:V163)+1,0)</f>
        <v>1</v>
      </c>
      <c r="AP162" s="97">
        <f>IF(AP78=1,MAX($V163:V163)+1,0)</f>
        <v>1</v>
      </c>
      <c r="AQ162" s="19"/>
      <c r="AR162" s="98">
        <f t="shared" si="82"/>
        <v>36.948799999999999</v>
      </c>
      <c r="AS162" s="98">
        <f t="shared" si="82"/>
        <v>37.700850000000003</v>
      </c>
      <c r="AT162" s="98">
        <f t="shared" si="82"/>
        <v>37.525669999999998</v>
      </c>
      <c r="AU162" s="98">
        <f t="shared" si="82"/>
        <v>37.312359999999998</v>
      </c>
      <c r="AV162" s="98">
        <f t="shared" si="82"/>
        <v>37.125920000000001</v>
      </c>
      <c r="AW162" s="98">
        <f t="shared" si="82"/>
        <v>36.936100000000003</v>
      </c>
      <c r="AX162" s="98">
        <f t="shared" si="82"/>
        <v>36.758830000000003</v>
      </c>
      <c r="AY162" s="98">
        <f t="shared" si="82"/>
        <v>36.616669999999999</v>
      </c>
      <c r="AZ162" s="98">
        <f t="shared" si="82"/>
        <v>36.494230000000002</v>
      </c>
      <c r="BA162" s="98">
        <f t="shared" si="82"/>
        <v>36.383220000000001</v>
      </c>
      <c r="BB162" s="98">
        <f t="shared" si="82"/>
        <v>36.279719999999998</v>
      </c>
      <c r="BC162" s="98">
        <f t="shared" si="82"/>
        <v>36.187809999999999</v>
      </c>
      <c r="BD162" s="98">
        <f t="shared" si="82"/>
        <v>36.112760000000002</v>
      </c>
      <c r="BE162" s="98">
        <f t="shared" si="82"/>
        <v>36.08802</v>
      </c>
      <c r="BF162" s="98">
        <f t="shared" si="82"/>
        <v>36.0745</v>
      </c>
      <c r="BG162" s="98">
        <f t="shared" si="80"/>
        <v>36.033760000000001</v>
      </c>
      <c r="BH162" s="98">
        <f t="shared" si="65"/>
        <v>36.152479999999997</v>
      </c>
      <c r="BI162" s="98">
        <f t="shared" si="65"/>
        <v>36.234450000000002</v>
      </c>
      <c r="BJ162" s="98">
        <f t="shared" si="65"/>
        <v>36.29139</v>
      </c>
      <c r="BK162" s="98">
        <f t="shared" si="65"/>
        <v>36.323329999999999</v>
      </c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7"/>
      <c r="DC162" s="115">
        <v>11.0999999999999</v>
      </c>
      <c r="DD162" s="115">
        <v>11.0999999999999</v>
      </c>
      <c r="DE162" s="115">
        <v>11.0999999999999</v>
      </c>
      <c r="DF162" s="115">
        <v>11.0999999999999</v>
      </c>
      <c r="DG162" s="115">
        <v>11.0999999999999</v>
      </c>
      <c r="DH162" s="115">
        <v>11.0999999999999</v>
      </c>
      <c r="DI162" s="115">
        <v>11.0999999999999</v>
      </c>
      <c r="DJ162" s="115">
        <v>11.0999999999999</v>
      </c>
      <c r="DK162" s="115">
        <v>11.0999999999999</v>
      </c>
      <c r="DL162" s="115">
        <v>11.0999999999999</v>
      </c>
      <c r="DM162" s="115">
        <v>11.0999999999999</v>
      </c>
      <c r="DN162" s="115">
        <v>11.0999999999999</v>
      </c>
      <c r="DO162" s="115">
        <v>11.0999999999999</v>
      </c>
      <c r="DP162" s="115">
        <v>11.0999999999999</v>
      </c>
      <c r="DQ162" s="115">
        <v>11.0999999999999</v>
      </c>
      <c r="DR162" s="115">
        <v>11.0999999999999</v>
      </c>
      <c r="DS162" s="115">
        <v>11.0999999999999</v>
      </c>
      <c r="DT162" s="115">
        <v>11.0999999999999</v>
      </c>
      <c r="DU162" s="115">
        <v>11.0999999999999</v>
      </c>
      <c r="DV162" s="115">
        <v>11.0999999999999</v>
      </c>
      <c r="DW162" s="19"/>
      <c r="DX162" s="19"/>
      <c r="DY162" s="17"/>
      <c r="DZ162" s="17"/>
      <c r="EA162" s="17"/>
      <c r="EB162" s="13"/>
      <c r="EC162" s="19"/>
      <c r="ED162" s="19"/>
      <c r="EE162" s="19"/>
      <c r="EF162" s="19"/>
      <c r="EG162" s="19"/>
      <c r="EH162" s="19"/>
      <c r="EI162" s="3"/>
      <c r="EJ162" s="3"/>
      <c r="EK162" s="3"/>
      <c r="EL162" s="22"/>
      <c r="EM162" s="3"/>
      <c r="EN162" s="17">
        <f t="shared" si="79"/>
        <v>160</v>
      </c>
      <c r="EO162" s="17" t="s">
        <v>199</v>
      </c>
      <c r="EP162" s="51">
        <v>43831</v>
      </c>
      <c r="EQ162" s="52">
        <v>0</v>
      </c>
      <c r="ER162" s="53">
        <v>19.44708</v>
      </c>
      <c r="ES162" s="40"/>
      <c r="ET162" s="26">
        <f>IF(EO162=EO163,MAX(ET$2:ET161)+1,0)</f>
        <v>0</v>
      </c>
      <c r="EU162" s="17">
        <f t="shared" si="70"/>
        <v>160</v>
      </c>
      <c r="EV162" s="54">
        <f t="shared" si="71"/>
        <v>319</v>
      </c>
      <c r="EW162" s="55">
        <f t="shared" si="72"/>
        <v>42036</v>
      </c>
      <c r="EX162" s="18">
        <f t="shared" si="73"/>
        <v>19.21687</v>
      </c>
      <c r="EY162" s="26">
        <f>IF(EO162=EO163,0,MAX(EY$2:EY161)+1)</f>
        <v>80</v>
      </c>
      <c r="EZ162" s="54">
        <f t="shared" si="74"/>
        <v>320</v>
      </c>
      <c r="FA162" s="55">
        <f t="shared" si="75"/>
        <v>43831</v>
      </c>
      <c r="FB162" s="18">
        <f t="shared" si="76"/>
        <v>18.364339999999999</v>
      </c>
      <c r="FC162" s="56">
        <f>[2]DIS!C179</f>
        <v>160</v>
      </c>
      <c r="FD162" s="56">
        <f>[2]DIS!D179</f>
        <v>8</v>
      </c>
      <c r="FE162" s="56">
        <f>[2]DIS!E179</f>
        <v>20</v>
      </c>
      <c r="FF162" s="56" t="str">
        <f t="shared" si="77"/>
        <v>8,20</v>
      </c>
      <c r="FG162" s="57" t="str">
        <f t="shared" si="66"/>
        <v>20,8</v>
      </c>
      <c r="FH162" s="58">
        <f>IF(ISNUMBER(FG162),0,MAX(FH$2:FH161)+1)</f>
        <v>160</v>
      </c>
      <c r="FI162" s="58">
        <f t="shared" si="67"/>
        <v>19.21687</v>
      </c>
      <c r="FJ162" s="58">
        <f t="shared" si="78"/>
        <v>18.364339999999999</v>
      </c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</row>
    <row r="163" spans="1:179" ht="5.25" customHeight="1" x14ac:dyDescent="0.25">
      <c r="A163" s="3"/>
      <c r="B163" s="128">
        <f t="shared" si="68"/>
        <v>661</v>
      </c>
      <c r="C163" s="128">
        <f t="shared" si="84"/>
        <v>662</v>
      </c>
      <c r="D163" s="128">
        <f t="shared" si="84"/>
        <v>663</v>
      </c>
      <c r="E163" s="128">
        <f t="shared" si="84"/>
        <v>664</v>
      </c>
      <c r="F163" s="128">
        <f t="shared" si="84"/>
        <v>665</v>
      </c>
      <c r="G163" s="128">
        <f t="shared" si="84"/>
        <v>666</v>
      </c>
      <c r="H163" s="128">
        <f t="shared" si="84"/>
        <v>667</v>
      </c>
      <c r="I163" s="128">
        <f t="shared" si="84"/>
        <v>668</v>
      </c>
      <c r="J163" s="128">
        <f t="shared" si="84"/>
        <v>669</v>
      </c>
      <c r="K163" s="128">
        <f t="shared" si="84"/>
        <v>670</v>
      </c>
      <c r="L163" s="128">
        <f t="shared" si="84"/>
        <v>671</v>
      </c>
      <c r="M163" s="128">
        <f t="shared" si="84"/>
        <v>672</v>
      </c>
      <c r="N163" s="128">
        <f t="shared" si="84"/>
        <v>673</v>
      </c>
      <c r="O163" s="128">
        <f t="shared" si="84"/>
        <v>674</v>
      </c>
      <c r="P163" s="128">
        <f t="shared" si="84"/>
        <v>675</v>
      </c>
      <c r="Q163" s="128">
        <f t="shared" si="84"/>
        <v>676</v>
      </c>
      <c r="R163" s="128">
        <f t="shared" ref="R163:U169" si="85">Q163+1</f>
        <v>677</v>
      </c>
      <c r="S163" s="128">
        <f t="shared" si="85"/>
        <v>678</v>
      </c>
      <c r="T163" s="128">
        <f t="shared" si="85"/>
        <v>679</v>
      </c>
      <c r="U163" s="128">
        <f t="shared" si="85"/>
        <v>680</v>
      </c>
      <c r="V163" s="19"/>
      <c r="W163" s="56">
        <f>IF(W79=1,MAX($V164:V164)+1,0)+MAX(W$130:AP162)</f>
        <v>32</v>
      </c>
      <c r="X163" s="56">
        <f>IF(X79=1,MAX($V164:V164)+1,0)</f>
        <v>0</v>
      </c>
      <c r="Y163" s="56">
        <f>IF(Y79=1,MAX($V164:V164)+1,0)</f>
        <v>1</v>
      </c>
      <c r="Z163" s="56">
        <f>IF(Z79=1,MAX($V164:V164)+1,0)</f>
        <v>1</v>
      </c>
      <c r="AA163" s="56">
        <f>IF(AA79=1,MAX($V164:V164)+1,0)</f>
        <v>1</v>
      </c>
      <c r="AB163" s="56">
        <f>IF(AB79=1,MAX($V164:V164)+1,0)</f>
        <v>1</v>
      </c>
      <c r="AC163" s="56">
        <f>IF(AC79=1,MAX($V164:V164)+1,0)</f>
        <v>1</v>
      </c>
      <c r="AD163" s="56">
        <f>IF(AD79=1,MAX($V164:V164)+1,0)</f>
        <v>1</v>
      </c>
      <c r="AE163" s="56">
        <f>IF(AE79=1,MAX($V164:V164)+1,0)</f>
        <v>1</v>
      </c>
      <c r="AF163" s="56">
        <f>IF(AF79=1,MAX($V164:V164)+1,0)</f>
        <v>1</v>
      </c>
      <c r="AG163" s="56">
        <f>IF(AG79=1,MAX($V164:V164)+1,0)</f>
        <v>1</v>
      </c>
      <c r="AH163" s="56">
        <f>IF(AH79=1,MAX($V164:V164)+1,0)</f>
        <v>1</v>
      </c>
      <c r="AI163" s="56">
        <f>IF(AI79=1,MAX($V164:V164)+1,0)</f>
        <v>1</v>
      </c>
      <c r="AJ163" s="56">
        <f>IF(AJ79=1,MAX($V164:V164)+1,0)</f>
        <v>1</v>
      </c>
      <c r="AK163" s="56">
        <f>IF(AK79=1,MAX($V164:V164)+1,0)</f>
        <v>1</v>
      </c>
      <c r="AL163" s="56">
        <f>IF(AL79=1,MAX($V164:V164)+1,0)</f>
        <v>1</v>
      </c>
      <c r="AM163" s="56">
        <f>IF(AM79=1,MAX($V164:V164)+1,0)</f>
        <v>1</v>
      </c>
      <c r="AN163" s="56">
        <f>IF(AN79=1,MAX($V164:V164)+1,0)</f>
        <v>1</v>
      </c>
      <c r="AO163" s="56">
        <f>IF(AO79=1,MAX($V164:V164)+1,0)</f>
        <v>1</v>
      </c>
      <c r="AP163" s="97">
        <f>IF(AP79=1,MAX($V164:V164)+1,0)</f>
        <v>1</v>
      </c>
      <c r="AQ163" s="19"/>
      <c r="AR163" s="98">
        <f t="shared" ref="AR163:BF202" si="86">IF(W37=$AC$19,$W$1,W37)</f>
        <v>36.948799999999999</v>
      </c>
      <c r="AS163" s="98">
        <f t="shared" si="86"/>
        <v>36.948799999999999</v>
      </c>
      <c r="AT163" s="98">
        <f t="shared" si="86"/>
        <v>37.34243</v>
      </c>
      <c r="AU163" s="98">
        <f t="shared" si="86"/>
        <v>37.117640000000002</v>
      </c>
      <c r="AV163" s="98">
        <f t="shared" si="86"/>
        <v>36.91348</v>
      </c>
      <c r="AW163" s="98">
        <f t="shared" si="86"/>
        <v>36.72842</v>
      </c>
      <c r="AX163" s="98">
        <f t="shared" si="86"/>
        <v>36.556910000000002</v>
      </c>
      <c r="AY163" s="98">
        <f t="shared" si="86"/>
        <v>36.422490000000003</v>
      </c>
      <c r="AZ163" s="98">
        <f t="shared" si="86"/>
        <v>36.297780000000003</v>
      </c>
      <c r="BA163" s="98">
        <f t="shared" si="86"/>
        <v>36.178930000000001</v>
      </c>
      <c r="BB163" s="98">
        <f t="shared" si="86"/>
        <v>36.071240000000003</v>
      </c>
      <c r="BC163" s="98">
        <f t="shared" si="86"/>
        <v>35.962670000000003</v>
      </c>
      <c r="BD163" s="98">
        <f t="shared" si="86"/>
        <v>35.861730000000001</v>
      </c>
      <c r="BE163" s="98">
        <f t="shared" si="86"/>
        <v>35.904940000000003</v>
      </c>
      <c r="BF163" s="98">
        <f t="shared" si="86"/>
        <v>35.951520000000002</v>
      </c>
      <c r="BG163" s="98">
        <f t="shared" si="80"/>
        <v>35.967300000000002</v>
      </c>
      <c r="BH163" s="98">
        <f t="shared" si="65"/>
        <v>36.087159999999997</v>
      </c>
      <c r="BI163" s="98">
        <f t="shared" si="65"/>
        <v>36.173740000000002</v>
      </c>
      <c r="BJ163" s="98">
        <f t="shared" si="65"/>
        <v>36.237810000000003</v>
      </c>
      <c r="BK163" s="98">
        <f t="shared" si="65"/>
        <v>36.2776</v>
      </c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7"/>
      <c r="DC163" s="115">
        <v>11.0999999999999</v>
      </c>
      <c r="DD163" s="115">
        <v>11.0999999999999</v>
      </c>
      <c r="DE163" s="115">
        <v>11.0999999999999</v>
      </c>
      <c r="DF163" s="115">
        <v>11.0999999999999</v>
      </c>
      <c r="DG163" s="115">
        <v>11.0999999999999</v>
      </c>
      <c r="DH163" s="115">
        <v>11.0999999999999</v>
      </c>
      <c r="DI163" s="115">
        <v>11.0999999999999</v>
      </c>
      <c r="DJ163" s="115">
        <v>11.0999999999999</v>
      </c>
      <c r="DK163" s="115">
        <v>11.0999999999999</v>
      </c>
      <c r="DL163" s="115">
        <v>11.0999999999999</v>
      </c>
      <c r="DM163" s="115">
        <v>11.0999999999999</v>
      </c>
      <c r="DN163" s="115">
        <v>11.0999999999999</v>
      </c>
      <c r="DO163" s="115">
        <v>11.0999999999999</v>
      </c>
      <c r="DP163" s="115">
        <v>11.0999999999999</v>
      </c>
      <c r="DQ163" s="115">
        <v>11.0999999999999</v>
      </c>
      <c r="DR163" s="115">
        <v>11.0999999999999</v>
      </c>
      <c r="DS163" s="115">
        <v>11.0999999999999</v>
      </c>
      <c r="DT163" s="115">
        <v>11.0999999999999</v>
      </c>
      <c r="DU163" s="115">
        <v>11.0999999999999</v>
      </c>
      <c r="DV163" s="115">
        <v>11.0999999999999</v>
      </c>
      <c r="DW163" s="19"/>
      <c r="DX163" s="19"/>
      <c r="DY163" s="17"/>
      <c r="DZ163" s="17"/>
      <c r="EA163" s="17"/>
      <c r="EB163" s="13"/>
      <c r="EC163" s="19"/>
      <c r="ED163" s="19"/>
      <c r="EE163" s="19"/>
      <c r="EF163" s="19"/>
      <c r="EG163" s="19"/>
      <c r="EH163" s="19"/>
      <c r="EI163" s="3"/>
      <c r="EJ163" s="3"/>
      <c r="EK163" s="3"/>
      <c r="EL163" s="22"/>
      <c r="EM163" s="3"/>
      <c r="EN163" s="17">
        <f t="shared" si="79"/>
        <v>161</v>
      </c>
      <c r="EO163" s="17" t="s">
        <v>200</v>
      </c>
      <c r="EP163" s="51">
        <v>42036</v>
      </c>
      <c r="EQ163" s="52">
        <v>0</v>
      </c>
      <c r="ER163" s="53">
        <v>29.73657</v>
      </c>
      <c r="ES163" s="40"/>
      <c r="ET163" s="26">
        <f>IF(EO163=EO164,MAX(ET$2:ET162)+1,0)</f>
        <v>81</v>
      </c>
      <c r="EU163" s="17">
        <f t="shared" si="70"/>
        <v>161</v>
      </c>
      <c r="EV163" s="54">
        <f t="shared" si="71"/>
        <v>321</v>
      </c>
      <c r="EW163" s="55">
        <f t="shared" si="72"/>
        <v>42036</v>
      </c>
      <c r="EX163" s="18">
        <f t="shared" si="73"/>
        <v>30.464120000000001</v>
      </c>
      <c r="EY163" s="26">
        <f>IF(EO163=EO164,0,MAX(EY$2:EY162)+1)</f>
        <v>0</v>
      </c>
      <c r="EZ163" s="54">
        <f t="shared" si="74"/>
        <v>322</v>
      </c>
      <c r="FA163" s="55">
        <f t="shared" si="75"/>
        <v>43831</v>
      </c>
      <c r="FB163" s="18">
        <f t="shared" si="76"/>
        <v>26.87097</v>
      </c>
      <c r="FC163" s="56">
        <f>[2]DIS!C180</f>
        <v>161</v>
      </c>
      <c r="FD163" s="56">
        <f>[2]DIS!D180</f>
        <v>9</v>
      </c>
      <c r="FE163" s="56">
        <f>[2]DIS!E180</f>
        <v>1</v>
      </c>
      <c r="FF163" s="56" t="str">
        <f t="shared" si="77"/>
        <v>9,1</v>
      </c>
      <c r="FG163" s="57" t="str">
        <f t="shared" si="66"/>
        <v>1,33</v>
      </c>
      <c r="FH163" s="58">
        <f>IF(ISNUMBER(FG163),0,MAX(FH$2:FH162)+1)</f>
        <v>161</v>
      </c>
      <c r="FI163" s="58">
        <f t="shared" si="67"/>
        <v>30.464120000000001</v>
      </c>
      <c r="FJ163" s="58">
        <f t="shared" si="78"/>
        <v>26.87097</v>
      </c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</row>
    <row r="164" spans="1:179" ht="5.25" customHeight="1" x14ac:dyDescent="0.25">
      <c r="A164" s="3"/>
      <c r="B164" s="128">
        <f t="shared" si="68"/>
        <v>681</v>
      </c>
      <c r="C164" s="128">
        <f t="shared" ref="C164:R169" si="87">B164+1</f>
        <v>682</v>
      </c>
      <c r="D164" s="128">
        <f t="shared" si="87"/>
        <v>683</v>
      </c>
      <c r="E164" s="128">
        <f t="shared" si="87"/>
        <v>684</v>
      </c>
      <c r="F164" s="128">
        <f t="shared" si="87"/>
        <v>685</v>
      </c>
      <c r="G164" s="128">
        <f t="shared" si="87"/>
        <v>686</v>
      </c>
      <c r="H164" s="128">
        <f t="shared" si="87"/>
        <v>687</v>
      </c>
      <c r="I164" s="128">
        <f t="shared" si="87"/>
        <v>688</v>
      </c>
      <c r="J164" s="128">
        <f t="shared" si="87"/>
        <v>689</v>
      </c>
      <c r="K164" s="128">
        <f t="shared" si="87"/>
        <v>690</v>
      </c>
      <c r="L164" s="128">
        <f t="shared" si="87"/>
        <v>691</v>
      </c>
      <c r="M164" s="128">
        <f t="shared" si="87"/>
        <v>692</v>
      </c>
      <c r="N164" s="128">
        <f t="shared" si="87"/>
        <v>693</v>
      </c>
      <c r="O164" s="128">
        <f t="shared" si="87"/>
        <v>694</v>
      </c>
      <c r="P164" s="128">
        <f t="shared" si="87"/>
        <v>695</v>
      </c>
      <c r="Q164" s="128">
        <f t="shared" si="87"/>
        <v>696</v>
      </c>
      <c r="R164" s="128">
        <f t="shared" si="87"/>
        <v>697</v>
      </c>
      <c r="S164" s="128">
        <f t="shared" si="85"/>
        <v>698</v>
      </c>
      <c r="T164" s="128">
        <f t="shared" si="85"/>
        <v>699</v>
      </c>
      <c r="U164" s="128">
        <f t="shared" si="85"/>
        <v>700</v>
      </c>
      <c r="V164" s="19"/>
      <c r="W164" s="56">
        <f>IF(W80=1,MAX($V165:V165)+1,0)+MAX(W$130:AP163)</f>
        <v>32</v>
      </c>
      <c r="X164" s="56">
        <f>IF(X80=1,MAX($V165:V165)+1,0)</f>
        <v>0</v>
      </c>
      <c r="Y164" s="56">
        <f>IF(Y80=1,MAX($V165:V165)+1,0)</f>
        <v>0</v>
      </c>
      <c r="Z164" s="56">
        <f>IF(Z80=1,MAX($V165:V165)+1,0)</f>
        <v>1</v>
      </c>
      <c r="AA164" s="56">
        <f>IF(AA80=1,MAX($V165:V165)+1,0)</f>
        <v>1</v>
      </c>
      <c r="AB164" s="56">
        <f>IF(AB80=1,MAX($V165:V165)+1,0)</f>
        <v>1</v>
      </c>
      <c r="AC164" s="56">
        <f>IF(AC80=1,MAX($V165:V165)+1,0)</f>
        <v>1</v>
      </c>
      <c r="AD164" s="56">
        <f>IF(AD80=1,MAX($V165:V165)+1,0)</f>
        <v>1</v>
      </c>
      <c r="AE164" s="56">
        <f>IF(AE80=1,MAX($V165:V165)+1,0)</f>
        <v>1</v>
      </c>
      <c r="AF164" s="56">
        <f>IF(AF80=1,MAX($V165:V165)+1,0)</f>
        <v>1</v>
      </c>
      <c r="AG164" s="56">
        <f>IF(AG80=1,MAX($V165:V165)+1,0)</f>
        <v>1</v>
      </c>
      <c r="AH164" s="56">
        <f>IF(AH80=1,MAX($V165:V165)+1,0)</f>
        <v>1</v>
      </c>
      <c r="AI164" s="56">
        <f>IF(AI80=1,MAX($V165:V165)+1,0)</f>
        <v>1</v>
      </c>
      <c r="AJ164" s="56">
        <f>IF(AJ80=1,MAX($V165:V165)+1,0)</f>
        <v>1</v>
      </c>
      <c r="AK164" s="56">
        <f>IF(AK80=1,MAX($V165:V165)+1,0)</f>
        <v>1</v>
      </c>
      <c r="AL164" s="56">
        <f>IF(AL80=1,MAX($V165:V165)+1,0)</f>
        <v>1</v>
      </c>
      <c r="AM164" s="56">
        <f>IF(AM80=1,MAX($V165:V165)+1,0)</f>
        <v>1</v>
      </c>
      <c r="AN164" s="56">
        <f>IF(AN80=1,MAX($V165:V165)+1,0)</f>
        <v>1</v>
      </c>
      <c r="AO164" s="56">
        <f>IF(AO80=1,MAX($V165:V165)+1,0)</f>
        <v>1</v>
      </c>
      <c r="AP164" s="97">
        <f>IF(AP80=1,MAX($V165:V165)+1,0)</f>
        <v>1</v>
      </c>
      <c r="AQ164" s="19"/>
      <c r="AR164" s="98">
        <f t="shared" si="86"/>
        <v>36.948799999999999</v>
      </c>
      <c r="AS164" s="98">
        <f t="shared" si="86"/>
        <v>36.948799999999999</v>
      </c>
      <c r="AT164" s="98">
        <f t="shared" si="86"/>
        <v>36.948799999999999</v>
      </c>
      <c r="AU164" s="98">
        <f t="shared" si="86"/>
        <v>36.905639999999998</v>
      </c>
      <c r="AV164" s="98">
        <f t="shared" si="86"/>
        <v>36.648859999999999</v>
      </c>
      <c r="AW164" s="98">
        <f t="shared" si="86"/>
        <v>36.468820000000001</v>
      </c>
      <c r="AX164" s="98">
        <f t="shared" si="86"/>
        <v>36.321289999999998</v>
      </c>
      <c r="AY164" s="98">
        <f t="shared" si="86"/>
        <v>36.18779</v>
      </c>
      <c r="AZ164" s="98">
        <f t="shared" si="86"/>
        <v>36.056550000000001</v>
      </c>
      <c r="BA164" s="98">
        <f t="shared" si="86"/>
        <v>35.946300000000001</v>
      </c>
      <c r="BB164" s="98">
        <f t="shared" si="86"/>
        <v>35.837330000000001</v>
      </c>
      <c r="BC164" s="98">
        <f t="shared" si="86"/>
        <v>35.696730000000002</v>
      </c>
      <c r="BD164" s="98">
        <f t="shared" si="86"/>
        <v>35.441049999999997</v>
      </c>
      <c r="BE164" s="98">
        <f t="shared" si="86"/>
        <v>35.688960000000002</v>
      </c>
      <c r="BF164" s="98">
        <f t="shared" si="86"/>
        <v>35.816290000000002</v>
      </c>
      <c r="BG164" s="98">
        <f t="shared" si="80"/>
        <v>35.894489999999998</v>
      </c>
      <c r="BH164" s="98">
        <f t="shared" si="65"/>
        <v>36.013559999999998</v>
      </c>
      <c r="BI164" s="98">
        <f t="shared" si="65"/>
        <v>36.105699999999999</v>
      </c>
      <c r="BJ164" s="98">
        <f t="shared" si="65"/>
        <v>36.176630000000003</v>
      </c>
      <c r="BK164" s="98">
        <f t="shared" si="65"/>
        <v>36.24277</v>
      </c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7"/>
      <c r="DC164" s="115">
        <v>11.0999999999999</v>
      </c>
      <c r="DD164" s="115">
        <v>11.0999999999999</v>
      </c>
      <c r="DE164" s="115">
        <v>11.0999999999999</v>
      </c>
      <c r="DF164" s="115">
        <v>11.0999999999999</v>
      </c>
      <c r="DG164" s="115">
        <v>11.0999999999999</v>
      </c>
      <c r="DH164" s="115">
        <v>11.0999999999999</v>
      </c>
      <c r="DI164" s="115">
        <v>11.0999999999999</v>
      </c>
      <c r="DJ164" s="115">
        <v>11.0999999999999</v>
      </c>
      <c r="DK164" s="115">
        <v>11.0999999999999</v>
      </c>
      <c r="DL164" s="115">
        <v>11.0999999999999</v>
      </c>
      <c r="DM164" s="115">
        <v>11.0999999999999</v>
      </c>
      <c r="DN164" s="115">
        <v>11.0999999999999</v>
      </c>
      <c r="DO164" s="115">
        <v>11.0999999999999</v>
      </c>
      <c r="DP164" s="115">
        <v>11.0999999999999</v>
      </c>
      <c r="DQ164" s="115">
        <v>11.0999999999999</v>
      </c>
      <c r="DR164" s="115">
        <v>11.0999999999999</v>
      </c>
      <c r="DS164" s="115">
        <v>11.0999999999999</v>
      </c>
      <c r="DT164" s="115">
        <v>11.0999999999999</v>
      </c>
      <c r="DU164" s="115">
        <v>11.0999999999999</v>
      </c>
      <c r="DV164" s="115">
        <v>11.0999999999999</v>
      </c>
      <c r="DW164" s="19"/>
      <c r="DX164" s="19"/>
      <c r="DY164" s="17"/>
      <c r="DZ164" s="17"/>
      <c r="EA164" s="17"/>
      <c r="EB164" s="13"/>
      <c r="EC164" s="19"/>
      <c r="ED164" s="19"/>
      <c r="EE164" s="19"/>
      <c r="EF164" s="19"/>
      <c r="EG164" s="19"/>
      <c r="EH164" s="19"/>
      <c r="EI164" s="3"/>
      <c r="EJ164" s="3"/>
      <c r="EK164" s="3"/>
      <c r="EL164" s="22"/>
      <c r="EM164" s="3"/>
      <c r="EN164" s="17">
        <f t="shared" si="79"/>
        <v>162</v>
      </c>
      <c r="EO164" s="17" t="s">
        <v>200</v>
      </c>
      <c r="EP164" s="51">
        <v>43831</v>
      </c>
      <c r="EQ164" s="52">
        <v>0</v>
      </c>
      <c r="ER164" s="53">
        <v>26.404520000000002</v>
      </c>
      <c r="ES164" s="40"/>
      <c r="ET164" s="26">
        <f>IF(EO164=EO165,MAX(ET$2:ET163)+1,0)</f>
        <v>0</v>
      </c>
      <c r="EU164" s="17">
        <f t="shared" si="70"/>
        <v>162</v>
      </c>
      <c r="EV164" s="54">
        <f t="shared" si="71"/>
        <v>323</v>
      </c>
      <c r="EW164" s="55">
        <f t="shared" si="72"/>
        <v>42036</v>
      </c>
      <c r="EX164" s="18">
        <f t="shared" si="73"/>
        <v>30.360779999999998</v>
      </c>
      <c r="EY164" s="26">
        <f>IF(EO164=EO165,0,MAX(EY$2:EY163)+1)</f>
        <v>81</v>
      </c>
      <c r="EZ164" s="54">
        <f t="shared" si="74"/>
        <v>324</v>
      </c>
      <c r="FA164" s="55">
        <f t="shared" si="75"/>
        <v>43831</v>
      </c>
      <c r="FB164" s="18">
        <f t="shared" si="76"/>
        <v>26.778400000000001</v>
      </c>
      <c r="FC164" s="56">
        <f>[2]DIS!C181</f>
        <v>162</v>
      </c>
      <c r="FD164" s="56">
        <f>[2]DIS!D181</f>
        <v>9</v>
      </c>
      <c r="FE164" s="56">
        <f>[2]DIS!E181</f>
        <v>2</v>
      </c>
      <c r="FF164" s="56" t="str">
        <f t="shared" si="77"/>
        <v>9,2</v>
      </c>
      <c r="FG164" s="57" t="str">
        <f t="shared" si="66"/>
        <v>2,33</v>
      </c>
      <c r="FH164" s="58">
        <f>IF(ISNUMBER(FG164),0,MAX(FH$2:FH163)+1)</f>
        <v>162</v>
      </c>
      <c r="FI164" s="58">
        <f t="shared" si="67"/>
        <v>30.360779999999998</v>
      </c>
      <c r="FJ164" s="58">
        <f t="shared" si="78"/>
        <v>26.778400000000001</v>
      </c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</row>
    <row r="165" spans="1:179" ht="5.25" customHeight="1" x14ac:dyDescent="0.25">
      <c r="A165" s="3"/>
      <c r="B165" s="128">
        <f t="shared" si="68"/>
        <v>701</v>
      </c>
      <c r="C165" s="128">
        <f t="shared" si="87"/>
        <v>702</v>
      </c>
      <c r="D165" s="128">
        <f t="shared" si="87"/>
        <v>703</v>
      </c>
      <c r="E165" s="128">
        <f t="shared" si="87"/>
        <v>704</v>
      </c>
      <c r="F165" s="128">
        <f t="shared" si="87"/>
        <v>705</v>
      </c>
      <c r="G165" s="128">
        <f t="shared" si="87"/>
        <v>706</v>
      </c>
      <c r="H165" s="128">
        <f t="shared" si="87"/>
        <v>707</v>
      </c>
      <c r="I165" s="128">
        <f t="shared" si="87"/>
        <v>708</v>
      </c>
      <c r="J165" s="128">
        <f t="shared" si="87"/>
        <v>709</v>
      </c>
      <c r="K165" s="128">
        <f t="shared" si="87"/>
        <v>710</v>
      </c>
      <c r="L165" s="128">
        <f t="shared" si="87"/>
        <v>711</v>
      </c>
      <c r="M165" s="128">
        <f t="shared" si="87"/>
        <v>712</v>
      </c>
      <c r="N165" s="128">
        <f t="shared" si="87"/>
        <v>713</v>
      </c>
      <c r="O165" s="128">
        <f t="shared" si="87"/>
        <v>714</v>
      </c>
      <c r="P165" s="128">
        <f t="shared" si="87"/>
        <v>715</v>
      </c>
      <c r="Q165" s="128">
        <f t="shared" si="87"/>
        <v>716</v>
      </c>
      <c r="R165" s="128">
        <f t="shared" si="87"/>
        <v>717</v>
      </c>
      <c r="S165" s="128">
        <f t="shared" si="85"/>
        <v>718</v>
      </c>
      <c r="T165" s="128">
        <f t="shared" si="85"/>
        <v>719</v>
      </c>
      <c r="U165" s="128">
        <f t="shared" si="85"/>
        <v>720</v>
      </c>
      <c r="V165" s="19"/>
      <c r="W165" s="56">
        <f>IF(W81=1,MAX($V166:V166)+1,0)+MAX(W$130:AP164)</f>
        <v>32</v>
      </c>
      <c r="X165" s="56">
        <f>IF(X81=1,MAX($V166:V166)+1,0)</f>
        <v>0</v>
      </c>
      <c r="Y165" s="56">
        <f>IF(Y81=1,MAX($V166:V166)+1,0)</f>
        <v>0</v>
      </c>
      <c r="Z165" s="56">
        <f>IF(Z81=1,MAX($V166:V166)+1,0)</f>
        <v>0</v>
      </c>
      <c r="AA165" s="56">
        <f>IF(AA81=1,MAX($V166:V166)+1,0)</f>
        <v>1</v>
      </c>
      <c r="AB165" s="56">
        <f>IF(AB81=1,MAX($V166:V166)+1,0)</f>
        <v>1</v>
      </c>
      <c r="AC165" s="56">
        <f>IF(AC81=1,MAX($V166:V166)+1,0)</f>
        <v>1</v>
      </c>
      <c r="AD165" s="56">
        <f>IF(AD81=1,MAX($V166:V166)+1,0)</f>
        <v>1</v>
      </c>
      <c r="AE165" s="56">
        <f>IF(AE81=1,MAX($V166:V166)+1,0)</f>
        <v>1</v>
      </c>
      <c r="AF165" s="56">
        <f>IF(AF81=1,MAX($V166:V166)+1,0)</f>
        <v>1</v>
      </c>
      <c r="AG165" s="56">
        <f>IF(AG81=1,MAX($V166:V166)+1,0)</f>
        <v>1</v>
      </c>
      <c r="AH165" s="56">
        <f>IF(AH81=1,MAX($V166:V166)+1,0)</f>
        <v>1</v>
      </c>
      <c r="AI165" s="56">
        <f>IF(AI81=1,MAX($V166:V166)+1,0)</f>
        <v>1</v>
      </c>
      <c r="AJ165" s="56">
        <f>IF(AJ81=1,MAX($V166:V166)+1,0)</f>
        <v>1</v>
      </c>
      <c r="AK165" s="56">
        <f>IF(AK81=1,MAX($V166:V166)+1,0)</f>
        <v>1</v>
      </c>
      <c r="AL165" s="56">
        <f>IF(AL81=1,MAX($V166:V166)+1,0)</f>
        <v>1</v>
      </c>
      <c r="AM165" s="56">
        <f>IF(AM81=1,MAX($V166:V166)+1,0)</f>
        <v>1</v>
      </c>
      <c r="AN165" s="56">
        <f>IF(AN81=1,MAX($V166:V166)+1,0)</f>
        <v>1</v>
      </c>
      <c r="AO165" s="56">
        <f>IF(AO81=1,MAX($V166:V166)+1,0)</f>
        <v>1</v>
      </c>
      <c r="AP165" s="97">
        <f>IF(AP81=1,MAX($V166:V166)+1,0)</f>
        <v>0</v>
      </c>
      <c r="AQ165" s="19"/>
      <c r="AR165" s="98">
        <f t="shared" si="86"/>
        <v>36.948799999999999</v>
      </c>
      <c r="AS165" s="98">
        <f t="shared" si="86"/>
        <v>36.948799999999999</v>
      </c>
      <c r="AT165" s="98">
        <f t="shared" si="86"/>
        <v>36.948799999999999</v>
      </c>
      <c r="AU165" s="98">
        <f t="shared" si="86"/>
        <v>36.948799999999999</v>
      </c>
      <c r="AV165" s="98">
        <f t="shared" si="86"/>
        <v>36.303759999999997</v>
      </c>
      <c r="AW165" s="98">
        <f t="shared" si="86"/>
        <v>36.1571</v>
      </c>
      <c r="AX165" s="98">
        <f t="shared" si="86"/>
        <v>36.01361</v>
      </c>
      <c r="AY165" s="98">
        <f t="shared" si="86"/>
        <v>35.880130000000001</v>
      </c>
      <c r="AZ165" s="98">
        <f t="shared" si="86"/>
        <v>35.773330000000001</v>
      </c>
      <c r="BA165" s="98">
        <f t="shared" si="86"/>
        <v>35.683010000000003</v>
      </c>
      <c r="BB165" s="98">
        <f t="shared" si="86"/>
        <v>35.599930000000001</v>
      </c>
      <c r="BC165" s="98">
        <f t="shared" si="86"/>
        <v>35.522449999999999</v>
      </c>
      <c r="BD165" s="98">
        <f t="shared" si="86"/>
        <v>35.466090000000001</v>
      </c>
      <c r="BE165" s="98">
        <f t="shared" si="86"/>
        <v>35.569949999999999</v>
      </c>
      <c r="BF165" s="98">
        <f t="shared" si="86"/>
        <v>35.693550000000002</v>
      </c>
      <c r="BG165" s="98">
        <f t="shared" si="80"/>
        <v>35.818519999999999</v>
      </c>
      <c r="BH165" s="98">
        <f t="shared" si="65"/>
        <v>35.932290000000002</v>
      </c>
      <c r="BI165" s="98">
        <f t="shared" si="65"/>
        <v>36.026330000000002</v>
      </c>
      <c r="BJ165" s="98">
        <f t="shared" si="65"/>
        <v>36.08914</v>
      </c>
      <c r="BK165" s="98">
        <f t="shared" si="65"/>
        <v>36.948799999999999</v>
      </c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7"/>
      <c r="DC165" s="115">
        <v>11.0999999999999</v>
      </c>
      <c r="DD165" s="115">
        <v>11.0999999999999</v>
      </c>
      <c r="DE165" s="115">
        <v>11.0999999999999</v>
      </c>
      <c r="DF165" s="115">
        <v>11.0999999999999</v>
      </c>
      <c r="DG165" s="115">
        <v>11.0999999999999</v>
      </c>
      <c r="DH165" s="115">
        <v>11.0999999999999</v>
      </c>
      <c r="DI165" s="115">
        <v>11.0999999999999</v>
      </c>
      <c r="DJ165" s="115">
        <v>11.0999999999999</v>
      </c>
      <c r="DK165" s="115">
        <v>11.0999999999999</v>
      </c>
      <c r="DL165" s="115">
        <v>11.0999999999999</v>
      </c>
      <c r="DM165" s="115">
        <v>11.0999999999999</v>
      </c>
      <c r="DN165" s="115">
        <v>11.0999999999999</v>
      </c>
      <c r="DO165" s="115">
        <v>11.0999999999999</v>
      </c>
      <c r="DP165" s="115">
        <v>11.0999999999999</v>
      </c>
      <c r="DQ165" s="115">
        <v>11.0999999999999</v>
      </c>
      <c r="DR165" s="115">
        <v>11.0999999999999</v>
      </c>
      <c r="DS165" s="115">
        <v>11.0999999999999</v>
      </c>
      <c r="DT165" s="115">
        <v>11.0999999999999</v>
      </c>
      <c r="DU165" s="115">
        <v>11.0999999999999</v>
      </c>
      <c r="DV165" s="115">
        <v>11.0999999999999</v>
      </c>
      <c r="DW165" s="19"/>
      <c r="DX165" s="19"/>
      <c r="DY165" s="17"/>
      <c r="DZ165" s="17"/>
      <c r="EA165" s="17"/>
      <c r="EB165" s="13"/>
      <c r="EC165" s="19"/>
      <c r="ED165" s="19"/>
      <c r="EE165" s="19"/>
      <c r="EF165" s="19"/>
      <c r="EG165" s="19"/>
      <c r="EH165" s="19"/>
      <c r="EI165" s="3"/>
      <c r="EJ165" s="3"/>
      <c r="EK165" s="3"/>
      <c r="EL165" s="22"/>
      <c r="EM165" s="3"/>
      <c r="EN165" s="17">
        <f t="shared" si="79"/>
        <v>163</v>
      </c>
      <c r="EO165" s="17" t="s">
        <v>201</v>
      </c>
      <c r="EP165" s="51">
        <v>42036</v>
      </c>
      <c r="EQ165" s="52">
        <v>0</v>
      </c>
      <c r="ER165" s="53">
        <v>29.568829999999998</v>
      </c>
      <c r="ES165" s="40"/>
      <c r="ET165" s="26">
        <f>IF(EO165=EO166,MAX(ET$2:ET164)+1,0)</f>
        <v>82</v>
      </c>
      <c r="EU165" s="17">
        <f t="shared" si="70"/>
        <v>163</v>
      </c>
      <c r="EV165" s="54">
        <f t="shared" si="71"/>
        <v>325</v>
      </c>
      <c r="EW165" s="55">
        <f t="shared" si="72"/>
        <v>42036</v>
      </c>
      <c r="EX165" s="18">
        <f t="shared" si="73"/>
        <v>30.21584</v>
      </c>
      <c r="EY165" s="26">
        <f>IF(EO165=EO166,0,MAX(EY$2:EY164)+1)</f>
        <v>0</v>
      </c>
      <c r="EZ165" s="54">
        <f t="shared" si="74"/>
        <v>326</v>
      </c>
      <c r="FA165" s="55">
        <f t="shared" si="75"/>
        <v>43831</v>
      </c>
      <c r="FB165" s="18">
        <f t="shared" si="76"/>
        <v>26.664339999999999</v>
      </c>
      <c r="FC165" s="56">
        <f>[2]DIS!C182</f>
        <v>163</v>
      </c>
      <c r="FD165" s="56">
        <f>[2]DIS!D182</f>
        <v>9</v>
      </c>
      <c r="FE165" s="56">
        <f>[2]DIS!E182</f>
        <v>3</v>
      </c>
      <c r="FF165" s="56" t="str">
        <f t="shared" si="77"/>
        <v>9,3</v>
      </c>
      <c r="FG165" s="57" t="str">
        <f t="shared" si="66"/>
        <v>3,33</v>
      </c>
      <c r="FH165" s="58">
        <f>IF(ISNUMBER(FG165),0,MAX(FH$2:FH164)+1)</f>
        <v>163</v>
      </c>
      <c r="FI165" s="58">
        <f t="shared" si="67"/>
        <v>30.21584</v>
      </c>
      <c r="FJ165" s="58">
        <f t="shared" si="78"/>
        <v>26.664339999999999</v>
      </c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</row>
    <row r="166" spans="1:179" ht="5.25" customHeight="1" x14ac:dyDescent="0.25">
      <c r="A166" s="3"/>
      <c r="B166" s="128">
        <f t="shared" si="68"/>
        <v>721</v>
      </c>
      <c r="C166" s="128">
        <f t="shared" si="87"/>
        <v>722</v>
      </c>
      <c r="D166" s="128">
        <f t="shared" si="87"/>
        <v>723</v>
      </c>
      <c r="E166" s="128">
        <f t="shared" si="87"/>
        <v>724</v>
      </c>
      <c r="F166" s="128">
        <f t="shared" si="87"/>
        <v>725</v>
      </c>
      <c r="G166" s="128">
        <f t="shared" si="87"/>
        <v>726</v>
      </c>
      <c r="H166" s="128">
        <f t="shared" si="87"/>
        <v>727</v>
      </c>
      <c r="I166" s="128">
        <f t="shared" si="87"/>
        <v>728</v>
      </c>
      <c r="J166" s="128">
        <f t="shared" si="87"/>
        <v>729</v>
      </c>
      <c r="K166" s="128">
        <f t="shared" si="87"/>
        <v>730</v>
      </c>
      <c r="L166" s="128">
        <f t="shared" si="87"/>
        <v>731</v>
      </c>
      <c r="M166" s="128">
        <f t="shared" si="87"/>
        <v>732</v>
      </c>
      <c r="N166" s="128">
        <f t="shared" si="87"/>
        <v>733</v>
      </c>
      <c r="O166" s="128">
        <f t="shared" si="87"/>
        <v>734</v>
      </c>
      <c r="P166" s="128">
        <f t="shared" si="87"/>
        <v>735</v>
      </c>
      <c r="Q166" s="128">
        <f t="shared" si="87"/>
        <v>736</v>
      </c>
      <c r="R166" s="128">
        <f t="shared" si="87"/>
        <v>737</v>
      </c>
      <c r="S166" s="128">
        <f t="shared" si="85"/>
        <v>738</v>
      </c>
      <c r="T166" s="128">
        <f t="shared" si="85"/>
        <v>739</v>
      </c>
      <c r="U166" s="128">
        <f t="shared" si="85"/>
        <v>740</v>
      </c>
      <c r="V166" s="19"/>
      <c r="W166" s="56">
        <f>IF(W82=1,MAX($V167:V167)+1,0)+MAX(W$130:AP165)</f>
        <v>32</v>
      </c>
      <c r="X166" s="56">
        <f>IF(X82=1,MAX($V167:V167)+1,0)</f>
        <v>0</v>
      </c>
      <c r="Y166" s="56">
        <f>IF(Y82=1,MAX($V167:V167)+1,0)</f>
        <v>0</v>
      </c>
      <c r="Z166" s="56">
        <f>IF(Z82=1,MAX($V167:V167)+1,0)</f>
        <v>0</v>
      </c>
      <c r="AA166" s="56">
        <f>IF(AA82=1,MAX($V167:V167)+1,0)</f>
        <v>1</v>
      </c>
      <c r="AB166" s="56">
        <f>IF(AB82=1,MAX($V167:V167)+1,0)</f>
        <v>1</v>
      </c>
      <c r="AC166" s="56">
        <f>IF(AC82=1,MAX($V167:V167)+1,0)</f>
        <v>1</v>
      </c>
      <c r="AD166" s="56">
        <f>IF(AD82=1,MAX($V167:V167)+1,0)</f>
        <v>1</v>
      </c>
      <c r="AE166" s="56">
        <f>IF(AE82=1,MAX($V167:V167)+1,0)</f>
        <v>1</v>
      </c>
      <c r="AF166" s="56">
        <f>IF(AF82=1,MAX($V167:V167)+1,0)</f>
        <v>1</v>
      </c>
      <c r="AG166" s="56">
        <f>IF(AG82=1,MAX($V167:V167)+1,0)</f>
        <v>1</v>
      </c>
      <c r="AH166" s="56">
        <f>IF(AH82=1,MAX($V167:V167)+1,0)</f>
        <v>1</v>
      </c>
      <c r="AI166" s="56">
        <f>IF(AI82=1,MAX($V167:V167)+1,0)</f>
        <v>1</v>
      </c>
      <c r="AJ166" s="56">
        <f>IF(AJ82=1,MAX($V167:V167)+1,0)</f>
        <v>1</v>
      </c>
      <c r="AK166" s="56">
        <f>IF(AK82=1,MAX($V167:V167)+1,0)</f>
        <v>1</v>
      </c>
      <c r="AL166" s="56">
        <f>IF(AL82=1,MAX($V167:V167)+1,0)</f>
        <v>1</v>
      </c>
      <c r="AM166" s="56">
        <f>IF(AM82=1,MAX($V167:V167)+1,0)</f>
        <v>1</v>
      </c>
      <c r="AN166" s="56">
        <f>IF(AN82=1,MAX($V167:V167)+1,0)</f>
        <v>1</v>
      </c>
      <c r="AO166" s="56">
        <f>IF(AO82=1,MAX($V167:V167)+1,0)</f>
        <v>1</v>
      </c>
      <c r="AP166" s="97">
        <f>IF(AP82=1,MAX($V167:V167)+1,0)</f>
        <v>0</v>
      </c>
      <c r="AQ166" s="19"/>
      <c r="AR166" s="98">
        <f t="shared" si="86"/>
        <v>36.948799999999999</v>
      </c>
      <c r="AS166" s="98">
        <f t="shared" si="86"/>
        <v>36.948799999999999</v>
      </c>
      <c r="AT166" s="98">
        <f t="shared" si="86"/>
        <v>36.948799999999999</v>
      </c>
      <c r="AU166" s="98">
        <f t="shared" si="86"/>
        <v>36.948799999999999</v>
      </c>
      <c r="AV166" s="98">
        <f t="shared" si="86"/>
        <v>36.07837</v>
      </c>
      <c r="AW166" s="98">
        <f t="shared" si="86"/>
        <v>35.802349999999997</v>
      </c>
      <c r="AX166" s="98">
        <f t="shared" si="86"/>
        <v>35.648560000000003</v>
      </c>
      <c r="AY166" s="98">
        <f t="shared" si="86"/>
        <v>35.521729999999998</v>
      </c>
      <c r="AZ166" s="98">
        <f t="shared" si="86"/>
        <v>35.443489999999997</v>
      </c>
      <c r="BA166" s="98">
        <f t="shared" si="86"/>
        <v>35.380180000000003</v>
      </c>
      <c r="BB166" s="98">
        <f t="shared" si="86"/>
        <v>35.327669999999998</v>
      </c>
      <c r="BC166" s="98">
        <f t="shared" si="86"/>
        <v>35.29636</v>
      </c>
      <c r="BD166" s="98">
        <f t="shared" si="86"/>
        <v>35.306249999999999</v>
      </c>
      <c r="BE166" s="98">
        <f t="shared" si="86"/>
        <v>35.397419999999997</v>
      </c>
      <c r="BF166" s="98">
        <f t="shared" si="86"/>
        <v>35.540559999999999</v>
      </c>
      <c r="BG166" s="98">
        <f t="shared" si="80"/>
        <v>35.730319999999999</v>
      </c>
      <c r="BH166" s="98">
        <f t="shared" si="65"/>
        <v>35.842320000000001</v>
      </c>
      <c r="BI166" s="98">
        <f t="shared" si="65"/>
        <v>35.948839999999997</v>
      </c>
      <c r="BJ166" s="98">
        <f t="shared" si="65"/>
        <v>36.034199999999998</v>
      </c>
      <c r="BK166" s="98">
        <f t="shared" si="65"/>
        <v>36.948799999999999</v>
      </c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7"/>
      <c r="DC166" s="115">
        <v>11.0999999999999</v>
      </c>
      <c r="DD166" s="115">
        <v>11.0999999999999</v>
      </c>
      <c r="DE166" s="115">
        <v>11.0999999999999</v>
      </c>
      <c r="DF166" s="115">
        <v>11.0999999999999</v>
      </c>
      <c r="DG166" s="115">
        <v>11.0999999999999</v>
      </c>
      <c r="DH166" s="115">
        <v>11.0999999999999</v>
      </c>
      <c r="DI166" s="115">
        <v>11.0999999999999</v>
      </c>
      <c r="DJ166" s="115">
        <v>11.0999999999999</v>
      </c>
      <c r="DK166" s="115">
        <v>11.0999999999999</v>
      </c>
      <c r="DL166" s="115">
        <v>11.0999999999999</v>
      </c>
      <c r="DM166" s="115">
        <v>11.0999999999999</v>
      </c>
      <c r="DN166" s="115">
        <v>11.0999999999999</v>
      </c>
      <c r="DO166" s="115">
        <v>11.0999999999999</v>
      </c>
      <c r="DP166" s="115">
        <v>11.0999999999999</v>
      </c>
      <c r="DQ166" s="115">
        <v>11.0999999999999</v>
      </c>
      <c r="DR166" s="115">
        <v>11.0999999999999</v>
      </c>
      <c r="DS166" s="115">
        <v>11.0999999999999</v>
      </c>
      <c r="DT166" s="115">
        <v>11.0999999999999</v>
      </c>
      <c r="DU166" s="115">
        <v>11.0999999999999</v>
      </c>
      <c r="DV166" s="115">
        <v>11.0999999999999</v>
      </c>
      <c r="DW166" s="19"/>
      <c r="DX166" s="19"/>
      <c r="DY166" s="19"/>
      <c r="DZ166" s="19"/>
      <c r="EA166" s="19"/>
      <c r="EB166" s="63"/>
      <c r="EC166" s="19"/>
      <c r="ED166" s="19"/>
      <c r="EE166" s="19"/>
      <c r="EF166" s="19"/>
      <c r="EG166" s="19"/>
      <c r="EH166" s="19"/>
      <c r="EI166" s="3"/>
      <c r="EJ166" s="3"/>
      <c r="EK166" s="3"/>
      <c r="EL166" s="22"/>
      <c r="EM166" s="3"/>
      <c r="EN166" s="17">
        <f t="shared" si="79"/>
        <v>164</v>
      </c>
      <c r="EO166" s="17" t="s">
        <v>201</v>
      </c>
      <c r="EP166" s="51">
        <v>43831</v>
      </c>
      <c r="EQ166" s="52">
        <v>0</v>
      </c>
      <c r="ER166" s="53">
        <v>26.264240000000001</v>
      </c>
      <c r="ES166" s="40"/>
      <c r="ET166" s="26">
        <f>IF(EO166=EO167,MAX(ET$2:ET165)+1,0)</f>
        <v>0</v>
      </c>
      <c r="EU166" s="17">
        <f t="shared" si="70"/>
        <v>164</v>
      </c>
      <c r="EV166" s="54">
        <f t="shared" si="71"/>
        <v>327</v>
      </c>
      <c r="EW166" s="55">
        <f t="shared" si="72"/>
        <v>42036</v>
      </c>
      <c r="EX166" s="18">
        <f t="shared" si="73"/>
        <v>30.085730000000002</v>
      </c>
      <c r="EY166" s="26">
        <f>IF(EO166=EO167,0,MAX(EY$2:EY165)+1)</f>
        <v>82</v>
      </c>
      <c r="EZ166" s="54">
        <f t="shared" si="74"/>
        <v>328</v>
      </c>
      <c r="FA166" s="55">
        <f t="shared" si="75"/>
        <v>43831</v>
      </c>
      <c r="FB166" s="18">
        <f t="shared" si="76"/>
        <v>26.568020000000001</v>
      </c>
      <c r="FC166" s="56">
        <f>[2]DIS!C183</f>
        <v>164</v>
      </c>
      <c r="FD166" s="56">
        <f>[2]DIS!D183</f>
        <v>9</v>
      </c>
      <c r="FE166" s="56">
        <f>[2]DIS!E183</f>
        <v>4</v>
      </c>
      <c r="FF166" s="56" t="str">
        <f t="shared" si="77"/>
        <v>9,4</v>
      </c>
      <c r="FG166" s="57" t="str">
        <f t="shared" si="66"/>
        <v>4,9</v>
      </c>
      <c r="FH166" s="58">
        <f>IF(ISNUMBER(FG166),0,MAX(FH$2:FH165)+1)</f>
        <v>164</v>
      </c>
      <c r="FI166" s="58">
        <f t="shared" si="67"/>
        <v>30.085730000000002</v>
      </c>
      <c r="FJ166" s="58">
        <f t="shared" si="78"/>
        <v>26.568020000000001</v>
      </c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</row>
    <row r="167" spans="1:179" ht="5.25" customHeight="1" x14ac:dyDescent="0.25">
      <c r="A167" s="3"/>
      <c r="B167" s="128">
        <f t="shared" si="68"/>
        <v>741</v>
      </c>
      <c r="C167" s="128">
        <f t="shared" si="87"/>
        <v>742</v>
      </c>
      <c r="D167" s="128">
        <f t="shared" si="87"/>
        <v>743</v>
      </c>
      <c r="E167" s="128">
        <f t="shared" si="87"/>
        <v>744</v>
      </c>
      <c r="F167" s="128">
        <f t="shared" si="87"/>
        <v>745</v>
      </c>
      <c r="G167" s="128">
        <f t="shared" si="87"/>
        <v>746</v>
      </c>
      <c r="H167" s="128">
        <f t="shared" si="87"/>
        <v>747</v>
      </c>
      <c r="I167" s="128">
        <f t="shared" si="87"/>
        <v>748</v>
      </c>
      <c r="J167" s="128">
        <f t="shared" si="87"/>
        <v>749</v>
      </c>
      <c r="K167" s="128">
        <f t="shared" si="87"/>
        <v>750</v>
      </c>
      <c r="L167" s="128">
        <f t="shared" si="87"/>
        <v>751</v>
      </c>
      <c r="M167" s="128">
        <f t="shared" si="87"/>
        <v>752</v>
      </c>
      <c r="N167" s="128">
        <f t="shared" si="87"/>
        <v>753</v>
      </c>
      <c r="O167" s="128">
        <f t="shared" si="87"/>
        <v>754</v>
      </c>
      <c r="P167" s="128">
        <f t="shared" si="87"/>
        <v>755</v>
      </c>
      <c r="Q167" s="128">
        <f t="shared" si="87"/>
        <v>756</v>
      </c>
      <c r="R167" s="128">
        <f t="shared" si="87"/>
        <v>757</v>
      </c>
      <c r="S167" s="128">
        <f t="shared" si="85"/>
        <v>758</v>
      </c>
      <c r="T167" s="128">
        <f t="shared" si="85"/>
        <v>759</v>
      </c>
      <c r="U167" s="128">
        <f t="shared" si="85"/>
        <v>760</v>
      </c>
      <c r="V167" s="19"/>
      <c r="W167" s="56">
        <f>IF(W83=1,MAX($V168:V168)+1,0)+MAX(W$130:AP166)</f>
        <v>32</v>
      </c>
      <c r="X167" s="56">
        <f>IF(X83=1,MAX($V168:V168)+1,0)</f>
        <v>0</v>
      </c>
      <c r="Y167" s="56">
        <f>IF(Y83=1,MAX($V168:V168)+1,0)</f>
        <v>0</v>
      </c>
      <c r="Z167" s="56">
        <f>IF(Z83=1,MAX($V168:V168)+1,0)</f>
        <v>0</v>
      </c>
      <c r="AA167" s="56">
        <f>IF(AA83=1,MAX($V168:V168)+1,0)</f>
        <v>0</v>
      </c>
      <c r="AB167" s="56">
        <f>IF(AB83=1,MAX($V168:V168)+1,0)</f>
        <v>1</v>
      </c>
      <c r="AC167" s="56">
        <f>IF(AC83=1,MAX($V168:V168)+1,0)</f>
        <v>1</v>
      </c>
      <c r="AD167" s="56">
        <f>IF(AD83=1,MAX($V168:V168)+1,0)</f>
        <v>1</v>
      </c>
      <c r="AE167" s="56">
        <f>IF(AE83=1,MAX($V168:V168)+1,0)</f>
        <v>1</v>
      </c>
      <c r="AF167" s="56">
        <f>IF(AF83=1,MAX($V168:V168)+1,0)</f>
        <v>1</v>
      </c>
      <c r="AG167" s="56">
        <f>IF(AG83=1,MAX($V168:V168)+1,0)</f>
        <v>1</v>
      </c>
      <c r="AH167" s="56">
        <f>IF(AH83=1,MAX($V168:V168)+1,0)</f>
        <v>1</v>
      </c>
      <c r="AI167" s="56">
        <f>IF(AI83=1,MAX($V168:V168)+1,0)</f>
        <v>1</v>
      </c>
      <c r="AJ167" s="56">
        <f>IF(AJ83=1,MAX($V168:V168)+1,0)</f>
        <v>1</v>
      </c>
      <c r="AK167" s="56">
        <f>IF(AK83=1,MAX($V168:V168)+1,0)</f>
        <v>1</v>
      </c>
      <c r="AL167" s="56">
        <f>IF(AL83=1,MAX($V168:V168)+1,0)</f>
        <v>1</v>
      </c>
      <c r="AM167" s="56">
        <f>IF(AM83=1,MAX($V168:V168)+1,0)</f>
        <v>1</v>
      </c>
      <c r="AN167" s="56">
        <f>IF(AN83=1,MAX($V168:V168)+1,0)</f>
        <v>1</v>
      </c>
      <c r="AO167" s="56">
        <f>IF(AO83=1,MAX($V168:V168)+1,0)</f>
        <v>0</v>
      </c>
      <c r="AP167" s="97">
        <f>IF(AP83=1,MAX($V168:V168)+1,0)</f>
        <v>0</v>
      </c>
      <c r="AQ167" s="19"/>
      <c r="AR167" s="98">
        <f t="shared" si="86"/>
        <v>36.948799999999999</v>
      </c>
      <c r="AS167" s="98">
        <f t="shared" si="86"/>
        <v>36.948799999999999</v>
      </c>
      <c r="AT167" s="98">
        <f t="shared" si="86"/>
        <v>36.948799999999999</v>
      </c>
      <c r="AU167" s="98">
        <f t="shared" si="86"/>
        <v>36.948799999999999</v>
      </c>
      <c r="AV167" s="98">
        <f t="shared" si="86"/>
        <v>36.948799999999999</v>
      </c>
      <c r="AW167" s="98">
        <f t="shared" si="86"/>
        <v>35.257060000000003</v>
      </c>
      <c r="AX167" s="98">
        <f t="shared" si="86"/>
        <v>35.184010000000001</v>
      </c>
      <c r="AY167" s="98">
        <f t="shared" si="86"/>
        <v>35.11956</v>
      </c>
      <c r="AZ167" s="98">
        <f t="shared" si="86"/>
        <v>35.075139999999998</v>
      </c>
      <c r="BA167" s="98">
        <f t="shared" si="86"/>
        <v>35.032899999999998</v>
      </c>
      <c r="BB167" s="98">
        <f t="shared" si="86"/>
        <v>35.006250000000001</v>
      </c>
      <c r="BC167" s="98">
        <f t="shared" si="86"/>
        <v>35.001890000000003</v>
      </c>
      <c r="BD167" s="98">
        <f t="shared" si="86"/>
        <v>35.03445</v>
      </c>
      <c r="BE167" s="98">
        <f t="shared" si="86"/>
        <v>35.132339999999999</v>
      </c>
      <c r="BF167" s="98">
        <f t="shared" si="86"/>
        <v>35.31859</v>
      </c>
      <c r="BG167" s="98">
        <f t="shared" si="80"/>
        <v>35.622199999999999</v>
      </c>
      <c r="BH167" s="98">
        <f t="shared" si="65"/>
        <v>35.73995</v>
      </c>
      <c r="BI167" s="98">
        <f t="shared" si="65"/>
        <v>35.859389999999998</v>
      </c>
      <c r="BJ167" s="98">
        <f t="shared" si="65"/>
        <v>36.948799999999999</v>
      </c>
      <c r="BK167" s="98">
        <f t="shared" si="65"/>
        <v>36.948799999999999</v>
      </c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7"/>
      <c r="DC167" s="115">
        <v>11.0999999999999</v>
      </c>
      <c r="DD167" s="115">
        <v>11.0999999999999</v>
      </c>
      <c r="DE167" s="115">
        <v>11.0999999999999</v>
      </c>
      <c r="DF167" s="115">
        <v>11.0999999999999</v>
      </c>
      <c r="DG167" s="115">
        <v>11.0999999999999</v>
      </c>
      <c r="DH167" s="115">
        <v>11.0999999999999</v>
      </c>
      <c r="DI167" s="115">
        <v>11.0999999999999</v>
      </c>
      <c r="DJ167" s="115">
        <v>11.0999999999999</v>
      </c>
      <c r="DK167" s="115">
        <v>11.0999999999999</v>
      </c>
      <c r="DL167" s="115">
        <v>11.0999999999999</v>
      </c>
      <c r="DM167" s="115">
        <v>11.0999999999999</v>
      </c>
      <c r="DN167" s="115">
        <v>11.0999999999999</v>
      </c>
      <c r="DO167" s="115">
        <v>11.0999999999999</v>
      </c>
      <c r="DP167" s="115">
        <v>11.0999999999999</v>
      </c>
      <c r="DQ167" s="115">
        <v>11.0999999999999</v>
      </c>
      <c r="DR167" s="115">
        <v>11.0999999999999</v>
      </c>
      <c r="DS167" s="115">
        <v>11.0999999999999</v>
      </c>
      <c r="DT167" s="115">
        <v>11.0999999999999</v>
      </c>
      <c r="DU167" s="115">
        <v>11.0999999999999</v>
      </c>
      <c r="DV167" s="115">
        <v>11.0999999999999</v>
      </c>
      <c r="DW167" s="19"/>
      <c r="DX167" s="19"/>
      <c r="DY167" s="19"/>
      <c r="DZ167" s="19"/>
      <c r="EA167" s="19"/>
      <c r="EB167" s="63"/>
      <c r="EC167" s="19"/>
      <c r="ED167" s="19"/>
      <c r="EE167" s="19"/>
      <c r="EF167" s="19"/>
      <c r="EG167" s="19"/>
      <c r="EH167" s="19"/>
      <c r="EI167" s="3"/>
      <c r="EJ167" s="3"/>
      <c r="EK167" s="3"/>
      <c r="EL167" s="22"/>
      <c r="EM167" s="3"/>
      <c r="EN167" s="17">
        <f t="shared" si="79"/>
        <v>165</v>
      </c>
      <c r="EO167" s="17" t="s">
        <v>202</v>
      </c>
      <c r="EP167" s="51">
        <v>42036</v>
      </c>
      <c r="EQ167" s="52">
        <v>0</v>
      </c>
      <c r="ER167" s="53">
        <v>29.234290000000001</v>
      </c>
      <c r="ES167" s="40"/>
      <c r="ET167" s="26">
        <f>IF(EO167=EO168,MAX(ET$2:ET166)+1,0)</f>
        <v>83</v>
      </c>
      <c r="EU167" s="17">
        <f t="shared" si="70"/>
        <v>165</v>
      </c>
      <c r="EV167" s="54">
        <f t="shared" si="71"/>
        <v>329</v>
      </c>
      <c r="EW167" s="55">
        <f t="shared" si="72"/>
        <v>42036</v>
      </c>
      <c r="EX167" s="18">
        <f t="shared" si="73"/>
        <v>23.687660000000001</v>
      </c>
      <c r="EY167" s="26">
        <f>IF(EO167=EO168,0,MAX(EY$2:EY166)+1)</f>
        <v>0</v>
      </c>
      <c r="EZ167" s="54">
        <f t="shared" si="74"/>
        <v>330</v>
      </c>
      <c r="FA167" s="55">
        <f t="shared" si="75"/>
        <v>43831</v>
      </c>
      <c r="FB167" s="18">
        <f t="shared" si="76"/>
        <v>21.512730000000001</v>
      </c>
      <c r="FC167" s="56">
        <f>[2]DIS!C184</f>
        <v>165</v>
      </c>
      <c r="FD167" s="56">
        <f>[2]DIS!D184</f>
        <v>9</v>
      </c>
      <c r="FE167" s="56">
        <f>[2]DIS!E184</f>
        <v>5</v>
      </c>
      <c r="FF167" s="56" t="str">
        <f t="shared" si="77"/>
        <v>9,5</v>
      </c>
      <c r="FG167" s="57">
        <f t="shared" si="66"/>
        <v>0</v>
      </c>
      <c r="FH167" s="58">
        <f>IF(ISNUMBER(FG167),0,MAX(FH$2:FH166)+1)</f>
        <v>0</v>
      </c>
      <c r="FI167" s="58">
        <f t="shared" si="67"/>
        <v>0</v>
      </c>
      <c r="FJ167" s="58">
        <f t="shared" si="78"/>
        <v>0</v>
      </c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</row>
    <row r="168" spans="1:179" ht="5.25" customHeight="1" x14ac:dyDescent="0.25">
      <c r="A168" s="3"/>
      <c r="B168" s="128">
        <f t="shared" si="68"/>
        <v>761</v>
      </c>
      <c r="C168" s="128">
        <f t="shared" si="87"/>
        <v>762</v>
      </c>
      <c r="D168" s="128">
        <f t="shared" si="87"/>
        <v>763</v>
      </c>
      <c r="E168" s="128">
        <f t="shared" si="87"/>
        <v>764</v>
      </c>
      <c r="F168" s="128">
        <f t="shared" si="87"/>
        <v>765</v>
      </c>
      <c r="G168" s="128">
        <f t="shared" si="87"/>
        <v>766</v>
      </c>
      <c r="H168" s="128">
        <f t="shared" si="87"/>
        <v>767</v>
      </c>
      <c r="I168" s="128">
        <f t="shared" si="87"/>
        <v>768</v>
      </c>
      <c r="J168" s="128">
        <f t="shared" si="87"/>
        <v>769</v>
      </c>
      <c r="K168" s="128">
        <f t="shared" si="87"/>
        <v>770</v>
      </c>
      <c r="L168" s="128">
        <f t="shared" si="87"/>
        <v>771</v>
      </c>
      <c r="M168" s="128">
        <f t="shared" si="87"/>
        <v>772</v>
      </c>
      <c r="N168" s="128">
        <f t="shared" si="87"/>
        <v>773</v>
      </c>
      <c r="O168" s="128">
        <f t="shared" si="87"/>
        <v>774</v>
      </c>
      <c r="P168" s="128">
        <f t="shared" si="87"/>
        <v>775</v>
      </c>
      <c r="Q168" s="128">
        <f t="shared" si="87"/>
        <v>776</v>
      </c>
      <c r="R168" s="128">
        <f t="shared" si="87"/>
        <v>777</v>
      </c>
      <c r="S168" s="128">
        <f t="shared" si="85"/>
        <v>778</v>
      </c>
      <c r="T168" s="128">
        <f t="shared" si="85"/>
        <v>779</v>
      </c>
      <c r="U168" s="128">
        <f t="shared" si="85"/>
        <v>780</v>
      </c>
      <c r="V168" s="19"/>
      <c r="W168" s="56">
        <f>IF(W84=1,MAX($V169:V169)+1,0)+MAX(W$130:AP167)</f>
        <v>32</v>
      </c>
      <c r="X168" s="56">
        <f>IF(X84=1,MAX($V169:V169)+1,0)</f>
        <v>0</v>
      </c>
      <c r="Y168" s="56">
        <f>IF(Y84=1,MAX($V169:V169)+1,0)</f>
        <v>0</v>
      </c>
      <c r="Z168" s="56">
        <f>IF(Z84=1,MAX($V169:V169)+1,0)</f>
        <v>0</v>
      </c>
      <c r="AA168" s="56">
        <f>IF(AA84=1,MAX($V169:V169)+1,0)</f>
        <v>0</v>
      </c>
      <c r="AB168" s="56">
        <f>IF(AB84=1,MAX($V169:V169)+1,0)</f>
        <v>1</v>
      </c>
      <c r="AC168" s="56">
        <f>IF(AC84=1,MAX($V169:V169)+1,0)</f>
        <v>1</v>
      </c>
      <c r="AD168" s="56">
        <f>IF(AD84=1,MAX($V169:V169)+1,0)</f>
        <v>1</v>
      </c>
      <c r="AE168" s="56">
        <f>IF(AE84=1,MAX($V169:V169)+1,0)</f>
        <v>1</v>
      </c>
      <c r="AF168" s="56">
        <f>IF(AF84=1,MAX($V169:V169)+1,0)</f>
        <v>1</v>
      </c>
      <c r="AG168" s="56">
        <f>IF(AG84=1,MAX($V169:V169)+1,0)</f>
        <v>1</v>
      </c>
      <c r="AH168" s="56">
        <f>IF(AH84=1,MAX($V169:V169)+1,0)</f>
        <v>1</v>
      </c>
      <c r="AI168" s="56">
        <f>IF(AI84=1,MAX($V169:V169)+1,0)</f>
        <v>1</v>
      </c>
      <c r="AJ168" s="56">
        <f>IF(AJ84=1,MAX($V169:V169)+1,0)</f>
        <v>1</v>
      </c>
      <c r="AK168" s="56">
        <f>IF(AK84=1,MAX($V169:V169)+1,0)</f>
        <v>1</v>
      </c>
      <c r="AL168" s="56">
        <f>IF(AL84=1,MAX($V169:V169)+1,0)</f>
        <v>1</v>
      </c>
      <c r="AM168" s="56">
        <f>IF(AM84=1,MAX($V169:V169)+1,0)</f>
        <v>1</v>
      </c>
      <c r="AN168" s="56">
        <f>IF(AN84=1,MAX($V169:V169)+1,0)</f>
        <v>0</v>
      </c>
      <c r="AO168" s="56">
        <f>IF(AO84=1,MAX($V169:V169)+1,0)</f>
        <v>0</v>
      </c>
      <c r="AP168" s="97">
        <f>IF(AP84=1,MAX($V169:V169)+1,0)</f>
        <v>0</v>
      </c>
      <c r="AQ168" s="19"/>
      <c r="AR168" s="98">
        <f t="shared" si="86"/>
        <v>36.948799999999999</v>
      </c>
      <c r="AS168" s="98">
        <f t="shared" si="86"/>
        <v>36.948799999999999</v>
      </c>
      <c r="AT168" s="98">
        <f t="shared" si="86"/>
        <v>36.948799999999999</v>
      </c>
      <c r="AU168" s="98">
        <f t="shared" si="86"/>
        <v>36.948799999999999</v>
      </c>
      <c r="AV168" s="98">
        <f t="shared" si="86"/>
        <v>36.948799999999999</v>
      </c>
      <c r="AW168" s="98">
        <f t="shared" si="86"/>
        <v>34.726439999999997</v>
      </c>
      <c r="AX168" s="98">
        <f t="shared" si="86"/>
        <v>34.712820000000001</v>
      </c>
      <c r="AY168" s="98">
        <f t="shared" si="86"/>
        <v>34.682119999999998</v>
      </c>
      <c r="AZ168" s="98">
        <f t="shared" si="86"/>
        <v>34.655700000000003</v>
      </c>
      <c r="BA168" s="98">
        <f t="shared" si="86"/>
        <v>34.635060000000003</v>
      </c>
      <c r="BB168" s="98">
        <f t="shared" si="86"/>
        <v>34.623779999999996</v>
      </c>
      <c r="BC168" s="98">
        <f t="shared" si="86"/>
        <v>34.630249999999997</v>
      </c>
      <c r="BD168" s="98">
        <f t="shared" si="86"/>
        <v>34.662500000000001</v>
      </c>
      <c r="BE168" s="98">
        <f t="shared" si="86"/>
        <v>34.748579999999997</v>
      </c>
      <c r="BF168" s="98">
        <f t="shared" si="86"/>
        <v>34.95787</v>
      </c>
      <c r="BG168" s="98">
        <f t="shared" si="80"/>
        <v>35.506450000000001</v>
      </c>
      <c r="BH168" s="98">
        <f t="shared" si="65"/>
        <v>35.624130000000001</v>
      </c>
      <c r="BI168" s="98">
        <f t="shared" si="65"/>
        <v>36.948799999999999</v>
      </c>
      <c r="BJ168" s="98">
        <f t="shared" si="65"/>
        <v>36.948799999999999</v>
      </c>
      <c r="BK168" s="98">
        <f t="shared" si="65"/>
        <v>36.948799999999999</v>
      </c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7"/>
      <c r="DC168" s="115">
        <v>11.0999999999999</v>
      </c>
      <c r="DD168" s="115">
        <v>11.0999999999999</v>
      </c>
      <c r="DE168" s="115">
        <v>11.0999999999999</v>
      </c>
      <c r="DF168" s="115">
        <v>11.0999999999999</v>
      </c>
      <c r="DG168" s="115">
        <v>11.0999999999999</v>
      </c>
      <c r="DH168" s="115">
        <v>11.0999999999999</v>
      </c>
      <c r="DI168" s="115">
        <v>11.0999999999999</v>
      </c>
      <c r="DJ168" s="115">
        <v>11.0999999999999</v>
      </c>
      <c r="DK168" s="115">
        <v>11.0999999999999</v>
      </c>
      <c r="DL168" s="115">
        <v>11.0999999999999</v>
      </c>
      <c r="DM168" s="115">
        <v>11.0999999999999</v>
      </c>
      <c r="DN168" s="115">
        <v>11.0999999999999</v>
      </c>
      <c r="DO168" s="115">
        <v>11.0999999999999</v>
      </c>
      <c r="DP168" s="115">
        <v>11.0999999999999</v>
      </c>
      <c r="DQ168" s="115">
        <v>11.0999999999999</v>
      </c>
      <c r="DR168" s="115">
        <v>11.0999999999999</v>
      </c>
      <c r="DS168" s="115">
        <v>11.0999999999999</v>
      </c>
      <c r="DT168" s="115">
        <v>11.0999999999999</v>
      </c>
      <c r="DU168" s="115">
        <v>11.0999999999999</v>
      </c>
      <c r="DV168" s="115">
        <v>11.0999999999999</v>
      </c>
      <c r="DW168" s="19"/>
      <c r="DX168" s="19"/>
      <c r="DY168" s="19"/>
      <c r="DZ168" s="19"/>
      <c r="EA168" s="19"/>
      <c r="EB168" s="63"/>
      <c r="EC168" s="19"/>
      <c r="ED168" s="19"/>
      <c r="EE168" s="19"/>
      <c r="EF168" s="19"/>
      <c r="EG168" s="19"/>
      <c r="EH168" s="19"/>
      <c r="EI168" s="3"/>
      <c r="EJ168" s="3"/>
      <c r="EK168" s="3"/>
      <c r="EL168" s="22"/>
      <c r="EM168" s="3"/>
      <c r="EN168" s="17">
        <f t="shared" si="79"/>
        <v>166</v>
      </c>
      <c r="EO168" s="17" t="s">
        <v>202</v>
      </c>
      <c r="EP168" s="51">
        <v>43831</v>
      </c>
      <c r="EQ168" s="52">
        <v>0</v>
      </c>
      <c r="ER168" s="53">
        <v>25.985040000000001</v>
      </c>
      <c r="ES168" s="40" t="s">
        <v>203</v>
      </c>
      <c r="ET168" s="26">
        <f>IF(EO168=EO169,MAX(ET$2:ET167)+1,0)</f>
        <v>0</v>
      </c>
      <c r="EU168" s="17">
        <f t="shared" si="70"/>
        <v>166</v>
      </c>
      <c r="EV168" s="54">
        <f t="shared" si="71"/>
        <v>331</v>
      </c>
      <c r="EW168" s="55">
        <f t="shared" si="72"/>
        <v>42036</v>
      </c>
      <c r="EX168" s="18">
        <f t="shared" si="73"/>
        <v>22.479019999999998</v>
      </c>
      <c r="EY168" s="26">
        <f>IF(EO168=EO169,0,MAX(EY$2:EY167)+1)</f>
        <v>83</v>
      </c>
      <c r="EZ168" s="54">
        <f t="shared" si="74"/>
        <v>332</v>
      </c>
      <c r="FA168" s="55">
        <f t="shared" si="75"/>
        <v>43831</v>
      </c>
      <c r="FB168" s="18">
        <f t="shared" si="76"/>
        <v>20.54364</v>
      </c>
      <c r="FC168" s="56">
        <f>[2]DIS!C185</f>
        <v>166</v>
      </c>
      <c r="FD168" s="56">
        <f>[2]DIS!D185</f>
        <v>9</v>
      </c>
      <c r="FE168" s="56">
        <f>[2]DIS!E185</f>
        <v>6</v>
      </c>
      <c r="FF168" s="56" t="str">
        <f t="shared" si="77"/>
        <v>9,6</v>
      </c>
      <c r="FG168" s="57">
        <f t="shared" si="66"/>
        <v>0</v>
      </c>
      <c r="FH168" s="58">
        <f>IF(ISNUMBER(FG168),0,MAX(FH$2:FH167)+1)</f>
        <v>0</v>
      </c>
      <c r="FI168" s="58">
        <f t="shared" si="67"/>
        <v>0</v>
      </c>
      <c r="FJ168" s="58">
        <f t="shared" si="78"/>
        <v>0</v>
      </c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</row>
    <row r="169" spans="1:179" ht="5.25" customHeight="1" x14ac:dyDescent="0.25">
      <c r="A169" s="3"/>
      <c r="B169" s="128">
        <f t="shared" si="68"/>
        <v>781</v>
      </c>
      <c r="C169" s="128">
        <f t="shared" si="87"/>
        <v>782</v>
      </c>
      <c r="D169" s="128">
        <f t="shared" si="87"/>
        <v>783</v>
      </c>
      <c r="E169" s="128">
        <f t="shared" si="87"/>
        <v>784</v>
      </c>
      <c r="F169" s="128">
        <f t="shared" si="87"/>
        <v>785</v>
      </c>
      <c r="G169" s="128">
        <f t="shared" si="87"/>
        <v>786</v>
      </c>
      <c r="H169" s="128">
        <f t="shared" si="87"/>
        <v>787</v>
      </c>
      <c r="I169" s="128">
        <f t="shared" si="87"/>
        <v>788</v>
      </c>
      <c r="J169" s="128">
        <f t="shared" si="87"/>
        <v>789</v>
      </c>
      <c r="K169" s="128">
        <f t="shared" si="87"/>
        <v>790</v>
      </c>
      <c r="L169" s="128">
        <f t="shared" si="87"/>
        <v>791</v>
      </c>
      <c r="M169" s="128">
        <f t="shared" si="87"/>
        <v>792</v>
      </c>
      <c r="N169" s="128">
        <f t="shared" si="87"/>
        <v>793</v>
      </c>
      <c r="O169" s="128">
        <f t="shared" si="87"/>
        <v>794</v>
      </c>
      <c r="P169" s="128">
        <f t="shared" si="87"/>
        <v>795</v>
      </c>
      <c r="Q169" s="128">
        <f t="shared" si="87"/>
        <v>796</v>
      </c>
      <c r="R169" s="128">
        <f t="shared" si="87"/>
        <v>797</v>
      </c>
      <c r="S169" s="128">
        <f t="shared" si="85"/>
        <v>798</v>
      </c>
      <c r="T169" s="128">
        <f t="shared" si="85"/>
        <v>799</v>
      </c>
      <c r="U169" s="128">
        <f t="shared" si="85"/>
        <v>800</v>
      </c>
      <c r="V169" s="19"/>
      <c r="W169" s="56">
        <f>IF(W85=1,MAX($V170:V170)+1,0)+MAX(W$130:AP168)</f>
        <v>32</v>
      </c>
      <c r="X169" s="56">
        <f>IF(X85=1,MAX($V170:V170)+1,0)</f>
        <v>0</v>
      </c>
      <c r="Y169" s="56">
        <f>IF(Y85=1,MAX($V170:V170)+1,0)</f>
        <v>0</v>
      </c>
      <c r="Z169" s="56">
        <f>IF(Z85=1,MAX($V170:V170)+1,0)</f>
        <v>0</v>
      </c>
      <c r="AA169" s="56">
        <f>IF(AA85=1,MAX($V170:V170)+1,0)</f>
        <v>0</v>
      </c>
      <c r="AB169" s="56">
        <f>IF(AB85=1,MAX($V170:V170)+1,0)</f>
        <v>1</v>
      </c>
      <c r="AC169" s="56">
        <f>IF(AC85=1,MAX($V170:V170)+1,0)</f>
        <v>1</v>
      </c>
      <c r="AD169" s="56">
        <f>IF(AD85=1,MAX($V170:V170)+1,0)</f>
        <v>1</v>
      </c>
      <c r="AE169" s="56">
        <f>IF(AE85=1,MAX($V170:V170)+1,0)</f>
        <v>1</v>
      </c>
      <c r="AF169" s="56">
        <f>IF(AF85=1,MAX($V170:V170)+1,0)</f>
        <v>1</v>
      </c>
      <c r="AG169" s="56">
        <f>IF(AG85=1,MAX($V170:V170)+1,0)</f>
        <v>1</v>
      </c>
      <c r="AH169" s="56">
        <f>IF(AH85=1,MAX($V170:V170)+1,0)</f>
        <v>1</v>
      </c>
      <c r="AI169" s="56">
        <f>IF(AI85=1,MAX($V170:V170)+1,0)</f>
        <v>1</v>
      </c>
      <c r="AJ169" s="56">
        <f>IF(AJ85=1,MAX($V170:V170)+1,0)</f>
        <v>1</v>
      </c>
      <c r="AK169" s="56">
        <f>IF(AK85=1,MAX($V170:V170)+1,0)</f>
        <v>1</v>
      </c>
      <c r="AL169" s="56">
        <f>IF(AL85=1,MAX($V170:V170)+1,0)</f>
        <v>1</v>
      </c>
      <c r="AM169" s="56">
        <f>IF(AM85=1,MAX($V170:V170)+1,0)</f>
        <v>0</v>
      </c>
      <c r="AN169" s="56">
        <f>IF(AN85=1,MAX($V170:V170)+1,0)</f>
        <v>0</v>
      </c>
      <c r="AO169" s="56">
        <f>IF(AO85=1,MAX($V170:V170)+1,0)</f>
        <v>0</v>
      </c>
      <c r="AP169" s="97">
        <f>IF(AP85=1,MAX($V170:V170)+1,0)</f>
        <v>0</v>
      </c>
      <c r="AQ169" s="19"/>
      <c r="AR169" s="98">
        <f t="shared" si="86"/>
        <v>36.948799999999999</v>
      </c>
      <c r="AS169" s="98">
        <f t="shared" si="86"/>
        <v>36.948799999999999</v>
      </c>
      <c r="AT169" s="98">
        <f t="shared" si="86"/>
        <v>36.948799999999999</v>
      </c>
      <c r="AU169" s="98">
        <f t="shared" si="86"/>
        <v>36.948799999999999</v>
      </c>
      <c r="AV169" s="98">
        <f t="shared" si="86"/>
        <v>36.948799999999999</v>
      </c>
      <c r="AW169" s="98">
        <f t="shared" si="86"/>
        <v>34.132330000000003</v>
      </c>
      <c r="AX169" s="98">
        <f t="shared" si="86"/>
        <v>34.13203</v>
      </c>
      <c r="AY169" s="98">
        <f t="shared" si="86"/>
        <v>34.132289999999998</v>
      </c>
      <c r="AZ169" s="98">
        <f t="shared" si="86"/>
        <v>34.132010000000001</v>
      </c>
      <c r="BA169" s="98">
        <f t="shared" si="86"/>
        <v>34.131950000000003</v>
      </c>
      <c r="BB169" s="98">
        <f t="shared" si="86"/>
        <v>34.132019999999997</v>
      </c>
      <c r="BC169" s="98">
        <f t="shared" si="86"/>
        <v>34.132089999999998</v>
      </c>
      <c r="BD169" s="98">
        <f t="shared" si="86"/>
        <v>34.132579999999997</v>
      </c>
      <c r="BE169" s="98">
        <f t="shared" si="86"/>
        <v>34.133830000000003</v>
      </c>
      <c r="BF169" s="98">
        <f t="shared" si="86"/>
        <v>34.136110000000002</v>
      </c>
      <c r="BG169" s="98">
        <f t="shared" si="80"/>
        <v>34.136110000000002</v>
      </c>
      <c r="BH169" s="98">
        <f t="shared" si="65"/>
        <v>36.948799999999999</v>
      </c>
      <c r="BI169" s="98">
        <f t="shared" si="65"/>
        <v>36.948799999999999</v>
      </c>
      <c r="BJ169" s="98">
        <f t="shared" si="65"/>
        <v>36.948799999999999</v>
      </c>
      <c r="BK169" s="98">
        <f t="shared" si="65"/>
        <v>36.948799999999999</v>
      </c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7"/>
      <c r="DC169" s="115">
        <v>11.0999999999999</v>
      </c>
      <c r="DD169" s="115">
        <v>11.0999999999999</v>
      </c>
      <c r="DE169" s="115">
        <v>11.0999999999999</v>
      </c>
      <c r="DF169" s="115">
        <v>11.0999999999999</v>
      </c>
      <c r="DG169" s="115">
        <v>11.0999999999999</v>
      </c>
      <c r="DH169" s="115">
        <v>11.0999999999999</v>
      </c>
      <c r="DI169" s="115">
        <v>11.0999999999999</v>
      </c>
      <c r="DJ169" s="115">
        <v>11.0999999999999</v>
      </c>
      <c r="DK169" s="115">
        <v>11.0999999999999</v>
      </c>
      <c r="DL169" s="115">
        <v>11.0999999999999</v>
      </c>
      <c r="DM169" s="115">
        <v>11.0999999999999</v>
      </c>
      <c r="DN169" s="115">
        <v>11.0999999999999</v>
      </c>
      <c r="DO169" s="115">
        <v>11.0999999999999</v>
      </c>
      <c r="DP169" s="115">
        <v>11.0999999999999</v>
      </c>
      <c r="DQ169" s="115">
        <v>11.0999999999999</v>
      </c>
      <c r="DR169" s="115">
        <v>11.0999999999999</v>
      </c>
      <c r="DS169" s="115">
        <v>11.0999999999999</v>
      </c>
      <c r="DT169" s="115">
        <v>11.0999999999999</v>
      </c>
      <c r="DU169" s="115">
        <v>11.0999999999999</v>
      </c>
      <c r="DV169" s="115">
        <v>11.0999999999999</v>
      </c>
      <c r="DW169" s="19"/>
      <c r="DX169" s="19"/>
      <c r="DY169" s="19"/>
      <c r="DZ169" s="19"/>
      <c r="EA169" s="19"/>
      <c r="EB169" s="63"/>
      <c r="EC169" s="19"/>
      <c r="ED169" s="19"/>
      <c r="EE169" s="19"/>
      <c r="EF169" s="19"/>
      <c r="EG169" s="19"/>
      <c r="EH169" s="19"/>
      <c r="EI169" s="3"/>
      <c r="EJ169" s="3"/>
      <c r="EK169" s="3"/>
      <c r="EL169" s="22"/>
      <c r="EM169" s="3"/>
      <c r="EN169" s="17">
        <f t="shared" si="79"/>
        <v>167</v>
      </c>
      <c r="EO169" s="17" t="s">
        <v>204</v>
      </c>
      <c r="EP169" s="51">
        <v>42036</v>
      </c>
      <c r="EQ169" s="52">
        <v>0</v>
      </c>
      <c r="ER169" s="53">
        <v>28.742979999999999</v>
      </c>
      <c r="ES169" s="40"/>
      <c r="ET169" s="26">
        <f>IF(EO169=EO170,MAX(ET$2:ET168)+1,0)</f>
        <v>84</v>
      </c>
      <c r="EU169" s="17">
        <f t="shared" si="70"/>
        <v>167</v>
      </c>
      <c r="EV169" s="54">
        <f t="shared" si="71"/>
        <v>333</v>
      </c>
      <c r="EW169" s="55">
        <f t="shared" si="72"/>
        <v>42036</v>
      </c>
      <c r="EX169" s="18">
        <f t="shared" si="73"/>
        <v>21.66093</v>
      </c>
      <c r="EY169" s="26">
        <f>IF(EO169=EO170,0,MAX(EY$2:EY168)+1)</f>
        <v>0</v>
      </c>
      <c r="EZ169" s="54">
        <f t="shared" si="74"/>
        <v>334</v>
      </c>
      <c r="FA169" s="55">
        <f t="shared" si="75"/>
        <v>43831</v>
      </c>
      <c r="FB169" s="18">
        <f t="shared" si="76"/>
        <v>19.9587</v>
      </c>
      <c r="FC169" s="56">
        <f>[2]DIS!C186</f>
        <v>167</v>
      </c>
      <c r="FD169" s="56">
        <f>[2]DIS!D186</f>
        <v>9</v>
      </c>
      <c r="FE169" s="56">
        <f>[2]DIS!E186</f>
        <v>7</v>
      </c>
      <c r="FF169" s="56" t="str">
        <f t="shared" si="77"/>
        <v>9,7</v>
      </c>
      <c r="FG169" s="57">
        <f t="shared" si="66"/>
        <v>0</v>
      </c>
      <c r="FH169" s="58">
        <f>IF(ISNUMBER(FG169),0,MAX(FH$2:FH168)+1)</f>
        <v>0</v>
      </c>
      <c r="FI169" s="58">
        <f t="shared" si="67"/>
        <v>0</v>
      </c>
      <c r="FJ169" s="58">
        <f t="shared" si="78"/>
        <v>0</v>
      </c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</row>
    <row r="170" spans="1:17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9"/>
      <c r="DX170" s="19"/>
      <c r="DY170" s="19"/>
      <c r="DZ170" s="19"/>
      <c r="EA170" s="19"/>
      <c r="EB170" s="63"/>
      <c r="EC170" s="19"/>
      <c r="ED170" s="19"/>
      <c r="EE170" s="19"/>
      <c r="EF170" s="19"/>
      <c r="EG170" s="19"/>
      <c r="EH170" s="19"/>
      <c r="EI170" s="3"/>
      <c r="EJ170" s="3"/>
      <c r="EK170" s="3"/>
      <c r="EL170" s="22"/>
      <c r="EM170" s="3"/>
      <c r="EN170" s="17">
        <f t="shared" si="79"/>
        <v>168</v>
      </c>
      <c r="EO170" s="17" t="s">
        <v>204</v>
      </c>
      <c r="EP170" s="51">
        <v>43831</v>
      </c>
      <c r="EQ170" s="52">
        <v>0</v>
      </c>
      <c r="ER170" s="53">
        <v>25.581299999999999</v>
      </c>
      <c r="ES170" s="40"/>
      <c r="ET170" s="26">
        <f>IF(EO170=EO171,MAX(ET$2:ET169)+1,0)</f>
        <v>0</v>
      </c>
      <c r="EU170" s="17">
        <f t="shared" si="70"/>
        <v>168</v>
      </c>
      <c r="EV170" s="54">
        <f t="shared" si="71"/>
        <v>335</v>
      </c>
      <c r="EW170" s="55">
        <f t="shared" si="72"/>
        <v>42036</v>
      </c>
      <c r="EX170" s="18">
        <f t="shared" si="73"/>
        <v>21.004159999999999</v>
      </c>
      <c r="EY170" s="26">
        <f>IF(EO170=EO171,0,MAX(EY$2:EY169)+1)</f>
        <v>84</v>
      </c>
      <c r="EZ170" s="54">
        <f t="shared" si="74"/>
        <v>336</v>
      </c>
      <c r="FA170" s="55">
        <f t="shared" si="75"/>
        <v>43831</v>
      </c>
      <c r="FB170" s="18">
        <f t="shared" si="76"/>
        <v>19.527170000000002</v>
      </c>
      <c r="FC170" s="56">
        <f>[2]DIS!C187</f>
        <v>168</v>
      </c>
      <c r="FD170" s="56">
        <f>[2]DIS!D187</f>
        <v>9</v>
      </c>
      <c r="FE170" s="56">
        <f>[2]DIS!E187</f>
        <v>8</v>
      </c>
      <c r="FF170" s="56" t="str">
        <f t="shared" si="77"/>
        <v>9,8</v>
      </c>
      <c r="FG170" s="57" t="str">
        <f t="shared" si="66"/>
        <v>8,9</v>
      </c>
      <c r="FH170" s="58">
        <f>IF(ISNUMBER(FG170),0,MAX(FH$2:FH169)+1)</f>
        <v>165</v>
      </c>
      <c r="FI170" s="58">
        <f t="shared" si="67"/>
        <v>23.687660000000001</v>
      </c>
      <c r="FJ170" s="58">
        <f t="shared" si="78"/>
        <v>21.512730000000001</v>
      </c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</row>
    <row r="171" spans="1:17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19"/>
      <c r="W171" s="129">
        <v>41.4024</v>
      </c>
      <c r="X171" s="129">
        <v>41.33081</v>
      </c>
      <c r="Y171" s="129">
        <v>41.179989999999997</v>
      </c>
      <c r="Z171" s="129">
        <v>40.954320000000003</v>
      </c>
      <c r="AA171" s="129">
        <v>40.709310000000002</v>
      </c>
      <c r="AB171" s="129">
        <v>40.43085</v>
      </c>
      <c r="AC171" s="129">
        <v>40.09084</v>
      </c>
      <c r="AD171" s="129">
        <v>39.79636</v>
      </c>
      <c r="AE171" s="129">
        <v>39.444110000000002</v>
      </c>
      <c r="AF171" s="129">
        <v>39.086869999999998</v>
      </c>
      <c r="AG171" s="129">
        <v>38.743679999999998</v>
      </c>
      <c r="AH171" s="129">
        <v>38.40399</v>
      </c>
      <c r="AI171" s="129">
        <v>38.053640000000001</v>
      </c>
      <c r="AJ171" s="129">
        <v>37.672110000000004</v>
      </c>
      <c r="AK171" s="129">
        <v>37.275590000000001</v>
      </c>
      <c r="AL171" s="129">
        <v>36.813720000000004</v>
      </c>
      <c r="AM171" s="129">
        <v>36.964970000000001</v>
      </c>
      <c r="AN171" s="129">
        <v>37.039369999999998</v>
      </c>
      <c r="AO171" s="129">
        <v>37.086930000000002</v>
      </c>
      <c r="AP171" s="129">
        <v>37.112789999999997</v>
      </c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98">
        <f>IF(DC46=0,DC4/$DC$2,DC46)</f>
        <v>17.007999999999999</v>
      </c>
      <c r="DD171" s="98">
        <f t="shared" ref="DD171:DV171" si="88">IF(DD46=0,DD4/$DC$2,DD46)</f>
        <v>18.507000000000001</v>
      </c>
      <c r="DE171" s="98">
        <f t="shared" si="88"/>
        <v>18.672000000000001</v>
      </c>
      <c r="DF171" s="98">
        <f t="shared" si="88"/>
        <v>15.93</v>
      </c>
      <c r="DG171" s="98">
        <f t="shared" si="88"/>
        <v>13.961</v>
      </c>
      <c r="DH171" s="98">
        <f t="shared" si="88"/>
        <v>14.462</v>
      </c>
      <c r="DI171" s="98">
        <f t="shared" si="88"/>
        <v>8.0190000000000001</v>
      </c>
      <c r="DJ171" s="98">
        <f t="shared" si="88"/>
        <v>10.6</v>
      </c>
      <c r="DK171" s="98">
        <f t="shared" si="88"/>
        <v>8.8847000000000005</v>
      </c>
      <c r="DL171" s="98">
        <f t="shared" si="88"/>
        <v>7.2274000000000003</v>
      </c>
      <c r="DM171" s="98">
        <f t="shared" si="88"/>
        <v>6.2511000000000001</v>
      </c>
      <c r="DN171" s="98">
        <f t="shared" si="88"/>
        <v>6.0061</v>
      </c>
      <c r="DO171" s="98">
        <f t="shared" si="88"/>
        <v>7.1143000000000001</v>
      </c>
      <c r="DP171" s="98">
        <f t="shared" si="88"/>
        <v>6.9039000000000001</v>
      </c>
      <c r="DQ171" s="98">
        <f t="shared" si="88"/>
        <v>6.2443</v>
      </c>
      <c r="DR171" s="98">
        <f t="shared" si="88"/>
        <v>6.9450000000000003</v>
      </c>
      <c r="DS171" s="98">
        <f t="shared" si="88"/>
        <v>6.9855</v>
      </c>
      <c r="DT171" s="98">
        <f t="shared" si="88"/>
        <v>5.0309999999999997</v>
      </c>
      <c r="DU171" s="98">
        <f t="shared" si="88"/>
        <v>4.0061</v>
      </c>
      <c r="DV171" s="98">
        <f t="shared" si="88"/>
        <v>6.6584000000000003</v>
      </c>
      <c r="DW171" s="19"/>
      <c r="DX171" s="19"/>
      <c r="DY171" s="19"/>
      <c r="DZ171" s="19"/>
      <c r="EA171" s="19"/>
      <c r="EB171" s="63"/>
      <c r="EC171" s="19"/>
      <c r="ED171" s="19"/>
      <c r="EE171" s="19"/>
      <c r="EF171" s="19"/>
      <c r="EG171" s="19"/>
      <c r="EH171" s="19"/>
      <c r="EI171" s="3"/>
      <c r="EJ171" s="3"/>
      <c r="EK171" s="3"/>
      <c r="EL171" s="22"/>
      <c r="EM171" s="3"/>
      <c r="EN171" s="17">
        <f t="shared" si="79"/>
        <v>169</v>
      </c>
      <c r="EO171" s="17" t="s">
        <v>205</v>
      </c>
      <c r="EP171" s="51">
        <v>42036</v>
      </c>
      <c r="EQ171" s="52">
        <v>0</v>
      </c>
      <c r="ER171" s="53">
        <v>28.184480000000001</v>
      </c>
      <c r="ES171" s="40"/>
      <c r="ET171" s="26">
        <f>IF(EO171=EO172,MAX(ET$2:ET170)+1,0)</f>
        <v>85</v>
      </c>
      <c r="EU171" s="17">
        <f t="shared" si="70"/>
        <v>169</v>
      </c>
      <c r="EV171" s="54">
        <f t="shared" si="71"/>
        <v>337</v>
      </c>
      <c r="EW171" s="55">
        <f t="shared" si="72"/>
        <v>42036</v>
      </c>
      <c r="EX171" s="18">
        <f t="shared" si="73"/>
        <v>20.337540000000001</v>
      </c>
      <c r="EY171" s="26">
        <f>IF(EO171=EO172,0,MAX(EY$2:EY170)+1)</f>
        <v>0</v>
      </c>
      <c r="EZ171" s="54">
        <f t="shared" si="74"/>
        <v>338</v>
      </c>
      <c r="FA171" s="55">
        <f t="shared" si="75"/>
        <v>43831</v>
      </c>
      <c r="FB171" s="18">
        <f t="shared" si="76"/>
        <v>19.103590000000001</v>
      </c>
      <c r="FC171" s="56">
        <f>[2]DIS!C188</f>
        <v>169</v>
      </c>
      <c r="FD171" s="56">
        <f>[2]DIS!D188</f>
        <v>9</v>
      </c>
      <c r="FE171" s="56">
        <f>[2]DIS!E188</f>
        <v>9</v>
      </c>
      <c r="FF171" s="56" t="str">
        <f t="shared" si="77"/>
        <v>9,9</v>
      </c>
      <c r="FG171" s="57" t="str">
        <f t="shared" si="66"/>
        <v>9,9</v>
      </c>
      <c r="FH171" s="58">
        <f>IF(ISNUMBER(FG171),0,MAX(FH$2:FH170)+1)</f>
        <v>166</v>
      </c>
      <c r="FI171" s="58">
        <f t="shared" si="67"/>
        <v>22.479019999999998</v>
      </c>
      <c r="FJ171" s="58">
        <f t="shared" si="78"/>
        <v>20.54364</v>
      </c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</row>
    <row r="172" spans="1:179" x14ac:dyDescent="0.25">
      <c r="A172" s="3"/>
      <c r="B172" s="3"/>
      <c r="C172" s="3"/>
      <c r="D172" s="3"/>
      <c r="E172" s="3"/>
      <c r="F172" s="3"/>
      <c r="G172" s="3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29">
        <v>41.417529999999999</v>
      </c>
      <c r="X172" s="129">
        <v>41.337870000000002</v>
      </c>
      <c r="Y172" s="129">
        <v>41.188029999999998</v>
      </c>
      <c r="Z172" s="129">
        <v>40.95626</v>
      </c>
      <c r="AA172" s="129">
        <v>40.719250000000002</v>
      </c>
      <c r="AB172" s="129">
        <v>40.436059999999998</v>
      </c>
      <c r="AC172" s="129">
        <v>40.095640000000003</v>
      </c>
      <c r="AD172" s="129">
        <v>39.780700000000003</v>
      </c>
      <c r="AE172" s="129">
        <v>39.435450000000003</v>
      </c>
      <c r="AF172" s="129">
        <v>39.060760000000002</v>
      </c>
      <c r="AG172" s="129">
        <v>38.718609999999998</v>
      </c>
      <c r="AH172" s="129">
        <v>38.38353</v>
      </c>
      <c r="AI172" s="129">
        <v>38.034370000000003</v>
      </c>
      <c r="AJ172" s="129">
        <v>37.654670000000003</v>
      </c>
      <c r="AK172" s="129">
        <v>37.270209999999999</v>
      </c>
      <c r="AL172" s="129">
        <v>36.805599999999998</v>
      </c>
      <c r="AM172" s="129">
        <v>36.955370000000002</v>
      </c>
      <c r="AN172" s="129">
        <v>37.030909999999999</v>
      </c>
      <c r="AO172" s="129">
        <v>37.078859999999999</v>
      </c>
      <c r="AP172" s="129">
        <v>37.103870000000001</v>
      </c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98">
        <f t="shared" ref="DC172:DV184" si="89">IF(DC47=0,DC5/$DC$2,DC47)</f>
        <v>19.126000000000001</v>
      </c>
      <c r="DD172" s="98">
        <f t="shared" si="89"/>
        <v>17.344999999999999</v>
      </c>
      <c r="DE172" s="98">
        <f t="shared" si="89"/>
        <v>18.234000000000002</v>
      </c>
      <c r="DF172" s="98">
        <f t="shared" si="89"/>
        <v>13.66</v>
      </c>
      <c r="DG172" s="98">
        <f t="shared" si="89"/>
        <v>13.262</v>
      </c>
      <c r="DH172" s="98">
        <f t="shared" si="89"/>
        <v>13.922000000000001</v>
      </c>
      <c r="DI172" s="98">
        <f t="shared" si="89"/>
        <v>10.676</v>
      </c>
      <c r="DJ172" s="98">
        <f t="shared" si="89"/>
        <v>9.9167000000000005</v>
      </c>
      <c r="DK172" s="98">
        <f t="shared" si="89"/>
        <v>11.025</v>
      </c>
      <c r="DL172" s="98">
        <f t="shared" si="89"/>
        <v>6.4093999999999998</v>
      </c>
      <c r="DM172" s="98">
        <f t="shared" si="89"/>
        <v>4.8781999999999996</v>
      </c>
      <c r="DN172" s="98">
        <f t="shared" si="89"/>
        <v>5.0842999999999998</v>
      </c>
      <c r="DO172" s="98">
        <f t="shared" si="89"/>
        <v>6.5320999999999998</v>
      </c>
      <c r="DP172" s="98">
        <f t="shared" si="89"/>
        <v>5.1772999999999998</v>
      </c>
      <c r="DQ172" s="98">
        <f t="shared" si="89"/>
        <v>5.7180999999999997</v>
      </c>
      <c r="DR172" s="98">
        <f t="shared" si="89"/>
        <v>4.3329000000000004</v>
      </c>
      <c r="DS172" s="98">
        <f t="shared" si="89"/>
        <v>5.8867000000000003</v>
      </c>
      <c r="DT172" s="98">
        <f t="shared" si="89"/>
        <v>6.4356</v>
      </c>
      <c r="DU172" s="98">
        <f t="shared" si="89"/>
        <v>5.2941000000000003</v>
      </c>
      <c r="DV172" s="98">
        <f t="shared" si="89"/>
        <v>6.0503</v>
      </c>
      <c r="DW172" s="19"/>
      <c r="DX172" s="19"/>
      <c r="DY172" s="19"/>
      <c r="DZ172" s="19"/>
      <c r="EA172" s="19"/>
      <c r="EB172" s="63"/>
      <c r="EC172" s="19"/>
      <c r="ED172" s="19"/>
      <c r="EE172" s="19"/>
      <c r="EF172" s="19"/>
      <c r="EG172" s="19"/>
      <c r="EH172" s="19"/>
      <c r="EI172" s="3"/>
      <c r="EJ172" s="3"/>
      <c r="EK172" s="3"/>
      <c r="EL172" s="22"/>
      <c r="EM172" s="3"/>
      <c r="EN172" s="17">
        <f t="shared" si="79"/>
        <v>170</v>
      </c>
      <c r="EO172" s="17" t="s">
        <v>205</v>
      </c>
      <c r="EP172" s="51">
        <v>43831</v>
      </c>
      <c r="EQ172" s="52">
        <v>0</v>
      </c>
      <c r="ER172" s="53">
        <v>25.150320000000001</v>
      </c>
      <c r="ES172" s="40"/>
      <c r="ET172" s="26">
        <f>IF(EO172=EO173,MAX(ET$2:ET171)+1,0)</f>
        <v>0</v>
      </c>
      <c r="EU172" s="17">
        <f t="shared" si="70"/>
        <v>170</v>
      </c>
      <c r="EV172" s="54">
        <f t="shared" si="71"/>
        <v>339</v>
      </c>
      <c r="EW172" s="55">
        <f t="shared" si="72"/>
        <v>42036</v>
      </c>
      <c r="EX172" s="18">
        <f t="shared" si="73"/>
        <v>19.666049999999998</v>
      </c>
      <c r="EY172" s="26">
        <f>IF(EO172=EO173,0,MAX(EY$2:EY171)+1)</f>
        <v>85</v>
      </c>
      <c r="EZ172" s="54">
        <f t="shared" si="74"/>
        <v>340</v>
      </c>
      <c r="FA172" s="55">
        <f t="shared" si="75"/>
        <v>43831</v>
      </c>
      <c r="FB172" s="18">
        <f t="shared" si="76"/>
        <v>18.73263</v>
      </c>
      <c r="FC172" s="56">
        <f>[2]DIS!C189</f>
        <v>170</v>
      </c>
      <c r="FD172" s="56">
        <f>[2]DIS!D189</f>
        <v>9</v>
      </c>
      <c r="FE172" s="56">
        <f>[2]DIS!E189</f>
        <v>10</v>
      </c>
      <c r="FF172" s="56" t="str">
        <f t="shared" si="77"/>
        <v>9,10</v>
      </c>
      <c r="FG172" s="57" t="str">
        <f t="shared" si="66"/>
        <v>10,9</v>
      </c>
      <c r="FH172" s="58">
        <f>IF(ISNUMBER(FG172),0,MAX(FH$2:FH171)+1)</f>
        <v>167</v>
      </c>
      <c r="FI172" s="58">
        <f t="shared" si="67"/>
        <v>21.66093</v>
      </c>
      <c r="FJ172" s="58">
        <f t="shared" si="78"/>
        <v>19.9587</v>
      </c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</row>
    <row r="173" spans="1:17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29">
        <v>41.442450000000001</v>
      </c>
      <c r="X173" s="129">
        <v>41.367019999999997</v>
      </c>
      <c r="Y173" s="129">
        <v>41.206710000000001</v>
      </c>
      <c r="Z173" s="129">
        <v>40.97007</v>
      </c>
      <c r="AA173" s="129">
        <v>40.733890000000002</v>
      </c>
      <c r="AB173" s="129">
        <v>40.440869999999997</v>
      </c>
      <c r="AC173" s="129">
        <v>40.084119999999999</v>
      </c>
      <c r="AD173" s="129">
        <v>39.765569999999997</v>
      </c>
      <c r="AE173" s="129">
        <v>39.39819</v>
      </c>
      <c r="AF173" s="129">
        <v>39.032089999999997</v>
      </c>
      <c r="AG173" s="129">
        <v>38.673850000000002</v>
      </c>
      <c r="AH173" s="129">
        <v>38.342149999999997</v>
      </c>
      <c r="AI173" s="129">
        <v>37.99277</v>
      </c>
      <c r="AJ173" s="129">
        <v>37.62735</v>
      </c>
      <c r="AK173" s="129">
        <v>37.255360000000003</v>
      </c>
      <c r="AL173" s="129">
        <v>36.792679999999997</v>
      </c>
      <c r="AM173" s="129">
        <v>36.939450000000001</v>
      </c>
      <c r="AN173" s="129">
        <v>37.012740000000001</v>
      </c>
      <c r="AO173" s="129">
        <v>37.06073</v>
      </c>
      <c r="AP173" s="129">
        <v>37.085909999999998</v>
      </c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98">
        <f t="shared" si="89"/>
        <v>17.48</v>
      </c>
      <c r="DD173" s="98">
        <f t="shared" si="89"/>
        <v>18.86</v>
      </c>
      <c r="DE173" s="98">
        <f t="shared" si="89"/>
        <v>18.295999999999999</v>
      </c>
      <c r="DF173" s="98">
        <f t="shared" si="89"/>
        <v>12.986000000000001</v>
      </c>
      <c r="DG173" s="98">
        <f t="shared" si="89"/>
        <v>13.738</v>
      </c>
      <c r="DH173" s="98">
        <f t="shared" si="89"/>
        <v>14.401</v>
      </c>
      <c r="DI173" s="98">
        <f t="shared" si="89"/>
        <v>9.202</v>
      </c>
      <c r="DJ173" s="98">
        <f t="shared" si="89"/>
        <v>11.208</v>
      </c>
      <c r="DK173" s="98">
        <f t="shared" si="89"/>
        <v>8.3498999999999999</v>
      </c>
      <c r="DL173" s="98">
        <f t="shared" si="89"/>
        <v>8.5741999999999994</v>
      </c>
      <c r="DM173" s="98">
        <f t="shared" si="89"/>
        <v>5.9809999999999999</v>
      </c>
      <c r="DN173" s="98">
        <f t="shared" si="89"/>
        <v>6.5198999999999998</v>
      </c>
      <c r="DO173" s="98">
        <f t="shared" si="89"/>
        <v>6.2453000000000003</v>
      </c>
      <c r="DP173" s="98">
        <f t="shared" si="89"/>
        <v>5.0065999999999997</v>
      </c>
      <c r="DQ173" s="98">
        <f t="shared" si="89"/>
        <v>7.1719999999999997</v>
      </c>
      <c r="DR173" s="98">
        <f t="shared" si="89"/>
        <v>7.1635</v>
      </c>
      <c r="DS173" s="98">
        <f t="shared" si="89"/>
        <v>4.5907999999999998</v>
      </c>
      <c r="DT173" s="98">
        <f t="shared" si="89"/>
        <v>5.1325000000000003</v>
      </c>
      <c r="DU173" s="98">
        <f t="shared" si="89"/>
        <v>5.0523999999999996</v>
      </c>
      <c r="DV173" s="98">
        <f t="shared" si="89"/>
        <v>6.8010999999999999</v>
      </c>
      <c r="DW173" s="19"/>
      <c r="DX173" s="19"/>
      <c r="DY173" s="19"/>
      <c r="DZ173" s="19"/>
      <c r="EA173" s="19"/>
      <c r="EB173" s="63"/>
      <c r="EC173" s="19"/>
      <c r="ED173" s="19"/>
      <c r="EE173" s="19"/>
      <c r="EF173" s="19"/>
      <c r="EG173" s="19"/>
      <c r="EH173" s="19"/>
      <c r="EI173" s="3"/>
      <c r="EJ173" s="3"/>
      <c r="EK173" s="3"/>
      <c r="EL173" s="22"/>
      <c r="EM173" s="3"/>
      <c r="EN173" s="17">
        <f t="shared" si="79"/>
        <v>171</v>
      </c>
      <c r="EO173" s="17" t="s">
        <v>206</v>
      </c>
      <c r="EP173" s="51">
        <v>42036</v>
      </c>
      <c r="EQ173" s="52">
        <v>0</v>
      </c>
      <c r="ER173" s="53">
        <v>27.4589</v>
      </c>
      <c r="ES173" s="40"/>
      <c r="ET173" s="26">
        <f>IF(EO173=EO174,MAX(ET$2:ET172)+1,0)</f>
        <v>86</v>
      </c>
      <c r="EU173" s="17">
        <f t="shared" si="70"/>
        <v>171</v>
      </c>
      <c r="EV173" s="54">
        <f t="shared" si="71"/>
        <v>341</v>
      </c>
      <c r="EW173" s="55">
        <f t="shared" si="72"/>
        <v>42036</v>
      </c>
      <c r="EX173" s="18">
        <f t="shared" si="73"/>
        <v>19.071449999999999</v>
      </c>
      <c r="EY173" s="26">
        <f>IF(EO173=EO174,0,MAX(EY$2:EY172)+1)</f>
        <v>0</v>
      </c>
      <c r="EZ173" s="54">
        <f t="shared" si="74"/>
        <v>342</v>
      </c>
      <c r="FA173" s="55">
        <f t="shared" si="75"/>
        <v>43831</v>
      </c>
      <c r="FB173" s="18">
        <f t="shared" si="76"/>
        <v>18.55058</v>
      </c>
      <c r="FC173" s="56">
        <f>[2]DIS!C190</f>
        <v>171</v>
      </c>
      <c r="FD173" s="56">
        <f>[2]DIS!D190</f>
        <v>9</v>
      </c>
      <c r="FE173" s="56">
        <f>[2]DIS!E190</f>
        <v>11</v>
      </c>
      <c r="FF173" s="56" t="str">
        <f t="shared" si="77"/>
        <v>9,11</v>
      </c>
      <c r="FG173" s="57" t="str">
        <f t="shared" si="66"/>
        <v>11,9</v>
      </c>
      <c r="FH173" s="58">
        <f>IF(ISNUMBER(FG173),0,MAX(FH$2:FH172)+1)</f>
        <v>168</v>
      </c>
      <c r="FI173" s="58">
        <f t="shared" si="67"/>
        <v>21.004159999999999</v>
      </c>
      <c r="FJ173" s="58">
        <f t="shared" si="78"/>
        <v>19.527170000000002</v>
      </c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</row>
    <row r="174" spans="1:179" ht="1.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29">
        <v>41.483800000000002</v>
      </c>
      <c r="X174" s="129">
        <v>41.40802</v>
      </c>
      <c r="Y174" s="129">
        <v>41.247920000000001</v>
      </c>
      <c r="Z174" s="129">
        <v>41.003070000000001</v>
      </c>
      <c r="AA174" s="129">
        <v>40.748539999999998</v>
      </c>
      <c r="AB174" s="129">
        <v>40.450479999999999</v>
      </c>
      <c r="AC174" s="129">
        <v>40.07338</v>
      </c>
      <c r="AD174" s="129">
        <v>39.729179999999999</v>
      </c>
      <c r="AE174" s="129">
        <v>39.366759999999999</v>
      </c>
      <c r="AF174" s="129">
        <v>38.954560000000001</v>
      </c>
      <c r="AG174" s="129">
        <v>38.601120000000002</v>
      </c>
      <c r="AH174" s="129">
        <v>38.275669999999998</v>
      </c>
      <c r="AI174" s="129">
        <v>37.937100000000001</v>
      </c>
      <c r="AJ174" s="129">
        <v>37.589030000000001</v>
      </c>
      <c r="AK174" s="129">
        <v>37.219099999999997</v>
      </c>
      <c r="AL174" s="129">
        <v>36.776539999999997</v>
      </c>
      <c r="AM174" s="129">
        <v>36.920070000000003</v>
      </c>
      <c r="AN174" s="129">
        <v>36.987050000000004</v>
      </c>
      <c r="AO174" s="129">
        <v>37.03389</v>
      </c>
      <c r="AP174" s="129">
        <v>37.05762</v>
      </c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98">
        <f t="shared" si="89"/>
        <v>17.97</v>
      </c>
      <c r="DD174" s="98">
        <f t="shared" si="89"/>
        <v>18.896999999999998</v>
      </c>
      <c r="DE174" s="98">
        <f t="shared" si="89"/>
        <v>19.312999999999999</v>
      </c>
      <c r="DF174" s="98">
        <f t="shared" si="89"/>
        <v>14.862</v>
      </c>
      <c r="DG174" s="98">
        <f t="shared" si="89"/>
        <v>13.321</v>
      </c>
      <c r="DH174" s="98">
        <f t="shared" si="89"/>
        <v>15.768000000000001</v>
      </c>
      <c r="DI174" s="98">
        <f t="shared" si="89"/>
        <v>11.465999999999999</v>
      </c>
      <c r="DJ174" s="98">
        <f t="shared" si="89"/>
        <v>8.7568000000000001</v>
      </c>
      <c r="DK174" s="98">
        <f t="shared" si="89"/>
        <v>12.327999999999999</v>
      </c>
      <c r="DL174" s="98">
        <f t="shared" si="89"/>
        <v>7.0549999999999997</v>
      </c>
      <c r="DM174" s="98">
        <f t="shared" si="89"/>
        <v>3.0590000000000002</v>
      </c>
      <c r="DN174" s="98">
        <f t="shared" si="89"/>
        <v>2.8243</v>
      </c>
      <c r="DO174" s="98">
        <f t="shared" si="89"/>
        <v>2.2450999999999999</v>
      </c>
      <c r="DP174" s="98">
        <f t="shared" si="89"/>
        <v>2.9857999999999998</v>
      </c>
      <c r="DQ174" s="98">
        <f t="shared" si="89"/>
        <v>3.1909000000000001</v>
      </c>
      <c r="DR174" s="98">
        <f t="shared" si="89"/>
        <v>2.2319</v>
      </c>
      <c r="DS174" s="98">
        <f t="shared" si="89"/>
        <v>7.7850000000000001</v>
      </c>
      <c r="DT174" s="98">
        <f t="shared" si="89"/>
        <v>4.9554999999999998</v>
      </c>
      <c r="DU174" s="98">
        <f t="shared" si="89"/>
        <v>6.3388999999999998</v>
      </c>
      <c r="DV174" s="98">
        <f t="shared" si="89"/>
        <v>6.4755000000000003</v>
      </c>
      <c r="DW174" s="19"/>
      <c r="DX174" s="19"/>
      <c r="DY174" s="19"/>
      <c r="DZ174" s="19"/>
      <c r="EA174" s="19"/>
      <c r="EB174" s="63"/>
      <c r="EC174" s="19"/>
      <c r="ED174" s="19"/>
      <c r="EE174" s="19"/>
      <c r="EF174" s="19"/>
      <c r="EG174" s="19"/>
      <c r="EH174" s="19"/>
      <c r="EI174" s="3"/>
      <c r="EJ174" s="3"/>
      <c r="EK174" s="3"/>
      <c r="EL174" s="22"/>
      <c r="EM174" s="3"/>
      <c r="EN174" s="17">
        <f t="shared" si="79"/>
        <v>172</v>
      </c>
      <c r="EO174" s="17" t="s">
        <v>206</v>
      </c>
      <c r="EP174" s="51">
        <v>43831</v>
      </c>
      <c r="EQ174" s="52">
        <v>0</v>
      </c>
      <c r="ER174" s="53">
        <v>24.585419999999999</v>
      </c>
      <c r="ES174" s="40"/>
      <c r="ET174" s="26">
        <f>IF(EO174=EO175,MAX(ET$2:ET173)+1,0)</f>
        <v>0</v>
      </c>
      <c r="EU174" s="17">
        <f t="shared" si="70"/>
        <v>172</v>
      </c>
      <c r="EV174" s="54">
        <f t="shared" si="71"/>
        <v>343</v>
      </c>
      <c r="EW174" s="55">
        <f t="shared" si="72"/>
        <v>42036</v>
      </c>
      <c r="EX174" s="18">
        <f t="shared" si="73"/>
        <v>18.273720000000001</v>
      </c>
      <c r="EY174" s="26">
        <f>IF(EO174=EO175,0,MAX(EY$2:EY173)+1)</f>
        <v>86</v>
      </c>
      <c r="EZ174" s="54">
        <f t="shared" si="74"/>
        <v>344</v>
      </c>
      <c r="FA174" s="55">
        <f t="shared" si="75"/>
        <v>43831</v>
      </c>
      <c r="FB174" s="18">
        <f t="shared" si="76"/>
        <v>18.245270000000001</v>
      </c>
      <c r="FC174" s="56">
        <f>[2]DIS!C191</f>
        <v>172</v>
      </c>
      <c r="FD174" s="56">
        <f>[2]DIS!D191</f>
        <v>9</v>
      </c>
      <c r="FE174" s="56">
        <f>[2]DIS!E191</f>
        <v>12</v>
      </c>
      <c r="FF174" s="56" t="str">
        <f t="shared" si="77"/>
        <v>9,12</v>
      </c>
      <c r="FG174" s="57" t="str">
        <f t="shared" si="66"/>
        <v>12,9</v>
      </c>
      <c r="FH174" s="58">
        <f>IF(ISNUMBER(FG174),0,MAX(FH$2:FH173)+1)</f>
        <v>169</v>
      </c>
      <c r="FI174" s="58">
        <f t="shared" si="67"/>
        <v>20.337540000000001</v>
      </c>
      <c r="FJ174" s="58">
        <f t="shared" si="78"/>
        <v>19.103590000000001</v>
      </c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</row>
    <row r="175" spans="1:179" ht="1.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29">
        <v>41.542389999999997</v>
      </c>
      <c r="X175" s="129">
        <v>41.459009999999999</v>
      </c>
      <c r="Y175" s="129">
        <v>41.293909999999997</v>
      </c>
      <c r="Z175" s="129">
        <v>41.055419999999998</v>
      </c>
      <c r="AA175" s="129">
        <v>40.782310000000003</v>
      </c>
      <c r="AB175" s="129">
        <v>40.444679999999998</v>
      </c>
      <c r="AC175" s="129">
        <v>40.062109999999997</v>
      </c>
      <c r="AD175" s="129">
        <v>39.71255</v>
      </c>
      <c r="AE175" s="129">
        <v>39.276069999999997</v>
      </c>
      <c r="AF175" s="129">
        <v>38.87059</v>
      </c>
      <c r="AG175" s="129">
        <v>38.523620000000001</v>
      </c>
      <c r="AH175" s="129">
        <v>38.202680000000001</v>
      </c>
      <c r="AI175" s="129">
        <v>37.874079999999999</v>
      </c>
      <c r="AJ175" s="129">
        <v>37.535719999999998</v>
      </c>
      <c r="AK175" s="129">
        <v>37.176110000000001</v>
      </c>
      <c r="AL175" s="129">
        <v>36.753410000000002</v>
      </c>
      <c r="AM175" s="129">
        <v>36.882420000000003</v>
      </c>
      <c r="AN175" s="129">
        <v>36.95008</v>
      </c>
      <c r="AO175" s="129">
        <v>36.994770000000003</v>
      </c>
      <c r="AP175" s="129">
        <v>37.018689999999999</v>
      </c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98">
        <f t="shared" si="89"/>
        <v>18.911000000000001</v>
      </c>
      <c r="DD175" s="98">
        <f t="shared" si="89"/>
        <v>18.045000000000002</v>
      </c>
      <c r="DE175" s="98">
        <f t="shared" si="89"/>
        <v>16.995000000000001</v>
      </c>
      <c r="DF175" s="98">
        <f t="shared" si="89"/>
        <v>14.881</v>
      </c>
      <c r="DG175" s="98">
        <f t="shared" si="89"/>
        <v>15.212</v>
      </c>
      <c r="DH175" s="98">
        <f t="shared" si="89"/>
        <v>13.754</v>
      </c>
      <c r="DI175" s="98">
        <f t="shared" si="89"/>
        <v>8.6911000000000005</v>
      </c>
      <c r="DJ175" s="98">
        <f t="shared" si="89"/>
        <v>14.635</v>
      </c>
      <c r="DK175" s="98">
        <f t="shared" si="89"/>
        <v>10.045</v>
      </c>
      <c r="DL175" s="98">
        <f t="shared" si="89"/>
        <v>4.7892999999999999</v>
      </c>
      <c r="DM175" s="98">
        <f t="shared" si="89"/>
        <v>3.1688000000000001</v>
      </c>
      <c r="DN175" s="98">
        <f t="shared" si="89"/>
        <v>2.9762</v>
      </c>
      <c r="DO175" s="98">
        <f t="shared" si="89"/>
        <v>2.5813000000000001</v>
      </c>
      <c r="DP175" s="98">
        <f t="shared" si="89"/>
        <v>2.9683000000000002</v>
      </c>
      <c r="DQ175" s="98">
        <f t="shared" si="89"/>
        <v>2.3506999999999998</v>
      </c>
      <c r="DR175" s="98">
        <f t="shared" si="89"/>
        <v>2.7027999999999999</v>
      </c>
      <c r="DS175" s="98">
        <f t="shared" si="89"/>
        <v>3.5055999999999998</v>
      </c>
      <c r="DT175" s="98">
        <f t="shared" si="89"/>
        <v>6.3334999999999999</v>
      </c>
      <c r="DU175" s="98">
        <f t="shared" si="89"/>
        <v>4.7777000000000003</v>
      </c>
      <c r="DV175" s="98">
        <f t="shared" si="89"/>
        <v>5.4066000000000001</v>
      </c>
      <c r="DW175" s="19"/>
      <c r="DX175" s="19"/>
      <c r="DY175" s="19"/>
      <c r="DZ175" s="19"/>
      <c r="EA175" s="19"/>
      <c r="EB175" s="63"/>
      <c r="EC175" s="19"/>
      <c r="ED175" s="19"/>
      <c r="EE175" s="19"/>
      <c r="EF175" s="19"/>
      <c r="EG175" s="19"/>
      <c r="EH175" s="19"/>
      <c r="EI175" s="3"/>
      <c r="EJ175" s="3"/>
      <c r="EK175" s="3"/>
      <c r="EL175" s="22"/>
      <c r="EM175" s="3"/>
      <c r="EN175" s="17">
        <f t="shared" si="79"/>
        <v>173</v>
      </c>
      <c r="EO175" s="17" t="s">
        <v>207</v>
      </c>
      <c r="EP175" s="51">
        <v>42036</v>
      </c>
      <c r="EQ175" s="52">
        <v>0</v>
      </c>
      <c r="ER175" s="53">
        <v>26.594080000000002</v>
      </c>
      <c r="ES175" s="40"/>
      <c r="ET175" s="26">
        <f>IF(EO175=EO176,MAX(ET$2:ET174)+1,0)</f>
        <v>87</v>
      </c>
      <c r="EU175" s="17">
        <f t="shared" si="70"/>
        <v>173</v>
      </c>
      <c r="EV175" s="54">
        <f t="shared" si="71"/>
        <v>345</v>
      </c>
      <c r="EW175" s="55">
        <f t="shared" si="72"/>
        <v>42036</v>
      </c>
      <c r="EX175" s="18">
        <f t="shared" si="73"/>
        <v>15.95635</v>
      </c>
      <c r="EY175" s="26">
        <f>IF(EO175=EO176,0,MAX(EY$2:EY174)+1)</f>
        <v>0</v>
      </c>
      <c r="EZ175" s="54">
        <f t="shared" si="74"/>
        <v>346</v>
      </c>
      <c r="FA175" s="55">
        <f t="shared" si="75"/>
        <v>43831</v>
      </c>
      <c r="FB175" s="18">
        <f t="shared" si="76"/>
        <v>14.903269999999999</v>
      </c>
      <c r="FC175" s="56">
        <f>[2]DIS!C192</f>
        <v>173</v>
      </c>
      <c r="FD175" s="56">
        <f>[2]DIS!D192</f>
        <v>9</v>
      </c>
      <c r="FE175" s="56">
        <f>[2]DIS!E192</f>
        <v>13</v>
      </c>
      <c r="FF175" s="56" t="str">
        <f t="shared" si="77"/>
        <v>9,13</v>
      </c>
      <c r="FG175" s="57" t="str">
        <f t="shared" si="66"/>
        <v>13,9</v>
      </c>
      <c r="FH175" s="58">
        <f>IF(ISNUMBER(FG175),0,MAX(FH$2:FH174)+1)</f>
        <v>170</v>
      </c>
      <c r="FI175" s="58">
        <f t="shared" si="67"/>
        <v>19.666049999999998</v>
      </c>
      <c r="FJ175" s="58">
        <f t="shared" si="78"/>
        <v>18.73263</v>
      </c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</row>
    <row r="176" spans="1:179" ht="1.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29">
        <v>41.605339999999998</v>
      </c>
      <c r="X176" s="129">
        <v>41.534550000000003</v>
      </c>
      <c r="Y176" s="129">
        <v>41.364530000000002</v>
      </c>
      <c r="Z176" s="129">
        <v>41.115729999999999</v>
      </c>
      <c r="AA176" s="129">
        <v>40.820880000000002</v>
      </c>
      <c r="AB176" s="129">
        <v>40.463009999999997</v>
      </c>
      <c r="AC176" s="129">
        <v>40.05827</v>
      </c>
      <c r="AD176" s="129">
        <v>39.619140000000002</v>
      </c>
      <c r="AE176" s="129">
        <v>39.208410000000001</v>
      </c>
      <c r="AF176" s="129">
        <v>38.7774</v>
      </c>
      <c r="AG176" s="129">
        <v>38.409439999999996</v>
      </c>
      <c r="AH176" s="129">
        <v>38.108719999999998</v>
      </c>
      <c r="AI176" s="129">
        <v>37.794159999999998</v>
      </c>
      <c r="AJ176" s="129">
        <v>37.468409999999999</v>
      </c>
      <c r="AK176" s="129">
        <v>37.124720000000003</v>
      </c>
      <c r="AL176" s="129">
        <v>36.715850000000003</v>
      </c>
      <c r="AM176" s="129">
        <v>36.836889999999997</v>
      </c>
      <c r="AN176" s="129">
        <v>36.897480000000002</v>
      </c>
      <c r="AO176" s="129">
        <v>36.946040000000004</v>
      </c>
      <c r="AP176" s="129">
        <v>36.971640000000001</v>
      </c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98">
        <f t="shared" si="89"/>
        <v>15.999000000000001</v>
      </c>
      <c r="DD176" s="98">
        <f t="shared" si="89"/>
        <v>18.178000000000001</v>
      </c>
      <c r="DE176" s="98">
        <f t="shared" si="89"/>
        <v>16.635000000000002</v>
      </c>
      <c r="DF176" s="98">
        <f t="shared" si="89"/>
        <v>13.739000000000001</v>
      </c>
      <c r="DG176" s="98">
        <f t="shared" si="89"/>
        <v>13.602</v>
      </c>
      <c r="DH176" s="98">
        <f t="shared" si="89"/>
        <v>14.805</v>
      </c>
      <c r="DI176" s="98">
        <f t="shared" si="89"/>
        <v>15.183999999999999</v>
      </c>
      <c r="DJ176" s="98">
        <f t="shared" si="89"/>
        <v>12.815</v>
      </c>
      <c r="DK176" s="98">
        <f t="shared" si="89"/>
        <v>14.263</v>
      </c>
      <c r="DL176" s="98">
        <f t="shared" si="89"/>
        <v>10.673</v>
      </c>
      <c r="DM176" s="98">
        <f t="shared" si="89"/>
        <v>3.4014000000000002</v>
      </c>
      <c r="DN176" s="98">
        <f t="shared" si="89"/>
        <v>3.3428</v>
      </c>
      <c r="DO176" s="98">
        <f t="shared" si="89"/>
        <v>2.9257</v>
      </c>
      <c r="DP176" s="98">
        <f t="shared" si="89"/>
        <v>3.0238</v>
      </c>
      <c r="DQ176" s="98">
        <f t="shared" si="89"/>
        <v>3.2361</v>
      </c>
      <c r="DR176" s="98">
        <f t="shared" si="89"/>
        <v>2.6949000000000001</v>
      </c>
      <c r="DS176" s="98">
        <f t="shared" si="89"/>
        <v>2.6232000000000002</v>
      </c>
      <c r="DT176" s="98">
        <f t="shared" si="89"/>
        <v>3.0085000000000002</v>
      </c>
      <c r="DU176" s="98">
        <f t="shared" si="89"/>
        <v>6.0560999999999998</v>
      </c>
      <c r="DV176" s="98">
        <f t="shared" si="89"/>
        <v>6.5183999999999997</v>
      </c>
      <c r="DW176" s="19"/>
      <c r="DX176" s="19"/>
      <c r="DY176" s="19"/>
      <c r="DZ176" s="19"/>
      <c r="EA176" s="19"/>
      <c r="EB176" s="63"/>
      <c r="EC176" s="19"/>
      <c r="ED176" s="19"/>
      <c r="EE176" s="19"/>
      <c r="EF176" s="19"/>
      <c r="EG176" s="19"/>
      <c r="EH176" s="19"/>
      <c r="EI176" s="3"/>
      <c r="EJ176" s="3"/>
      <c r="EK176" s="3"/>
      <c r="EL176" s="22"/>
      <c r="EM176" s="3"/>
      <c r="EN176" s="17">
        <f t="shared" si="79"/>
        <v>174</v>
      </c>
      <c r="EO176" s="17" t="s">
        <v>207</v>
      </c>
      <c r="EP176" s="51">
        <v>43831</v>
      </c>
      <c r="EQ176" s="52">
        <v>0</v>
      </c>
      <c r="ER176" s="53">
        <v>23.917000000000002</v>
      </c>
      <c r="ES176" s="40"/>
      <c r="ET176" s="26">
        <f>IF(EO176=EO177,MAX(ET$2:ET175)+1,0)</f>
        <v>0</v>
      </c>
      <c r="EU176" s="17">
        <f t="shared" si="70"/>
        <v>174</v>
      </c>
      <c r="EV176" s="54">
        <f t="shared" si="71"/>
        <v>347</v>
      </c>
      <c r="EW176" s="55">
        <f t="shared" si="72"/>
        <v>42036</v>
      </c>
      <c r="EX176" s="18">
        <f t="shared" si="73"/>
        <v>17.761500000000002</v>
      </c>
      <c r="EY176" s="26">
        <f>IF(EO176=EO177,0,MAX(EY$2:EY175)+1)</f>
        <v>87</v>
      </c>
      <c r="EZ176" s="54">
        <f t="shared" si="74"/>
        <v>348</v>
      </c>
      <c r="FA176" s="55">
        <f t="shared" si="75"/>
        <v>43831</v>
      </c>
      <c r="FB176" s="18">
        <f t="shared" si="76"/>
        <v>16.95402</v>
      </c>
      <c r="FC176" s="56">
        <f>[2]DIS!C193</f>
        <v>174</v>
      </c>
      <c r="FD176" s="56">
        <f>[2]DIS!D193</f>
        <v>9</v>
      </c>
      <c r="FE176" s="56">
        <f>[2]DIS!E193</f>
        <v>14</v>
      </c>
      <c r="FF176" s="56" t="str">
        <f t="shared" si="77"/>
        <v>9,14</v>
      </c>
      <c r="FG176" s="57" t="str">
        <f t="shared" si="66"/>
        <v>14,9</v>
      </c>
      <c r="FH176" s="58">
        <f>IF(ISNUMBER(FG176),0,MAX(FH$2:FH175)+1)</f>
        <v>171</v>
      </c>
      <c r="FI176" s="58">
        <f t="shared" si="67"/>
        <v>19.071449999999999</v>
      </c>
      <c r="FJ176" s="58">
        <f t="shared" si="78"/>
        <v>18.55058</v>
      </c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</row>
    <row r="177" spans="1:179" ht="1.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29">
        <v>41.683610000000002</v>
      </c>
      <c r="X177" s="129">
        <v>41.611420000000003</v>
      </c>
      <c r="Y177" s="129">
        <v>41.464460000000003</v>
      </c>
      <c r="Z177" s="129">
        <v>41.200879999999998</v>
      </c>
      <c r="AA177" s="129">
        <v>40.878689999999999</v>
      </c>
      <c r="AB177" s="129">
        <v>40.454639999999998</v>
      </c>
      <c r="AC177" s="129">
        <v>40.028239999999997</v>
      </c>
      <c r="AD177" s="129">
        <v>39.509990000000002</v>
      </c>
      <c r="AE177" s="129">
        <v>39.067320000000002</v>
      </c>
      <c r="AF177" s="129">
        <v>38.627270000000003</v>
      </c>
      <c r="AG177" s="129">
        <v>38.285299999999999</v>
      </c>
      <c r="AH177" s="129">
        <v>37.997990000000001</v>
      </c>
      <c r="AI177" s="129">
        <v>37.698250000000002</v>
      </c>
      <c r="AJ177" s="129">
        <v>37.386580000000002</v>
      </c>
      <c r="AK177" s="129">
        <v>37.056919999999998</v>
      </c>
      <c r="AL177" s="129">
        <v>36.6676</v>
      </c>
      <c r="AM177" s="129">
        <v>36.77657</v>
      </c>
      <c r="AN177" s="129">
        <v>36.835929999999998</v>
      </c>
      <c r="AO177" s="129">
        <v>36.884700000000002</v>
      </c>
      <c r="AP177" s="129">
        <v>36.913580000000003</v>
      </c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98">
        <f t="shared" si="89"/>
        <v>15.927</v>
      </c>
      <c r="DD177" s="98">
        <f t="shared" si="89"/>
        <v>13.242000000000001</v>
      </c>
      <c r="DE177" s="98">
        <f t="shared" si="89"/>
        <v>15.206</v>
      </c>
      <c r="DF177" s="98">
        <f t="shared" si="89"/>
        <v>11.212999999999999</v>
      </c>
      <c r="DG177" s="98">
        <f t="shared" si="89"/>
        <v>14.456</v>
      </c>
      <c r="DH177" s="98">
        <f t="shared" si="89"/>
        <v>11.631</v>
      </c>
      <c r="DI177" s="98">
        <f t="shared" si="89"/>
        <v>15.134</v>
      </c>
      <c r="DJ177" s="98">
        <f t="shared" si="89"/>
        <v>12.835000000000001</v>
      </c>
      <c r="DK177" s="98">
        <f t="shared" si="89"/>
        <v>14.004</v>
      </c>
      <c r="DL177" s="98">
        <f t="shared" si="89"/>
        <v>8.9364000000000008</v>
      </c>
      <c r="DM177" s="98">
        <f t="shared" si="89"/>
        <v>3.4679000000000002</v>
      </c>
      <c r="DN177" s="98">
        <f t="shared" si="89"/>
        <v>3.3814000000000002</v>
      </c>
      <c r="DO177" s="98">
        <f t="shared" si="89"/>
        <v>2.9236</v>
      </c>
      <c r="DP177" s="98">
        <f t="shared" si="89"/>
        <v>3.4946999999999999</v>
      </c>
      <c r="DQ177" s="98">
        <f t="shared" si="89"/>
        <v>3.5714999999999999</v>
      </c>
      <c r="DR177" s="98">
        <f t="shared" si="89"/>
        <v>3.3130999999999999</v>
      </c>
      <c r="DS177" s="98">
        <f t="shared" si="89"/>
        <v>3.9369000000000001</v>
      </c>
      <c r="DT177" s="98">
        <f t="shared" si="89"/>
        <v>2.7149999999999999</v>
      </c>
      <c r="DU177" s="98">
        <f t="shared" si="89"/>
        <v>4.5148000000000001</v>
      </c>
      <c r="DV177" s="98">
        <f t="shared" si="89"/>
        <v>5.8773999999999997</v>
      </c>
      <c r="DW177" s="19"/>
      <c r="DX177" s="19"/>
      <c r="DY177" s="19"/>
      <c r="DZ177" s="19"/>
      <c r="EA177" s="19"/>
      <c r="EB177" s="63"/>
      <c r="EC177" s="19"/>
      <c r="ED177" s="19"/>
      <c r="EE177" s="19"/>
      <c r="EF177" s="19"/>
      <c r="EG177" s="19"/>
      <c r="EH177" s="19"/>
      <c r="EI177" s="3"/>
      <c r="EJ177" s="3"/>
      <c r="EK177" s="3"/>
      <c r="EL177" s="22"/>
      <c r="EM177" s="3"/>
      <c r="EN177" s="17">
        <f t="shared" si="79"/>
        <v>175</v>
      </c>
      <c r="EO177" s="17" t="s">
        <v>208</v>
      </c>
      <c r="EP177" s="51">
        <v>42036</v>
      </c>
      <c r="EQ177" s="52">
        <v>0</v>
      </c>
      <c r="ER177" s="53">
        <v>25.82235</v>
      </c>
      <c r="ES177" s="40"/>
      <c r="ET177" s="26">
        <f>IF(EO177=EO178,MAX(ET$2:ET176)+1,0)</f>
        <v>88</v>
      </c>
      <c r="EU177" s="17">
        <f t="shared" si="70"/>
        <v>175</v>
      </c>
      <c r="EV177" s="54">
        <f t="shared" si="71"/>
        <v>349</v>
      </c>
      <c r="EW177" s="55">
        <f t="shared" si="72"/>
        <v>42036</v>
      </c>
      <c r="EX177" s="18">
        <f t="shared" si="73"/>
        <v>18.46199</v>
      </c>
      <c r="EY177" s="26">
        <f>IF(EO177=EO178,0,MAX(EY$2:EY176)+1)</f>
        <v>0</v>
      </c>
      <c r="EZ177" s="54">
        <f t="shared" si="74"/>
        <v>350</v>
      </c>
      <c r="FA177" s="55">
        <f t="shared" si="75"/>
        <v>43831</v>
      </c>
      <c r="FB177" s="18">
        <f t="shared" si="76"/>
        <v>17.658519999999999</v>
      </c>
      <c r="FC177" s="56">
        <f>[2]DIS!C194</f>
        <v>175</v>
      </c>
      <c r="FD177" s="56">
        <f>[2]DIS!D194</f>
        <v>9</v>
      </c>
      <c r="FE177" s="56">
        <f>[2]DIS!E194</f>
        <v>15</v>
      </c>
      <c r="FF177" s="56" t="str">
        <f t="shared" si="77"/>
        <v>9,15</v>
      </c>
      <c r="FG177" s="57" t="str">
        <f t="shared" si="66"/>
        <v>15,9</v>
      </c>
      <c r="FH177" s="58">
        <f>IF(ISNUMBER(FG177),0,MAX(FH$2:FH176)+1)</f>
        <v>172</v>
      </c>
      <c r="FI177" s="58">
        <f t="shared" si="67"/>
        <v>18.273720000000001</v>
      </c>
      <c r="FJ177" s="58">
        <f t="shared" si="78"/>
        <v>18.245270000000001</v>
      </c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</row>
    <row r="178" spans="1:179" ht="1.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29">
        <v>41.806350000000002</v>
      </c>
      <c r="X178" s="129">
        <v>41.73301</v>
      </c>
      <c r="Y178" s="129">
        <v>41.604550000000003</v>
      </c>
      <c r="Z178" s="129">
        <v>41.364109999999997</v>
      </c>
      <c r="AA178" s="129">
        <v>40.93629</v>
      </c>
      <c r="AB178" s="129">
        <v>40.461539999999999</v>
      </c>
      <c r="AC178" s="129">
        <v>39.956470000000003</v>
      </c>
      <c r="AD178" s="129">
        <v>39.33681</v>
      </c>
      <c r="AE178" s="129">
        <v>38.851039999999998</v>
      </c>
      <c r="AF178" s="129">
        <v>38.444589999999998</v>
      </c>
      <c r="AG178" s="129">
        <v>38.138869999999997</v>
      </c>
      <c r="AH178" s="129">
        <v>37.869999999999997</v>
      </c>
      <c r="AI178" s="129">
        <v>37.587899999999998</v>
      </c>
      <c r="AJ178" s="129">
        <v>37.284210000000002</v>
      </c>
      <c r="AK178" s="129">
        <v>36.972760000000001</v>
      </c>
      <c r="AL178" s="129">
        <v>36.605739999999997</v>
      </c>
      <c r="AM178" s="129">
        <v>36.686439999999997</v>
      </c>
      <c r="AN178" s="129">
        <v>36.757309999999997</v>
      </c>
      <c r="AO178" s="129">
        <v>36.815579999999997</v>
      </c>
      <c r="AP178" s="129">
        <v>36.851759999999999</v>
      </c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98">
        <f t="shared" si="89"/>
        <v>19.600000000000001</v>
      </c>
      <c r="DD178" s="98">
        <f t="shared" si="89"/>
        <v>14.542999999999999</v>
      </c>
      <c r="DE178" s="98">
        <f t="shared" si="89"/>
        <v>14.032999999999999</v>
      </c>
      <c r="DF178" s="98">
        <f t="shared" si="89"/>
        <v>13.186</v>
      </c>
      <c r="DG178" s="98">
        <f t="shared" si="89"/>
        <v>15.343999999999999</v>
      </c>
      <c r="DH178" s="98">
        <f t="shared" si="89"/>
        <v>14.83</v>
      </c>
      <c r="DI178" s="98">
        <f t="shared" si="89"/>
        <v>14.593999999999999</v>
      </c>
      <c r="DJ178" s="98">
        <f t="shared" si="89"/>
        <v>15.507</v>
      </c>
      <c r="DK178" s="98">
        <f t="shared" si="89"/>
        <v>14.888</v>
      </c>
      <c r="DL178" s="98">
        <f t="shared" si="89"/>
        <v>8.8194999999999997</v>
      </c>
      <c r="DM178" s="98">
        <f t="shared" si="89"/>
        <v>3.4632999999999998</v>
      </c>
      <c r="DN178" s="98">
        <f t="shared" si="89"/>
        <v>3.3105000000000002</v>
      </c>
      <c r="DO178" s="98">
        <f t="shared" si="89"/>
        <v>4.0456000000000003</v>
      </c>
      <c r="DP178" s="98">
        <f t="shared" si="89"/>
        <v>2.8153000000000001</v>
      </c>
      <c r="DQ178" s="98">
        <f t="shared" si="89"/>
        <v>2.8529</v>
      </c>
      <c r="DR178" s="98">
        <f t="shared" si="89"/>
        <v>3.1951000000000001</v>
      </c>
      <c r="DS178" s="98">
        <f t="shared" si="89"/>
        <v>2.6150000000000002</v>
      </c>
      <c r="DT178" s="98">
        <f t="shared" si="89"/>
        <v>4.2689000000000004</v>
      </c>
      <c r="DU178" s="98">
        <f t="shared" si="89"/>
        <v>3.4224999999999999</v>
      </c>
      <c r="DV178" s="98">
        <f t="shared" si="89"/>
        <v>6.7450999999999999</v>
      </c>
      <c r="DW178" s="19"/>
      <c r="DX178" s="19"/>
      <c r="DY178" s="19"/>
      <c r="DZ178" s="19"/>
      <c r="EA178" s="19"/>
      <c r="EB178" s="63"/>
      <c r="EC178" s="19"/>
      <c r="ED178" s="19"/>
      <c r="EE178" s="19"/>
      <c r="EF178" s="19"/>
      <c r="EG178" s="19"/>
      <c r="EH178" s="19"/>
      <c r="EI178" s="3"/>
      <c r="EJ178" s="3"/>
      <c r="EK178" s="3"/>
      <c r="EL178" s="22"/>
      <c r="EM178" s="3"/>
      <c r="EN178" s="17">
        <f t="shared" si="79"/>
        <v>176</v>
      </c>
      <c r="EO178" s="17" t="s">
        <v>208</v>
      </c>
      <c r="EP178" s="51">
        <v>43831</v>
      </c>
      <c r="EQ178" s="52">
        <v>0</v>
      </c>
      <c r="ER178" s="53">
        <v>23.357890000000001</v>
      </c>
      <c r="ES178" s="40"/>
      <c r="ET178" s="26">
        <f>IF(EO178=EO179,MAX(ET$2:ET177)+1,0)</f>
        <v>0</v>
      </c>
      <c r="EU178" s="17">
        <f t="shared" si="70"/>
        <v>176</v>
      </c>
      <c r="EV178" s="54">
        <f t="shared" si="71"/>
        <v>351</v>
      </c>
      <c r="EW178" s="55">
        <f t="shared" si="72"/>
        <v>42036</v>
      </c>
      <c r="EX178" s="18">
        <f t="shared" si="73"/>
        <v>18.816970000000001</v>
      </c>
      <c r="EY178" s="26">
        <f>IF(EO178=EO179,0,MAX(EY$2:EY177)+1)</f>
        <v>88</v>
      </c>
      <c r="EZ178" s="54">
        <f t="shared" si="74"/>
        <v>352</v>
      </c>
      <c r="FA178" s="55">
        <f t="shared" si="75"/>
        <v>43831</v>
      </c>
      <c r="FB178" s="18">
        <f t="shared" si="76"/>
        <v>17.980399999999999</v>
      </c>
      <c r="FC178" s="56">
        <f>[2]DIS!C195</f>
        <v>176</v>
      </c>
      <c r="FD178" s="56">
        <f>[2]DIS!D195</f>
        <v>9</v>
      </c>
      <c r="FE178" s="56">
        <f>[2]DIS!E195</f>
        <v>16</v>
      </c>
      <c r="FF178" s="56" t="str">
        <f t="shared" si="77"/>
        <v>9,16</v>
      </c>
      <c r="FG178" s="57" t="str">
        <f t="shared" si="66"/>
        <v>16,9</v>
      </c>
      <c r="FH178" s="58">
        <f>IF(ISNUMBER(FG178),0,MAX(FH$2:FH177)+1)</f>
        <v>173</v>
      </c>
      <c r="FI178" s="58">
        <f t="shared" si="67"/>
        <v>15.95635</v>
      </c>
      <c r="FJ178" s="58">
        <f t="shared" si="78"/>
        <v>14.903269999999999</v>
      </c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</row>
    <row r="179" spans="1:179" ht="1.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29">
        <v>41.923670000000001</v>
      </c>
      <c r="X179" s="129">
        <v>41.871299999999998</v>
      </c>
      <c r="Y179" s="129">
        <v>41.795090000000002</v>
      </c>
      <c r="Z179" s="129">
        <v>41.723950000000002</v>
      </c>
      <c r="AA179" s="129">
        <v>41.051499761063404</v>
      </c>
      <c r="AB179" s="129">
        <v>40.40692805718205</v>
      </c>
      <c r="AC179" s="129">
        <v>39.728911393952139</v>
      </c>
      <c r="AD179" s="129">
        <v>38.919670000000004</v>
      </c>
      <c r="AE179" s="129">
        <v>38.512549999999997</v>
      </c>
      <c r="AF179" s="129">
        <v>38.226909999999997</v>
      </c>
      <c r="AG179" s="129">
        <v>37.979799999999997</v>
      </c>
      <c r="AH179" s="129">
        <v>37.72636</v>
      </c>
      <c r="AI179" s="129">
        <v>37.45673</v>
      </c>
      <c r="AJ179" s="129">
        <v>37.172690000000003</v>
      </c>
      <c r="AK179" s="129">
        <v>36.876220000000004</v>
      </c>
      <c r="AL179" s="129">
        <v>36.522530000000003</v>
      </c>
      <c r="AM179" s="129">
        <v>36.54354</v>
      </c>
      <c r="AN179" s="129">
        <v>36.653790000000001</v>
      </c>
      <c r="AO179" s="129">
        <v>36.743549999999999</v>
      </c>
      <c r="AP179" s="129">
        <v>36.789439999999999</v>
      </c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98">
        <f t="shared" si="89"/>
        <v>18.475999999999999</v>
      </c>
      <c r="DD179" s="98">
        <f t="shared" si="89"/>
        <v>13.433</v>
      </c>
      <c r="DE179" s="98">
        <f t="shared" si="89"/>
        <v>12.347</v>
      </c>
      <c r="DF179" s="98">
        <f t="shared" si="89"/>
        <v>15.741</v>
      </c>
      <c r="DG179" s="98">
        <f t="shared" si="89"/>
        <v>5.688160587044921</v>
      </c>
      <c r="DH179" s="98">
        <f t="shared" si="89"/>
        <v>5.1459964081075382</v>
      </c>
      <c r="DI179" s="98">
        <f t="shared" si="89"/>
        <v>4.5896606744269173</v>
      </c>
      <c r="DJ179" s="98">
        <f t="shared" si="89"/>
        <v>12.875</v>
      </c>
      <c r="DK179" s="98">
        <f t="shared" si="89"/>
        <v>8.8272999999999993</v>
      </c>
      <c r="DL179" s="98">
        <f t="shared" si="89"/>
        <v>5.1086999999999998</v>
      </c>
      <c r="DM179" s="98">
        <f t="shared" si="89"/>
        <v>4.1368</v>
      </c>
      <c r="DN179" s="98">
        <f t="shared" si="89"/>
        <v>3.2677</v>
      </c>
      <c r="DO179" s="98">
        <f t="shared" si="89"/>
        <v>2.8839000000000001</v>
      </c>
      <c r="DP179" s="98">
        <f t="shared" si="89"/>
        <v>3.3258000000000001</v>
      </c>
      <c r="DQ179" s="98">
        <f t="shared" si="89"/>
        <v>3.4857</v>
      </c>
      <c r="DR179" s="98">
        <f t="shared" si="89"/>
        <v>3.2111999999999998</v>
      </c>
      <c r="DS179" s="98">
        <f t="shared" si="89"/>
        <v>3.0806</v>
      </c>
      <c r="DT179" s="98">
        <f t="shared" si="89"/>
        <v>2.5045000000000002</v>
      </c>
      <c r="DU179" s="98">
        <f t="shared" si="89"/>
        <v>3.5167999999999999</v>
      </c>
      <c r="DV179" s="98">
        <f t="shared" si="89"/>
        <v>5.3489000000000004</v>
      </c>
      <c r="DW179" s="19"/>
      <c r="DX179" s="19"/>
      <c r="DY179" s="19"/>
      <c r="DZ179" s="19"/>
      <c r="EA179" s="19"/>
      <c r="EB179" s="63"/>
      <c r="EC179" s="19"/>
      <c r="ED179" s="19"/>
      <c r="EE179" s="19"/>
      <c r="EF179" s="19"/>
      <c r="EG179" s="19"/>
      <c r="EH179" s="19"/>
      <c r="EI179" s="3"/>
      <c r="EJ179" s="3"/>
      <c r="EK179" s="3"/>
      <c r="EL179" s="22"/>
      <c r="EM179" s="3"/>
      <c r="EN179" s="17">
        <f t="shared" si="79"/>
        <v>177</v>
      </c>
      <c r="EO179" s="17" t="s">
        <v>209</v>
      </c>
      <c r="EP179" s="51">
        <v>42036</v>
      </c>
      <c r="EQ179" s="52">
        <v>0</v>
      </c>
      <c r="ER179" s="53">
        <v>24.69829</v>
      </c>
      <c r="ES179" s="40"/>
      <c r="ET179" s="26">
        <f>IF(EO179=EO180,MAX(ET$2:ET178)+1,0)</f>
        <v>89</v>
      </c>
      <c r="EU179" s="17">
        <f t="shared" si="70"/>
        <v>177</v>
      </c>
      <c r="EV179" s="54">
        <f t="shared" si="71"/>
        <v>353</v>
      </c>
      <c r="EW179" s="55">
        <f t="shared" si="72"/>
        <v>42036</v>
      </c>
      <c r="EX179" s="18">
        <f t="shared" si="73"/>
        <v>18.976299999999998</v>
      </c>
      <c r="EY179" s="26">
        <f>IF(EO179=EO180,0,MAX(EY$2:EY178)+1)</f>
        <v>0</v>
      </c>
      <c r="EZ179" s="54">
        <f t="shared" si="74"/>
        <v>354</v>
      </c>
      <c r="FA179" s="55">
        <f t="shared" si="75"/>
        <v>43831</v>
      </c>
      <c r="FB179" s="18">
        <f t="shared" si="76"/>
        <v>18.113320000000002</v>
      </c>
      <c r="FC179" s="56">
        <f>[2]DIS!C196</f>
        <v>177</v>
      </c>
      <c r="FD179" s="56">
        <f>[2]DIS!D196</f>
        <v>9</v>
      </c>
      <c r="FE179" s="56">
        <f>[2]DIS!E196</f>
        <v>17</v>
      </c>
      <c r="FF179" s="56" t="str">
        <f t="shared" si="77"/>
        <v>9,17</v>
      </c>
      <c r="FG179" s="57" t="str">
        <f t="shared" si="66"/>
        <v>17,9</v>
      </c>
      <c r="FH179" s="58">
        <f>IF(ISNUMBER(FG179),0,MAX(FH$2:FH178)+1)</f>
        <v>174</v>
      </c>
      <c r="FI179" s="58">
        <f t="shared" si="67"/>
        <v>17.761500000000002</v>
      </c>
      <c r="FJ179" s="58">
        <f t="shared" si="78"/>
        <v>16.95402</v>
      </c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</row>
    <row r="180" spans="1:179" ht="1.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29">
        <v>42.038800000000002</v>
      </c>
      <c r="X180" s="129">
        <v>41.997839999999997</v>
      </c>
      <c r="Y180" s="129">
        <v>41.964790000000001</v>
      </c>
      <c r="Z180" s="129">
        <v>41.927230000000002</v>
      </c>
      <c r="AA180" s="129">
        <v>41.138718982552774</v>
      </c>
      <c r="AB180" s="129">
        <v>40.385634156151255</v>
      </c>
      <c r="AC180" s="129">
        <v>39.632499995213962</v>
      </c>
      <c r="AD180" s="129">
        <v>38.863822793988348</v>
      </c>
      <c r="AE180" s="129">
        <v>38.166110000000003</v>
      </c>
      <c r="AF180" s="129">
        <v>38.005099999999999</v>
      </c>
      <c r="AG180" s="129">
        <v>37.801279999999998</v>
      </c>
      <c r="AH180" s="129">
        <v>37.575629999999997</v>
      </c>
      <c r="AI180" s="129">
        <v>37.317439999999998</v>
      </c>
      <c r="AJ180" s="129">
        <v>37.036639999999998</v>
      </c>
      <c r="AK180" s="129">
        <v>36.769440000000003</v>
      </c>
      <c r="AL180" s="129">
        <v>36.42353</v>
      </c>
      <c r="AM180" s="129">
        <v>36.250889999999998</v>
      </c>
      <c r="AN180" s="129">
        <v>36.548209999999997</v>
      </c>
      <c r="AO180" s="129">
        <v>36.68683</v>
      </c>
      <c r="AP180" s="129">
        <v>36.743029999999997</v>
      </c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98">
        <f t="shared" si="89"/>
        <v>19.664999999999999</v>
      </c>
      <c r="DD180" s="98">
        <f t="shared" si="89"/>
        <v>13.117000000000001</v>
      </c>
      <c r="DE180" s="98">
        <f t="shared" si="89"/>
        <v>15.528</v>
      </c>
      <c r="DF180" s="98">
        <f t="shared" si="89"/>
        <v>14.131</v>
      </c>
      <c r="DG180" s="98">
        <f t="shared" si="89"/>
        <v>5.8502450357902172</v>
      </c>
      <c r="DH180" s="98">
        <f t="shared" si="89"/>
        <v>5.217712589251529</v>
      </c>
      <c r="DI180" s="98">
        <f t="shared" si="89"/>
        <v>4.5958804732589966</v>
      </c>
      <c r="DJ180" s="98">
        <f t="shared" si="89"/>
        <v>3.9980211077683445</v>
      </c>
      <c r="DK180" s="98">
        <f t="shared" si="89"/>
        <v>10.391999999999999</v>
      </c>
      <c r="DL180" s="98">
        <f t="shared" si="89"/>
        <v>6.3651999999999997</v>
      </c>
      <c r="DM180" s="98">
        <f t="shared" si="89"/>
        <v>3.0670000000000002</v>
      </c>
      <c r="DN180" s="98">
        <f t="shared" si="89"/>
        <v>2.661</v>
      </c>
      <c r="DO180" s="98">
        <f t="shared" si="89"/>
        <v>3.0941999999999998</v>
      </c>
      <c r="DP180" s="98">
        <f t="shared" si="89"/>
        <v>2.4251</v>
      </c>
      <c r="DQ180" s="98">
        <f t="shared" si="89"/>
        <v>3.5019</v>
      </c>
      <c r="DR180" s="98">
        <f t="shared" si="89"/>
        <v>2.4367999999999999</v>
      </c>
      <c r="DS180" s="98">
        <f t="shared" si="89"/>
        <v>3.3456000000000001</v>
      </c>
      <c r="DT180" s="98">
        <f t="shared" si="89"/>
        <v>2.5427</v>
      </c>
      <c r="DU180" s="98">
        <f t="shared" si="89"/>
        <v>3.8515000000000001</v>
      </c>
      <c r="DV180" s="98">
        <f t="shared" si="89"/>
        <v>2.8273000000000001</v>
      </c>
      <c r="DW180" s="19"/>
      <c r="DX180" s="19"/>
      <c r="DY180" s="19"/>
      <c r="DZ180" s="19"/>
      <c r="EA180" s="19"/>
      <c r="EB180" s="63"/>
      <c r="EC180" s="19"/>
      <c r="ED180" s="19"/>
      <c r="EE180" s="19"/>
      <c r="EF180" s="19"/>
      <c r="EG180" s="19"/>
      <c r="EH180" s="19"/>
      <c r="EI180" s="3"/>
      <c r="EJ180" s="3"/>
      <c r="EK180" s="3"/>
      <c r="EL180" s="22"/>
      <c r="EM180" s="3"/>
      <c r="EN180" s="17">
        <f t="shared" si="79"/>
        <v>178</v>
      </c>
      <c r="EO180" s="17" t="s">
        <v>209</v>
      </c>
      <c r="EP180" s="51">
        <v>43831</v>
      </c>
      <c r="EQ180" s="52">
        <v>0</v>
      </c>
      <c r="ER180" s="53">
        <v>22.50318</v>
      </c>
      <c r="ES180" s="40"/>
      <c r="ET180" s="26">
        <f>IF(EO180=EO181,MAX(ET$2:ET179)+1,0)</f>
        <v>0</v>
      </c>
      <c r="EU180" s="17">
        <f t="shared" si="70"/>
        <v>178</v>
      </c>
      <c r="EV180" s="54">
        <f t="shared" si="71"/>
        <v>355</v>
      </c>
      <c r="EW180" s="55">
        <f t="shared" si="72"/>
        <v>42036</v>
      </c>
      <c r="EX180" s="18">
        <f t="shared" si="73"/>
        <v>30.68581</v>
      </c>
      <c r="EY180" s="26">
        <f>IF(EO180=EO181,0,MAX(EY$2:EY179)+1)</f>
        <v>89</v>
      </c>
      <c r="EZ180" s="54">
        <f t="shared" si="74"/>
        <v>356</v>
      </c>
      <c r="FA180" s="55">
        <f t="shared" si="75"/>
        <v>43831</v>
      </c>
      <c r="FB180" s="18">
        <f t="shared" si="76"/>
        <v>27.01193</v>
      </c>
      <c r="FC180" s="56">
        <f>[2]DIS!C197</f>
        <v>178</v>
      </c>
      <c r="FD180" s="56">
        <f>[2]DIS!D197</f>
        <v>9</v>
      </c>
      <c r="FE180" s="56">
        <f>[2]DIS!E197</f>
        <v>18</v>
      </c>
      <c r="FF180" s="56" t="str">
        <f t="shared" si="77"/>
        <v>9,18</v>
      </c>
      <c r="FG180" s="57" t="str">
        <f t="shared" si="66"/>
        <v>18,9</v>
      </c>
      <c r="FH180" s="58">
        <f>IF(ISNUMBER(FG180),0,MAX(FH$2:FH179)+1)</f>
        <v>175</v>
      </c>
      <c r="FI180" s="58">
        <f t="shared" si="67"/>
        <v>18.46199</v>
      </c>
      <c r="FJ180" s="58">
        <f t="shared" si="78"/>
        <v>17.658519999999999</v>
      </c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</row>
    <row r="181" spans="1:179" ht="1.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29">
        <v>42.113370000000003</v>
      </c>
      <c r="X181" s="129">
        <v>42.090339999999998</v>
      </c>
      <c r="Y181" s="129">
        <v>42.068199999999997</v>
      </c>
      <c r="Z181" s="129">
        <v>42.05547</v>
      </c>
      <c r="AA181" s="129">
        <v>41.190335475991446</v>
      </c>
      <c r="AB181" s="129">
        <v>40.364188596082755</v>
      </c>
      <c r="AC181" s="129">
        <v>39.551484884520036</v>
      </c>
      <c r="AD181" s="129">
        <v>38.73695230987461</v>
      </c>
      <c r="AE181" s="129">
        <v>37.917839999999998</v>
      </c>
      <c r="AF181" s="129">
        <v>37.806310000000003</v>
      </c>
      <c r="AG181" s="129">
        <v>37.642139999999998</v>
      </c>
      <c r="AH181" s="129">
        <v>37.433120000000002</v>
      </c>
      <c r="AI181" s="129">
        <v>37.16574</v>
      </c>
      <c r="AJ181" s="129">
        <v>36.866199999999999</v>
      </c>
      <c r="AK181" s="129">
        <v>36.67557</v>
      </c>
      <c r="AL181" s="129">
        <v>36.425109999999997</v>
      </c>
      <c r="AM181" s="129">
        <v>36.460340000000002</v>
      </c>
      <c r="AN181" s="129">
        <v>36.584249999999997</v>
      </c>
      <c r="AO181" s="129">
        <v>36.678489999999996</v>
      </c>
      <c r="AP181" s="129">
        <v>36.725859999999997</v>
      </c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98">
        <f t="shared" si="89"/>
        <v>17.513000000000002</v>
      </c>
      <c r="DD181" s="98">
        <f t="shared" si="89"/>
        <v>14.759</v>
      </c>
      <c r="DE181" s="98">
        <f t="shared" si="89"/>
        <v>13.083</v>
      </c>
      <c r="DF181" s="98">
        <f t="shared" si="89"/>
        <v>15.516999999999999</v>
      </c>
      <c r="DG181" s="98">
        <f t="shared" si="89"/>
        <v>5.8712770620625596</v>
      </c>
      <c r="DH181" s="98">
        <f t="shared" si="89"/>
        <v>5.1853071867064919</v>
      </c>
      <c r="DI181" s="98">
        <f t="shared" si="89"/>
        <v>4.5246295238778815</v>
      </c>
      <c r="DJ181" s="98">
        <f t="shared" si="89"/>
        <v>3.8936462834452024</v>
      </c>
      <c r="DK181" s="98">
        <f t="shared" si="89"/>
        <v>10.551</v>
      </c>
      <c r="DL181" s="98">
        <f t="shared" si="89"/>
        <v>5.4485999999999999</v>
      </c>
      <c r="DM181" s="98">
        <f t="shared" si="89"/>
        <v>3.1347</v>
      </c>
      <c r="DN181" s="98">
        <f t="shared" si="89"/>
        <v>3.3698000000000001</v>
      </c>
      <c r="DO181" s="98">
        <f t="shared" si="89"/>
        <v>3.0613000000000001</v>
      </c>
      <c r="DP181" s="98">
        <f t="shared" si="89"/>
        <v>3.0556999999999999</v>
      </c>
      <c r="DQ181" s="98">
        <f t="shared" si="89"/>
        <v>3.0613000000000001</v>
      </c>
      <c r="DR181" s="98">
        <f t="shared" si="89"/>
        <v>2.7351000000000001</v>
      </c>
      <c r="DS181" s="98">
        <f t="shared" si="89"/>
        <v>3.0226000000000002</v>
      </c>
      <c r="DT181" s="98">
        <f t="shared" si="89"/>
        <v>2.8656000000000001</v>
      </c>
      <c r="DU181" s="98">
        <f t="shared" si="89"/>
        <v>2.8963000000000001</v>
      </c>
      <c r="DV181" s="98">
        <f t="shared" si="89"/>
        <v>3.6133999999999999</v>
      </c>
      <c r="DW181" s="19"/>
      <c r="DX181" s="19"/>
      <c r="DY181" s="19"/>
      <c r="DZ181" s="19"/>
      <c r="EA181" s="19"/>
      <c r="EB181" s="63"/>
      <c r="EC181" s="19"/>
      <c r="ED181" s="19"/>
      <c r="EE181" s="19"/>
      <c r="EF181" s="19"/>
      <c r="EG181" s="19"/>
      <c r="EH181" s="19"/>
      <c r="EI181" s="3"/>
      <c r="EJ181" s="3"/>
      <c r="EK181" s="3"/>
      <c r="EL181" s="22"/>
      <c r="EM181" s="3"/>
      <c r="EN181" s="17">
        <f t="shared" si="79"/>
        <v>179</v>
      </c>
      <c r="EO181" s="17" t="s">
        <v>210</v>
      </c>
      <c r="EP181" s="51">
        <v>42036</v>
      </c>
      <c r="EQ181" s="52">
        <v>0</v>
      </c>
      <c r="ER181" s="53">
        <v>23.633579999999998</v>
      </c>
      <c r="ES181" s="40"/>
      <c r="ET181" s="26">
        <f>IF(EO181=EO182,MAX(ET$2:ET180)+1,0)</f>
        <v>90</v>
      </c>
      <c r="EU181" s="17">
        <f t="shared" si="70"/>
        <v>179</v>
      </c>
      <c r="EV181" s="54">
        <f t="shared" si="71"/>
        <v>357</v>
      </c>
      <c r="EW181" s="55">
        <f t="shared" si="72"/>
        <v>42036</v>
      </c>
      <c r="EX181" s="18">
        <f t="shared" si="73"/>
        <v>30.602229999999999</v>
      </c>
      <c r="EY181" s="26">
        <f>IF(EO181=EO182,0,MAX(EY$2:EY180)+1)</f>
        <v>0</v>
      </c>
      <c r="EZ181" s="54">
        <f t="shared" si="74"/>
        <v>358</v>
      </c>
      <c r="FA181" s="55">
        <f t="shared" si="75"/>
        <v>43831</v>
      </c>
      <c r="FB181" s="18">
        <f t="shared" si="76"/>
        <v>26.935669999999998</v>
      </c>
      <c r="FC181" s="56">
        <f>[2]DIS!C198</f>
        <v>179</v>
      </c>
      <c r="FD181" s="56">
        <f>[2]DIS!D198</f>
        <v>9</v>
      </c>
      <c r="FE181" s="56">
        <f>[2]DIS!E198</f>
        <v>19</v>
      </c>
      <c r="FF181" s="56" t="str">
        <f t="shared" si="77"/>
        <v>9,19</v>
      </c>
      <c r="FG181" s="57" t="str">
        <f t="shared" si="66"/>
        <v>19,9</v>
      </c>
      <c r="FH181" s="58">
        <f>IF(ISNUMBER(FG181),0,MAX(FH$2:FH180)+1)</f>
        <v>176</v>
      </c>
      <c r="FI181" s="58">
        <f t="shared" si="67"/>
        <v>18.816970000000001</v>
      </c>
      <c r="FJ181" s="58">
        <f t="shared" si="78"/>
        <v>17.980399999999999</v>
      </c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</row>
    <row r="182" spans="1:179" ht="1.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29">
        <v>42.1417</v>
      </c>
      <c r="X182" s="129">
        <v>42.132010000000001</v>
      </c>
      <c r="Y182" s="129">
        <v>42.120939999999997</v>
      </c>
      <c r="Z182" s="129">
        <v>42.11327</v>
      </c>
      <c r="AA182" s="129">
        <v>41.202740385267816</v>
      </c>
      <c r="AB182" s="129">
        <v>40.32904585784744</v>
      </c>
      <c r="AC182" s="129">
        <v>39.472110645796029</v>
      </c>
      <c r="AD182" s="129">
        <v>38.614590613830018</v>
      </c>
      <c r="AE182" s="129">
        <v>37.738680000000002</v>
      </c>
      <c r="AF182" s="129">
        <v>37.653689999999997</v>
      </c>
      <c r="AG182" s="129">
        <v>37.509619999999998</v>
      </c>
      <c r="AH182" s="129">
        <v>37.313040000000001</v>
      </c>
      <c r="AI182" s="129">
        <v>37.018479999999997</v>
      </c>
      <c r="AJ182" s="129">
        <v>36.5625</v>
      </c>
      <c r="AK182" s="129">
        <v>36.584290000000003</v>
      </c>
      <c r="AL182" s="129">
        <v>36.422440000000002</v>
      </c>
      <c r="AM182" s="129">
        <v>36.531460000000003</v>
      </c>
      <c r="AN182" s="129">
        <v>36.618859999999998</v>
      </c>
      <c r="AO182" s="129">
        <v>36.687390000000001</v>
      </c>
      <c r="AP182" s="129">
        <v>36.72439</v>
      </c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98">
        <f t="shared" si="89"/>
        <v>12.281000000000001</v>
      </c>
      <c r="DD182" s="98">
        <f t="shared" si="89"/>
        <v>13.476000000000001</v>
      </c>
      <c r="DE182" s="98">
        <f t="shared" si="89"/>
        <v>14.603999999999999</v>
      </c>
      <c r="DF182" s="98">
        <f t="shared" si="89"/>
        <v>14.496</v>
      </c>
      <c r="DG182" s="98">
        <f t="shared" si="89"/>
        <v>5.6989376729997652</v>
      </c>
      <c r="DH182" s="98">
        <f t="shared" si="89"/>
        <v>5.0333262560438614</v>
      </c>
      <c r="DI182" s="98">
        <f t="shared" si="89"/>
        <v>4.3727086399635464</v>
      </c>
      <c r="DJ182" s="98">
        <f t="shared" si="89"/>
        <v>3.7312234843269056</v>
      </c>
      <c r="DK182" s="98">
        <f t="shared" si="89"/>
        <v>9.7126000000000001</v>
      </c>
      <c r="DL182" s="98">
        <f t="shared" si="89"/>
        <v>5.2610000000000001</v>
      </c>
      <c r="DM182" s="98">
        <f t="shared" si="89"/>
        <v>2.5406</v>
      </c>
      <c r="DN182" s="98">
        <f t="shared" si="89"/>
        <v>4.1927000000000003</v>
      </c>
      <c r="DO182" s="98">
        <f t="shared" si="89"/>
        <v>3.0722</v>
      </c>
      <c r="DP182" s="98">
        <f t="shared" si="89"/>
        <v>3.1406999999999998</v>
      </c>
      <c r="DQ182" s="98">
        <f t="shared" si="89"/>
        <v>2.6257999999999999</v>
      </c>
      <c r="DR182" s="98">
        <f t="shared" si="89"/>
        <v>3.2425999999999999</v>
      </c>
      <c r="DS182" s="98">
        <f t="shared" si="89"/>
        <v>3.5333999999999999</v>
      </c>
      <c r="DT182" s="98">
        <f t="shared" si="89"/>
        <v>2.8549000000000002</v>
      </c>
      <c r="DU182" s="98">
        <f t="shared" si="89"/>
        <v>2.5825999999999998</v>
      </c>
      <c r="DV182" s="98">
        <f t="shared" si="89"/>
        <v>3.2925</v>
      </c>
      <c r="DW182" s="19"/>
      <c r="DX182" s="19"/>
      <c r="DY182" s="19"/>
      <c r="DZ182" s="19"/>
      <c r="EA182" s="19"/>
      <c r="EB182" s="63"/>
      <c r="EC182" s="19"/>
      <c r="ED182" s="19"/>
      <c r="EE182" s="19"/>
      <c r="EF182" s="19"/>
      <c r="EG182" s="19"/>
      <c r="EH182" s="19"/>
      <c r="EI182" s="3"/>
      <c r="EJ182" s="3"/>
      <c r="EK182" s="3"/>
      <c r="EL182" s="22"/>
      <c r="EM182" s="3"/>
      <c r="EN182" s="17">
        <f t="shared" si="79"/>
        <v>180</v>
      </c>
      <c r="EO182" s="17" t="s">
        <v>210</v>
      </c>
      <c r="EP182" s="51">
        <v>43831</v>
      </c>
      <c r="EQ182" s="52">
        <v>0</v>
      </c>
      <c r="ER182" s="53">
        <v>21.74297</v>
      </c>
      <c r="ES182" s="40"/>
      <c r="ET182" s="26">
        <f>IF(EO182=EO183,MAX(ET$2:ET181)+1,0)</f>
        <v>0</v>
      </c>
      <c r="EU182" s="17">
        <f t="shared" si="70"/>
        <v>180</v>
      </c>
      <c r="EV182" s="54">
        <f t="shared" si="71"/>
        <v>359</v>
      </c>
      <c r="EW182" s="55">
        <f t="shared" si="72"/>
        <v>42036</v>
      </c>
      <c r="EX182" s="18">
        <f t="shared" si="73"/>
        <v>30.542539999999999</v>
      </c>
      <c r="EY182" s="26">
        <f>IF(EO182=EO183,0,MAX(EY$2:EY181)+1)</f>
        <v>90</v>
      </c>
      <c r="EZ182" s="54">
        <f t="shared" si="74"/>
        <v>360</v>
      </c>
      <c r="FA182" s="55">
        <f t="shared" si="75"/>
        <v>43831</v>
      </c>
      <c r="FB182" s="18">
        <f t="shared" si="76"/>
        <v>26.890409999999999</v>
      </c>
      <c r="FC182" s="56">
        <f>[2]DIS!C199</f>
        <v>180</v>
      </c>
      <c r="FD182" s="56">
        <f>[2]DIS!D199</f>
        <v>9</v>
      </c>
      <c r="FE182" s="56">
        <f>[2]DIS!E199</f>
        <v>20</v>
      </c>
      <c r="FF182" s="56" t="str">
        <f t="shared" si="77"/>
        <v>9,20</v>
      </c>
      <c r="FG182" s="57" t="str">
        <f t="shared" si="66"/>
        <v>20,9</v>
      </c>
      <c r="FH182" s="58">
        <f>IF(ISNUMBER(FG182),0,MAX(FH$2:FH181)+1)</f>
        <v>177</v>
      </c>
      <c r="FI182" s="58">
        <f t="shared" si="67"/>
        <v>18.976299999999998</v>
      </c>
      <c r="FJ182" s="58">
        <f t="shared" si="78"/>
        <v>18.113320000000002</v>
      </c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</row>
    <row r="183" spans="1:179" ht="1.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29">
        <v>42.134509999999999</v>
      </c>
      <c r="X183" s="129">
        <v>42.12715</v>
      </c>
      <c r="Y183" s="129">
        <v>42.119549999999997</v>
      </c>
      <c r="Z183" s="129">
        <v>42.113390000000003</v>
      </c>
      <c r="AA183" s="129">
        <v>41.178057548198467</v>
      </c>
      <c r="AB183" s="129">
        <v>40.276859198573874</v>
      </c>
      <c r="AC183" s="129">
        <v>39.393111553900255</v>
      </c>
      <c r="AD183" s="129">
        <v>38.510543021852335</v>
      </c>
      <c r="AE183" s="129">
        <v>37.611750000000001</v>
      </c>
      <c r="AF183" s="129">
        <v>37.541739999999997</v>
      </c>
      <c r="AG183" s="129">
        <v>37.414499999999997</v>
      </c>
      <c r="AH183" s="129">
        <v>37.245420000000003</v>
      </c>
      <c r="AI183" s="129">
        <v>37.022210000000001</v>
      </c>
      <c r="AJ183" s="129">
        <v>36.767569999999999</v>
      </c>
      <c r="AK183" s="129">
        <v>36.627749999999999</v>
      </c>
      <c r="AL183" s="129">
        <v>36.436500000000002</v>
      </c>
      <c r="AM183" s="129">
        <v>36.56241</v>
      </c>
      <c r="AN183" s="129">
        <v>36.640360000000001</v>
      </c>
      <c r="AO183" s="129">
        <v>36.698509999999999</v>
      </c>
      <c r="AP183" s="129">
        <v>36.728920000000002</v>
      </c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98">
        <f t="shared" si="89"/>
        <v>14.141999999999999</v>
      </c>
      <c r="DD183" s="98">
        <f t="shared" si="89"/>
        <v>11.962</v>
      </c>
      <c r="DE183" s="98">
        <f t="shared" si="89"/>
        <v>13.896000000000001</v>
      </c>
      <c r="DF183" s="98">
        <f t="shared" si="89"/>
        <v>12.913</v>
      </c>
      <c r="DG183" s="98">
        <f t="shared" si="89"/>
        <v>5.3952212201240597</v>
      </c>
      <c r="DH183" s="98">
        <f t="shared" si="89"/>
        <v>4.7891631238357837</v>
      </c>
      <c r="DI183" s="98">
        <f t="shared" si="89"/>
        <v>4.157471331773225</v>
      </c>
      <c r="DJ183" s="98">
        <f t="shared" si="89"/>
        <v>3.5250856081586313</v>
      </c>
      <c r="DK183" s="98">
        <f t="shared" si="89"/>
        <v>8.6030999999999995</v>
      </c>
      <c r="DL183" s="98">
        <f t="shared" si="89"/>
        <v>5.6521999999999997</v>
      </c>
      <c r="DM183" s="98">
        <f t="shared" si="89"/>
        <v>1.7532000000000001</v>
      </c>
      <c r="DN183" s="98">
        <f t="shared" si="89"/>
        <v>1.6520999999999999</v>
      </c>
      <c r="DO183" s="98">
        <f t="shared" si="89"/>
        <v>1.4932000000000001</v>
      </c>
      <c r="DP183" s="98">
        <f t="shared" si="89"/>
        <v>1.7338</v>
      </c>
      <c r="DQ183" s="98">
        <f t="shared" si="89"/>
        <v>1.6462000000000001</v>
      </c>
      <c r="DR183" s="98">
        <f t="shared" si="89"/>
        <v>1.8512999999999999</v>
      </c>
      <c r="DS183" s="98">
        <f t="shared" si="89"/>
        <v>3.2896000000000001</v>
      </c>
      <c r="DT183" s="98">
        <f t="shared" si="89"/>
        <v>2.6617000000000002</v>
      </c>
      <c r="DU183" s="98">
        <f t="shared" si="89"/>
        <v>3.7837999999999998</v>
      </c>
      <c r="DV183" s="98">
        <f t="shared" si="89"/>
        <v>3.4377</v>
      </c>
      <c r="DW183" s="19"/>
      <c r="DX183" s="19"/>
      <c r="DY183" s="19"/>
      <c r="DZ183" s="19"/>
      <c r="EA183" s="19"/>
      <c r="EB183" s="63"/>
      <c r="EC183" s="19"/>
      <c r="ED183" s="19"/>
      <c r="EE183" s="19"/>
      <c r="EF183" s="19"/>
      <c r="EG183" s="19"/>
      <c r="EH183" s="19"/>
      <c r="EI183" s="3"/>
      <c r="EJ183" s="3"/>
      <c r="EK183" s="3"/>
      <c r="EL183" s="22"/>
      <c r="EM183" s="3"/>
      <c r="EN183" s="17">
        <f t="shared" si="79"/>
        <v>181</v>
      </c>
      <c r="EO183" s="17" t="s">
        <v>211</v>
      </c>
      <c r="EP183" s="51">
        <v>42036</v>
      </c>
      <c r="EQ183" s="52">
        <v>0</v>
      </c>
      <c r="ER183" s="53">
        <v>22.75854</v>
      </c>
      <c r="ES183" s="40"/>
      <c r="ET183" s="26">
        <f>IF(EO183=EO184,MAX(ET$2:ET182)+1,0)</f>
        <v>91</v>
      </c>
      <c r="EU183" s="17">
        <f t="shared" si="70"/>
        <v>181</v>
      </c>
      <c r="EV183" s="54">
        <f t="shared" si="71"/>
        <v>361</v>
      </c>
      <c r="EW183" s="55">
        <f t="shared" si="72"/>
        <v>42036</v>
      </c>
      <c r="EX183" s="18">
        <f t="shared" si="73"/>
        <v>30.470569999999999</v>
      </c>
      <c r="EY183" s="26">
        <f>IF(EO183=EO184,0,MAX(EY$2:EY182)+1)</f>
        <v>0</v>
      </c>
      <c r="EZ183" s="54">
        <f t="shared" si="74"/>
        <v>362</v>
      </c>
      <c r="FA183" s="55">
        <f t="shared" si="75"/>
        <v>43831</v>
      </c>
      <c r="FB183" s="18">
        <f t="shared" si="76"/>
        <v>26.834009999999999</v>
      </c>
      <c r="FC183" s="56">
        <f>[2]DIS!C200</f>
        <v>181</v>
      </c>
      <c r="FD183" s="56">
        <f>[2]DIS!D200</f>
        <v>10</v>
      </c>
      <c r="FE183" s="56">
        <f>[2]DIS!E200</f>
        <v>1</v>
      </c>
      <c r="FF183" s="56" t="str">
        <f t="shared" si="77"/>
        <v>10,1</v>
      </c>
      <c r="FG183" s="57" t="str">
        <f t="shared" si="66"/>
        <v>1,34</v>
      </c>
      <c r="FH183" s="58">
        <f>IF(ISNUMBER(FG183),0,MAX(FH$2:FH182)+1)</f>
        <v>178</v>
      </c>
      <c r="FI183" s="58">
        <f t="shared" si="67"/>
        <v>30.68581</v>
      </c>
      <c r="FJ183" s="58">
        <f t="shared" si="78"/>
        <v>27.01193</v>
      </c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</row>
    <row r="184" spans="1:179" ht="1.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29">
        <v>42.085099999999997</v>
      </c>
      <c r="X184" s="129">
        <v>42.079219999999999</v>
      </c>
      <c r="Y184" s="129">
        <v>42.067970000000003</v>
      </c>
      <c r="Z184" s="129">
        <v>42.061700000000002</v>
      </c>
      <c r="AA184" s="129">
        <v>41.118977172776901</v>
      </c>
      <c r="AB184" s="129">
        <v>40.206927219000555</v>
      </c>
      <c r="AC184" s="129">
        <v>39.312717771907046</v>
      </c>
      <c r="AD184" s="129">
        <v>38.422643213014183</v>
      </c>
      <c r="AE184" s="129">
        <v>37.522880000000001</v>
      </c>
      <c r="AF184" s="129">
        <v>37.459710000000001</v>
      </c>
      <c r="AG184" s="129">
        <v>37.34975</v>
      </c>
      <c r="AH184" s="129">
        <v>37.208379999999998</v>
      </c>
      <c r="AI184" s="129">
        <v>37.02946</v>
      </c>
      <c r="AJ184" s="129">
        <v>36.835700000000003</v>
      </c>
      <c r="AK184" s="129">
        <v>36.662170000000003</v>
      </c>
      <c r="AL184" s="129">
        <v>36.446730000000002</v>
      </c>
      <c r="AM184" s="129">
        <v>36.577640000000002</v>
      </c>
      <c r="AN184" s="129">
        <v>36.652810000000002</v>
      </c>
      <c r="AO184" s="129">
        <v>36.705469999999998</v>
      </c>
      <c r="AP184" s="129">
        <v>36.732599999999998</v>
      </c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98">
        <f t="shared" si="89"/>
        <v>14.96</v>
      </c>
      <c r="DD184" s="98">
        <f t="shared" si="89"/>
        <v>13.669</v>
      </c>
      <c r="DE184" s="98">
        <f t="shared" si="89"/>
        <v>11.699</v>
      </c>
      <c r="DF184" s="98">
        <f t="shared" si="89"/>
        <v>10.423</v>
      </c>
      <c r="DG184" s="98">
        <f t="shared" si="89"/>
        <v>5.0487582703556564</v>
      </c>
      <c r="DH184" s="98">
        <f t="shared" si="89"/>
        <v>4.5011026857502952</v>
      </c>
      <c r="DI184" s="98">
        <f t="shared" si="89"/>
        <v>3.9096150634721898</v>
      </c>
      <c r="DJ184" s="98">
        <f t="shared" si="89"/>
        <v>3.2998398123916397</v>
      </c>
      <c r="DK184" s="98">
        <f t="shared" si="89"/>
        <v>9.4055999999999997</v>
      </c>
      <c r="DL184" s="98">
        <f t="shared" si="89"/>
        <v>5.6336000000000004</v>
      </c>
      <c r="DM184" s="98">
        <f t="shared" si="89"/>
        <v>1.6262000000000001</v>
      </c>
      <c r="DN184" s="98">
        <f t="shared" si="89"/>
        <v>1.6896</v>
      </c>
      <c r="DO184" s="98">
        <f t="shared" si="89"/>
        <v>1.2846</v>
      </c>
      <c r="DP184" s="98">
        <f t="shared" si="89"/>
        <v>1.5438000000000001</v>
      </c>
      <c r="DQ184" s="98">
        <f t="shared" si="89"/>
        <v>1.8402000000000001</v>
      </c>
      <c r="DR184" s="98">
        <f t="shared" ref="DR184:EK184" si="90">IF(DR59=0,DR17/$DC$2,DR59)</f>
        <v>1.5955999999999999</v>
      </c>
      <c r="DS184" s="98">
        <f t="shared" si="90"/>
        <v>3.7103999999999999</v>
      </c>
      <c r="DT184" s="98">
        <f t="shared" si="90"/>
        <v>3.1993</v>
      </c>
      <c r="DU184" s="98">
        <f t="shared" si="90"/>
        <v>3.2448000000000001</v>
      </c>
      <c r="DV184" s="98">
        <f t="shared" si="90"/>
        <v>2.7462</v>
      </c>
      <c r="DW184" s="19"/>
      <c r="DX184" s="19"/>
      <c r="DY184" s="19"/>
      <c r="DZ184" s="19"/>
      <c r="EA184" s="19"/>
      <c r="EB184" s="63"/>
      <c r="EC184" s="19"/>
      <c r="ED184" s="19"/>
      <c r="EE184" s="19"/>
      <c r="EF184" s="19"/>
      <c r="EG184" s="19"/>
      <c r="EH184" s="19"/>
      <c r="EI184" s="3"/>
      <c r="EJ184" s="3"/>
      <c r="EK184" s="3"/>
      <c r="EL184" s="22"/>
      <c r="EM184" s="3"/>
      <c r="EN184" s="17">
        <f t="shared" si="79"/>
        <v>182</v>
      </c>
      <c r="EO184" s="17" t="s">
        <v>211</v>
      </c>
      <c r="EP184" s="51">
        <v>43831</v>
      </c>
      <c r="EQ184" s="52">
        <v>0</v>
      </c>
      <c r="ER184" s="53">
        <v>21.169250000000002</v>
      </c>
      <c r="ES184" s="40"/>
      <c r="ET184" s="26">
        <f>IF(EO184=EO185,MAX(ET$2:ET183)+1,0)</f>
        <v>0</v>
      </c>
      <c r="EU184" s="17">
        <f t="shared" si="70"/>
        <v>182</v>
      </c>
      <c r="EV184" s="54">
        <f t="shared" si="71"/>
        <v>363</v>
      </c>
      <c r="EW184" s="55">
        <f t="shared" si="72"/>
        <v>42036</v>
      </c>
      <c r="EX184" s="18">
        <f t="shared" si="73"/>
        <v>21.533390000000001</v>
      </c>
      <c r="EY184" s="26">
        <f>IF(EO184=EO185,0,MAX(EY$2:EY183)+1)</f>
        <v>91</v>
      </c>
      <c r="EZ184" s="54">
        <f t="shared" si="74"/>
        <v>364</v>
      </c>
      <c r="FA184" s="55">
        <f t="shared" si="75"/>
        <v>43831</v>
      </c>
      <c r="FB184" s="18">
        <f t="shared" si="76"/>
        <v>19.796520000000001</v>
      </c>
      <c r="FC184" s="56">
        <f>[2]DIS!C201</f>
        <v>182</v>
      </c>
      <c r="FD184" s="56">
        <f>[2]DIS!D201</f>
        <v>10</v>
      </c>
      <c r="FE184" s="56">
        <f>[2]DIS!E201</f>
        <v>2</v>
      </c>
      <c r="FF184" s="56" t="str">
        <f t="shared" si="77"/>
        <v>10,2</v>
      </c>
      <c r="FG184" s="57" t="str">
        <f t="shared" si="66"/>
        <v>2,34</v>
      </c>
      <c r="FH184" s="58">
        <f>IF(ISNUMBER(FG184),0,MAX(FH$2:FH183)+1)</f>
        <v>179</v>
      </c>
      <c r="FI184" s="58">
        <f t="shared" si="67"/>
        <v>30.602229999999999</v>
      </c>
      <c r="FJ184" s="58">
        <f t="shared" si="78"/>
        <v>26.935669999999998</v>
      </c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</row>
    <row r="185" spans="1:179" ht="1.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29">
        <v>41.988300000000002</v>
      </c>
      <c r="X185" s="129">
        <v>41.98527</v>
      </c>
      <c r="Y185" s="129">
        <v>41.974379999999996</v>
      </c>
      <c r="Z185" s="129">
        <v>41.968940000000003</v>
      </c>
      <c r="AA185" s="129">
        <v>41.028965666586743</v>
      </c>
      <c r="AB185" s="129">
        <v>40.118867903941656</v>
      </c>
      <c r="AC185" s="129">
        <v>39.227980647495293</v>
      </c>
      <c r="AD185" s="129">
        <v>38.344359440604819</v>
      </c>
      <c r="AE185" s="129">
        <v>37.455469999999998</v>
      </c>
      <c r="AF185" s="129">
        <v>37.399569999999997</v>
      </c>
      <c r="AG185" s="129">
        <v>37.301259999999999</v>
      </c>
      <c r="AH185" s="129">
        <v>37.179409999999997</v>
      </c>
      <c r="AI185" s="129">
        <v>37.024679999999996</v>
      </c>
      <c r="AJ185" s="129">
        <v>36.852629999999998</v>
      </c>
      <c r="AK185" s="129">
        <v>36.673630000000003</v>
      </c>
      <c r="AL185" s="129">
        <v>36.448700000000002</v>
      </c>
      <c r="AM185" s="129">
        <v>36.582720000000002</v>
      </c>
      <c r="AN185" s="129">
        <v>36.656329999999997</v>
      </c>
      <c r="AO185" s="129">
        <v>36.706470000000003</v>
      </c>
      <c r="AP185" s="129">
        <v>36.732840000000003</v>
      </c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98">
        <f t="shared" ref="DC185:DV197" si="91">IF(DC60=0,DC18/$DC$2,DC60)</f>
        <v>12.852</v>
      </c>
      <c r="DD185" s="98">
        <f t="shared" si="91"/>
        <v>13.661</v>
      </c>
      <c r="DE185" s="98">
        <f t="shared" si="91"/>
        <v>10.573</v>
      </c>
      <c r="DF185" s="98">
        <f t="shared" si="91"/>
        <v>9.0338999999999992</v>
      </c>
      <c r="DG185" s="98">
        <f t="shared" si="91"/>
        <v>4.7089761740171099</v>
      </c>
      <c r="DH185" s="98">
        <f t="shared" si="91"/>
        <v>4.2090300805874294</v>
      </c>
      <c r="DI185" s="98">
        <f t="shared" si="91"/>
        <v>3.6595255782802214</v>
      </c>
      <c r="DJ185" s="98">
        <f t="shared" si="91"/>
        <v>3.0822105550366303</v>
      </c>
      <c r="DK185" s="98">
        <f t="shared" si="91"/>
        <v>9.2655999999999992</v>
      </c>
      <c r="DL185" s="98">
        <f t="shared" si="91"/>
        <v>6.6002999999999998</v>
      </c>
      <c r="DM185" s="98">
        <f t="shared" si="91"/>
        <v>1.0748</v>
      </c>
      <c r="DN185" s="98">
        <f t="shared" si="91"/>
        <v>1.7295</v>
      </c>
      <c r="DO185" s="98">
        <f t="shared" si="91"/>
        <v>1.4543999999999999</v>
      </c>
      <c r="DP185" s="98">
        <f t="shared" si="91"/>
        <v>1.5198</v>
      </c>
      <c r="DQ185" s="98">
        <f t="shared" si="91"/>
        <v>1.1214</v>
      </c>
      <c r="DR185" s="98">
        <f t="shared" si="91"/>
        <v>1.6756</v>
      </c>
      <c r="DS185" s="98">
        <f t="shared" si="91"/>
        <v>4.3909000000000002</v>
      </c>
      <c r="DT185" s="98">
        <f t="shared" si="91"/>
        <v>2.4590000000000001</v>
      </c>
      <c r="DU185" s="98">
        <f t="shared" si="91"/>
        <v>2.0083000000000002</v>
      </c>
      <c r="DV185" s="98">
        <f t="shared" si="91"/>
        <v>3.4205999999999999</v>
      </c>
      <c r="DW185" s="19"/>
      <c r="DX185" s="19"/>
      <c r="DY185" s="19"/>
      <c r="DZ185" s="19"/>
      <c r="EA185" s="19"/>
      <c r="EB185" s="63"/>
      <c r="EC185" s="19"/>
      <c r="ED185" s="19"/>
      <c r="EE185" s="19"/>
      <c r="EF185" s="19"/>
      <c r="EG185" s="19"/>
      <c r="EH185" s="19"/>
      <c r="EI185" s="3"/>
      <c r="EJ185" s="3"/>
      <c r="EK185" s="3"/>
      <c r="EL185" s="22"/>
      <c r="EM185" s="3"/>
      <c r="EN185" s="17">
        <f t="shared" si="79"/>
        <v>183</v>
      </c>
      <c r="EO185" s="17" t="s">
        <v>212</v>
      </c>
      <c r="EP185" s="51">
        <v>42036</v>
      </c>
      <c r="EQ185" s="52">
        <v>0</v>
      </c>
      <c r="ER185" s="53">
        <v>21.96536</v>
      </c>
      <c r="ES185" s="40"/>
      <c r="ET185" s="26">
        <f>IF(EO185=EO186,MAX(ET$2:ET184)+1,0)</f>
        <v>92</v>
      </c>
      <c r="EU185" s="17">
        <f t="shared" si="70"/>
        <v>183</v>
      </c>
      <c r="EV185" s="54">
        <f t="shared" si="71"/>
        <v>365</v>
      </c>
      <c r="EW185" s="55">
        <f t="shared" si="72"/>
        <v>42036</v>
      </c>
      <c r="EX185" s="18">
        <f t="shared" si="73"/>
        <v>21.00582</v>
      </c>
      <c r="EY185" s="26">
        <f>IF(EO185=EO186,0,MAX(EY$2:EY184)+1)</f>
        <v>0</v>
      </c>
      <c r="EZ185" s="54">
        <f t="shared" si="74"/>
        <v>366</v>
      </c>
      <c r="FA185" s="55">
        <f t="shared" si="75"/>
        <v>43831</v>
      </c>
      <c r="FB185" s="18">
        <f t="shared" si="76"/>
        <v>19.402450000000002</v>
      </c>
      <c r="FC185" s="56">
        <f>[2]DIS!C202</f>
        <v>183</v>
      </c>
      <c r="FD185" s="56">
        <f>[2]DIS!D202</f>
        <v>10</v>
      </c>
      <c r="FE185" s="56">
        <f>[2]DIS!E202</f>
        <v>3</v>
      </c>
      <c r="FF185" s="56" t="str">
        <f t="shared" si="77"/>
        <v>10,3</v>
      </c>
      <c r="FG185" s="57" t="str">
        <f t="shared" si="66"/>
        <v>3,34</v>
      </c>
      <c r="FH185" s="58">
        <f>IF(ISNUMBER(FG185),0,MAX(FH$2:FH184)+1)</f>
        <v>180</v>
      </c>
      <c r="FI185" s="58">
        <f t="shared" si="67"/>
        <v>30.542539999999999</v>
      </c>
      <c r="FJ185" s="58">
        <f t="shared" si="78"/>
        <v>26.890409999999999</v>
      </c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</row>
    <row r="186" spans="1:179" ht="1.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29">
        <v>41.858409999999999</v>
      </c>
      <c r="X186" s="129">
        <v>41.851430000000001</v>
      </c>
      <c r="Y186" s="129">
        <v>41.84037</v>
      </c>
      <c r="Z186" s="129">
        <v>41.837940000000003</v>
      </c>
      <c r="AA186" s="129">
        <v>40.908837766736482</v>
      </c>
      <c r="AB186" s="129">
        <v>40.011333541661593</v>
      </c>
      <c r="AC186" s="129">
        <v>39.135786521533838</v>
      </c>
      <c r="AD186" s="129">
        <v>38.271278724454852</v>
      </c>
      <c r="AE186" s="129">
        <v>37.405540000000002</v>
      </c>
      <c r="AF186" s="129">
        <v>37.351199999999999</v>
      </c>
      <c r="AG186" s="129">
        <v>37.264710000000001</v>
      </c>
      <c r="AH186" s="129">
        <v>37.151620000000001</v>
      </c>
      <c r="AI186" s="129">
        <v>37.009320000000002</v>
      </c>
      <c r="AJ186" s="129">
        <v>36.846690000000002</v>
      </c>
      <c r="AK186" s="129">
        <v>36.669429999999998</v>
      </c>
      <c r="AL186" s="129">
        <v>36.441299999999998</v>
      </c>
      <c r="AM186" s="129">
        <v>36.576920000000001</v>
      </c>
      <c r="AN186" s="129">
        <v>36.65166</v>
      </c>
      <c r="AO186" s="129">
        <v>36.702330000000003</v>
      </c>
      <c r="AP186" s="129">
        <v>36.728389999999997</v>
      </c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98">
        <f t="shared" si="91"/>
        <v>14.403</v>
      </c>
      <c r="DD186" s="98">
        <f t="shared" si="91"/>
        <v>15.212999999999999</v>
      </c>
      <c r="DE186" s="98">
        <f t="shared" si="91"/>
        <v>10.409000000000001</v>
      </c>
      <c r="DF186" s="98">
        <f t="shared" si="91"/>
        <v>9.0355000000000008</v>
      </c>
      <c r="DG186" s="98">
        <f t="shared" si="91"/>
        <v>4.3976191640301039</v>
      </c>
      <c r="DH186" s="98">
        <f t="shared" si="91"/>
        <v>3.9368721100329851</v>
      </c>
      <c r="DI186" s="98">
        <f t="shared" si="91"/>
        <v>3.4283461194904166</v>
      </c>
      <c r="DJ186" s="98">
        <f t="shared" si="91"/>
        <v>2.8908039737348306</v>
      </c>
      <c r="DK186" s="98">
        <f t="shared" si="91"/>
        <v>10.111000000000001</v>
      </c>
      <c r="DL186" s="98">
        <f t="shared" si="91"/>
        <v>3.6991999999999998</v>
      </c>
      <c r="DM186" s="98">
        <f t="shared" si="91"/>
        <v>1.4232</v>
      </c>
      <c r="DN186" s="98">
        <f t="shared" si="91"/>
        <v>1.7499</v>
      </c>
      <c r="DO186" s="98">
        <f t="shared" si="91"/>
        <v>1.6580999999999999</v>
      </c>
      <c r="DP186" s="98">
        <f t="shared" si="91"/>
        <v>1.5920000000000001</v>
      </c>
      <c r="DQ186" s="98">
        <f t="shared" si="91"/>
        <v>1.6104000000000001</v>
      </c>
      <c r="DR186" s="98">
        <f t="shared" si="91"/>
        <v>1.2725</v>
      </c>
      <c r="DS186" s="98">
        <f t="shared" si="91"/>
        <v>4.1902999999999997</v>
      </c>
      <c r="DT186" s="98">
        <f t="shared" si="91"/>
        <v>2.9121999999999999</v>
      </c>
      <c r="DU186" s="98">
        <f t="shared" si="91"/>
        <v>3.1890999999999998</v>
      </c>
      <c r="DV186" s="98">
        <f t="shared" si="91"/>
        <v>3.6998000000000002</v>
      </c>
      <c r="DW186" s="19"/>
      <c r="DX186" s="19"/>
      <c r="DY186" s="19"/>
      <c r="DZ186" s="19"/>
      <c r="EA186" s="19"/>
      <c r="EB186" s="63"/>
      <c r="EC186" s="19"/>
      <c r="ED186" s="19"/>
      <c r="EE186" s="19"/>
      <c r="EF186" s="19"/>
      <c r="EG186" s="19"/>
      <c r="EH186" s="19"/>
      <c r="EI186" s="3"/>
      <c r="EJ186" s="3"/>
      <c r="EK186" s="3"/>
      <c r="EL186" s="22"/>
      <c r="EM186" s="3"/>
      <c r="EN186" s="17">
        <f t="shared" si="79"/>
        <v>184</v>
      </c>
      <c r="EO186" s="17" t="s">
        <v>212</v>
      </c>
      <c r="EP186" s="51">
        <v>43831</v>
      </c>
      <c r="EQ186" s="52">
        <v>0</v>
      </c>
      <c r="ER186" s="53">
        <v>20.687110000000001</v>
      </c>
      <c r="ES186" s="40"/>
      <c r="ET186" s="26">
        <f>IF(EO186=EO187,MAX(ET$2:ET185)+1,0)</f>
        <v>0</v>
      </c>
      <c r="EU186" s="17">
        <f t="shared" si="70"/>
        <v>184</v>
      </c>
      <c r="EV186" s="54">
        <f t="shared" si="71"/>
        <v>367</v>
      </c>
      <c r="EW186" s="55">
        <f t="shared" si="72"/>
        <v>42036</v>
      </c>
      <c r="EX186" s="18">
        <f t="shared" si="73"/>
        <v>20.394649999999999</v>
      </c>
      <c r="EY186" s="26">
        <f>IF(EO186=EO187,0,MAX(EY$2:EY185)+1)</f>
        <v>92</v>
      </c>
      <c r="EZ186" s="54">
        <f t="shared" si="74"/>
        <v>368</v>
      </c>
      <c r="FA186" s="55">
        <f t="shared" si="75"/>
        <v>43831</v>
      </c>
      <c r="FB186" s="18">
        <f t="shared" si="76"/>
        <v>18.958069999999999</v>
      </c>
      <c r="FC186" s="56">
        <f>[2]DIS!C203</f>
        <v>184</v>
      </c>
      <c r="FD186" s="56">
        <f>[2]DIS!D203</f>
        <v>10</v>
      </c>
      <c r="FE186" s="56">
        <f>[2]DIS!E203</f>
        <v>4</v>
      </c>
      <c r="FF186" s="56" t="str">
        <f t="shared" si="77"/>
        <v>10,4</v>
      </c>
      <c r="FG186" s="57" t="str">
        <f t="shared" si="66"/>
        <v>4,10</v>
      </c>
      <c r="FH186" s="58">
        <f>IF(ISNUMBER(FG186),0,MAX(FH$2:FH185)+1)</f>
        <v>181</v>
      </c>
      <c r="FI186" s="58">
        <f t="shared" si="67"/>
        <v>30.470569999999999</v>
      </c>
      <c r="FJ186" s="58">
        <f t="shared" si="78"/>
        <v>26.834009999999999</v>
      </c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</row>
    <row r="187" spans="1:179" ht="1.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29">
        <v>41.675109999999997</v>
      </c>
      <c r="X187" s="129">
        <v>41.658859999999997</v>
      </c>
      <c r="Y187" s="129">
        <v>41.660229999999999</v>
      </c>
      <c r="Z187" s="129">
        <v>41.666080000000001</v>
      </c>
      <c r="AA187" s="129">
        <v>40.756900595979559</v>
      </c>
      <c r="AB187" s="129">
        <v>39.88161060727937</v>
      </c>
      <c r="AC187" s="129">
        <v>39.032387378805282</v>
      </c>
      <c r="AD187" s="129">
        <v>38.199373568593472</v>
      </c>
      <c r="AE187" s="129">
        <v>37.368549999999999</v>
      </c>
      <c r="AF187" s="129">
        <v>37.319450000000003</v>
      </c>
      <c r="AG187" s="129">
        <v>37.2316</v>
      </c>
      <c r="AH187" s="129">
        <v>37.122540000000001</v>
      </c>
      <c r="AI187" s="129">
        <v>36.985280000000003</v>
      </c>
      <c r="AJ187" s="129">
        <v>36.826160000000002</v>
      </c>
      <c r="AK187" s="129">
        <v>36.651319999999998</v>
      </c>
      <c r="AL187" s="129">
        <v>36.427500000000002</v>
      </c>
      <c r="AM187" s="129">
        <v>36.561920000000001</v>
      </c>
      <c r="AN187" s="129">
        <v>36.640079999999998</v>
      </c>
      <c r="AO187" s="129">
        <v>36.692120000000003</v>
      </c>
      <c r="AP187" s="129">
        <v>36.718580000000003</v>
      </c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98">
        <f t="shared" si="91"/>
        <v>13.191000000000001</v>
      </c>
      <c r="DD187" s="98">
        <f t="shared" si="91"/>
        <v>9.3046000000000006</v>
      </c>
      <c r="DE187" s="98">
        <f t="shared" si="91"/>
        <v>9.2241</v>
      </c>
      <c r="DF187" s="98">
        <f t="shared" si="91"/>
        <v>10.177</v>
      </c>
      <c r="DG187" s="98">
        <f t="shared" si="91"/>
        <v>4.1232843683135592</v>
      </c>
      <c r="DH187" s="98">
        <f t="shared" si="91"/>
        <v>3.6960204254569615</v>
      </c>
      <c r="DI187" s="98">
        <f t="shared" si="91"/>
        <v>3.2261300792042569</v>
      </c>
      <c r="DJ187" s="98">
        <f t="shared" si="91"/>
        <v>2.7309757162885115</v>
      </c>
      <c r="DK187" s="98">
        <f t="shared" si="91"/>
        <v>8.0261999999999993</v>
      </c>
      <c r="DL187" s="98">
        <f t="shared" si="91"/>
        <v>6.2126999999999999</v>
      </c>
      <c r="DM187" s="98">
        <f t="shared" si="91"/>
        <v>1.3763000000000001</v>
      </c>
      <c r="DN187" s="98">
        <f t="shared" si="91"/>
        <v>1.2943</v>
      </c>
      <c r="DO187" s="98">
        <f t="shared" si="91"/>
        <v>1.4516</v>
      </c>
      <c r="DP187" s="98">
        <f t="shared" si="91"/>
        <v>1.3079000000000001</v>
      </c>
      <c r="DQ187" s="98">
        <f t="shared" si="91"/>
        <v>1.1092</v>
      </c>
      <c r="DR187" s="98">
        <f t="shared" si="91"/>
        <v>1.3149</v>
      </c>
      <c r="DS187" s="98">
        <f t="shared" si="91"/>
        <v>2.9437000000000002</v>
      </c>
      <c r="DT187" s="98">
        <f t="shared" si="91"/>
        <v>3.6516000000000002</v>
      </c>
      <c r="DU187" s="98">
        <f t="shared" si="91"/>
        <v>3.2168999999999999</v>
      </c>
      <c r="DV187" s="98">
        <f t="shared" si="91"/>
        <v>3.2410999999999999</v>
      </c>
      <c r="DW187" s="19"/>
      <c r="DX187" s="19"/>
      <c r="DY187" s="19"/>
      <c r="DZ187" s="19"/>
      <c r="EA187" s="19"/>
      <c r="EB187" s="63"/>
      <c r="EC187" s="19"/>
      <c r="ED187" s="19"/>
      <c r="EE187" s="19"/>
      <c r="EF187" s="19"/>
      <c r="EG187" s="19"/>
      <c r="EH187" s="19"/>
      <c r="EI187" s="3"/>
      <c r="EJ187" s="3"/>
      <c r="EK187" s="3"/>
      <c r="EL187" s="22"/>
      <c r="EM187" s="3"/>
      <c r="EN187" s="17">
        <f t="shared" si="79"/>
        <v>185</v>
      </c>
      <c r="EO187" s="17" t="s">
        <v>213</v>
      </c>
      <c r="EP187" s="51">
        <v>42036</v>
      </c>
      <c r="EQ187" s="52">
        <v>0</v>
      </c>
      <c r="ER187" s="53">
        <v>21.130559999999999</v>
      </c>
      <c r="ES187" s="40"/>
      <c r="ET187" s="26">
        <f>IF(EO187=EO188,MAX(ET$2:ET186)+1,0)</f>
        <v>93</v>
      </c>
      <c r="EU187" s="17">
        <f t="shared" si="70"/>
        <v>185</v>
      </c>
      <c r="EV187" s="54">
        <f t="shared" si="71"/>
        <v>369</v>
      </c>
      <c r="EW187" s="55">
        <f t="shared" si="72"/>
        <v>42036</v>
      </c>
      <c r="EX187" s="18">
        <f t="shared" si="73"/>
        <v>19.741579999999999</v>
      </c>
      <c r="EY187" s="26">
        <f>IF(EO187=EO188,0,MAX(EY$2:EY186)+1)</f>
        <v>0</v>
      </c>
      <c r="EZ187" s="54">
        <f t="shared" si="74"/>
        <v>370</v>
      </c>
      <c r="FA187" s="55">
        <f t="shared" si="75"/>
        <v>43831</v>
      </c>
      <c r="FB187" s="18">
        <f t="shared" si="76"/>
        <v>18.487100000000002</v>
      </c>
      <c r="FC187" s="56">
        <f>[2]DIS!C204</f>
        <v>185</v>
      </c>
      <c r="FD187" s="56">
        <f>[2]DIS!D204</f>
        <v>10</v>
      </c>
      <c r="FE187" s="56">
        <f>[2]DIS!E204</f>
        <v>5</v>
      </c>
      <c r="FF187" s="56" t="str">
        <f t="shared" si="77"/>
        <v>10,5</v>
      </c>
      <c r="FG187" s="57">
        <f t="shared" si="66"/>
        <v>0</v>
      </c>
      <c r="FH187" s="58">
        <f>IF(ISNUMBER(FG187),0,MAX(FH$2:FH186)+1)</f>
        <v>0</v>
      </c>
      <c r="FI187" s="58">
        <f t="shared" si="67"/>
        <v>0</v>
      </c>
      <c r="FJ187" s="58">
        <f t="shared" si="78"/>
        <v>0</v>
      </c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</row>
    <row r="188" spans="1:179" ht="1.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29">
        <v>41.47307</v>
      </c>
      <c r="X188" s="129">
        <v>41.459470000000003</v>
      </c>
      <c r="Y188" s="129">
        <v>41.446570000000001</v>
      </c>
      <c r="Z188" s="129">
        <v>41.4514</v>
      </c>
      <c r="AA188" s="129">
        <v>40.570898092322722</v>
      </c>
      <c r="AB188" s="129">
        <v>39.725629860907162</v>
      </c>
      <c r="AC188" s="129">
        <v>38.912643109076477</v>
      </c>
      <c r="AD188" s="129">
        <v>38.125234026513418</v>
      </c>
      <c r="AE188" s="129">
        <v>37.346539999999997</v>
      </c>
      <c r="AF188" s="129">
        <v>37.293170000000003</v>
      </c>
      <c r="AG188" s="129">
        <v>37.203719999999997</v>
      </c>
      <c r="AH188" s="129">
        <v>37.093380000000003</v>
      </c>
      <c r="AI188" s="129">
        <v>36.953470000000003</v>
      </c>
      <c r="AJ188" s="129">
        <v>36.792949999999998</v>
      </c>
      <c r="AK188" s="129">
        <v>36.619050000000001</v>
      </c>
      <c r="AL188" s="129">
        <v>36.404670000000003</v>
      </c>
      <c r="AM188" s="129">
        <v>36.539700000000003</v>
      </c>
      <c r="AN188" s="129">
        <v>36.621729999999999</v>
      </c>
      <c r="AO188" s="129">
        <v>36.676459999999999</v>
      </c>
      <c r="AP188" s="129">
        <v>36.7044</v>
      </c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98">
        <f t="shared" si="91"/>
        <v>13.757</v>
      </c>
      <c r="DD188" s="98">
        <f t="shared" si="91"/>
        <v>9.6697000000000006</v>
      </c>
      <c r="DE188" s="98">
        <f t="shared" si="91"/>
        <v>6.9156000000000004</v>
      </c>
      <c r="DF188" s="98">
        <f t="shared" si="91"/>
        <v>10.092000000000001</v>
      </c>
      <c r="DG188" s="98">
        <f t="shared" si="91"/>
        <v>3.888373656799271</v>
      </c>
      <c r="DH188" s="98">
        <f t="shared" si="91"/>
        <v>3.4902167224965903</v>
      </c>
      <c r="DI188" s="98">
        <f t="shared" si="91"/>
        <v>3.0549441098543628</v>
      </c>
      <c r="DJ188" s="98">
        <f t="shared" si="91"/>
        <v>2.5989616347980364</v>
      </c>
      <c r="DK188" s="98">
        <f t="shared" si="91"/>
        <v>10.803000000000001</v>
      </c>
      <c r="DL188" s="98">
        <f t="shared" si="91"/>
        <v>6.4463999999999997</v>
      </c>
      <c r="DM188" s="98">
        <f t="shared" si="91"/>
        <v>1.3272999999999999</v>
      </c>
      <c r="DN188" s="98">
        <f t="shared" si="91"/>
        <v>1.5795999999999999</v>
      </c>
      <c r="DO188" s="98">
        <f t="shared" si="91"/>
        <v>1.1218999999999999</v>
      </c>
      <c r="DP188" s="98">
        <f t="shared" si="91"/>
        <v>1.2768999999999999</v>
      </c>
      <c r="DQ188" s="98">
        <f t="shared" si="91"/>
        <v>1.5813999999999999</v>
      </c>
      <c r="DR188" s="98">
        <f t="shared" si="91"/>
        <v>1.4652000000000001</v>
      </c>
      <c r="DS188" s="98">
        <f t="shared" si="91"/>
        <v>1.637</v>
      </c>
      <c r="DT188" s="98">
        <f t="shared" si="91"/>
        <v>2.8828999999999998</v>
      </c>
      <c r="DU188" s="98">
        <f t="shared" si="91"/>
        <v>2.403</v>
      </c>
      <c r="DV188" s="98">
        <f t="shared" si="91"/>
        <v>2.3025000000000002</v>
      </c>
      <c r="DW188" s="19"/>
      <c r="DX188" s="19"/>
      <c r="DY188" s="19"/>
      <c r="DZ188" s="19"/>
      <c r="EA188" s="19"/>
      <c r="EB188" s="63"/>
      <c r="EC188" s="19"/>
      <c r="ED188" s="19"/>
      <c r="EE188" s="19"/>
      <c r="EF188" s="19"/>
      <c r="EG188" s="19"/>
      <c r="EH188" s="19"/>
      <c r="EI188" s="3"/>
      <c r="EJ188" s="3"/>
      <c r="EK188" s="3"/>
      <c r="EL188" s="22"/>
      <c r="EM188" s="3"/>
      <c r="EN188" s="17">
        <f t="shared" si="79"/>
        <v>186</v>
      </c>
      <c r="EO188" s="17" t="s">
        <v>213</v>
      </c>
      <c r="EP188" s="51">
        <v>43831</v>
      </c>
      <c r="EQ188" s="52">
        <v>0</v>
      </c>
      <c r="ER188" s="53">
        <v>20.210509999999999</v>
      </c>
      <c r="ES188" s="40"/>
      <c r="ET188" s="26">
        <f>IF(EO188=EO189,MAX(ET$2:ET187)+1,0)</f>
        <v>0</v>
      </c>
      <c r="EU188" s="17">
        <f t="shared" si="70"/>
        <v>186</v>
      </c>
      <c r="EV188" s="54">
        <f t="shared" si="71"/>
        <v>371</v>
      </c>
      <c r="EW188" s="55">
        <f t="shared" si="72"/>
        <v>42036</v>
      </c>
      <c r="EX188" s="18">
        <f t="shared" si="73"/>
        <v>19.028289999999998</v>
      </c>
      <c r="EY188" s="26">
        <f>IF(EO188=EO189,0,MAX(EY$2:EY187)+1)</f>
        <v>93</v>
      </c>
      <c r="EZ188" s="54">
        <f t="shared" si="74"/>
        <v>372</v>
      </c>
      <c r="FA188" s="55">
        <f t="shared" si="75"/>
        <v>43831</v>
      </c>
      <c r="FB188" s="18">
        <f t="shared" si="76"/>
        <v>18.009540000000001</v>
      </c>
      <c r="FC188" s="56">
        <f>[2]DIS!C205</f>
        <v>186</v>
      </c>
      <c r="FD188" s="56">
        <f>[2]DIS!D205</f>
        <v>10</v>
      </c>
      <c r="FE188" s="56">
        <f>[2]DIS!E205</f>
        <v>6</v>
      </c>
      <c r="FF188" s="56" t="str">
        <f t="shared" si="77"/>
        <v>10,6</v>
      </c>
      <c r="FG188" s="57">
        <f t="shared" si="66"/>
        <v>0</v>
      </c>
      <c r="FH188" s="58">
        <f>IF(ISNUMBER(FG188),0,MAX(FH$2:FH187)+1)</f>
        <v>0</v>
      </c>
      <c r="FI188" s="58">
        <f t="shared" si="67"/>
        <v>0</v>
      </c>
      <c r="FJ188" s="58">
        <f t="shared" si="78"/>
        <v>0</v>
      </c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</row>
    <row r="189" spans="1:179" ht="1.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29">
        <v>41.231020000000001</v>
      </c>
      <c r="X189" s="129">
        <v>41.219549999999998</v>
      </c>
      <c r="Y189" s="129">
        <v>41.200209999999998</v>
      </c>
      <c r="Z189" s="129">
        <v>41.20232</v>
      </c>
      <c r="AA189" s="129">
        <v>40.349524772989042</v>
      </c>
      <c r="AB189" s="129">
        <v>39.53722038095961</v>
      </c>
      <c r="AC189" s="129">
        <v>38.767217898286589</v>
      </c>
      <c r="AD189" s="129">
        <v>38.04234704715946</v>
      </c>
      <c r="AE189" s="129">
        <v>37.334180000000003</v>
      </c>
      <c r="AF189" s="129">
        <v>37.27693</v>
      </c>
      <c r="AG189" s="129">
        <v>37.181840000000001</v>
      </c>
      <c r="AH189" s="129">
        <v>37.063670000000002</v>
      </c>
      <c r="AI189" s="129">
        <v>36.915599999999998</v>
      </c>
      <c r="AJ189" s="129">
        <v>36.743119999999998</v>
      </c>
      <c r="AK189" s="129">
        <v>36.561120000000003</v>
      </c>
      <c r="AL189" s="129">
        <v>36.369959999999999</v>
      </c>
      <c r="AM189" s="129">
        <v>36.510719999999999</v>
      </c>
      <c r="AN189" s="129">
        <v>36.599119999999999</v>
      </c>
      <c r="AO189" s="129">
        <v>36.657609999999998</v>
      </c>
      <c r="AP189" s="129">
        <v>36.688330000000001</v>
      </c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98">
        <f t="shared" si="91"/>
        <v>13.631</v>
      </c>
      <c r="DD189" s="98">
        <f t="shared" si="91"/>
        <v>11.051</v>
      </c>
      <c r="DE189" s="98">
        <f t="shared" si="91"/>
        <v>6.0632000000000001</v>
      </c>
      <c r="DF189" s="98">
        <f t="shared" si="91"/>
        <v>11.089</v>
      </c>
      <c r="DG189" s="98">
        <f t="shared" si="91"/>
        <v>3.6925549448618891</v>
      </c>
      <c r="DH189" s="98">
        <f t="shared" si="91"/>
        <v>3.3196312206296454</v>
      </c>
      <c r="DI189" s="98">
        <f t="shared" si="91"/>
        <v>2.9135575141735068</v>
      </c>
      <c r="DJ189" s="98">
        <f t="shared" si="91"/>
        <v>2.4894405430732007</v>
      </c>
      <c r="DK189" s="98">
        <f t="shared" si="91"/>
        <v>9.6776999999999997</v>
      </c>
      <c r="DL189" s="98">
        <f t="shared" si="91"/>
        <v>6.2187999999999999</v>
      </c>
      <c r="DM189" s="98">
        <f t="shared" si="91"/>
        <v>1.7076</v>
      </c>
      <c r="DN189" s="98">
        <f t="shared" si="91"/>
        <v>1.1244000000000001</v>
      </c>
      <c r="DO189" s="98">
        <f t="shared" si="91"/>
        <v>1.2749999999999999</v>
      </c>
      <c r="DP189" s="98">
        <f t="shared" si="91"/>
        <v>1.5545</v>
      </c>
      <c r="DQ189" s="98">
        <f t="shared" si="91"/>
        <v>1.4464999999999999</v>
      </c>
      <c r="DR189" s="98">
        <f t="shared" si="91"/>
        <v>1.6284000000000001</v>
      </c>
      <c r="DS189" s="98">
        <f t="shared" si="91"/>
        <v>1.5016</v>
      </c>
      <c r="DT189" s="98">
        <f t="shared" si="91"/>
        <v>2.5398999999999998</v>
      </c>
      <c r="DU189" s="98">
        <f t="shared" si="91"/>
        <v>1.7712000000000001</v>
      </c>
      <c r="DV189" s="98">
        <f t="shared" si="91"/>
        <v>4.0114999999999998</v>
      </c>
      <c r="DW189" s="19"/>
      <c r="DX189" s="19"/>
      <c r="DY189" s="19"/>
      <c r="DZ189" s="19"/>
      <c r="EA189" s="19"/>
      <c r="EB189" s="63"/>
      <c r="EC189" s="19"/>
      <c r="ED189" s="19"/>
      <c r="EE189" s="19"/>
      <c r="EF189" s="19"/>
      <c r="EG189" s="19"/>
      <c r="EH189" s="19"/>
      <c r="EI189" s="3"/>
      <c r="EJ189" s="3"/>
      <c r="EK189" s="3"/>
      <c r="EL189" s="22"/>
      <c r="EM189" s="3"/>
      <c r="EN189" s="17">
        <f t="shared" si="79"/>
        <v>187</v>
      </c>
      <c r="EO189" s="17" t="s">
        <v>214</v>
      </c>
      <c r="EP189" s="51">
        <v>42036</v>
      </c>
      <c r="EQ189" s="52">
        <v>0</v>
      </c>
      <c r="ER189" s="53">
        <v>20.237269999999999</v>
      </c>
      <c r="ES189" s="40"/>
      <c r="ET189" s="26">
        <f>IF(EO189=EO190,MAX(ET$2:ET188)+1,0)</f>
        <v>94</v>
      </c>
      <c r="EU189" s="17">
        <f t="shared" si="70"/>
        <v>187</v>
      </c>
      <c r="EV189" s="54">
        <f t="shared" si="71"/>
        <v>373</v>
      </c>
      <c r="EW189" s="55">
        <f t="shared" si="72"/>
        <v>42036</v>
      </c>
      <c r="EX189" s="18">
        <f t="shared" si="73"/>
        <v>18.824349999999999</v>
      </c>
      <c r="EY189" s="26">
        <f>IF(EO189=EO190,0,MAX(EY$2:EY188)+1)</f>
        <v>0</v>
      </c>
      <c r="EZ189" s="54">
        <f t="shared" si="74"/>
        <v>374</v>
      </c>
      <c r="FA189" s="55">
        <f t="shared" si="75"/>
        <v>43831</v>
      </c>
      <c r="FB189" s="18">
        <f t="shared" si="76"/>
        <v>18.27252</v>
      </c>
      <c r="FC189" s="56">
        <f>[2]DIS!C206</f>
        <v>187</v>
      </c>
      <c r="FD189" s="56">
        <f>[2]DIS!D206</f>
        <v>10</v>
      </c>
      <c r="FE189" s="56">
        <f>[2]DIS!E206</f>
        <v>7</v>
      </c>
      <c r="FF189" s="56" t="str">
        <f t="shared" si="77"/>
        <v>10,7</v>
      </c>
      <c r="FG189" s="57">
        <f t="shared" si="66"/>
        <v>0</v>
      </c>
      <c r="FH189" s="58">
        <f>IF(ISNUMBER(FG189),0,MAX(FH$2:FH188)+1)</f>
        <v>0</v>
      </c>
      <c r="FI189" s="58">
        <f t="shared" si="67"/>
        <v>0</v>
      </c>
      <c r="FJ189" s="58">
        <f t="shared" si="78"/>
        <v>0</v>
      </c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</row>
    <row r="190" spans="1:179" ht="1.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29">
        <v>40.954149999999998</v>
      </c>
      <c r="X190" s="129">
        <v>40.932479999999998</v>
      </c>
      <c r="Y190" s="129">
        <v>40.909669999999998</v>
      </c>
      <c r="Z190" s="129">
        <v>40.902549999999998</v>
      </c>
      <c r="AA190" s="129">
        <v>40.087562489353097</v>
      </c>
      <c r="AB190" s="129">
        <v>39.30640564017969</v>
      </c>
      <c r="AC190" s="129">
        <v>38.576590365741467</v>
      </c>
      <c r="AD190" s="129">
        <v>37.94273547350646</v>
      </c>
      <c r="AE190" s="129">
        <v>37.340350000000001</v>
      </c>
      <c r="AF190" s="129">
        <v>37.271970000000003</v>
      </c>
      <c r="AG190" s="129">
        <v>37.166960000000003</v>
      </c>
      <c r="AH190" s="129">
        <v>37.037559999999999</v>
      </c>
      <c r="AI190" s="129">
        <v>36.87227</v>
      </c>
      <c r="AJ190" s="129">
        <v>36.671520000000001</v>
      </c>
      <c r="AK190" s="129">
        <v>36.450589999999998</v>
      </c>
      <c r="AL190" s="129">
        <v>36.317889999999998</v>
      </c>
      <c r="AM190" s="129">
        <v>36.475320000000004</v>
      </c>
      <c r="AN190" s="129">
        <v>36.574390000000001</v>
      </c>
      <c r="AO190" s="129">
        <v>36.639009999999999</v>
      </c>
      <c r="AP190" s="129">
        <v>36.670499999999997</v>
      </c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98">
        <f t="shared" si="91"/>
        <v>14.269</v>
      </c>
      <c r="DD190" s="98">
        <f t="shared" si="91"/>
        <v>10.143000000000001</v>
      </c>
      <c r="DE190" s="98">
        <f t="shared" si="91"/>
        <v>3.9943</v>
      </c>
      <c r="DF190" s="98">
        <f t="shared" si="91"/>
        <v>10.645</v>
      </c>
      <c r="DG190" s="98">
        <f t="shared" si="91"/>
        <v>3.5346883885750828</v>
      </c>
      <c r="DH190" s="98">
        <f t="shared" si="91"/>
        <v>3.1836530094604307</v>
      </c>
      <c r="DI190" s="98">
        <f t="shared" si="91"/>
        <v>2.8009959684023991</v>
      </c>
      <c r="DJ190" s="98">
        <f t="shared" si="91"/>
        <v>2.4000063940171099</v>
      </c>
      <c r="DK190" s="98">
        <f t="shared" si="91"/>
        <v>10.36</v>
      </c>
      <c r="DL190" s="98">
        <f t="shared" si="91"/>
        <v>5.3413000000000004</v>
      </c>
      <c r="DM190" s="98">
        <f t="shared" si="91"/>
        <v>1.1136999999999999</v>
      </c>
      <c r="DN190" s="98">
        <f t="shared" si="91"/>
        <v>1.3405</v>
      </c>
      <c r="DO190" s="98">
        <f t="shared" si="91"/>
        <v>1.4209000000000001</v>
      </c>
      <c r="DP190" s="98">
        <f t="shared" si="91"/>
        <v>1.5649</v>
      </c>
      <c r="DQ190" s="98">
        <f t="shared" si="91"/>
        <v>2.2000000000000002</v>
      </c>
      <c r="DR190" s="98">
        <f t="shared" si="91"/>
        <v>1.4498</v>
      </c>
      <c r="DS190" s="98">
        <f t="shared" si="91"/>
        <v>1.5241</v>
      </c>
      <c r="DT190" s="98">
        <f t="shared" si="91"/>
        <v>2.9436</v>
      </c>
      <c r="DU190" s="98">
        <f t="shared" si="91"/>
        <v>3.1002999999999998</v>
      </c>
      <c r="DV190" s="98">
        <f t="shared" si="91"/>
        <v>2.879</v>
      </c>
      <c r="DW190" s="19"/>
      <c r="DX190" s="19"/>
      <c r="DY190" s="19"/>
      <c r="DZ190" s="19"/>
      <c r="EA190" s="19"/>
      <c r="EB190" s="63"/>
      <c r="EC190" s="19"/>
      <c r="ED190" s="19"/>
      <c r="EE190" s="19"/>
      <c r="EF190" s="19"/>
      <c r="EG190" s="19"/>
      <c r="EH190" s="19"/>
      <c r="EI190" s="3"/>
      <c r="EJ190" s="3"/>
      <c r="EK190" s="3"/>
      <c r="EL190" s="22"/>
      <c r="EM190" s="3"/>
      <c r="EN190" s="17">
        <f t="shared" si="79"/>
        <v>188</v>
      </c>
      <c r="EO190" s="17" t="s">
        <v>214</v>
      </c>
      <c r="EP190" s="51">
        <v>43831</v>
      </c>
      <c r="EQ190" s="52">
        <v>0</v>
      </c>
      <c r="ER190" s="53">
        <v>19.72869</v>
      </c>
      <c r="ES190" s="40"/>
      <c r="ET190" s="26">
        <f>IF(EO190=EO191,MAX(ET$2:ET189)+1,0)</f>
        <v>0</v>
      </c>
      <c r="EU190" s="17">
        <f t="shared" si="70"/>
        <v>188</v>
      </c>
      <c r="EV190" s="54">
        <f t="shared" si="71"/>
        <v>375</v>
      </c>
      <c r="EW190" s="55">
        <f t="shared" si="72"/>
        <v>42036</v>
      </c>
      <c r="EX190" s="18">
        <f t="shared" si="73"/>
        <v>19.00001</v>
      </c>
      <c r="EY190" s="26">
        <f>IF(EO190=EO191,0,MAX(EY$2:EY189)+1)</f>
        <v>94</v>
      </c>
      <c r="EZ190" s="54">
        <f t="shared" si="74"/>
        <v>376</v>
      </c>
      <c r="FA190" s="55">
        <f t="shared" si="75"/>
        <v>43831</v>
      </c>
      <c r="FB190" s="18">
        <f t="shared" si="76"/>
        <v>18.979659999999999</v>
      </c>
      <c r="FC190" s="56">
        <f>[2]DIS!C207</f>
        <v>188</v>
      </c>
      <c r="FD190" s="56">
        <f>[2]DIS!D207</f>
        <v>10</v>
      </c>
      <c r="FE190" s="56">
        <f>[2]DIS!E207</f>
        <v>8</v>
      </c>
      <c r="FF190" s="56" t="str">
        <f t="shared" si="77"/>
        <v>10,8</v>
      </c>
      <c r="FG190" s="57">
        <f t="shared" si="66"/>
        <v>0</v>
      </c>
      <c r="FH190" s="58">
        <f>IF(ISNUMBER(FG190),0,MAX(FH$2:FH189)+1)</f>
        <v>0</v>
      </c>
      <c r="FI190" s="58">
        <f t="shared" si="67"/>
        <v>0</v>
      </c>
      <c r="FJ190" s="58">
        <f t="shared" si="78"/>
        <v>0</v>
      </c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</row>
    <row r="191" spans="1:179" ht="1.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29">
        <v>40.640900000000002</v>
      </c>
      <c r="X191" s="129">
        <v>40.621609999999997</v>
      </c>
      <c r="Y191" s="129">
        <v>40.59554</v>
      </c>
      <c r="Z191" s="129">
        <v>40.559199999999997</v>
      </c>
      <c r="AA191" s="129">
        <v>39.791707682897702</v>
      </c>
      <c r="AB191" s="129">
        <v>39.024186973360145</v>
      </c>
      <c r="AC191" s="129">
        <v>38.289962955056623</v>
      </c>
      <c r="AD191" s="129">
        <v>37.811644607140764</v>
      </c>
      <c r="AE191" s="129">
        <v>37.372300000000003</v>
      </c>
      <c r="AF191" s="129">
        <v>37.282539999999997</v>
      </c>
      <c r="AG191" s="129">
        <v>37.161409999999997</v>
      </c>
      <c r="AH191" s="129">
        <v>37.017429999999997</v>
      </c>
      <c r="AI191" s="129">
        <v>36.834800000000001</v>
      </c>
      <c r="AJ191" s="129">
        <v>36.588970000000003</v>
      </c>
      <c r="AK191" s="129">
        <v>36.192549999999997</v>
      </c>
      <c r="AL191" s="129">
        <v>36.254460000000002</v>
      </c>
      <c r="AM191" s="129">
        <v>36.444209999999998</v>
      </c>
      <c r="AN191" s="129">
        <v>36.552860000000003</v>
      </c>
      <c r="AO191" s="129">
        <v>36.621510000000001</v>
      </c>
      <c r="AP191" s="129">
        <v>36.653979999999997</v>
      </c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98">
        <f t="shared" si="91"/>
        <v>12.244</v>
      </c>
      <c r="DD191" s="98">
        <f t="shared" si="91"/>
        <v>9.7606999999999999</v>
      </c>
      <c r="DE191" s="98">
        <f t="shared" si="91"/>
        <v>7.8784000000000001</v>
      </c>
      <c r="DF191" s="98">
        <f t="shared" si="91"/>
        <v>9.5028000000000006</v>
      </c>
      <c r="DG191" s="98">
        <f t="shared" si="91"/>
        <v>3.4103279178368422</v>
      </c>
      <c r="DH191" s="98">
        <f t="shared" si="91"/>
        <v>3.0824940801177099</v>
      </c>
      <c r="DI191" s="98">
        <f t="shared" si="91"/>
        <v>2.7207766455542099</v>
      </c>
      <c r="DJ191" s="98">
        <f t="shared" si="91"/>
        <v>2.3322877598726488</v>
      </c>
      <c r="DK191" s="98">
        <f t="shared" si="91"/>
        <v>8.7172999999999998</v>
      </c>
      <c r="DL191" s="98">
        <f t="shared" si="91"/>
        <v>3.9539</v>
      </c>
      <c r="DM191" s="98">
        <f t="shared" si="91"/>
        <v>1.8367</v>
      </c>
      <c r="DN191" s="98">
        <f t="shared" si="91"/>
        <v>1.3385</v>
      </c>
      <c r="DO191" s="98">
        <f t="shared" si="91"/>
        <v>0.93664999999999998</v>
      </c>
      <c r="DP191" s="98">
        <f t="shared" si="91"/>
        <v>1.3959999999999999</v>
      </c>
      <c r="DQ191" s="98">
        <f t="shared" si="91"/>
        <v>1.7390000000000001</v>
      </c>
      <c r="DR191" s="98">
        <f t="shared" si="91"/>
        <v>1.5907</v>
      </c>
      <c r="DS191" s="98">
        <f t="shared" si="91"/>
        <v>1.5250999999999999</v>
      </c>
      <c r="DT191" s="98">
        <f t="shared" si="91"/>
        <v>2.9159000000000002</v>
      </c>
      <c r="DU191" s="98">
        <f t="shared" si="91"/>
        <v>3.8222999999999998</v>
      </c>
      <c r="DV191" s="98">
        <f t="shared" si="91"/>
        <v>2.6267</v>
      </c>
      <c r="DW191" s="19"/>
      <c r="DX191" s="19"/>
      <c r="DY191" s="19"/>
      <c r="DZ191" s="19"/>
      <c r="EA191" s="19"/>
      <c r="EB191" s="63"/>
      <c r="EC191" s="19"/>
      <c r="ED191" s="19"/>
      <c r="EE191" s="19"/>
      <c r="EF191" s="19"/>
      <c r="EG191" s="19"/>
      <c r="EH191" s="19"/>
      <c r="EI191" s="3"/>
      <c r="EJ191" s="3"/>
      <c r="EK191" s="3"/>
      <c r="EL191" s="22"/>
      <c r="EM191" s="3"/>
      <c r="EN191" s="17">
        <f t="shared" si="79"/>
        <v>189</v>
      </c>
      <c r="EO191" s="17" t="s">
        <v>215</v>
      </c>
      <c r="EP191" s="51">
        <v>42036</v>
      </c>
      <c r="EQ191" s="52">
        <v>0</v>
      </c>
      <c r="ER191" s="53">
        <v>19.217369999999999</v>
      </c>
      <c r="ES191" s="40"/>
      <c r="ET191" s="26">
        <f>IF(EO191=EO192,MAX(ET$2:ET190)+1,0)</f>
        <v>95</v>
      </c>
      <c r="EU191" s="17">
        <f t="shared" si="70"/>
        <v>189</v>
      </c>
      <c r="EV191" s="54">
        <f t="shared" si="71"/>
        <v>377</v>
      </c>
      <c r="EW191" s="55">
        <f t="shared" si="72"/>
        <v>42036</v>
      </c>
      <c r="EX191" s="18">
        <f t="shared" si="73"/>
        <v>17.760860000000001</v>
      </c>
      <c r="EY191" s="26">
        <f>IF(EO191=EO192,0,MAX(EY$2:EY190)+1)</f>
        <v>0</v>
      </c>
      <c r="EZ191" s="54">
        <f t="shared" si="74"/>
        <v>378</v>
      </c>
      <c r="FA191" s="55">
        <f t="shared" si="75"/>
        <v>43831</v>
      </c>
      <c r="FB191" s="18">
        <f t="shared" si="76"/>
        <v>17.236190000000001</v>
      </c>
      <c r="FC191" s="56">
        <f>[2]DIS!C208</f>
        <v>189</v>
      </c>
      <c r="FD191" s="56">
        <f>[2]DIS!D208</f>
        <v>10</v>
      </c>
      <c r="FE191" s="56">
        <f>[2]DIS!E208</f>
        <v>9</v>
      </c>
      <c r="FF191" s="56" t="str">
        <f t="shared" si="77"/>
        <v>10,9</v>
      </c>
      <c r="FG191" s="57" t="str">
        <f t="shared" si="66"/>
        <v>9,10</v>
      </c>
      <c r="FH191" s="58">
        <f>IF(ISNUMBER(FG191),0,MAX(FH$2:FH190)+1)</f>
        <v>182</v>
      </c>
      <c r="FI191" s="58">
        <f t="shared" si="67"/>
        <v>21.533390000000001</v>
      </c>
      <c r="FJ191" s="58">
        <f t="shared" si="78"/>
        <v>19.796520000000001</v>
      </c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</row>
    <row r="192" spans="1:179" ht="1.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29">
        <v>40.332500000000003</v>
      </c>
      <c r="X192" s="129">
        <v>40.284759999999999</v>
      </c>
      <c r="Y192" s="129">
        <v>40.21049</v>
      </c>
      <c r="Z192" s="129">
        <v>40.154249999999998</v>
      </c>
      <c r="AA192" s="129">
        <v>39.495850148149785</v>
      </c>
      <c r="AB192" s="129">
        <v>38.708644462233821</v>
      </c>
      <c r="AC192" s="129">
        <v>37.747419999999998</v>
      </c>
      <c r="AD192" s="129">
        <v>37.641579999999998</v>
      </c>
      <c r="AE192" s="129">
        <v>37.448419999999999</v>
      </c>
      <c r="AF192" s="129">
        <v>37.308810000000001</v>
      </c>
      <c r="AG192" s="129">
        <v>37.157629999999997</v>
      </c>
      <c r="AH192" s="129">
        <v>37.009129999999999</v>
      </c>
      <c r="AI192" s="129">
        <v>36.83473</v>
      </c>
      <c r="AJ192" s="129">
        <v>36.631239999999998</v>
      </c>
      <c r="AK192" s="129">
        <v>36.412219999999998</v>
      </c>
      <c r="AL192" s="129">
        <v>36.287669999999999</v>
      </c>
      <c r="AM192" s="129">
        <v>36.444920000000003</v>
      </c>
      <c r="AN192" s="129">
        <v>36.542180000000002</v>
      </c>
      <c r="AO192" s="129">
        <v>36.606900000000003</v>
      </c>
      <c r="AP192" s="129">
        <v>36.639429999999997</v>
      </c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98">
        <f t="shared" si="91"/>
        <v>14.718</v>
      </c>
      <c r="DD192" s="98">
        <f t="shared" si="91"/>
        <v>10.695</v>
      </c>
      <c r="DE192" s="98">
        <f t="shared" si="91"/>
        <v>4.7302999999999997</v>
      </c>
      <c r="DF192" s="98">
        <f t="shared" si="91"/>
        <v>8.2806999999999995</v>
      </c>
      <c r="DG192" s="98">
        <f t="shared" si="91"/>
        <v>3.3246547838065621</v>
      </c>
      <c r="DH192" s="98">
        <f t="shared" si="91"/>
        <v>3.0158745625398642</v>
      </c>
      <c r="DI192" s="98">
        <f t="shared" si="91"/>
        <v>10.112</v>
      </c>
      <c r="DJ192" s="98">
        <f t="shared" si="91"/>
        <v>12.156000000000001</v>
      </c>
      <c r="DK192" s="98">
        <f t="shared" si="91"/>
        <v>5.9684999999999997</v>
      </c>
      <c r="DL192" s="98">
        <f t="shared" si="91"/>
        <v>6.0099</v>
      </c>
      <c r="DM192" s="98">
        <f t="shared" si="91"/>
        <v>1.1577</v>
      </c>
      <c r="DN192" s="98">
        <f t="shared" si="91"/>
        <v>1.6447000000000001</v>
      </c>
      <c r="DO192" s="98">
        <f t="shared" si="91"/>
        <v>1.8229</v>
      </c>
      <c r="DP192" s="98">
        <f t="shared" si="91"/>
        <v>1.3291999999999999</v>
      </c>
      <c r="DQ192" s="98">
        <f t="shared" si="91"/>
        <v>1.3365</v>
      </c>
      <c r="DR192" s="98">
        <f t="shared" si="91"/>
        <v>1.8092999999999999</v>
      </c>
      <c r="DS192" s="98">
        <f t="shared" si="91"/>
        <v>1.3092999999999999</v>
      </c>
      <c r="DT192" s="98">
        <f t="shared" si="91"/>
        <v>1.647</v>
      </c>
      <c r="DU192" s="98">
        <f t="shared" si="91"/>
        <v>2.4618000000000002</v>
      </c>
      <c r="DV192" s="98">
        <f t="shared" si="91"/>
        <v>3.1562999999999999</v>
      </c>
      <c r="DW192" s="19"/>
      <c r="DX192" s="19"/>
      <c r="DY192" s="19"/>
      <c r="DZ192" s="19"/>
      <c r="EA192" s="19"/>
      <c r="EB192" s="63"/>
      <c r="EC192" s="19"/>
      <c r="ED192" s="19"/>
      <c r="EE192" s="19"/>
      <c r="EF192" s="19"/>
      <c r="EG192" s="19"/>
      <c r="EH192" s="19"/>
      <c r="EI192" s="3"/>
      <c r="EJ192" s="3"/>
      <c r="EK192" s="3"/>
      <c r="EL192" s="22"/>
      <c r="EM192" s="3"/>
      <c r="EN192" s="17">
        <f t="shared" si="79"/>
        <v>190</v>
      </c>
      <c r="EO192" s="17" t="s">
        <v>215</v>
      </c>
      <c r="EP192" s="51">
        <v>43831</v>
      </c>
      <c r="EQ192" s="52">
        <v>0</v>
      </c>
      <c r="ER192" s="53">
        <v>19.20073</v>
      </c>
      <c r="ES192" s="40"/>
      <c r="ET192" s="26">
        <f>IF(EO192=EO193,MAX(ET$2:ET191)+1,0)</f>
        <v>0</v>
      </c>
      <c r="EU192" s="17">
        <f t="shared" si="70"/>
        <v>190</v>
      </c>
      <c r="EV192" s="54">
        <f t="shared" si="71"/>
        <v>379</v>
      </c>
      <c r="EW192" s="55">
        <f t="shared" si="72"/>
        <v>42036</v>
      </c>
      <c r="EX192" s="18">
        <f t="shared" si="73"/>
        <v>18.056799999999999</v>
      </c>
      <c r="EY192" s="26">
        <f>IF(EO192=EO193,0,MAX(EY$2:EY191)+1)</f>
        <v>95</v>
      </c>
      <c r="EZ192" s="54">
        <f t="shared" si="74"/>
        <v>380</v>
      </c>
      <c r="FA192" s="55">
        <f t="shared" si="75"/>
        <v>43831</v>
      </c>
      <c r="FB192" s="18">
        <f t="shared" si="76"/>
        <v>17.373809999999999</v>
      </c>
      <c r="FC192" s="56">
        <f>[2]DIS!C209</f>
        <v>190</v>
      </c>
      <c r="FD192" s="56">
        <f>[2]DIS!D209</f>
        <v>10</v>
      </c>
      <c r="FE192" s="56">
        <f>[2]DIS!E209</f>
        <v>10</v>
      </c>
      <c r="FF192" s="56" t="str">
        <f t="shared" si="77"/>
        <v>10,10</v>
      </c>
      <c r="FG192" s="57" t="str">
        <f t="shared" si="66"/>
        <v>10,10</v>
      </c>
      <c r="FH192" s="58">
        <f>IF(ISNUMBER(FG192),0,MAX(FH$2:FH191)+1)</f>
        <v>183</v>
      </c>
      <c r="FI192" s="58">
        <f t="shared" si="67"/>
        <v>21.00582</v>
      </c>
      <c r="FJ192" s="58">
        <f t="shared" si="78"/>
        <v>19.402450000000002</v>
      </c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</row>
    <row r="193" spans="1:179" ht="1.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29">
        <v>39.980550000000001</v>
      </c>
      <c r="X193" s="129">
        <v>39.928539999999998</v>
      </c>
      <c r="Y193" s="129">
        <v>39.831339999999997</v>
      </c>
      <c r="Z193" s="129">
        <v>39.668309999999998</v>
      </c>
      <c r="AA193" s="129">
        <v>39.328789999999998</v>
      </c>
      <c r="AB193" s="129">
        <v>38.567118615558456</v>
      </c>
      <c r="AC193" s="129">
        <v>37.812730000000002</v>
      </c>
      <c r="AD193" s="129">
        <v>37.674590000000002</v>
      </c>
      <c r="AE193" s="129">
        <v>37.480080000000001</v>
      </c>
      <c r="AF193" s="129">
        <v>37.313540000000003</v>
      </c>
      <c r="AG193" s="129">
        <v>37.144779999999997</v>
      </c>
      <c r="AH193" s="129">
        <v>36.99532</v>
      </c>
      <c r="AI193" s="129">
        <v>36.83361</v>
      </c>
      <c r="AJ193" s="129">
        <v>36.662590000000002</v>
      </c>
      <c r="AK193" s="129">
        <v>36.486719999999998</v>
      </c>
      <c r="AL193" s="129">
        <v>36.308140000000002</v>
      </c>
      <c r="AM193" s="129">
        <v>36.448970000000003</v>
      </c>
      <c r="AN193" s="129">
        <v>36.535850000000003</v>
      </c>
      <c r="AO193" s="129">
        <v>36.59534</v>
      </c>
      <c r="AP193" s="129">
        <v>36.626130000000003</v>
      </c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98">
        <f t="shared" si="91"/>
        <v>12.023999999999999</v>
      </c>
      <c r="DD193" s="98">
        <f t="shared" si="91"/>
        <v>9.3289000000000009</v>
      </c>
      <c r="DE193" s="98">
        <f t="shared" si="91"/>
        <v>5.4725000000000001</v>
      </c>
      <c r="DF193" s="98">
        <f t="shared" si="91"/>
        <v>8.6354000000000006</v>
      </c>
      <c r="DG193" s="98">
        <f t="shared" si="91"/>
        <v>8.4379000000000008</v>
      </c>
      <c r="DH193" s="98">
        <f t="shared" si="91"/>
        <v>2.9856224886032461</v>
      </c>
      <c r="DI193" s="98">
        <f t="shared" si="91"/>
        <v>10.135</v>
      </c>
      <c r="DJ193" s="98">
        <f t="shared" si="91"/>
        <v>11.927</v>
      </c>
      <c r="DK193" s="98">
        <f t="shared" si="91"/>
        <v>5.9916999999999998</v>
      </c>
      <c r="DL193" s="98">
        <f t="shared" si="91"/>
        <v>6.0853999999999999</v>
      </c>
      <c r="DM193" s="98">
        <f t="shared" si="91"/>
        <v>1.2830999999999999</v>
      </c>
      <c r="DN193" s="98">
        <f t="shared" si="91"/>
        <v>1.8849</v>
      </c>
      <c r="DO193" s="98">
        <f t="shared" si="91"/>
        <v>1.1640999999999999</v>
      </c>
      <c r="DP193" s="98">
        <f t="shared" si="91"/>
        <v>2.0084</v>
      </c>
      <c r="DQ193" s="98">
        <f t="shared" si="91"/>
        <v>1.3688</v>
      </c>
      <c r="DR193" s="98">
        <f t="shared" si="91"/>
        <v>1.3879999999999999</v>
      </c>
      <c r="DS193" s="98">
        <f t="shared" si="91"/>
        <v>1.2512000000000001</v>
      </c>
      <c r="DT193" s="98">
        <f t="shared" si="91"/>
        <v>1.4895</v>
      </c>
      <c r="DU193" s="98">
        <f t="shared" si="91"/>
        <v>1.6991000000000001</v>
      </c>
      <c r="DV193" s="98">
        <f t="shared" si="91"/>
        <v>2.9706999999999999</v>
      </c>
      <c r="DW193" s="19"/>
      <c r="DX193" s="19"/>
      <c r="DY193" s="19"/>
      <c r="DZ193" s="19"/>
      <c r="EA193" s="19"/>
      <c r="EB193" s="63"/>
      <c r="EC193" s="19"/>
      <c r="ED193" s="19"/>
      <c r="EE193" s="19"/>
      <c r="EF193" s="19"/>
      <c r="EG193" s="19"/>
      <c r="EH193" s="19"/>
      <c r="EI193" s="3"/>
      <c r="EJ193" s="3"/>
      <c r="EK193" s="3"/>
      <c r="EL193" s="22"/>
      <c r="EM193" s="3"/>
      <c r="EN193" s="17">
        <f t="shared" si="79"/>
        <v>191</v>
      </c>
      <c r="EO193" s="17" t="s">
        <v>216</v>
      </c>
      <c r="EP193" s="51">
        <v>42036</v>
      </c>
      <c r="EQ193" s="52">
        <v>0</v>
      </c>
      <c r="ER193" s="53">
        <v>19.428139999999999</v>
      </c>
      <c r="ES193" s="40"/>
      <c r="ET193" s="26">
        <f>IF(EO193=EO194,MAX(ET$2:ET192)+1,0)</f>
        <v>96</v>
      </c>
      <c r="EU193" s="17">
        <f t="shared" si="70"/>
        <v>191</v>
      </c>
      <c r="EV193" s="54">
        <f t="shared" si="71"/>
        <v>381</v>
      </c>
      <c r="EW193" s="55">
        <f t="shared" si="72"/>
        <v>42036</v>
      </c>
      <c r="EX193" s="18">
        <f t="shared" si="73"/>
        <v>18.420079999999999</v>
      </c>
      <c r="EY193" s="26">
        <f>IF(EO193=EO194,0,MAX(EY$2:EY192)+1)</f>
        <v>0</v>
      </c>
      <c r="EZ193" s="54">
        <f t="shared" si="74"/>
        <v>382</v>
      </c>
      <c r="FA193" s="55">
        <f t="shared" si="75"/>
        <v>43831</v>
      </c>
      <c r="FB193" s="18">
        <f t="shared" si="76"/>
        <v>17.654209999999999</v>
      </c>
      <c r="FC193" s="56">
        <f>[2]DIS!C210</f>
        <v>191</v>
      </c>
      <c r="FD193" s="56">
        <f>[2]DIS!D210</f>
        <v>10</v>
      </c>
      <c r="FE193" s="56">
        <f>[2]DIS!E210</f>
        <v>11</v>
      </c>
      <c r="FF193" s="56" t="str">
        <f t="shared" si="77"/>
        <v>10,11</v>
      </c>
      <c r="FG193" s="57" t="str">
        <f t="shared" si="66"/>
        <v>11,10</v>
      </c>
      <c r="FH193" s="58">
        <f>IF(ISNUMBER(FG193),0,MAX(FH$2:FH192)+1)</f>
        <v>184</v>
      </c>
      <c r="FI193" s="58">
        <f t="shared" si="67"/>
        <v>20.394649999999999</v>
      </c>
      <c r="FJ193" s="58">
        <f t="shared" si="78"/>
        <v>18.958069999999999</v>
      </c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</row>
    <row r="194" spans="1:179" ht="1.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29">
        <v>39.681350000000002</v>
      </c>
      <c r="X194" s="129">
        <v>39.60519</v>
      </c>
      <c r="Y194" s="129">
        <v>39.487850000000002</v>
      </c>
      <c r="Z194" s="129">
        <v>39.293399999999998</v>
      </c>
      <c r="AA194" s="129">
        <v>38.953470000000003</v>
      </c>
      <c r="AB194" s="129">
        <v>38.418309999999998</v>
      </c>
      <c r="AC194" s="129">
        <v>37.97786</v>
      </c>
      <c r="AD194" s="129">
        <v>37.701610000000002</v>
      </c>
      <c r="AE194" s="129">
        <v>37.49183</v>
      </c>
      <c r="AF194" s="129">
        <v>37.286879999999996</v>
      </c>
      <c r="AG194" s="129">
        <v>37.108550000000001</v>
      </c>
      <c r="AH194" s="129">
        <v>36.96172</v>
      </c>
      <c r="AI194" s="129">
        <v>36.816290000000002</v>
      </c>
      <c r="AJ194" s="129">
        <v>36.663989999999998</v>
      </c>
      <c r="AK194" s="129">
        <v>36.505890000000001</v>
      </c>
      <c r="AL194" s="129">
        <v>36.312060000000002</v>
      </c>
      <c r="AM194" s="129">
        <v>36.446890000000003</v>
      </c>
      <c r="AN194" s="129">
        <v>36.527360000000002</v>
      </c>
      <c r="AO194" s="129">
        <v>36.584060000000001</v>
      </c>
      <c r="AP194" s="129">
        <v>36.612830000000002</v>
      </c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98">
        <f t="shared" si="91"/>
        <v>13.803000000000001</v>
      </c>
      <c r="DD194" s="98">
        <f t="shared" si="91"/>
        <v>8.9535</v>
      </c>
      <c r="DE194" s="98">
        <f t="shared" si="91"/>
        <v>7.1</v>
      </c>
      <c r="DF194" s="98">
        <f t="shared" si="91"/>
        <v>9.3851999999999993</v>
      </c>
      <c r="DG194" s="98">
        <f t="shared" si="91"/>
        <v>11.012</v>
      </c>
      <c r="DH194" s="98">
        <f t="shared" si="91"/>
        <v>11.41</v>
      </c>
      <c r="DI194" s="98">
        <f t="shared" si="91"/>
        <v>10.451000000000001</v>
      </c>
      <c r="DJ194" s="98">
        <f t="shared" si="91"/>
        <v>4.7664999999999997</v>
      </c>
      <c r="DK194" s="98">
        <f t="shared" si="91"/>
        <v>7.0223000000000004</v>
      </c>
      <c r="DL194" s="98">
        <f t="shared" si="91"/>
        <v>5.0815999999999999</v>
      </c>
      <c r="DM194" s="98">
        <f t="shared" si="91"/>
        <v>1.4899</v>
      </c>
      <c r="DN194" s="98">
        <f t="shared" si="91"/>
        <v>1.3293999999999999</v>
      </c>
      <c r="DO194" s="98">
        <f t="shared" si="91"/>
        <v>1.6026</v>
      </c>
      <c r="DP194" s="98">
        <f t="shared" si="91"/>
        <v>1.1729000000000001</v>
      </c>
      <c r="DQ194" s="98">
        <f t="shared" si="91"/>
        <v>1.4137</v>
      </c>
      <c r="DR194" s="98">
        <f t="shared" si="91"/>
        <v>1.7779</v>
      </c>
      <c r="DS194" s="98">
        <f t="shared" si="91"/>
        <v>1.0661</v>
      </c>
      <c r="DT194" s="98">
        <f t="shared" si="91"/>
        <v>1.4884999999999999</v>
      </c>
      <c r="DU194" s="98">
        <f t="shared" si="91"/>
        <v>2.9373</v>
      </c>
      <c r="DV194" s="98">
        <f t="shared" si="91"/>
        <v>3.1760000000000002</v>
      </c>
      <c r="DW194" s="19"/>
      <c r="DX194" s="19"/>
      <c r="DY194" s="19"/>
      <c r="DZ194" s="19"/>
      <c r="EA194" s="19"/>
      <c r="EB194" s="63"/>
      <c r="EC194" s="19"/>
      <c r="ED194" s="19"/>
      <c r="EE194" s="19"/>
      <c r="EF194" s="19"/>
      <c r="EG194" s="19"/>
      <c r="EH194" s="19"/>
      <c r="EI194" s="3"/>
      <c r="EJ194" s="3"/>
      <c r="EK194" s="3"/>
      <c r="EL194" s="22"/>
      <c r="EM194" s="3"/>
      <c r="EN194" s="17">
        <f t="shared" si="79"/>
        <v>192</v>
      </c>
      <c r="EO194" s="17" t="s">
        <v>216</v>
      </c>
      <c r="EP194" s="51">
        <v>43831</v>
      </c>
      <c r="EQ194" s="52">
        <v>0</v>
      </c>
      <c r="ER194" s="53">
        <v>19.158740000000002</v>
      </c>
      <c r="ES194" s="40"/>
      <c r="ET194" s="26">
        <f>IF(EO194=EO195,MAX(ET$2:ET193)+1,0)</f>
        <v>0</v>
      </c>
      <c r="EU194" s="17">
        <f t="shared" si="70"/>
        <v>192</v>
      </c>
      <c r="EV194" s="54">
        <f t="shared" si="71"/>
        <v>383</v>
      </c>
      <c r="EW194" s="55">
        <f t="shared" si="72"/>
        <v>42036</v>
      </c>
      <c r="EX194" s="18">
        <f t="shared" si="73"/>
        <v>18.68723</v>
      </c>
      <c r="EY194" s="26">
        <f>IF(EO194=EO195,0,MAX(EY$2:EY193)+1)</f>
        <v>96</v>
      </c>
      <c r="EZ194" s="54">
        <f t="shared" si="74"/>
        <v>384</v>
      </c>
      <c r="FA194" s="55">
        <f t="shared" si="75"/>
        <v>43831</v>
      </c>
      <c r="FB194" s="18">
        <f t="shared" si="76"/>
        <v>17.8644</v>
      </c>
      <c r="FC194" s="56">
        <f>[2]DIS!C211</f>
        <v>192</v>
      </c>
      <c r="FD194" s="56">
        <f>[2]DIS!D211</f>
        <v>10</v>
      </c>
      <c r="FE194" s="56">
        <f>[2]DIS!E211</f>
        <v>12</v>
      </c>
      <c r="FF194" s="56" t="str">
        <f t="shared" si="77"/>
        <v>10,12</v>
      </c>
      <c r="FG194" s="57" t="str">
        <f t="shared" si="66"/>
        <v>12,10</v>
      </c>
      <c r="FH194" s="58">
        <f>IF(ISNUMBER(FG194),0,MAX(FH$2:FH193)+1)</f>
        <v>185</v>
      </c>
      <c r="FI194" s="58">
        <f t="shared" si="67"/>
        <v>19.741579999999999</v>
      </c>
      <c r="FJ194" s="58">
        <f t="shared" si="78"/>
        <v>18.487100000000002</v>
      </c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</row>
    <row r="195" spans="1:179" ht="1.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29">
        <v>39.383240000000001</v>
      </c>
      <c r="X195" s="129">
        <v>39.30471</v>
      </c>
      <c r="Y195" s="129">
        <v>39.173200000000001</v>
      </c>
      <c r="Z195" s="129">
        <v>38.992759999999997</v>
      </c>
      <c r="AA195" s="129">
        <v>38.663339999999998</v>
      </c>
      <c r="AB195" s="129">
        <v>38.272080000000003</v>
      </c>
      <c r="AC195" s="129">
        <v>37.957349999999998</v>
      </c>
      <c r="AD195" s="129">
        <v>37.682899999999997</v>
      </c>
      <c r="AE195" s="129">
        <v>37.446739999999998</v>
      </c>
      <c r="AF195" s="129">
        <v>37.216259999999998</v>
      </c>
      <c r="AG195" s="129">
        <v>37.031579999999998</v>
      </c>
      <c r="AH195" s="129">
        <v>36.899140000000003</v>
      </c>
      <c r="AI195" s="129">
        <v>36.775379999999998</v>
      </c>
      <c r="AJ195" s="129">
        <v>36.643320000000003</v>
      </c>
      <c r="AK195" s="129">
        <v>36.497120000000002</v>
      </c>
      <c r="AL195" s="129">
        <v>36.30368</v>
      </c>
      <c r="AM195" s="129">
        <v>36.43824</v>
      </c>
      <c r="AN195" s="129">
        <v>36.515140000000002</v>
      </c>
      <c r="AO195" s="129">
        <v>36.569650000000003</v>
      </c>
      <c r="AP195" s="129">
        <v>36.597110000000001</v>
      </c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98">
        <f t="shared" si="91"/>
        <v>14.265000000000001</v>
      </c>
      <c r="DD195" s="98">
        <f t="shared" si="91"/>
        <v>9.0846999999999998</v>
      </c>
      <c r="DE195" s="98">
        <f t="shared" si="91"/>
        <v>5.2855999999999996</v>
      </c>
      <c r="DF195" s="98">
        <f t="shared" si="91"/>
        <v>12.813000000000001</v>
      </c>
      <c r="DG195" s="98">
        <f t="shared" si="91"/>
        <v>11.106999999999999</v>
      </c>
      <c r="DH195" s="98">
        <f t="shared" si="91"/>
        <v>5.2416</v>
      </c>
      <c r="DI195" s="98">
        <f t="shared" si="91"/>
        <v>5.7991000000000001</v>
      </c>
      <c r="DJ195" s="98">
        <f t="shared" si="91"/>
        <v>5.6033999999999997</v>
      </c>
      <c r="DK195" s="98">
        <f t="shared" si="91"/>
        <v>6.7667999999999999</v>
      </c>
      <c r="DL195" s="98">
        <f t="shared" si="91"/>
        <v>1.7813000000000001</v>
      </c>
      <c r="DM195" s="98">
        <f t="shared" si="91"/>
        <v>0.64551000000000003</v>
      </c>
      <c r="DN195" s="98">
        <f t="shared" si="91"/>
        <v>0.34632000000000002</v>
      </c>
      <c r="DO195" s="98">
        <f t="shared" si="91"/>
        <v>0.33456999999999998</v>
      </c>
      <c r="DP195" s="98">
        <f t="shared" si="91"/>
        <v>0.61036999999999997</v>
      </c>
      <c r="DQ195" s="98">
        <f t="shared" si="91"/>
        <v>0.29865999999999998</v>
      </c>
      <c r="DR195" s="98">
        <f t="shared" si="91"/>
        <v>0.75990000000000002</v>
      </c>
      <c r="DS195" s="98">
        <f t="shared" si="91"/>
        <v>2.2484000000000002</v>
      </c>
      <c r="DT195" s="98">
        <f t="shared" si="91"/>
        <v>1.4189000000000001</v>
      </c>
      <c r="DU195" s="98">
        <f t="shared" si="91"/>
        <v>2.8622999999999998</v>
      </c>
      <c r="DV195" s="98">
        <f t="shared" si="91"/>
        <v>2.6629</v>
      </c>
      <c r="DW195" s="19"/>
      <c r="DX195" s="19"/>
      <c r="DY195" s="19"/>
      <c r="DZ195" s="19"/>
      <c r="EA195" s="19"/>
      <c r="EB195" s="63"/>
      <c r="EC195" s="19"/>
      <c r="ED195" s="19"/>
      <c r="EE195" s="19"/>
      <c r="EF195" s="19"/>
      <c r="EG195" s="19"/>
      <c r="EH195" s="19"/>
      <c r="EI195" s="3"/>
      <c r="EJ195" s="3"/>
      <c r="EK195" s="3"/>
      <c r="EL195" s="22"/>
      <c r="EM195" s="3"/>
      <c r="EN195" s="17">
        <f t="shared" si="79"/>
        <v>193</v>
      </c>
      <c r="EO195" s="17" t="s">
        <v>217</v>
      </c>
      <c r="EP195" s="51">
        <v>42036</v>
      </c>
      <c r="EQ195" s="52">
        <v>0</v>
      </c>
      <c r="ER195" s="53">
        <v>19.60707</v>
      </c>
      <c r="ES195" s="40"/>
      <c r="ET195" s="26">
        <f>IF(EO195=EO196,MAX(ET$2:ET194)+1,0)</f>
        <v>97</v>
      </c>
      <c r="EU195" s="17">
        <f t="shared" si="70"/>
        <v>193</v>
      </c>
      <c r="EV195" s="54">
        <f t="shared" si="71"/>
        <v>385</v>
      </c>
      <c r="EW195" s="55">
        <f t="shared" si="72"/>
        <v>42036</v>
      </c>
      <c r="EX195" s="18">
        <f t="shared" si="73"/>
        <v>18.808859999999999</v>
      </c>
      <c r="EY195" s="26">
        <f>IF(EO195=EO196,0,MAX(EY$2:EY194)+1)</f>
        <v>0</v>
      </c>
      <c r="EZ195" s="54">
        <f t="shared" si="74"/>
        <v>386</v>
      </c>
      <c r="FA195" s="55">
        <f t="shared" si="75"/>
        <v>43831</v>
      </c>
      <c r="FB195" s="18">
        <f t="shared" si="76"/>
        <v>17.956939999999999</v>
      </c>
      <c r="FC195" s="56">
        <f>[2]DIS!C212</f>
        <v>193</v>
      </c>
      <c r="FD195" s="56">
        <f>[2]DIS!D212</f>
        <v>10</v>
      </c>
      <c r="FE195" s="56">
        <f>[2]DIS!E212</f>
        <v>13</v>
      </c>
      <c r="FF195" s="56" t="str">
        <f t="shared" si="77"/>
        <v>10,13</v>
      </c>
      <c r="FG195" s="57" t="str">
        <f t="shared" ref="FG195:FG258" si="92">INDEX($AR$88:$BK$127,FD195,FE195)</f>
        <v>13,10</v>
      </c>
      <c r="FH195" s="58">
        <f>IF(ISNUMBER(FG195),0,MAX(FH$2:FH194)+1)</f>
        <v>186</v>
      </c>
      <c r="FI195" s="58">
        <f t="shared" ref="FI195:FI258" si="93">IF(FH195&gt;0,INDEX(IF($BJ$45=0,$EU$3:$EU$1412,IF($BK$45=0,$EX$3:$EX$1412,$FB$3:$FB$1412)),FH195,1),0)</f>
        <v>19.028289999999998</v>
      </c>
      <c r="FJ195" s="58">
        <f t="shared" si="78"/>
        <v>18.009540000000001</v>
      </c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</row>
    <row r="196" spans="1:179" ht="1.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29">
        <v>39.106999999999999</v>
      </c>
      <c r="X196" s="129">
        <v>39.034199999999998</v>
      </c>
      <c r="Y196" s="129">
        <v>38.911299999999997</v>
      </c>
      <c r="Z196" s="129">
        <v>38.681100000000001</v>
      </c>
      <c r="AA196" s="129">
        <v>38.417670000000001</v>
      </c>
      <c r="AB196" s="129">
        <v>38.129159999999999</v>
      </c>
      <c r="AC196" s="129">
        <v>37.860610000000001</v>
      </c>
      <c r="AD196" s="129">
        <v>37.594329999999999</v>
      </c>
      <c r="AE196" s="129">
        <v>37.352040000000002</v>
      </c>
      <c r="AF196" s="129">
        <v>37.113370000000003</v>
      </c>
      <c r="AG196" s="129">
        <v>36.883009999999999</v>
      </c>
      <c r="AH196" s="129">
        <v>36.802759999999999</v>
      </c>
      <c r="AI196" s="129">
        <v>36.716189999999997</v>
      </c>
      <c r="AJ196" s="129">
        <v>36.606760000000001</v>
      </c>
      <c r="AK196" s="129">
        <v>36.474559999999997</v>
      </c>
      <c r="AL196" s="129">
        <v>36.28783</v>
      </c>
      <c r="AM196" s="129">
        <v>36.421370000000003</v>
      </c>
      <c r="AN196" s="129">
        <v>36.497660000000003</v>
      </c>
      <c r="AO196" s="129">
        <v>36.551250000000003</v>
      </c>
      <c r="AP196" s="129">
        <v>36.578299999999999</v>
      </c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98">
        <f t="shared" si="91"/>
        <v>14.872</v>
      </c>
      <c r="DD196" s="98">
        <f t="shared" si="91"/>
        <v>10.048999999999999</v>
      </c>
      <c r="DE196" s="98">
        <f t="shared" si="91"/>
        <v>10.579000000000001</v>
      </c>
      <c r="DF196" s="98">
        <f t="shared" si="91"/>
        <v>7.2766000000000002</v>
      </c>
      <c r="DG196" s="98">
        <f t="shared" si="91"/>
        <v>6.5425000000000004</v>
      </c>
      <c r="DH196" s="98">
        <f t="shared" si="91"/>
        <v>4.1703000000000001</v>
      </c>
      <c r="DI196" s="98">
        <f t="shared" si="91"/>
        <v>6.1618000000000004</v>
      </c>
      <c r="DJ196" s="98">
        <f t="shared" si="91"/>
        <v>4.0361000000000002</v>
      </c>
      <c r="DK196" s="98">
        <f t="shared" si="91"/>
        <v>3.4598</v>
      </c>
      <c r="DL196" s="98">
        <f t="shared" si="91"/>
        <v>2.7050999999999998</v>
      </c>
      <c r="DM196" s="98">
        <f t="shared" si="91"/>
        <v>0.44935000000000003</v>
      </c>
      <c r="DN196" s="98">
        <f t="shared" si="91"/>
        <v>0.63724999999999998</v>
      </c>
      <c r="DO196" s="98">
        <f t="shared" si="91"/>
        <v>0.54417000000000004</v>
      </c>
      <c r="DP196" s="98">
        <f t="shared" si="91"/>
        <v>0.56191000000000002</v>
      </c>
      <c r="DQ196" s="98">
        <f t="shared" si="91"/>
        <v>0.47260000000000002</v>
      </c>
      <c r="DR196" s="98">
        <f t="shared" si="91"/>
        <v>0.24596999999999999</v>
      </c>
      <c r="DS196" s="98">
        <f t="shared" si="91"/>
        <v>1.1445000000000001</v>
      </c>
      <c r="DT196" s="98">
        <f t="shared" si="91"/>
        <v>1.5841000000000001</v>
      </c>
      <c r="DU196" s="98">
        <f t="shared" si="91"/>
        <v>3.8254999999999999</v>
      </c>
      <c r="DV196" s="98">
        <f t="shared" si="91"/>
        <v>3.5807000000000002</v>
      </c>
      <c r="DW196" s="19"/>
      <c r="DX196" s="19"/>
      <c r="DY196" s="19"/>
      <c r="DZ196" s="19"/>
      <c r="EA196" s="19"/>
      <c r="EB196" s="63"/>
      <c r="EC196" s="19"/>
      <c r="ED196" s="19"/>
      <c r="EE196" s="19"/>
      <c r="EF196" s="19"/>
      <c r="EG196" s="19"/>
      <c r="EH196" s="19"/>
      <c r="EI196" s="3"/>
      <c r="EJ196" s="3"/>
      <c r="EK196" s="3"/>
      <c r="EL196" s="22"/>
      <c r="EM196" s="3"/>
      <c r="EN196" s="17">
        <f t="shared" si="79"/>
        <v>194</v>
      </c>
      <c r="EO196" s="17" t="s">
        <v>217</v>
      </c>
      <c r="EP196" s="51">
        <v>43831</v>
      </c>
      <c r="EQ196" s="52">
        <v>0</v>
      </c>
      <c r="ER196" s="53">
        <v>19.12961</v>
      </c>
      <c r="ES196" s="40"/>
      <c r="ET196" s="26">
        <f>IF(EO196=EO197,MAX(ET$2:ET195)+1,0)</f>
        <v>0</v>
      </c>
      <c r="EU196" s="17">
        <f t="shared" ref="EU196:EU259" si="94">IF(ROW()-$EP$2&lt;=$EU$2,ROW()-$EP$2,"")</f>
        <v>194</v>
      </c>
      <c r="EV196" s="54">
        <f t="shared" ref="EV196:EV259" si="95">IF(ISNUMBER(EU196),INDEX($EN$3:$EN$1412,MATCH(EU196,$ET$3:$ET$1412,0),1),"")</f>
        <v>387</v>
      </c>
      <c r="EW196" s="55">
        <f t="shared" ref="EW196:EW259" si="96">IF(ISNUMBER(EU196),INDEX($EP$3:$EP$1412,MATCH(EU196,$ET$3:$ET$1412,0),1),"")</f>
        <v>42036</v>
      </c>
      <c r="EX196" s="18">
        <f t="shared" ref="EX196:EX259" si="97">IF(ISNUMBER(EU196),INDEX($ER$3:$ER$1412,MATCH(EU196,$ET$3:$ET$1412,0),1),"")</f>
        <v>30.829360000000001</v>
      </c>
      <c r="EY196" s="26">
        <f>IF(EO196=EO197,0,MAX(EY$2:EY195)+1)</f>
        <v>97</v>
      </c>
      <c r="EZ196" s="54">
        <f t="shared" ref="EZ196:EZ259" si="98">IF(ISNUMBER(EU196),INDEX($EN$3:$EN$1412,MATCH(EU196,$EY$3:$EY$1412,0),1),"")</f>
        <v>388</v>
      </c>
      <c r="FA196" s="55">
        <f t="shared" ref="FA196:FA259" si="99">IF(ISNUMBER(EU196),INDEX($EP$3:$EP$1412,MATCH(EU196,$EY$3:$EY$1412,0),1),"")</f>
        <v>43831</v>
      </c>
      <c r="FB196" s="18">
        <f t="shared" ref="FB196:FB259" si="100">IF(ISNUMBER(EU196),INDEX($ER$3:$ER$1412,MATCH(EU196,$EY$3:$EY$1412,0),1),"")</f>
        <v>27.0807</v>
      </c>
      <c r="FC196" s="56">
        <f>[2]DIS!C213</f>
        <v>194</v>
      </c>
      <c r="FD196" s="56">
        <f>[2]DIS!D213</f>
        <v>10</v>
      </c>
      <c r="FE196" s="56">
        <f>[2]DIS!E213</f>
        <v>14</v>
      </c>
      <c r="FF196" s="56" t="str">
        <f t="shared" ref="FF196:FF259" si="101">_xlfn.CONCAT(FD196,",",FE196)</f>
        <v>10,14</v>
      </c>
      <c r="FG196" s="57" t="str">
        <f t="shared" si="92"/>
        <v>14,10</v>
      </c>
      <c r="FH196" s="58">
        <f>IF(ISNUMBER(FG196),0,MAX(FH$2:FH195)+1)</f>
        <v>187</v>
      </c>
      <c r="FI196" s="58">
        <f t="shared" si="93"/>
        <v>18.824349999999999</v>
      </c>
      <c r="FJ196" s="58">
        <f t="shared" ref="FJ196:FJ259" si="102">IF(FH196&gt;0,INDEX(IF($BJ$45=0,$EU$3:$EU$1412,IF($BK$45=1,$EX$3:$EX$1412,$FB$3:$FB$1412)),FH196,1),0)</f>
        <v>18.27252</v>
      </c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</row>
    <row r="197" spans="1:179" ht="1.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29">
        <v>38.84366</v>
      </c>
      <c r="X197" s="129">
        <v>38.778530000000003</v>
      </c>
      <c r="Y197" s="129">
        <v>38.646419999999999</v>
      </c>
      <c r="Z197" s="129">
        <v>38.462040000000002</v>
      </c>
      <c r="AA197" s="129">
        <v>38.212490000000003</v>
      </c>
      <c r="AB197" s="129">
        <v>37.963500000000003</v>
      </c>
      <c r="AC197" s="129">
        <v>37.707590000000003</v>
      </c>
      <c r="AD197" s="129">
        <v>37.473559999999999</v>
      </c>
      <c r="AE197" s="129">
        <v>37.237749999999998</v>
      </c>
      <c r="AF197" s="129">
        <v>36.975499999999997</v>
      </c>
      <c r="AG197" s="129">
        <v>36.582470000000001</v>
      </c>
      <c r="AH197" s="129">
        <v>36.683529999999998</v>
      </c>
      <c r="AI197" s="129">
        <v>36.651200000000003</v>
      </c>
      <c r="AJ197" s="129">
        <v>36.563630000000003</v>
      </c>
      <c r="AK197" s="129">
        <v>36.444209999999998</v>
      </c>
      <c r="AL197" s="129">
        <v>36.267000000000003</v>
      </c>
      <c r="AM197" s="129">
        <v>36.400379999999998</v>
      </c>
      <c r="AN197" s="129">
        <v>36.47625</v>
      </c>
      <c r="AO197" s="129">
        <v>36.526969999999999</v>
      </c>
      <c r="AP197" s="129">
        <v>36.554319999999997</v>
      </c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98">
        <f t="shared" si="91"/>
        <v>13.41</v>
      </c>
      <c r="DD197" s="98">
        <f t="shared" si="91"/>
        <v>10.742000000000001</v>
      </c>
      <c r="DE197" s="98">
        <f t="shared" si="91"/>
        <v>9.4347999999999992</v>
      </c>
      <c r="DF197" s="98">
        <f t="shared" si="91"/>
        <v>10.048999999999999</v>
      </c>
      <c r="DG197" s="98">
        <f t="shared" si="91"/>
        <v>6.5545999999999998</v>
      </c>
      <c r="DH197" s="98">
        <f t="shared" si="91"/>
        <v>5.9832999999999998</v>
      </c>
      <c r="DI197" s="98">
        <f t="shared" si="91"/>
        <v>4.5126999999999997</v>
      </c>
      <c r="DJ197" s="98">
        <f t="shared" si="91"/>
        <v>4.5002000000000004</v>
      </c>
      <c r="DK197" s="98">
        <f t="shared" si="91"/>
        <v>2.7058</v>
      </c>
      <c r="DL197" s="98">
        <f t="shared" si="91"/>
        <v>3.4134000000000002</v>
      </c>
      <c r="DM197" s="98">
        <f t="shared" si="91"/>
        <v>0.30495</v>
      </c>
      <c r="DN197" s="98">
        <f t="shared" si="91"/>
        <v>0.54159000000000002</v>
      </c>
      <c r="DO197" s="98">
        <f t="shared" si="91"/>
        <v>0.42426999999999998</v>
      </c>
      <c r="DP197" s="98">
        <f t="shared" si="91"/>
        <v>0.46775</v>
      </c>
      <c r="DQ197" s="98">
        <f t="shared" si="91"/>
        <v>0.38475999999999999</v>
      </c>
      <c r="DR197" s="98">
        <f t="shared" ref="DR197:EK197" si="103">IF(DR72=0,DR30/$DC$2,DR72)</f>
        <v>0.47939999999999999</v>
      </c>
      <c r="DS197" s="98">
        <f t="shared" si="103"/>
        <v>1.7216</v>
      </c>
      <c r="DT197" s="98">
        <f t="shared" si="103"/>
        <v>1.6440999999999999</v>
      </c>
      <c r="DU197" s="98">
        <f t="shared" si="103"/>
        <v>1.3825000000000001</v>
      </c>
      <c r="DV197" s="98">
        <f t="shared" si="103"/>
        <v>3.4870999999999999</v>
      </c>
      <c r="DW197" s="19"/>
      <c r="DX197" s="19"/>
      <c r="DY197" s="19"/>
      <c r="DZ197" s="19"/>
      <c r="EA197" s="19"/>
      <c r="EB197" s="63"/>
      <c r="EC197" s="19"/>
      <c r="ED197" s="19"/>
      <c r="EE197" s="19"/>
      <c r="EF197" s="19"/>
      <c r="EG197" s="19"/>
      <c r="EH197" s="19"/>
      <c r="EI197" s="3"/>
      <c r="EJ197" s="3"/>
      <c r="EK197" s="3"/>
      <c r="EL197" s="22"/>
      <c r="EM197" s="3"/>
      <c r="EN197" s="17">
        <f t="shared" ref="EN197:EN260" si="104">EN196+1</f>
        <v>195</v>
      </c>
      <c r="EO197" s="17" t="s">
        <v>218</v>
      </c>
      <c r="EP197" s="51">
        <v>42036</v>
      </c>
      <c r="EQ197" s="52">
        <v>0</v>
      </c>
      <c r="ER197" s="53">
        <v>19.80265</v>
      </c>
      <c r="ES197" s="40"/>
      <c r="ET197" s="26">
        <f>IF(EO197=EO198,MAX(ET$2:ET196)+1,0)</f>
        <v>98</v>
      </c>
      <c r="EU197" s="17">
        <f t="shared" si="94"/>
        <v>195</v>
      </c>
      <c r="EV197" s="54">
        <f t="shared" si="95"/>
        <v>389</v>
      </c>
      <c r="EW197" s="55">
        <f t="shared" si="96"/>
        <v>42036</v>
      </c>
      <c r="EX197" s="18">
        <f t="shared" si="97"/>
        <v>30.782689999999999</v>
      </c>
      <c r="EY197" s="26">
        <f>IF(EO197=EO198,0,MAX(EY$2:EY196)+1)</f>
        <v>0</v>
      </c>
      <c r="EZ197" s="54">
        <f t="shared" si="98"/>
        <v>390</v>
      </c>
      <c r="FA197" s="55">
        <f t="shared" si="99"/>
        <v>43831</v>
      </c>
      <c r="FB197" s="18">
        <f t="shared" si="100"/>
        <v>27.041599999999999</v>
      </c>
      <c r="FC197" s="56">
        <f>[2]DIS!C214</f>
        <v>195</v>
      </c>
      <c r="FD197" s="56">
        <f>[2]DIS!D214</f>
        <v>10</v>
      </c>
      <c r="FE197" s="56">
        <f>[2]DIS!E214</f>
        <v>15</v>
      </c>
      <c r="FF197" s="56" t="str">
        <f t="shared" si="101"/>
        <v>10,15</v>
      </c>
      <c r="FG197" s="57" t="str">
        <f t="shared" si="92"/>
        <v>15,10</v>
      </c>
      <c r="FH197" s="58">
        <f>IF(ISNUMBER(FG197),0,MAX(FH$2:FH196)+1)</f>
        <v>188</v>
      </c>
      <c r="FI197" s="58">
        <f t="shared" si="93"/>
        <v>19.00001</v>
      </c>
      <c r="FJ197" s="58">
        <f t="shared" si="102"/>
        <v>18.979659999999999</v>
      </c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</row>
    <row r="198" spans="1:179" ht="1.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29">
        <v>38.61777</v>
      </c>
      <c r="X198" s="129">
        <v>38.548299999999998</v>
      </c>
      <c r="Y198" s="129">
        <v>38.415410000000001</v>
      </c>
      <c r="Z198" s="129">
        <v>38.238759999999999</v>
      </c>
      <c r="AA198" s="129">
        <v>38.004399999999997</v>
      </c>
      <c r="AB198" s="129">
        <v>37.765830000000001</v>
      </c>
      <c r="AC198" s="129">
        <v>37.521549999999998</v>
      </c>
      <c r="AD198" s="129">
        <v>37.321440000000003</v>
      </c>
      <c r="AE198" s="129">
        <v>37.135910000000003</v>
      </c>
      <c r="AF198" s="129">
        <v>36.938580000000002</v>
      </c>
      <c r="AG198" s="129">
        <v>36.739330000000002</v>
      </c>
      <c r="AH198" s="129">
        <v>36.679290000000002</v>
      </c>
      <c r="AI198" s="129">
        <v>36.613320000000002</v>
      </c>
      <c r="AJ198" s="129">
        <v>36.523290000000003</v>
      </c>
      <c r="AK198" s="129">
        <v>36.41037</v>
      </c>
      <c r="AL198" s="129">
        <v>36.242699999999999</v>
      </c>
      <c r="AM198" s="129">
        <v>36.373899999999999</v>
      </c>
      <c r="AN198" s="129">
        <v>36.44932</v>
      </c>
      <c r="AO198" s="129">
        <v>36.499809999999997</v>
      </c>
      <c r="AP198" s="129">
        <v>36.526310000000002</v>
      </c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98">
        <f t="shared" ref="DC198:DV210" si="105">IF(DC73=0,DC31/$DC$2,DC73)</f>
        <v>13.734999999999999</v>
      </c>
      <c r="DD198" s="98">
        <f t="shared" si="105"/>
        <v>12.127000000000001</v>
      </c>
      <c r="DE198" s="98">
        <f t="shared" si="105"/>
        <v>9.4240999999999993</v>
      </c>
      <c r="DF198" s="98">
        <f t="shared" si="105"/>
        <v>10.305999999999999</v>
      </c>
      <c r="DG198" s="98">
        <f t="shared" si="105"/>
        <v>7.1943999999999999</v>
      </c>
      <c r="DH198" s="98">
        <f t="shared" si="105"/>
        <v>6.8038999999999996</v>
      </c>
      <c r="DI198" s="98">
        <f t="shared" si="105"/>
        <v>5.4020999999999999</v>
      </c>
      <c r="DJ198" s="98">
        <f t="shared" si="105"/>
        <v>3.4308000000000001</v>
      </c>
      <c r="DK198" s="98">
        <f t="shared" si="105"/>
        <v>2.7098</v>
      </c>
      <c r="DL198" s="98">
        <f t="shared" si="105"/>
        <v>1.9810000000000001</v>
      </c>
      <c r="DM198" s="98">
        <f t="shared" si="105"/>
        <v>0.86970999999999998</v>
      </c>
      <c r="DN198" s="98">
        <f t="shared" si="105"/>
        <v>0.33905999999999997</v>
      </c>
      <c r="DO198" s="98">
        <f t="shared" si="105"/>
        <v>0.49519999999999997</v>
      </c>
      <c r="DP198" s="98">
        <f t="shared" si="105"/>
        <v>0.18620999999999999</v>
      </c>
      <c r="DQ198" s="98">
        <f t="shared" si="105"/>
        <v>0.21029</v>
      </c>
      <c r="DR198" s="98">
        <f t="shared" si="105"/>
        <v>0.37992999999999999</v>
      </c>
      <c r="DS198" s="98">
        <f t="shared" si="105"/>
        <v>1.3946000000000001</v>
      </c>
      <c r="DT198" s="98">
        <f t="shared" si="105"/>
        <v>1.5522</v>
      </c>
      <c r="DU198" s="98">
        <f t="shared" si="105"/>
        <v>1.5273000000000001</v>
      </c>
      <c r="DV198" s="98">
        <f t="shared" si="105"/>
        <v>2.7037</v>
      </c>
      <c r="DW198" s="19"/>
      <c r="DX198" s="19"/>
      <c r="DY198" s="19"/>
      <c r="DZ198" s="19"/>
      <c r="EA198" s="19"/>
      <c r="EB198" s="63"/>
      <c r="EC198" s="19"/>
      <c r="ED198" s="19"/>
      <c r="EE198" s="19"/>
      <c r="EF198" s="19"/>
      <c r="EG198" s="19"/>
      <c r="EH198" s="19"/>
      <c r="EI198" s="3"/>
      <c r="EJ198" s="3"/>
      <c r="EK198" s="3"/>
      <c r="EL198" s="22"/>
      <c r="EM198" s="3"/>
      <c r="EN198" s="17">
        <f t="shared" si="104"/>
        <v>196</v>
      </c>
      <c r="EO198" s="17" t="s">
        <v>218</v>
      </c>
      <c r="EP198" s="51">
        <v>43831</v>
      </c>
      <c r="EQ198" s="52">
        <v>0</v>
      </c>
      <c r="ER198" s="53">
        <v>19.166540000000001</v>
      </c>
      <c r="ES198" s="40"/>
      <c r="ET198" s="26">
        <f>IF(EO198=EO199,MAX(ET$2:ET197)+1,0)</f>
        <v>0</v>
      </c>
      <c r="EU198" s="17">
        <f t="shared" si="94"/>
        <v>196</v>
      </c>
      <c r="EV198" s="54">
        <f t="shared" si="95"/>
        <v>391</v>
      </c>
      <c r="EW198" s="55">
        <f t="shared" si="96"/>
        <v>42036</v>
      </c>
      <c r="EX198" s="18">
        <f t="shared" si="97"/>
        <v>30.740169999999999</v>
      </c>
      <c r="EY198" s="26">
        <f>IF(EO198=EO199,0,MAX(EY$2:EY197)+1)</f>
        <v>98</v>
      </c>
      <c r="EZ198" s="54">
        <f t="shared" si="98"/>
        <v>392</v>
      </c>
      <c r="FA198" s="55">
        <f t="shared" si="99"/>
        <v>43831</v>
      </c>
      <c r="FB198" s="18">
        <f t="shared" si="100"/>
        <v>27.00872</v>
      </c>
      <c r="FC198" s="56">
        <f>[2]DIS!C215</f>
        <v>196</v>
      </c>
      <c r="FD198" s="56">
        <f>[2]DIS!D215</f>
        <v>10</v>
      </c>
      <c r="FE198" s="56">
        <f>[2]DIS!E215</f>
        <v>16</v>
      </c>
      <c r="FF198" s="56" t="str">
        <f t="shared" si="101"/>
        <v>10,16</v>
      </c>
      <c r="FG198" s="57" t="str">
        <f t="shared" si="92"/>
        <v>16,10</v>
      </c>
      <c r="FH198" s="58">
        <f>IF(ISNUMBER(FG198),0,MAX(FH$2:FH197)+1)</f>
        <v>189</v>
      </c>
      <c r="FI198" s="58">
        <f t="shared" si="93"/>
        <v>17.760860000000001</v>
      </c>
      <c r="FJ198" s="58">
        <f t="shared" si="102"/>
        <v>17.236190000000001</v>
      </c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</row>
    <row r="199" spans="1:179" ht="1.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29">
        <v>38.40943</v>
      </c>
      <c r="X199" s="129">
        <v>38.32788</v>
      </c>
      <c r="Y199" s="129">
        <v>38.203800000000001</v>
      </c>
      <c r="Z199" s="129">
        <v>38.023470000000003</v>
      </c>
      <c r="AA199" s="129">
        <v>37.78801</v>
      </c>
      <c r="AB199" s="129">
        <v>37.536529999999999</v>
      </c>
      <c r="AC199" s="129">
        <v>37.264890000000001</v>
      </c>
      <c r="AD199" s="129">
        <v>37.142189999999999</v>
      </c>
      <c r="AE199" s="129">
        <v>37.020189999999999</v>
      </c>
      <c r="AF199" s="129">
        <v>36.880310000000001</v>
      </c>
      <c r="AG199" s="129">
        <v>36.745089999999998</v>
      </c>
      <c r="AH199" s="129">
        <v>36.653820000000003</v>
      </c>
      <c r="AI199" s="129">
        <v>36.570450000000001</v>
      </c>
      <c r="AJ199" s="129">
        <v>36.477820000000001</v>
      </c>
      <c r="AK199" s="129">
        <v>36.37086</v>
      </c>
      <c r="AL199" s="129">
        <v>36.214300000000001</v>
      </c>
      <c r="AM199" s="129">
        <v>36.342509999999997</v>
      </c>
      <c r="AN199" s="129">
        <v>36.417160000000003</v>
      </c>
      <c r="AO199" s="129">
        <v>36.467649999999999</v>
      </c>
      <c r="AP199" s="129">
        <v>36.494619999999998</v>
      </c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98">
        <f t="shared" si="105"/>
        <v>15.016999999999999</v>
      </c>
      <c r="DD199" s="98">
        <f t="shared" si="105"/>
        <v>10.897</v>
      </c>
      <c r="DE199" s="98">
        <f t="shared" si="105"/>
        <v>10.499000000000001</v>
      </c>
      <c r="DF199" s="98">
        <f t="shared" si="105"/>
        <v>10.834</v>
      </c>
      <c r="DG199" s="98">
        <f t="shared" si="105"/>
        <v>6.6444999999999999</v>
      </c>
      <c r="DH199" s="98">
        <f t="shared" si="105"/>
        <v>6.4539999999999997</v>
      </c>
      <c r="DI199" s="98">
        <f t="shared" si="105"/>
        <v>5.4257</v>
      </c>
      <c r="DJ199" s="98">
        <f t="shared" si="105"/>
        <v>2.4874999999999998</v>
      </c>
      <c r="DK199" s="98">
        <f t="shared" si="105"/>
        <v>2.6591999999999998</v>
      </c>
      <c r="DL199" s="98">
        <f t="shared" si="105"/>
        <v>1.8434999999999999</v>
      </c>
      <c r="DM199" s="98">
        <f t="shared" si="105"/>
        <v>0.18290999999999999</v>
      </c>
      <c r="DN199" s="98">
        <f t="shared" si="105"/>
        <v>4.2356999999999999E-2</v>
      </c>
      <c r="DO199" s="98">
        <f t="shared" si="105"/>
        <v>0.78515999999999997</v>
      </c>
      <c r="DP199" s="98">
        <f t="shared" si="105"/>
        <v>0.44037999999999999</v>
      </c>
      <c r="DQ199" s="98">
        <f t="shared" si="105"/>
        <v>0.68955999999999995</v>
      </c>
      <c r="DR199" s="98">
        <f t="shared" si="105"/>
        <v>0.84630000000000005</v>
      </c>
      <c r="DS199" s="98">
        <f t="shared" si="105"/>
        <v>1.4611000000000001</v>
      </c>
      <c r="DT199" s="98">
        <f t="shared" si="105"/>
        <v>1.3010999999999999</v>
      </c>
      <c r="DU199" s="98">
        <f t="shared" si="105"/>
        <v>1.6247</v>
      </c>
      <c r="DV199" s="98">
        <f t="shared" si="105"/>
        <v>3.5609999999999999</v>
      </c>
      <c r="DW199" s="19"/>
      <c r="DX199" s="19"/>
      <c r="DY199" s="19"/>
      <c r="DZ199" s="19"/>
      <c r="EA199" s="19"/>
      <c r="EB199" s="63"/>
      <c r="EC199" s="19"/>
      <c r="ED199" s="19"/>
      <c r="EE199" s="19"/>
      <c r="EF199" s="19"/>
      <c r="EG199" s="19"/>
      <c r="EH199" s="19"/>
      <c r="EI199" s="3"/>
      <c r="EJ199" s="3"/>
      <c r="EK199" s="3"/>
      <c r="EL199" s="22"/>
      <c r="EM199" s="3"/>
      <c r="EN199" s="17">
        <f t="shared" si="104"/>
        <v>197</v>
      </c>
      <c r="EO199" s="17" t="s">
        <v>219</v>
      </c>
      <c r="EP199" s="51">
        <v>42036</v>
      </c>
      <c r="EQ199" s="52">
        <v>0</v>
      </c>
      <c r="ER199" s="53">
        <v>19.921890000000001</v>
      </c>
      <c r="ES199" s="40"/>
      <c r="ET199" s="26">
        <f>IF(EO199=EO200,MAX(ET$2:ET198)+1,0)</f>
        <v>99</v>
      </c>
      <c r="EU199" s="17">
        <f t="shared" si="94"/>
        <v>197</v>
      </c>
      <c r="EV199" s="54">
        <f t="shared" si="95"/>
        <v>393</v>
      </c>
      <c r="EW199" s="55">
        <f t="shared" si="96"/>
        <v>42036</v>
      </c>
      <c r="EX199" s="18">
        <f t="shared" si="97"/>
        <v>30.717600000000001</v>
      </c>
      <c r="EY199" s="26">
        <f>IF(EO199=EO200,0,MAX(EY$2:EY198)+1)</f>
        <v>0</v>
      </c>
      <c r="EZ199" s="54">
        <f t="shared" si="98"/>
        <v>394</v>
      </c>
      <c r="FA199" s="55">
        <f t="shared" si="99"/>
        <v>43831</v>
      </c>
      <c r="FB199" s="18">
        <f t="shared" si="100"/>
        <v>26.99109</v>
      </c>
      <c r="FC199" s="56">
        <f>[2]DIS!C216</f>
        <v>197</v>
      </c>
      <c r="FD199" s="56">
        <f>[2]DIS!D216</f>
        <v>10</v>
      </c>
      <c r="FE199" s="56">
        <f>[2]DIS!E216</f>
        <v>17</v>
      </c>
      <c r="FF199" s="56" t="str">
        <f t="shared" si="101"/>
        <v>10,17</v>
      </c>
      <c r="FG199" s="57" t="str">
        <f t="shared" si="92"/>
        <v>17,10</v>
      </c>
      <c r="FH199" s="58">
        <f>IF(ISNUMBER(FG199),0,MAX(FH$2:FH198)+1)</f>
        <v>190</v>
      </c>
      <c r="FI199" s="58">
        <f t="shared" si="93"/>
        <v>18.056799999999999</v>
      </c>
      <c r="FJ199" s="58">
        <f t="shared" si="102"/>
        <v>17.373809999999999</v>
      </c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</row>
    <row r="200" spans="1:179" ht="1.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29">
        <v>38.216760000000001</v>
      </c>
      <c r="X200" s="129">
        <v>38.13514</v>
      </c>
      <c r="Y200" s="129">
        <v>38.000279999999997</v>
      </c>
      <c r="Z200" s="129">
        <v>37.815330000000003</v>
      </c>
      <c r="AA200" s="129">
        <v>37.593789999999998</v>
      </c>
      <c r="AB200" s="129">
        <v>37.298310000000001</v>
      </c>
      <c r="AC200" s="129">
        <v>36.846330000000002</v>
      </c>
      <c r="AD200" s="129">
        <v>36.948799999999999</v>
      </c>
      <c r="AE200" s="129">
        <v>36.891889999999997</v>
      </c>
      <c r="AF200" s="129">
        <v>36.791879999999999</v>
      </c>
      <c r="AG200" s="129">
        <v>36.68562</v>
      </c>
      <c r="AH200" s="129">
        <v>36.592619999999997</v>
      </c>
      <c r="AI200" s="129">
        <v>36.505659999999999</v>
      </c>
      <c r="AJ200" s="129">
        <v>36.417819999999999</v>
      </c>
      <c r="AK200" s="129">
        <v>36.320459999999997</v>
      </c>
      <c r="AL200" s="129">
        <v>36.18094</v>
      </c>
      <c r="AM200" s="129">
        <v>36.304650000000002</v>
      </c>
      <c r="AN200" s="129">
        <v>36.379779999999997</v>
      </c>
      <c r="AO200" s="129">
        <v>36.430509999999998</v>
      </c>
      <c r="AP200" s="129">
        <v>36.457299999999996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98">
        <f t="shared" si="105"/>
        <v>14.111000000000001</v>
      </c>
      <c r="DD200" s="98">
        <f t="shared" si="105"/>
        <v>9.8787000000000003</v>
      </c>
      <c r="DE200" s="98">
        <f t="shared" si="105"/>
        <v>8.0350999999999999</v>
      </c>
      <c r="DF200" s="98">
        <f t="shared" si="105"/>
        <v>5.3384</v>
      </c>
      <c r="DG200" s="98">
        <f t="shared" si="105"/>
        <v>6.2774999999999999</v>
      </c>
      <c r="DH200" s="98">
        <f t="shared" si="105"/>
        <v>5.2240000000000002</v>
      </c>
      <c r="DI200" s="98">
        <f t="shared" si="105"/>
        <v>5.5895999999999999</v>
      </c>
      <c r="DJ200" s="98">
        <f t="shared" si="105"/>
        <v>5.5891000000000002</v>
      </c>
      <c r="DK200" s="98">
        <f t="shared" si="105"/>
        <v>2.6450999999999998</v>
      </c>
      <c r="DL200" s="98">
        <f t="shared" si="105"/>
        <v>1.7567999999999999</v>
      </c>
      <c r="DM200" s="98">
        <f t="shared" si="105"/>
        <v>0.91571999999999998</v>
      </c>
      <c r="DN200" s="98">
        <f t="shared" si="105"/>
        <v>0.56925999999999999</v>
      </c>
      <c r="DO200" s="98">
        <f t="shared" si="105"/>
        <v>0.23438999999999999</v>
      </c>
      <c r="DP200" s="98">
        <f t="shared" si="105"/>
        <v>0.44420999999999999</v>
      </c>
      <c r="DQ200" s="98">
        <f t="shared" si="105"/>
        <v>1.3945000000000001E-2</v>
      </c>
      <c r="DR200" s="98">
        <f t="shared" si="105"/>
        <v>0.63471</v>
      </c>
      <c r="DS200" s="98">
        <f t="shared" si="105"/>
        <v>0.43162</v>
      </c>
      <c r="DT200" s="98">
        <f t="shared" si="105"/>
        <v>1.496</v>
      </c>
      <c r="DU200" s="98">
        <f t="shared" si="105"/>
        <v>1.7119</v>
      </c>
      <c r="DV200" s="98">
        <f t="shared" si="105"/>
        <v>3.4403999999999999</v>
      </c>
      <c r="DW200" s="19"/>
      <c r="DX200" s="19"/>
      <c r="DY200" s="19"/>
      <c r="DZ200" s="19"/>
      <c r="EA200" s="19"/>
      <c r="EB200" s="63"/>
      <c r="EC200" s="19"/>
      <c r="ED200" s="19"/>
      <c r="EE200" s="19"/>
      <c r="EF200" s="19"/>
      <c r="EG200" s="19"/>
      <c r="EH200" s="19"/>
      <c r="EI200" s="3"/>
      <c r="EJ200" s="3"/>
      <c r="EK200" s="3"/>
      <c r="EL200" s="22"/>
      <c r="EM200" s="3"/>
      <c r="EN200" s="17">
        <f t="shared" si="104"/>
        <v>198</v>
      </c>
      <c r="EO200" s="17" t="s">
        <v>219</v>
      </c>
      <c r="EP200" s="51">
        <v>43831</v>
      </c>
      <c r="EQ200" s="52">
        <v>0</v>
      </c>
      <c r="ER200" s="53">
        <v>19.18815</v>
      </c>
      <c r="ES200" s="40"/>
      <c r="ET200" s="26">
        <f>IF(EO200=EO201,MAX(ET$2:ET199)+1,0)</f>
        <v>0</v>
      </c>
      <c r="EU200" s="17">
        <f t="shared" si="94"/>
        <v>198</v>
      </c>
      <c r="EV200" s="54">
        <f t="shared" si="95"/>
        <v>395</v>
      </c>
      <c r="EW200" s="55">
        <f t="shared" si="96"/>
        <v>42036</v>
      </c>
      <c r="EX200" s="18">
        <f t="shared" si="97"/>
        <v>20.771889999999999</v>
      </c>
      <c r="EY200" s="26">
        <f>IF(EO200=EO201,0,MAX(EY$2:EY199)+1)</f>
        <v>99</v>
      </c>
      <c r="EZ200" s="54">
        <f t="shared" si="98"/>
        <v>396</v>
      </c>
      <c r="FA200" s="55">
        <f t="shared" si="99"/>
        <v>43831</v>
      </c>
      <c r="FB200" s="18">
        <f t="shared" si="100"/>
        <v>19.171949999999999</v>
      </c>
      <c r="FC200" s="56">
        <f>[2]DIS!C217</f>
        <v>198</v>
      </c>
      <c r="FD200" s="56">
        <f>[2]DIS!D217</f>
        <v>10</v>
      </c>
      <c r="FE200" s="56">
        <f>[2]DIS!E217</f>
        <v>18</v>
      </c>
      <c r="FF200" s="56" t="str">
        <f t="shared" si="101"/>
        <v>10,18</v>
      </c>
      <c r="FG200" s="57" t="str">
        <f t="shared" si="92"/>
        <v>18,10</v>
      </c>
      <c r="FH200" s="58">
        <f>IF(ISNUMBER(FG200),0,MAX(FH$2:FH199)+1)</f>
        <v>191</v>
      </c>
      <c r="FI200" s="58">
        <f t="shared" si="93"/>
        <v>18.420079999999999</v>
      </c>
      <c r="FJ200" s="58">
        <f t="shared" si="102"/>
        <v>17.654209999999999</v>
      </c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</row>
    <row r="201" spans="1:179" ht="1.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29">
        <v>38.066519999999997</v>
      </c>
      <c r="X201" s="129">
        <v>37.979259999999996</v>
      </c>
      <c r="Y201" s="129">
        <v>37.840150000000001</v>
      </c>
      <c r="Z201" s="129">
        <v>37.667549999999999</v>
      </c>
      <c r="AA201" s="129">
        <v>37.435989999999997</v>
      </c>
      <c r="AB201" s="129">
        <v>37.214550000000003</v>
      </c>
      <c r="AC201" s="129">
        <v>36.965319999999998</v>
      </c>
      <c r="AD201" s="129">
        <v>36.87086</v>
      </c>
      <c r="AE201" s="129">
        <v>36.781689999999998</v>
      </c>
      <c r="AF201" s="129">
        <v>36.683540000000001</v>
      </c>
      <c r="AG201" s="129">
        <v>36.585360000000001</v>
      </c>
      <c r="AH201" s="129">
        <v>36.496510000000001</v>
      </c>
      <c r="AI201" s="129">
        <v>36.414560000000002</v>
      </c>
      <c r="AJ201" s="129">
        <v>36.337380000000003</v>
      </c>
      <c r="AK201" s="129">
        <v>36.257390000000001</v>
      </c>
      <c r="AL201" s="129">
        <v>36.140239999999999</v>
      </c>
      <c r="AM201" s="129">
        <v>36.261659999999999</v>
      </c>
      <c r="AN201" s="129">
        <v>36.336750000000002</v>
      </c>
      <c r="AO201" s="129">
        <v>36.388469999999998</v>
      </c>
      <c r="AP201" s="129">
        <v>36.415280000000003</v>
      </c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98">
        <f t="shared" si="105"/>
        <v>11.295999999999999</v>
      </c>
      <c r="DD201" s="98">
        <f t="shared" si="105"/>
        <v>9.6565999999999992</v>
      </c>
      <c r="DE201" s="98">
        <f t="shared" si="105"/>
        <v>7.7355999999999998</v>
      </c>
      <c r="DF201" s="98">
        <f t="shared" si="105"/>
        <v>11.02</v>
      </c>
      <c r="DG201" s="98">
        <f t="shared" si="105"/>
        <v>4.5768000000000004</v>
      </c>
      <c r="DH201" s="98">
        <f t="shared" si="105"/>
        <v>7.2037000000000004</v>
      </c>
      <c r="DI201" s="98">
        <f t="shared" si="105"/>
        <v>7.3884999999999996</v>
      </c>
      <c r="DJ201" s="98">
        <f t="shared" si="105"/>
        <v>5.2051999999999996</v>
      </c>
      <c r="DK201" s="98">
        <f t="shared" si="105"/>
        <v>2.7216999999999998</v>
      </c>
      <c r="DL201" s="98">
        <f t="shared" si="105"/>
        <v>1.3624000000000001</v>
      </c>
      <c r="DM201" s="98">
        <f t="shared" si="105"/>
        <v>0.33393</v>
      </c>
      <c r="DN201" s="98">
        <f t="shared" si="105"/>
        <v>0.69415000000000004</v>
      </c>
      <c r="DO201" s="98">
        <f t="shared" si="105"/>
        <v>0.65320999999999996</v>
      </c>
      <c r="DP201" s="98">
        <f t="shared" si="105"/>
        <v>0.59192999999999996</v>
      </c>
      <c r="DQ201" s="98">
        <f t="shared" si="105"/>
        <v>0.41245999999999999</v>
      </c>
      <c r="DR201" s="98">
        <f t="shared" si="105"/>
        <v>0.49521999999999999</v>
      </c>
      <c r="DS201" s="98">
        <f t="shared" si="105"/>
        <v>0.71503000000000005</v>
      </c>
      <c r="DT201" s="98">
        <f t="shared" si="105"/>
        <v>1.0985</v>
      </c>
      <c r="DU201" s="98">
        <f t="shared" si="105"/>
        <v>1.6975</v>
      </c>
      <c r="DV201" s="98">
        <f t="shared" si="105"/>
        <v>2.1804999999999999</v>
      </c>
      <c r="DW201" s="19"/>
      <c r="DX201" s="19"/>
      <c r="DY201" s="19"/>
      <c r="DZ201" s="19"/>
      <c r="EA201" s="19"/>
      <c r="EB201" s="63"/>
      <c r="EC201" s="19"/>
      <c r="ED201" s="19"/>
      <c r="EE201" s="19"/>
      <c r="EF201" s="19"/>
      <c r="EG201" s="19"/>
      <c r="EH201" s="19"/>
      <c r="EI201" s="3"/>
      <c r="EJ201" s="3"/>
      <c r="EK201" s="3"/>
      <c r="EL201" s="22"/>
      <c r="EM201" s="3"/>
      <c r="EN201" s="17">
        <f t="shared" si="104"/>
        <v>199</v>
      </c>
      <c r="EO201" s="17" t="s">
        <v>220</v>
      </c>
      <c r="EP201" s="51">
        <v>42036</v>
      </c>
      <c r="EQ201" s="52">
        <v>0</v>
      </c>
      <c r="ER201" s="53">
        <v>19.991959999999999</v>
      </c>
      <c r="ES201" s="40"/>
      <c r="ET201" s="26">
        <f>IF(EO201=EO202,MAX(ET$2:ET200)+1,0)</f>
        <v>100</v>
      </c>
      <c r="EU201" s="17">
        <f t="shared" si="94"/>
        <v>199</v>
      </c>
      <c r="EV201" s="54">
        <f t="shared" si="95"/>
        <v>397</v>
      </c>
      <c r="EW201" s="55">
        <f t="shared" si="96"/>
        <v>42036</v>
      </c>
      <c r="EX201" s="18">
        <f t="shared" si="97"/>
        <v>20.375630000000001</v>
      </c>
      <c r="EY201" s="26">
        <f>IF(EO201=EO202,0,MAX(EY$2:EY200)+1)</f>
        <v>0</v>
      </c>
      <c r="EZ201" s="54">
        <f t="shared" si="98"/>
        <v>398</v>
      </c>
      <c r="FA201" s="55">
        <f t="shared" si="99"/>
        <v>43831</v>
      </c>
      <c r="FB201" s="18">
        <f t="shared" si="100"/>
        <v>18.86617</v>
      </c>
      <c r="FC201" s="56">
        <f>[2]DIS!C218</f>
        <v>199</v>
      </c>
      <c r="FD201" s="56">
        <f>[2]DIS!D218</f>
        <v>10</v>
      </c>
      <c r="FE201" s="56">
        <f>[2]DIS!E218</f>
        <v>19</v>
      </c>
      <c r="FF201" s="56" t="str">
        <f t="shared" si="101"/>
        <v>10,19</v>
      </c>
      <c r="FG201" s="57" t="str">
        <f t="shared" si="92"/>
        <v>19,10</v>
      </c>
      <c r="FH201" s="58">
        <f>IF(ISNUMBER(FG201),0,MAX(FH$2:FH200)+1)</f>
        <v>192</v>
      </c>
      <c r="FI201" s="58">
        <f t="shared" si="93"/>
        <v>18.68723</v>
      </c>
      <c r="FJ201" s="58">
        <f t="shared" si="102"/>
        <v>17.8644</v>
      </c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</row>
    <row r="202" spans="1:179" ht="1.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29">
        <v>37.980289999999997</v>
      </c>
      <c r="X202" s="129">
        <v>37.843699999999998</v>
      </c>
      <c r="Y202" s="129">
        <v>37.688319999999997</v>
      </c>
      <c r="Z202" s="129">
        <v>37.477379999999997</v>
      </c>
      <c r="AA202" s="129">
        <v>37.294980000000002</v>
      </c>
      <c r="AB202" s="129">
        <v>37.09581</v>
      </c>
      <c r="AC202" s="129">
        <v>36.902320000000003</v>
      </c>
      <c r="AD202" s="129">
        <v>36.763249999999999</v>
      </c>
      <c r="AE202" s="129">
        <v>36.6571</v>
      </c>
      <c r="AF202" s="129">
        <v>36.551110000000001</v>
      </c>
      <c r="AG202" s="129">
        <v>36.451509999999999</v>
      </c>
      <c r="AH202" s="129">
        <v>36.362690000000001</v>
      </c>
      <c r="AI202" s="129">
        <v>36.288089999999997</v>
      </c>
      <c r="AJ202" s="129">
        <v>36.229770000000002</v>
      </c>
      <c r="AK202" s="129">
        <v>36.176369999999999</v>
      </c>
      <c r="AL202" s="129">
        <v>36.09178</v>
      </c>
      <c r="AM202" s="129">
        <v>36.21067</v>
      </c>
      <c r="AN202" s="129">
        <v>36.288499999999999</v>
      </c>
      <c r="AO202" s="129">
        <v>36.341650000000001</v>
      </c>
      <c r="AP202" s="129">
        <v>36.371049999999997</v>
      </c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98">
        <f t="shared" si="105"/>
        <v>12.593999999999999</v>
      </c>
      <c r="DD202" s="98">
        <f t="shared" si="105"/>
        <v>9.9102999999999994</v>
      </c>
      <c r="DE202" s="98">
        <f t="shared" si="105"/>
        <v>10.769</v>
      </c>
      <c r="DF202" s="98">
        <f t="shared" si="105"/>
        <v>4.5976999999999997</v>
      </c>
      <c r="DG202" s="98">
        <f t="shared" si="105"/>
        <v>5.6607000000000003</v>
      </c>
      <c r="DH202" s="98">
        <f t="shared" si="105"/>
        <v>6.2809999999999997</v>
      </c>
      <c r="DI202" s="98">
        <f t="shared" si="105"/>
        <v>5.7615999999999996</v>
      </c>
      <c r="DJ202" s="98">
        <f t="shared" si="105"/>
        <v>2.4491000000000001</v>
      </c>
      <c r="DK202" s="98">
        <f t="shared" si="105"/>
        <v>3.4721000000000002</v>
      </c>
      <c r="DL202" s="98">
        <f t="shared" si="105"/>
        <v>2.0608</v>
      </c>
      <c r="DM202" s="98">
        <f t="shared" si="105"/>
        <v>0.68552000000000002</v>
      </c>
      <c r="DN202" s="98">
        <f t="shared" si="105"/>
        <v>0.25335999999999997</v>
      </c>
      <c r="DO202" s="98">
        <f t="shared" si="105"/>
        <v>0.91440999999999995</v>
      </c>
      <c r="DP202" s="98">
        <f t="shared" si="105"/>
        <v>0.54346000000000005</v>
      </c>
      <c r="DQ202" s="98">
        <f t="shared" si="105"/>
        <v>0.56949000000000005</v>
      </c>
      <c r="DR202" s="98">
        <f t="shared" si="105"/>
        <v>0.75007999999999997</v>
      </c>
      <c r="DS202" s="98">
        <f t="shared" si="105"/>
        <v>0.23777000000000001</v>
      </c>
      <c r="DT202" s="98">
        <f t="shared" si="105"/>
        <v>1.2185999999999999</v>
      </c>
      <c r="DU202" s="98">
        <f t="shared" si="105"/>
        <v>1.1072</v>
      </c>
      <c r="DV202" s="98">
        <f t="shared" si="105"/>
        <v>3.1486999999999998</v>
      </c>
      <c r="DW202" s="19"/>
      <c r="DX202" s="19"/>
      <c r="DY202" s="19"/>
      <c r="DZ202" s="19"/>
      <c r="EA202" s="19"/>
      <c r="EB202" s="63"/>
      <c r="EC202" s="19"/>
      <c r="ED202" s="19"/>
      <c r="EE202" s="19"/>
      <c r="EF202" s="19"/>
      <c r="EG202" s="19"/>
      <c r="EH202" s="19"/>
      <c r="EI202" s="3"/>
      <c r="EJ202" s="3"/>
      <c r="EK202" s="3"/>
      <c r="EL202" s="22"/>
      <c r="EM202" s="3"/>
      <c r="EN202" s="17">
        <f t="shared" si="104"/>
        <v>200</v>
      </c>
      <c r="EO202" s="17" t="s">
        <v>220</v>
      </c>
      <c r="EP202" s="51">
        <v>43831</v>
      </c>
      <c r="EQ202" s="52">
        <v>0</v>
      </c>
      <c r="ER202" s="53">
        <v>19.20879</v>
      </c>
      <c r="ES202" s="40"/>
      <c r="ET202" s="26">
        <f>IF(EO202=EO203,MAX(ET$2:ET201)+1,0)</f>
        <v>0</v>
      </c>
      <c r="EU202" s="17">
        <f t="shared" si="94"/>
        <v>200</v>
      </c>
      <c r="EV202" s="54">
        <f t="shared" si="95"/>
        <v>399</v>
      </c>
      <c r="EW202" s="55">
        <f t="shared" si="96"/>
        <v>42036</v>
      </c>
      <c r="EX202" s="18">
        <f t="shared" si="97"/>
        <v>19.85416</v>
      </c>
      <c r="EY202" s="26">
        <f>IF(EO202=EO203,0,MAX(EY$2:EY201)+1)</f>
        <v>100</v>
      </c>
      <c r="EZ202" s="54">
        <f t="shared" si="98"/>
        <v>400</v>
      </c>
      <c r="FA202" s="55">
        <f t="shared" si="99"/>
        <v>43831</v>
      </c>
      <c r="FB202" s="18">
        <f t="shared" si="100"/>
        <v>18.462389999999999</v>
      </c>
      <c r="FC202" s="56">
        <f>[2]DIS!C219</f>
        <v>200</v>
      </c>
      <c r="FD202" s="56">
        <f>[2]DIS!D219</f>
        <v>10</v>
      </c>
      <c r="FE202" s="56">
        <f>[2]DIS!E219</f>
        <v>20</v>
      </c>
      <c r="FF202" s="56" t="str">
        <f t="shared" si="101"/>
        <v>10,20</v>
      </c>
      <c r="FG202" s="57" t="str">
        <f t="shared" si="92"/>
        <v>20,10</v>
      </c>
      <c r="FH202" s="58">
        <f>IF(ISNUMBER(FG202),0,MAX(FH$2:FH201)+1)</f>
        <v>193</v>
      </c>
      <c r="FI202" s="58">
        <f t="shared" si="93"/>
        <v>18.808859999999999</v>
      </c>
      <c r="FJ202" s="58">
        <f t="shared" si="102"/>
        <v>17.956939999999999</v>
      </c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</row>
    <row r="203" spans="1:179" ht="1.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29">
        <v>22.839346390954596</v>
      </c>
      <c r="X203" s="129">
        <v>37.700850000000003</v>
      </c>
      <c r="Y203" s="129">
        <v>37.525669999999998</v>
      </c>
      <c r="Z203" s="129">
        <v>37.312359999999998</v>
      </c>
      <c r="AA203" s="129">
        <v>37.125920000000001</v>
      </c>
      <c r="AB203" s="129">
        <v>36.936100000000003</v>
      </c>
      <c r="AC203" s="129">
        <v>36.758830000000003</v>
      </c>
      <c r="AD203" s="129">
        <v>36.616669999999999</v>
      </c>
      <c r="AE203" s="129">
        <v>36.494230000000002</v>
      </c>
      <c r="AF203" s="129">
        <v>36.383220000000001</v>
      </c>
      <c r="AG203" s="129">
        <v>36.279719999999998</v>
      </c>
      <c r="AH203" s="129">
        <v>36.187809999999999</v>
      </c>
      <c r="AI203" s="129">
        <v>36.112760000000002</v>
      </c>
      <c r="AJ203" s="129">
        <v>36.08802</v>
      </c>
      <c r="AK203" s="129">
        <v>36.0745</v>
      </c>
      <c r="AL203" s="129">
        <v>36.033760000000001</v>
      </c>
      <c r="AM203" s="129">
        <v>36.152479999999997</v>
      </c>
      <c r="AN203" s="129">
        <v>36.234450000000002</v>
      </c>
      <c r="AO203" s="129">
        <v>36.29139</v>
      </c>
      <c r="AP203" s="129">
        <v>36.323329999999999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98">
        <f t="shared" si="105"/>
        <v>3.1350464720797864</v>
      </c>
      <c r="DD203" s="98">
        <f t="shared" si="105"/>
        <v>8.8674999999999997</v>
      </c>
      <c r="DE203" s="98">
        <f t="shared" si="105"/>
        <v>10.936999999999999</v>
      </c>
      <c r="DF203" s="98">
        <f t="shared" si="105"/>
        <v>5.9462999999999999</v>
      </c>
      <c r="DG203" s="98">
        <f t="shared" si="105"/>
        <v>6.7191000000000001</v>
      </c>
      <c r="DH203" s="98">
        <f t="shared" si="105"/>
        <v>6.5622999999999996</v>
      </c>
      <c r="DI203" s="98">
        <f t="shared" si="105"/>
        <v>5.4118000000000004</v>
      </c>
      <c r="DJ203" s="98">
        <f t="shared" si="105"/>
        <v>3.4439000000000002</v>
      </c>
      <c r="DK203" s="98">
        <f t="shared" si="105"/>
        <v>2.3839999999999999</v>
      </c>
      <c r="DL203" s="98">
        <f t="shared" si="105"/>
        <v>1.9104000000000001</v>
      </c>
      <c r="DM203" s="98">
        <f t="shared" si="105"/>
        <v>0.50746000000000002</v>
      </c>
      <c r="DN203" s="98">
        <f t="shared" si="105"/>
        <v>0.68437999999999999</v>
      </c>
      <c r="DO203" s="98">
        <f t="shared" si="105"/>
        <v>0.18876999999999999</v>
      </c>
      <c r="DP203" s="98">
        <f t="shared" si="105"/>
        <v>0.46540999999999999</v>
      </c>
      <c r="DQ203" s="98">
        <f t="shared" si="105"/>
        <v>0.71091000000000004</v>
      </c>
      <c r="DR203" s="98">
        <f t="shared" si="105"/>
        <v>0.34071000000000001</v>
      </c>
      <c r="DS203" s="98">
        <f t="shared" si="105"/>
        <v>0.15942000000000001</v>
      </c>
      <c r="DT203" s="98">
        <f t="shared" si="105"/>
        <v>1.4753000000000001</v>
      </c>
      <c r="DU203" s="98">
        <f t="shared" si="105"/>
        <v>1.0007999999999999</v>
      </c>
      <c r="DV203" s="98">
        <f t="shared" si="105"/>
        <v>2.4790000000000001</v>
      </c>
      <c r="DW203" s="19"/>
      <c r="DX203" s="19"/>
      <c r="DY203" s="19"/>
      <c r="DZ203" s="19"/>
      <c r="EA203" s="19"/>
      <c r="EB203" s="63"/>
      <c r="EC203" s="19"/>
      <c r="ED203" s="19"/>
      <c r="EE203" s="19"/>
      <c r="EF203" s="19"/>
      <c r="EG203" s="19"/>
      <c r="EH203" s="19"/>
      <c r="EI203" s="3"/>
      <c r="EJ203" s="3"/>
      <c r="EK203" s="3"/>
      <c r="EL203" s="22"/>
      <c r="EM203" s="3"/>
      <c r="EN203" s="17">
        <f t="shared" si="104"/>
        <v>201</v>
      </c>
      <c r="EO203" s="17" t="s">
        <v>221</v>
      </c>
      <c r="EP203" s="51">
        <v>42036</v>
      </c>
      <c r="EQ203" s="52">
        <v>0</v>
      </c>
      <c r="ER203" s="53">
        <v>29.855129999999999</v>
      </c>
      <c r="ES203" s="40"/>
      <c r="ET203" s="26">
        <f>IF(EO203=EO204,MAX(ET$2:ET202)+1,0)</f>
        <v>101</v>
      </c>
      <c r="EU203" s="17">
        <f t="shared" si="94"/>
        <v>201</v>
      </c>
      <c r="EV203" s="54">
        <f t="shared" si="95"/>
        <v>401</v>
      </c>
      <c r="EW203" s="55">
        <f t="shared" si="96"/>
        <v>42036</v>
      </c>
      <c r="EX203" s="18">
        <f t="shared" si="97"/>
        <v>19.111750000000001</v>
      </c>
      <c r="EY203" s="26">
        <f>IF(EO203=EO204,0,MAX(EY$2:EY202)+1)</f>
        <v>0</v>
      </c>
      <c r="EZ203" s="54">
        <f t="shared" si="98"/>
        <v>402</v>
      </c>
      <c r="FA203" s="55">
        <f t="shared" si="99"/>
        <v>43831</v>
      </c>
      <c r="FB203" s="18">
        <f t="shared" si="100"/>
        <v>17.82442</v>
      </c>
      <c r="FC203" s="56">
        <f>[2]DIS!C220</f>
        <v>201</v>
      </c>
      <c r="FD203" s="56">
        <f>[2]DIS!D220</f>
        <v>11</v>
      </c>
      <c r="FE203" s="56">
        <f>[2]DIS!E220</f>
        <v>1</v>
      </c>
      <c r="FF203" s="56" t="str">
        <f t="shared" si="101"/>
        <v>11,1</v>
      </c>
      <c r="FG203" s="57" t="str">
        <f t="shared" si="92"/>
        <v>1,35</v>
      </c>
      <c r="FH203" s="58">
        <f>IF(ISNUMBER(FG203),0,MAX(FH$2:FH202)+1)</f>
        <v>194</v>
      </c>
      <c r="FI203" s="58">
        <f t="shared" si="93"/>
        <v>30.829360000000001</v>
      </c>
      <c r="FJ203" s="58">
        <f t="shared" si="102"/>
        <v>27.0807</v>
      </c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</row>
    <row r="204" spans="1:179" ht="1.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29">
        <v>15.676189707769097</v>
      </c>
      <c r="X204" s="129">
        <v>28.170013684277443</v>
      </c>
      <c r="Y204" s="129">
        <v>37.34243</v>
      </c>
      <c r="Z204" s="129">
        <v>37.117640000000002</v>
      </c>
      <c r="AA204" s="129">
        <v>36.91348</v>
      </c>
      <c r="AB204" s="129">
        <v>36.72842</v>
      </c>
      <c r="AC204" s="129">
        <v>36.556910000000002</v>
      </c>
      <c r="AD204" s="129">
        <v>36.422490000000003</v>
      </c>
      <c r="AE204" s="129">
        <v>36.297780000000003</v>
      </c>
      <c r="AF204" s="129">
        <v>36.178930000000001</v>
      </c>
      <c r="AG204" s="129">
        <v>36.071240000000003</v>
      </c>
      <c r="AH204" s="129">
        <v>35.962670000000003</v>
      </c>
      <c r="AI204" s="129">
        <v>35.861730000000001</v>
      </c>
      <c r="AJ204" s="129">
        <v>35.904940000000003</v>
      </c>
      <c r="AK204" s="129">
        <v>35.951520000000002</v>
      </c>
      <c r="AL204" s="129">
        <v>35.967300000000002</v>
      </c>
      <c r="AM204" s="129">
        <v>36.087159999999997</v>
      </c>
      <c r="AN204" s="129">
        <v>36.173740000000002</v>
      </c>
      <c r="AO204" s="129">
        <v>36.237810000000003</v>
      </c>
      <c r="AP204" s="129">
        <v>36.2776</v>
      </c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98">
        <f t="shared" si="105"/>
        <v>3.0387904902717549</v>
      </c>
      <c r="DD204" s="98">
        <f t="shared" si="105"/>
        <v>2.9494853111880883</v>
      </c>
      <c r="DE204" s="98">
        <f t="shared" si="105"/>
        <v>10.951000000000001</v>
      </c>
      <c r="DF204" s="98">
        <f t="shared" si="105"/>
        <v>6.1612999999999998</v>
      </c>
      <c r="DG204" s="98">
        <f t="shared" si="105"/>
        <v>6.3922999999999996</v>
      </c>
      <c r="DH204" s="98">
        <f t="shared" si="105"/>
        <v>6.7709000000000001</v>
      </c>
      <c r="DI204" s="98">
        <f t="shared" si="105"/>
        <v>2.9706999999999999</v>
      </c>
      <c r="DJ204" s="98">
        <f t="shared" si="105"/>
        <v>3.0015999999999998</v>
      </c>
      <c r="DK204" s="98">
        <f t="shared" si="105"/>
        <v>3.1640000000000001</v>
      </c>
      <c r="DL204" s="98">
        <f t="shared" si="105"/>
        <v>0.92740999999999996</v>
      </c>
      <c r="DM204" s="98">
        <f t="shared" si="105"/>
        <v>0.16309999999999999</v>
      </c>
      <c r="DN204" s="98">
        <f t="shared" si="105"/>
        <v>0.66005000000000003</v>
      </c>
      <c r="DO204" s="98">
        <f t="shared" si="105"/>
        <v>0.26561000000000001</v>
      </c>
      <c r="DP204" s="98">
        <f t="shared" si="105"/>
        <v>0.33311000000000002</v>
      </c>
      <c r="DQ204" s="98">
        <f t="shared" si="105"/>
        <v>0.69232000000000005</v>
      </c>
      <c r="DR204" s="98">
        <f t="shared" si="105"/>
        <v>0.48344999999999999</v>
      </c>
      <c r="DS204" s="98">
        <f t="shared" si="105"/>
        <v>0.63888</v>
      </c>
      <c r="DT204" s="98">
        <f t="shared" si="105"/>
        <v>1.3736999999999999</v>
      </c>
      <c r="DU204" s="98">
        <f t="shared" si="105"/>
        <v>1.6797</v>
      </c>
      <c r="DV204" s="98">
        <f t="shared" si="105"/>
        <v>1.4661</v>
      </c>
      <c r="DW204" s="19"/>
      <c r="DX204" s="19"/>
      <c r="DY204" s="19"/>
      <c r="DZ204" s="19"/>
      <c r="EA204" s="19"/>
      <c r="EB204" s="63"/>
      <c r="EC204" s="19"/>
      <c r="ED204" s="19"/>
      <c r="EE204" s="19"/>
      <c r="EF204" s="19"/>
      <c r="EG204" s="19"/>
      <c r="EH204" s="19"/>
      <c r="EI204" s="3"/>
      <c r="EJ204" s="3"/>
      <c r="EK204" s="3"/>
      <c r="EL204" s="22"/>
      <c r="EM204" s="3"/>
      <c r="EN204" s="17">
        <f t="shared" si="104"/>
        <v>202</v>
      </c>
      <c r="EO204" s="17" t="s">
        <v>221</v>
      </c>
      <c r="EP204" s="51">
        <v>43831</v>
      </c>
      <c r="EQ204" s="52">
        <v>0</v>
      </c>
      <c r="ER204" s="53">
        <v>26.472249999999999</v>
      </c>
      <c r="ES204" s="40"/>
      <c r="ET204" s="26">
        <f>IF(EO204=EO205,MAX(ET$2:ET203)+1,0)</f>
        <v>0</v>
      </c>
      <c r="EU204" s="17">
        <f t="shared" si="94"/>
        <v>202</v>
      </c>
      <c r="EV204" s="54">
        <f t="shared" si="95"/>
        <v>403</v>
      </c>
      <c r="EW204" s="55">
        <f t="shared" si="96"/>
        <v>42036</v>
      </c>
      <c r="EX204" s="18">
        <f t="shared" si="97"/>
        <v>17.704740000000001</v>
      </c>
      <c r="EY204" s="26">
        <f>IF(EO204=EO205,0,MAX(EY$2:EY203)+1)</f>
        <v>101</v>
      </c>
      <c r="EZ204" s="54">
        <f t="shared" si="98"/>
        <v>404</v>
      </c>
      <c r="FA204" s="55">
        <f t="shared" si="99"/>
        <v>43831</v>
      </c>
      <c r="FB204" s="18">
        <f t="shared" si="100"/>
        <v>16.402450000000002</v>
      </c>
      <c r="FC204" s="56">
        <f>[2]DIS!C221</f>
        <v>202</v>
      </c>
      <c r="FD204" s="56">
        <f>[2]DIS!D221</f>
        <v>11</v>
      </c>
      <c r="FE204" s="56">
        <f>[2]DIS!E221</f>
        <v>2</v>
      </c>
      <c r="FF204" s="56" t="str">
        <f t="shared" si="101"/>
        <v>11,2</v>
      </c>
      <c r="FG204" s="57" t="str">
        <f t="shared" si="92"/>
        <v>2,35</v>
      </c>
      <c r="FH204" s="58">
        <f>IF(ISNUMBER(FG204),0,MAX(FH$2:FH203)+1)</f>
        <v>195</v>
      </c>
      <c r="FI204" s="58">
        <f t="shared" si="93"/>
        <v>30.782689999999999</v>
      </c>
      <c r="FJ204" s="58">
        <f t="shared" si="102"/>
        <v>27.041599999999999</v>
      </c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</row>
    <row r="205" spans="1:179" ht="1.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29">
        <v>11.695245818228436</v>
      </c>
      <c r="X205" s="129">
        <v>21.960462483844772</v>
      </c>
      <c r="Y205" s="129">
        <v>30.341600775115595</v>
      </c>
      <c r="Z205" s="129">
        <v>36.905639999999998</v>
      </c>
      <c r="AA205" s="129">
        <v>36.648859999999999</v>
      </c>
      <c r="AB205" s="129">
        <v>36.468820000000001</v>
      </c>
      <c r="AC205" s="129">
        <v>36.321289999999998</v>
      </c>
      <c r="AD205" s="129">
        <v>36.18779</v>
      </c>
      <c r="AE205" s="129">
        <v>36.056550000000001</v>
      </c>
      <c r="AF205" s="129">
        <v>35.946300000000001</v>
      </c>
      <c r="AG205" s="129">
        <v>35.837330000000001</v>
      </c>
      <c r="AH205" s="129">
        <v>35.696730000000002</v>
      </c>
      <c r="AI205" s="129">
        <v>35.441049999999997</v>
      </c>
      <c r="AJ205" s="129">
        <v>35.688960000000002</v>
      </c>
      <c r="AK205" s="129">
        <v>35.816290000000002</v>
      </c>
      <c r="AL205" s="129">
        <v>35.894489999999998</v>
      </c>
      <c r="AM205" s="129">
        <v>36.013559999999998</v>
      </c>
      <c r="AN205" s="129">
        <v>36.105699999999999</v>
      </c>
      <c r="AO205" s="129">
        <v>36.176630000000003</v>
      </c>
      <c r="AP205" s="129">
        <v>36.24277</v>
      </c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98">
        <f t="shared" si="105"/>
        <v>2.9476217734083963</v>
      </c>
      <c r="DD205" s="98">
        <f t="shared" si="105"/>
        <v>2.8552714409677216</v>
      </c>
      <c r="DE205" s="98">
        <f t="shared" si="105"/>
        <v>2.747301121785807</v>
      </c>
      <c r="DF205" s="98">
        <f t="shared" si="105"/>
        <v>7.3548</v>
      </c>
      <c r="DG205" s="98">
        <f t="shared" si="105"/>
        <v>5.1730999999999998</v>
      </c>
      <c r="DH205" s="98">
        <f t="shared" si="105"/>
        <v>4.9707999999999997</v>
      </c>
      <c r="DI205" s="98">
        <f t="shared" si="105"/>
        <v>5.2845000000000004</v>
      </c>
      <c r="DJ205" s="98">
        <f t="shared" si="105"/>
        <v>6.2087000000000003</v>
      </c>
      <c r="DK205" s="98">
        <f t="shared" si="105"/>
        <v>3.1052</v>
      </c>
      <c r="DL205" s="98">
        <f t="shared" si="105"/>
        <v>1.3327</v>
      </c>
      <c r="DM205" s="98">
        <f t="shared" si="105"/>
        <v>0.80084</v>
      </c>
      <c r="DN205" s="98">
        <f t="shared" si="105"/>
        <v>0.39921000000000001</v>
      </c>
      <c r="DO205" s="98">
        <f t="shared" si="105"/>
        <v>0.47913</v>
      </c>
      <c r="DP205" s="98">
        <f t="shared" si="105"/>
        <v>0.18351000000000001</v>
      </c>
      <c r="DQ205" s="98">
        <f t="shared" si="105"/>
        <v>0.58787999999999996</v>
      </c>
      <c r="DR205" s="98">
        <f t="shared" si="105"/>
        <v>0.74343999999999999</v>
      </c>
      <c r="DS205" s="98">
        <f t="shared" si="105"/>
        <v>0.85021000000000002</v>
      </c>
      <c r="DT205" s="98">
        <f t="shared" si="105"/>
        <v>1.9328000000000001</v>
      </c>
      <c r="DU205" s="98">
        <f t="shared" si="105"/>
        <v>1.8555999999999999</v>
      </c>
      <c r="DV205" s="98">
        <f t="shared" si="105"/>
        <v>2.0022000000000002</v>
      </c>
      <c r="DW205" s="19"/>
      <c r="DX205" s="19"/>
      <c r="DY205" s="19"/>
      <c r="DZ205" s="19"/>
      <c r="EA205" s="19"/>
      <c r="EB205" s="63"/>
      <c r="EC205" s="19"/>
      <c r="ED205" s="19"/>
      <c r="EE205" s="19"/>
      <c r="EF205" s="19"/>
      <c r="EG205" s="19"/>
      <c r="EH205" s="19"/>
      <c r="EI205" s="3"/>
      <c r="EJ205" s="3"/>
      <c r="EK205" s="3"/>
      <c r="EL205" s="22"/>
      <c r="EM205" s="3"/>
      <c r="EN205" s="17">
        <f t="shared" si="104"/>
        <v>203</v>
      </c>
      <c r="EO205" s="17" t="s">
        <v>222</v>
      </c>
      <c r="EP205" s="51">
        <v>42036</v>
      </c>
      <c r="EQ205" s="52">
        <v>0</v>
      </c>
      <c r="ER205" s="53">
        <v>29.720199999999998</v>
      </c>
      <c r="ES205" s="40"/>
      <c r="ET205" s="26">
        <f>IF(EO205=EO206,MAX(ET$2:ET204)+1,0)</f>
        <v>102</v>
      </c>
      <c r="EU205" s="17">
        <f t="shared" si="94"/>
        <v>203</v>
      </c>
      <c r="EV205" s="54">
        <f t="shared" si="95"/>
        <v>405</v>
      </c>
      <c r="EW205" s="55">
        <f t="shared" si="96"/>
        <v>42036</v>
      </c>
      <c r="EX205" s="18">
        <f t="shared" si="97"/>
        <v>18.134360000000001</v>
      </c>
      <c r="EY205" s="26">
        <f>IF(EO205=EO206,0,MAX(EY$2:EY204)+1)</f>
        <v>0</v>
      </c>
      <c r="EZ205" s="54">
        <f t="shared" si="98"/>
        <v>406</v>
      </c>
      <c r="FA205" s="55">
        <f t="shared" si="99"/>
        <v>43831</v>
      </c>
      <c r="FB205" s="18">
        <f t="shared" si="100"/>
        <v>17.529879999999999</v>
      </c>
      <c r="FC205" s="56">
        <f>[2]DIS!C222</f>
        <v>203</v>
      </c>
      <c r="FD205" s="56">
        <f>[2]DIS!D222</f>
        <v>11</v>
      </c>
      <c r="FE205" s="56">
        <f>[2]DIS!E222</f>
        <v>3</v>
      </c>
      <c r="FF205" s="56" t="str">
        <f t="shared" si="101"/>
        <v>11,3</v>
      </c>
      <c r="FG205" s="57" t="str">
        <f t="shared" si="92"/>
        <v>3,35</v>
      </c>
      <c r="FH205" s="58">
        <f>IF(ISNUMBER(FG205),0,MAX(FH$2:FH204)+1)</f>
        <v>196</v>
      </c>
      <c r="FI205" s="58">
        <f t="shared" si="93"/>
        <v>30.740169999999999</v>
      </c>
      <c r="FJ205" s="58">
        <f t="shared" si="102"/>
        <v>27.00872</v>
      </c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</row>
    <row r="206" spans="1:179" ht="1.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29">
        <v>9.1440800923224224</v>
      </c>
      <c r="X206" s="129">
        <v>17.634737733356086</v>
      </c>
      <c r="Y206" s="129">
        <v>25.157729471688853</v>
      </c>
      <c r="Z206" s="129">
        <v>31.580971179504925</v>
      </c>
      <c r="AA206" s="129">
        <v>36.303759999999997</v>
      </c>
      <c r="AB206" s="129">
        <v>36.1571</v>
      </c>
      <c r="AC206" s="129">
        <v>36.01361</v>
      </c>
      <c r="AD206" s="129">
        <v>35.880130000000001</v>
      </c>
      <c r="AE206" s="129">
        <v>35.773330000000001</v>
      </c>
      <c r="AF206" s="129">
        <v>35.683010000000003</v>
      </c>
      <c r="AG206" s="129">
        <v>35.599930000000001</v>
      </c>
      <c r="AH206" s="129">
        <v>35.522449999999999</v>
      </c>
      <c r="AI206" s="129">
        <v>35.466090000000001</v>
      </c>
      <c r="AJ206" s="129">
        <v>35.569949999999999</v>
      </c>
      <c r="AK206" s="129">
        <v>35.693550000000002</v>
      </c>
      <c r="AL206" s="129">
        <v>35.818519999999999</v>
      </c>
      <c r="AM206" s="129">
        <v>35.932290000000002</v>
      </c>
      <c r="AN206" s="129">
        <v>36.026330000000002</v>
      </c>
      <c r="AO206" s="129">
        <v>36.08914</v>
      </c>
      <c r="AP206" s="129">
        <v>22.558261283865036</v>
      </c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98">
        <f t="shared" si="105"/>
        <v>2.8626770325422157</v>
      </c>
      <c r="DD206" s="98">
        <f t="shared" si="105"/>
        <v>2.7687696618109716</v>
      </c>
      <c r="DE206" s="98">
        <f t="shared" si="105"/>
        <v>2.6598098766462845</v>
      </c>
      <c r="DF206" s="98">
        <f t="shared" si="105"/>
        <v>2.5328198804783635</v>
      </c>
      <c r="DG206" s="98">
        <f t="shared" si="105"/>
        <v>4.2778999999999998</v>
      </c>
      <c r="DH206" s="98">
        <f t="shared" si="105"/>
        <v>4.8437999999999999</v>
      </c>
      <c r="DI206" s="98">
        <f t="shared" si="105"/>
        <v>5.5891999999999999</v>
      </c>
      <c r="DJ206" s="98">
        <f t="shared" si="105"/>
        <v>5.0885999999999996</v>
      </c>
      <c r="DK206" s="98">
        <f t="shared" si="105"/>
        <v>3.2244999999999999</v>
      </c>
      <c r="DL206" s="98">
        <f t="shared" si="105"/>
        <v>1.6682999999999999</v>
      </c>
      <c r="DM206" s="98">
        <f t="shared" si="105"/>
        <v>0.68472</v>
      </c>
      <c r="DN206" s="98">
        <f t="shared" si="105"/>
        <v>0.40312999999999999</v>
      </c>
      <c r="DO206" s="98">
        <f t="shared" si="105"/>
        <v>0.51307000000000003</v>
      </c>
      <c r="DP206" s="98">
        <f t="shared" si="105"/>
        <v>0.53071999999999997</v>
      </c>
      <c r="DQ206" s="98">
        <f t="shared" si="105"/>
        <v>0.25026999999999999</v>
      </c>
      <c r="DR206" s="98">
        <f t="shared" si="105"/>
        <v>0.63302000000000003</v>
      </c>
      <c r="DS206" s="98">
        <f t="shared" si="105"/>
        <v>0.68430000000000002</v>
      </c>
      <c r="DT206" s="98">
        <f t="shared" si="105"/>
        <v>1.4369000000000001</v>
      </c>
      <c r="DU206" s="98">
        <f t="shared" si="105"/>
        <v>1.6173999999999999</v>
      </c>
      <c r="DV206" s="98">
        <f t="shared" si="105"/>
        <v>0.39124602350500942</v>
      </c>
      <c r="DW206" s="19"/>
      <c r="DX206" s="19"/>
      <c r="DY206" s="19"/>
      <c r="DZ206" s="19"/>
      <c r="EA206" s="19"/>
      <c r="EB206" s="63"/>
      <c r="EC206" s="19"/>
      <c r="ED206" s="19"/>
      <c r="EE206" s="19"/>
      <c r="EF206" s="19"/>
      <c r="EG206" s="19"/>
      <c r="EH206" s="19"/>
      <c r="EI206" s="3"/>
      <c r="EJ206" s="3"/>
      <c r="EK206" s="3"/>
      <c r="EL206" s="22"/>
      <c r="EM206" s="3"/>
      <c r="EN206" s="17">
        <f t="shared" si="104"/>
        <v>204</v>
      </c>
      <c r="EO206" s="17" t="s">
        <v>222</v>
      </c>
      <c r="EP206" s="51">
        <v>43831</v>
      </c>
      <c r="EQ206" s="52">
        <v>0</v>
      </c>
      <c r="ER206" s="53">
        <v>26.363890000000001</v>
      </c>
      <c r="ES206" s="40"/>
      <c r="ET206" s="26">
        <f>IF(EO206=EO207,MAX(ET$2:ET205)+1,0)</f>
        <v>0</v>
      </c>
      <c r="EU206" s="17">
        <f t="shared" si="94"/>
        <v>204</v>
      </c>
      <c r="EV206" s="54">
        <f t="shared" si="95"/>
        <v>407</v>
      </c>
      <c r="EW206" s="55">
        <f t="shared" si="96"/>
        <v>42036</v>
      </c>
      <c r="EX206" s="18">
        <f t="shared" si="97"/>
        <v>17.85549</v>
      </c>
      <c r="EY206" s="26">
        <f>IF(EO206=EO207,0,MAX(EY$2:EY205)+1)</f>
        <v>102</v>
      </c>
      <c r="EZ206" s="54">
        <f t="shared" si="98"/>
        <v>408</v>
      </c>
      <c r="FA206" s="55">
        <f t="shared" si="99"/>
        <v>43831</v>
      </c>
      <c r="FB206" s="18">
        <f t="shared" si="100"/>
        <v>17.837610000000002</v>
      </c>
      <c r="FC206" s="56">
        <f>[2]DIS!C223</f>
        <v>204</v>
      </c>
      <c r="FD206" s="56">
        <f>[2]DIS!D223</f>
        <v>11</v>
      </c>
      <c r="FE206" s="56">
        <f>[2]DIS!E223</f>
        <v>4</v>
      </c>
      <c r="FF206" s="56" t="str">
        <f t="shared" si="101"/>
        <v>11,4</v>
      </c>
      <c r="FG206" s="57" t="str">
        <f t="shared" si="92"/>
        <v>4,11</v>
      </c>
      <c r="FH206" s="58">
        <f>IF(ISNUMBER(FG206),0,MAX(FH$2:FH205)+1)</f>
        <v>197</v>
      </c>
      <c r="FI206" s="58">
        <f t="shared" si="93"/>
        <v>30.717600000000001</v>
      </c>
      <c r="FJ206" s="58">
        <f t="shared" si="102"/>
        <v>26.99109</v>
      </c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</row>
    <row r="207" spans="1:179" ht="1.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29">
        <v>7.2460262031011657</v>
      </c>
      <c r="X207" s="129">
        <v>14.276346307179423</v>
      </c>
      <c r="Y207" s="129">
        <v>21.073374644115965</v>
      </c>
      <c r="Z207" s="129">
        <v>27.956662546145765</v>
      </c>
      <c r="AA207" s="129">
        <v>36.07837</v>
      </c>
      <c r="AB207" s="129">
        <v>35.802349999999997</v>
      </c>
      <c r="AC207" s="129">
        <v>35.648560000000003</v>
      </c>
      <c r="AD207" s="129">
        <v>35.521729999999998</v>
      </c>
      <c r="AE207" s="129">
        <v>35.443489999999997</v>
      </c>
      <c r="AF207" s="129">
        <v>35.380180000000003</v>
      </c>
      <c r="AG207" s="129">
        <v>35.327669999999998</v>
      </c>
      <c r="AH207" s="129">
        <v>35.29636</v>
      </c>
      <c r="AI207" s="129">
        <v>35.306249999999999</v>
      </c>
      <c r="AJ207" s="129">
        <v>35.397419999999997</v>
      </c>
      <c r="AK207" s="129">
        <v>35.540559999999999</v>
      </c>
      <c r="AL207" s="129">
        <v>35.730319999999999</v>
      </c>
      <c r="AM207" s="129">
        <v>35.842320000000001</v>
      </c>
      <c r="AN207" s="129">
        <v>35.948839999999997</v>
      </c>
      <c r="AO207" s="129">
        <v>36.034199999999998</v>
      </c>
      <c r="AP207" s="129">
        <v>17.901135135456471</v>
      </c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98">
        <f t="shared" si="105"/>
        <v>2.7844747582910983</v>
      </c>
      <c r="DD207" s="98">
        <f t="shared" si="105"/>
        <v>2.6903705386545749</v>
      </c>
      <c r="DE207" s="98">
        <f t="shared" si="105"/>
        <v>2.5822305221405224</v>
      </c>
      <c r="DF207" s="98">
        <f t="shared" si="105"/>
        <v>2.4575228245534455</v>
      </c>
      <c r="DG207" s="98">
        <f t="shared" si="105"/>
        <v>5.8925999999999998</v>
      </c>
      <c r="DH207" s="98">
        <f t="shared" si="105"/>
        <v>6.2474999999999996</v>
      </c>
      <c r="DI207" s="98">
        <f t="shared" si="105"/>
        <v>7.1631999999999998</v>
      </c>
      <c r="DJ207" s="98">
        <f t="shared" si="105"/>
        <v>3.0387</v>
      </c>
      <c r="DK207" s="98">
        <f t="shared" si="105"/>
        <v>2.2536</v>
      </c>
      <c r="DL207" s="98">
        <f t="shared" si="105"/>
        <v>1.6464000000000001</v>
      </c>
      <c r="DM207" s="98">
        <f t="shared" si="105"/>
        <v>0.31075000000000003</v>
      </c>
      <c r="DN207" s="98">
        <f t="shared" si="105"/>
        <v>-0.20274</v>
      </c>
      <c r="DO207" s="98">
        <f t="shared" si="105"/>
        <v>0.54896</v>
      </c>
      <c r="DP207" s="98">
        <f t="shared" si="105"/>
        <v>1.0779000000000001</v>
      </c>
      <c r="DQ207" s="98">
        <f t="shared" si="105"/>
        <v>6.4944000000000002E-2</v>
      </c>
      <c r="DR207" s="98">
        <f t="shared" si="105"/>
        <v>0.42170000000000002</v>
      </c>
      <c r="DS207" s="98">
        <f t="shared" si="105"/>
        <v>0.31244</v>
      </c>
      <c r="DT207" s="98">
        <f t="shared" si="105"/>
        <v>1.7810999999999999</v>
      </c>
      <c r="DU207" s="98">
        <f t="shared" si="105"/>
        <v>1.4466000000000001</v>
      </c>
      <c r="DV207" s="98">
        <f t="shared" si="105"/>
        <v>0.4177428782323907</v>
      </c>
      <c r="DW207" s="19"/>
      <c r="DX207" s="19"/>
      <c r="DY207" s="19"/>
      <c r="DZ207" s="19"/>
      <c r="EA207" s="19"/>
      <c r="EB207" s="63"/>
      <c r="EC207" s="19"/>
      <c r="ED207" s="19"/>
      <c r="EE207" s="19"/>
      <c r="EF207" s="19"/>
      <c r="EG207" s="19"/>
      <c r="EH207" s="19"/>
      <c r="EI207" s="3"/>
      <c r="EJ207" s="3"/>
      <c r="EK207" s="3"/>
      <c r="EL207" s="22"/>
      <c r="EM207" s="3"/>
      <c r="EN207" s="17">
        <f t="shared" si="104"/>
        <v>205</v>
      </c>
      <c r="EO207" s="17" t="s">
        <v>223</v>
      </c>
      <c r="EP207" s="51">
        <v>42036</v>
      </c>
      <c r="EQ207" s="52">
        <v>0</v>
      </c>
      <c r="ER207" s="53">
        <v>29.379020000000001</v>
      </c>
      <c r="ES207" s="40"/>
      <c r="ET207" s="26">
        <f>IF(EO207=EO208,MAX(ET$2:ET206)+1,0)</f>
        <v>103</v>
      </c>
      <c r="EU207" s="17">
        <f t="shared" si="94"/>
        <v>205</v>
      </c>
      <c r="EV207" s="54">
        <f t="shared" si="95"/>
        <v>409</v>
      </c>
      <c r="EW207" s="55">
        <f t="shared" si="96"/>
        <v>42036</v>
      </c>
      <c r="EX207" s="18">
        <f t="shared" si="97"/>
        <v>17.934650000000001</v>
      </c>
      <c r="EY207" s="26">
        <f>IF(EO207=EO208,0,MAX(EY$2:EY206)+1)</f>
        <v>0</v>
      </c>
      <c r="EZ207" s="54">
        <f t="shared" si="98"/>
        <v>410</v>
      </c>
      <c r="FA207" s="55">
        <f t="shared" si="99"/>
        <v>43831</v>
      </c>
      <c r="FB207" s="18">
        <f t="shared" si="100"/>
        <v>17.563510000000001</v>
      </c>
      <c r="FC207" s="56">
        <f>[2]DIS!C224</f>
        <v>205</v>
      </c>
      <c r="FD207" s="56">
        <f>[2]DIS!D224</f>
        <v>11</v>
      </c>
      <c r="FE207" s="56">
        <f>[2]DIS!E224</f>
        <v>5</v>
      </c>
      <c r="FF207" s="56" t="str">
        <f t="shared" si="101"/>
        <v>11,5</v>
      </c>
      <c r="FG207" s="57">
        <f t="shared" si="92"/>
        <v>0</v>
      </c>
      <c r="FH207" s="58">
        <f>IF(ISNUMBER(FG207),0,MAX(FH$2:FH206)+1)</f>
        <v>0</v>
      </c>
      <c r="FI207" s="58">
        <f t="shared" si="93"/>
        <v>0</v>
      </c>
      <c r="FJ207" s="58">
        <f t="shared" si="102"/>
        <v>0</v>
      </c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</row>
    <row r="208" spans="1:179" ht="1.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29">
        <v>5.5633663070379118</v>
      </c>
      <c r="X208" s="129">
        <v>11.150906672866849</v>
      </c>
      <c r="Y208" s="129">
        <v>16.902508960736327</v>
      </c>
      <c r="Z208" s="129">
        <v>23.093831838034248</v>
      </c>
      <c r="AA208" s="129">
        <v>29.833082658026129</v>
      </c>
      <c r="AB208" s="129">
        <v>35.257060000000003</v>
      </c>
      <c r="AC208" s="129">
        <v>35.184010000000001</v>
      </c>
      <c r="AD208" s="129">
        <v>35.11956</v>
      </c>
      <c r="AE208" s="129">
        <v>35.075139999999998</v>
      </c>
      <c r="AF208" s="129">
        <v>35.032899999999998</v>
      </c>
      <c r="AG208" s="129">
        <v>35.006250000000001</v>
      </c>
      <c r="AH208" s="129">
        <v>35.001890000000003</v>
      </c>
      <c r="AI208" s="129">
        <v>35.03445</v>
      </c>
      <c r="AJ208" s="129">
        <v>35.132339999999999</v>
      </c>
      <c r="AK208" s="129">
        <v>35.31859</v>
      </c>
      <c r="AL208" s="129">
        <v>35.622199999999999</v>
      </c>
      <c r="AM208" s="129">
        <v>35.73995</v>
      </c>
      <c r="AN208" s="129">
        <v>35.859389999999998</v>
      </c>
      <c r="AO208" s="129">
        <v>25.514267584509568</v>
      </c>
      <c r="AP208" s="129">
        <v>13.01207925795487</v>
      </c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98">
        <f t="shared" si="105"/>
        <v>2.7130384472087252</v>
      </c>
      <c r="DD208" s="98">
        <f t="shared" si="105"/>
        <v>2.6198135208254945</v>
      </c>
      <c r="DE208" s="98">
        <f t="shared" si="105"/>
        <v>2.5138795696292333</v>
      </c>
      <c r="DF208" s="98">
        <f t="shared" si="105"/>
        <v>2.3933083097812209</v>
      </c>
      <c r="DG208" s="98">
        <f t="shared" si="105"/>
        <v>2.2555125096484012</v>
      </c>
      <c r="DH208" s="98">
        <f t="shared" si="105"/>
        <v>6.5854999999999997</v>
      </c>
      <c r="DI208" s="98">
        <f t="shared" si="105"/>
        <v>4.7401999999999997</v>
      </c>
      <c r="DJ208" s="98">
        <f t="shared" si="105"/>
        <v>1.7855000000000001</v>
      </c>
      <c r="DK208" s="98">
        <f t="shared" si="105"/>
        <v>2.9121999999999999</v>
      </c>
      <c r="DL208" s="98">
        <f t="shared" si="105"/>
        <v>1.6154999999999999</v>
      </c>
      <c r="DM208" s="98">
        <f t="shared" si="105"/>
        <v>0.70831999999999995</v>
      </c>
      <c r="DN208" s="98">
        <f t="shared" si="105"/>
        <v>0.41665999999999997</v>
      </c>
      <c r="DO208" s="98">
        <f t="shared" si="105"/>
        <v>0.56100000000000005</v>
      </c>
      <c r="DP208" s="98">
        <f t="shared" si="105"/>
        <v>0.47438000000000002</v>
      </c>
      <c r="DQ208" s="98">
        <f t="shared" si="105"/>
        <v>0.37151000000000001</v>
      </c>
      <c r="DR208" s="98">
        <f t="shared" si="105"/>
        <v>0.32872000000000001</v>
      </c>
      <c r="DS208" s="98">
        <f t="shared" si="105"/>
        <v>0.49578</v>
      </c>
      <c r="DT208" s="98">
        <f t="shared" si="105"/>
        <v>1.4285000000000001</v>
      </c>
      <c r="DU208" s="98">
        <f t="shared" si="105"/>
        <v>0.37448259003254353</v>
      </c>
      <c r="DV208" s="98">
        <f t="shared" si="105"/>
        <v>0.45667818190352782</v>
      </c>
      <c r="DW208" s="19"/>
      <c r="DX208" s="19"/>
      <c r="DY208" s="19"/>
      <c r="DZ208" s="19"/>
      <c r="EA208" s="19"/>
      <c r="EB208" s="63"/>
      <c r="EC208" s="19"/>
      <c r="ED208" s="19"/>
      <c r="EE208" s="19"/>
      <c r="EF208" s="19"/>
      <c r="EG208" s="19"/>
      <c r="EH208" s="19"/>
      <c r="EI208" s="3"/>
      <c r="EJ208" s="3"/>
      <c r="EK208" s="3"/>
      <c r="EL208" s="22"/>
      <c r="EM208" s="3"/>
      <c r="EN208" s="17">
        <f t="shared" si="104"/>
        <v>206</v>
      </c>
      <c r="EO208" s="17" t="s">
        <v>223</v>
      </c>
      <c r="EP208" s="51">
        <v>43831</v>
      </c>
      <c r="EQ208" s="52">
        <v>0</v>
      </c>
      <c r="ER208" s="53">
        <v>26.081759999999999</v>
      </c>
      <c r="ES208" s="40"/>
      <c r="ET208" s="26">
        <f>IF(EO208=EO209,MAX(ET$2:ET207)+1,0)</f>
        <v>0</v>
      </c>
      <c r="EU208" s="17">
        <f t="shared" si="94"/>
        <v>206</v>
      </c>
      <c r="EV208" s="54">
        <f t="shared" si="95"/>
        <v>411</v>
      </c>
      <c r="EW208" s="55">
        <f t="shared" si="96"/>
        <v>42036</v>
      </c>
      <c r="EX208" s="18">
        <f t="shared" si="97"/>
        <v>18.154409999999999</v>
      </c>
      <c r="EY208" s="26">
        <f>IF(EO208=EO209,0,MAX(EY$2:EY207)+1)</f>
        <v>103</v>
      </c>
      <c r="EZ208" s="54">
        <f t="shared" si="98"/>
        <v>412</v>
      </c>
      <c r="FA208" s="55">
        <f t="shared" si="99"/>
        <v>43831</v>
      </c>
      <c r="FB208" s="18">
        <f t="shared" si="100"/>
        <v>17.56747</v>
      </c>
      <c r="FC208" s="56">
        <f>[2]DIS!C225</f>
        <v>206</v>
      </c>
      <c r="FD208" s="56">
        <f>[2]DIS!D225</f>
        <v>11</v>
      </c>
      <c r="FE208" s="56">
        <f>[2]DIS!E225</f>
        <v>6</v>
      </c>
      <c r="FF208" s="56" t="str">
        <f t="shared" si="101"/>
        <v>11,6</v>
      </c>
      <c r="FG208" s="57">
        <f t="shared" si="92"/>
        <v>0</v>
      </c>
      <c r="FH208" s="58">
        <f>IF(ISNUMBER(FG208),0,MAX(FH$2:FH207)+1)</f>
        <v>0</v>
      </c>
      <c r="FI208" s="58">
        <f t="shared" si="93"/>
        <v>0</v>
      </c>
      <c r="FJ208" s="58">
        <f t="shared" si="102"/>
        <v>0</v>
      </c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</row>
    <row r="209" spans="1:179" ht="1.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29">
        <v>3.8562737954064445</v>
      </c>
      <c r="X209" s="129">
        <v>7.8611221392829007</v>
      </c>
      <c r="Y209" s="129">
        <v>12.291702780819824</v>
      </c>
      <c r="Z209" s="129">
        <v>17.682954562873977</v>
      </c>
      <c r="AA209" s="129">
        <v>24.90303265726514</v>
      </c>
      <c r="AB209" s="129">
        <v>34.726439999999997</v>
      </c>
      <c r="AC209" s="129">
        <v>34.712820000000001</v>
      </c>
      <c r="AD209" s="129">
        <v>34.682119999999998</v>
      </c>
      <c r="AE209" s="129">
        <v>34.655700000000003</v>
      </c>
      <c r="AF209" s="129">
        <v>34.635060000000003</v>
      </c>
      <c r="AG209" s="129">
        <v>34.623779999999996</v>
      </c>
      <c r="AH209" s="129">
        <v>34.630249999999997</v>
      </c>
      <c r="AI209" s="129">
        <v>34.662500000000001</v>
      </c>
      <c r="AJ209" s="129">
        <v>34.748579999999997</v>
      </c>
      <c r="AK209" s="129">
        <v>34.95787</v>
      </c>
      <c r="AL209" s="129">
        <v>35.506450000000001</v>
      </c>
      <c r="AM209" s="129">
        <v>35.624130000000001</v>
      </c>
      <c r="AN209" s="129">
        <v>25.618629098281339</v>
      </c>
      <c r="AO209" s="129">
        <v>17.151401080067387</v>
      </c>
      <c r="AP209" s="129">
        <v>8.6329143118479799</v>
      </c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98">
        <f t="shared" si="105"/>
        <v>2.648061599805974</v>
      </c>
      <c r="DD209" s="98">
        <f t="shared" si="105"/>
        <v>2.5564010217522344</v>
      </c>
      <c r="DE209" s="98">
        <f t="shared" si="105"/>
        <v>2.4534433006888525</v>
      </c>
      <c r="DF209" s="98">
        <f t="shared" si="105"/>
        <v>2.3379425971251178</v>
      </c>
      <c r="DG209" s="98">
        <f t="shared" si="105"/>
        <v>2.208425938218074</v>
      </c>
      <c r="DH209" s="98">
        <f t="shared" si="105"/>
        <v>5.1502999999999997</v>
      </c>
      <c r="DI209" s="98">
        <f t="shared" si="105"/>
        <v>5.8959999999999999</v>
      </c>
      <c r="DJ209" s="98">
        <f t="shared" si="105"/>
        <v>2.3450000000000002</v>
      </c>
      <c r="DK209" s="98">
        <f t="shared" si="105"/>
        <v>2.7254</v>
      </c>
      <c r="DL209" s="98">
        <f t="shared" si="105"/>
        <v>1.4189000000000001</v>
      </c>
      <c r="DM209" s="98">
        <f t="shared" si="105"/>
        <v>0.122</v>
      </c>
      <c r="DN209" s="98">
        <f t="shared" si="105"/>
        <v>0.46661000000000002</v>
      </c>
      <c r="DO209" s="98">
        <f t="shared" si="105"/>
        <v>0.49436000000000002</v>
      </c>
      <c r="DP209" s="98">
        <f t="shared" si="105"/>
        <v>0.16616</v>
      </c>
      <c r="DQ209" s="98">
        <f t="shared" si="105"/>
        <v>0.67491999999999996</v>
      </c>
      <c r="DR209" s="98">
        <f t="shared" si="105"/>
        <v>0.68189999999999995</v>
      </c>
      <c r="DS209" s="98">
        <f t="shared" si="105"/>
        <v>-1.6632999999999999E-3</v>
      </c>
      <c r="DT209" s="98">
        <f t="shared" si="105"/>
        <v>0.3265737436525224</v>
      </c>
      <c r="DU209" s="98">
        <f t="shared" si="105"/>
        <v>0.4290358440769344</v>
      </c>
      <c r="DV209" s="98">
        <f t="shared" si="105"/>
        <v>0.50760450792177803</v>
      </c>
      <c r="DW209" s="19"/>
      <c r="DX209" s="19"/>
      <c r="DY209" s="19"/>
      <c r="DZ209" s="19"/>
      <c r="EA209" s="19"/>
      <c r="EB209" s="63"/>
      <c r="EC209" s="19"/>
      <c r="ED209" s="19"/>
      <c r="EE209" s="19"/>
      <c r="EF209" s="19"/>
      <c r="EG209" s="19"/>
      <c r="EH209" s="19"/>
      <c r="EI209" s="3"/>
      <c r="EJ209" s="3"/>
      <c r="EK209" s="3"/>
      <c r="EL209" s="22"/>
      <c r="EM209" s="3"/>
      <c r="EN209" s="17">
        <f t="shared" si="104"/>
        <v>207</v>
      </c>
      <c r="EO209" s="17" t="s">
        <v>224</v>
      </c>
      <c r="EP209" s="51">
        <v>42036</v>
      </c>
      <c r="EQ209" s="52">
        <v>0</v>
      </c>
      <c r="ER209" s="53">
        <v>28.874739999999999</v>
      </c>
      <c r="ES209" s="40"/>
      <c r="ET209" s="26">
        <f>IF(EO209=EO210,MAX(ET$2:ET208)+1,0)</f>
        <v>104</v>
      </c>
      <c r="EU209" s="17">
        <f t="shared" si="94"/>
        <v>207</v>
      </c>
      <c r="EV209" s="54">
        <f t="shared" si="95"/>
        <v>413</v>
      </c>
      <c r="EW209" s="55">
        <f t="shared" si="96"/>
        <v>42036</v>
      </c>
      <c r="EX209" s="18">
        <f t="shared" si="97"/>
        <v>18.400130000000001</v>
      </c>
      <c r="EY209" s="26">
        <f>IF(EO209=EO210,0,MAX(EY$2:EY208)+1)</f>
        <v>0</v>
      </c>
      <c r="EZ209" s="54">
        <f t="shared" si="98"/>
        <v>414</v>
      </c>
      <c r="FA209" s="55">
        <f t="shared" si="99"/>
        <v>43831</v>
      </c>
      <c r="FB209" s="18">
        <f t="shared" si="100"/>
        <v>17.68497</v>
      </c>
      <c r="FC209" s="56">
        <f>[2]DIS!C226</f>
        <v>207</v>
      </c>
      <c r="FD209" s="56">
        <f>[2]DIS!D226</f>
        <v>11</v>
      </c>
      <c r="FE209" s="56">
        <f>[2]DIS!E226</f>
        <v>7</v>
      </c>
      <c r="FF209" s="56" t="str">
        <f t="shared" si="101"/>
        <v>11,7</v>
      </c>
      <c r="FG209" s="57">
        <f t="shared" si="92"/>
        <v>0</v>
      </c>
      <c r="FH209" s="58">
        <f>IF(ISNUMBER(FG209),0,MAX(FH$2:FH208)+1)</f>
        <v>0</v>
      </c>
      <c r="FI209" s="58">
        <f t="shared" si="93"/>
        <v>0</v>
      </c>
      <c r="FJ209" s="58">
        <f t="shared" si="102"/>
        <v>0</v>
      </c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</row>
    <row r="210" spans="1:17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29">
        <v>2.0004404298161091</v>
      </c>
      <c r="X210" s="129">
        <v>4.1454267824605635</v>
      </c>
      <c r="Y210" s="129">
        <v>6.7200861004629893</v>
      </c>
      <c r="Z210" s="129">
        <v>10.443173517874357</v>
      </c>
      <c r="AA210" s="129">
        <v>17.369634043784874</v>
      </c>
      <c r="AB210" s="129">
        <v>34.132330000000003</v>
      </c>
      <c r="AC210" s="129">
        <v>34.13203</v>
      </c>
      <c r="AD210" s="129">
        <v>34.132289999999998</v>
      </c>
      <c r="AE210" s="129">
        <v>34.132010000000001</v>
      </c>
      <c r="AF210" s="129">
        <v>34.131950000000003</v>
      </c>
      <c r="AG210" s="129">
        <v>34.132019999999997</v>
      </c>
      <c r="AH210" s="129">
        <v>34.132089999999998</v>
      </c>
      <c r="AI210" s="129">
        <v>34.132579999999997</v>
      </c>
      <c r="AJ210" s="129">
        <v>34.133830000000003</v>
      </c>
      <c r="AK210" s="129">
        <v>34.136110000000002</v>
      </c>
      <c r="AL210" s="129">
        <v>34.136110000000002</v>
      </c>
      <c r="AM210" s="129">
        <v>20.899958828261976</v>
      </c>
      <c r="AN210" s="129">
        <v>13.839595313042128</v>
      </c>
      <c r="AO210" s="129">
        <v>8.8397933256197945</v>
      </c>
      <c r="AP210" s="129">
        <v>4.3681769093669436</v>
      </c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98">
        <f t="shared" si="105"/>
        <v>2.5891019587280106</v>
      </c>
      <c r="DD210" s="98">
        <f t="shared" si="105"/>
        <v>2.4992902983761174</v>
      </c>
      <c r="DE210" s="98">
        <f t="shared" si="105"/>
        <v>2.3994069708254355</v>
      </c>
      <c r="DF210" s="98">
        <f t="shared" si="105"/>
        <v>2.2887073963971076</v>
      </c>
      <c r="DG210" s="98">
        <f t="shared" si="105"/>
        <v>2.1665373266075378</v>
      </c>
      <c r="DH210" s="98">
        <f t="shared" si="105"/>
        <v>6.9138000000000002</v>
      </c>
      <c r="DI210" s="98">
        <f t="shared" si="105"/>
        <v>4.5808</v>
      </c>
      <c r="DJ210" s="98">
        <f t="shared" si="105"/>
        <v>2.5274999999999999</v>
      </c>
      <c r="DK210" s="98">
        <f t="shared" si="105"/>
        <v>2.6038000000000001</v>
      </c>
      <c r="DL210" s="98">
        <f t="shared" si="105"/>
        <v>1.4443999999999999</v>
      </c>
      <c r="DM210" s="98">
        <f t="shared" si="105"/>
        <v>0.53652</v>
      </c>
      <c r="DN210" s="98">
        <f t="shared" si="105"/>
        <v>0.22531000000000001</v>
      </c>
      <c r="DO210" s="98">
        <f t="shared" si="105"/>
        <v>0.58955999999999997</v>
      </c>
      <c r="DP210" s="98">
        <f t="shared" si="105"/>
        <v>0.60785999999999996</v>
      </c>
      <c r="DQ210" s="98">
        <f t="shared" si="105"/>
        <v>0.50599000000000005</v>
      </c>
      <c r="DR210" s="98">
        <f t="shared" ref="DR210:EK210" si="106">IF(DR85=0,DR43/$DC$2,DR85)</f>
        <v>0.30014988488524225</v>
      </c>
      <c r="DS210" s="98">
        <f t="shared" si="106"/>
        <v>0.34237961424065738</v>
      </c>
      <c r="DT210" s="98">
        <f t="shared" si="106"/>
        <v>0.39481896167224839</v>
      </c>
      <c r="DU210" s="98">
        <f t="shared" si="106"/>
        <v>0.4963153015258232</v>
      </c>
      <c r="DV210" s="98">
        <f t="shared" si="106"/>
        <v>0.56966872253028</v>
      </c>
      <c r="DW210" s="19"/>
      <c r="DX210" s="19"/>
      <c r="DY210" s="19"/>
      <c r="DZ210" s="19"/>
      <c r="EA210" s="19"/>
      <c r="EB210" s="63"/>
      <c r="EC210" s="19"/>
      <c r="ED210" s="19"/>
      <c r="EE210" s="19"/>
      <c r="EF210" s="19"/>
      <c r="EG210" s="19"/>
      <c r="EH210" s="19"/>
      <c r="EI210" s="3"/>
      <c r="EJ210" s="3"/>
      <c r="EK210" s="3"/>
      <c r="EL210" s="22"/>
      <c r="EM210" s="3"/>
      <c r="EN210" s="17">
        <f t="shared" si="104"/>
        <v>208</v>
      </c>
      <c r="EO210" s="17" t="s">
        <v>224</v>
      </c>
      <c r="EP210" s="51">
        <v>43831</v>
      </c>
      <c r="EQ210" s="52">
        <v>0</v>
      </c>
      <c r="ER210" s="53">
        <v>25.674230000000001</v>
      </c>
      <c r="ES210" s="40"/>
      <c r="ET210" s="26">
        <f>IF(EO210=EO211,MAX(ET$2:ET209)+1,0)</f>
        <v>0</v>
      </c>
      <c r="EU210" s="17">
        <f t="shared" si="94"/>
        <v>208</v>
      </c>
      <c r="EV210" s="54">
        <f t="shared" si="95"/>
        <v>415</v>
      </c>
      <c r="EW210" s="55">
        <f t="shared" si="96"/>
        <v>42036</v>
      </c>
      <c r="EX210" s="18">
        <f t="shared" si="97"/>
        <v>18.591640000000002</v>
      </c>
      <c r="EY210" s="26">
        <f>IF(EO210=EO211,0,MAX(EY$2:EY209)+1)</f>
        <v>104</v>
      </c>
      <c r="EZ210" s="54">
        <f t="shared" si="98"/>
        <v>416</v>
      </c>
      <c r="FA210" s="55">
        <f t="shared" si="99"/>
        <v>43831</v>
      </c>
      <c r="FB210" s="18">
        <f t="shared" si="100"/>
        <v>17.79975</v>
      </c>
      <c r="FC210" s="56">
        <f>[2]DIS!C227</f>
        <v>208</v>
      </c>
      <c r="FD210" s="56">
        <f>[2]DIS!D227</f>
        <v>11</v>
      </c>
      <c r="FE210" s="56">
        <f>[2]DIS!E227</f>
        <v>8</v>
      </c>
      <c r="FF210" s="56" t="str">
        <f t="shared" si="101"/>
        <v>11,8</v>
      </c>
      <c r="FG210" s="57">
        <f t="shared" si="92"/>
        <v>0</v>
      </c>
      <c r="FH210" s="58">
        <f>IF(ISNUMBER(FG210),0,MAX(FH$2:FH209)+1)</f>
        <v>0</v>
      </c>
      <c r="FI210" s="58">
        <f t="shared" si="93"/>
        <v>0</v>
      </c>
      <c r="FJ210" s="58">
        <f t="shared" si="102"/>
        <v>0</v>
      </c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</row>
    <row r="211" spans="1:17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9"/>
      <c r="DX211" s="19"/>
      <c r="DY211" s="19"/>
      <c r="DZ211" s="19"/>
      <c r="EA211" s="19"/>
      <c r="EB211" s="63"/>
      <c r="EC211" s="19"/>
      <c r="ED211" s="19"/>
      <c r="EE211" s="19"/>
      <c r="EF211" s="19"/>
      <c r="EG211" s="19"/>
      <c r="EH211" s="19"/>
      <c r="EI211" s="3"/>
      <c r="EJ211" s="3"/>
      <c r="EK211" s="3"/>
      <c r="EL211" s="22"/>
      <c r="EM211" s="3"/>
      <c r="EN211" s="17">
        <f t="shared" si="104"/>
        <v>209</v>
      </c>
      <c r="EO211" s="17" t="s">
        <v>225</v>
      </c>
      <c r="EP211" s="51">
        <v>42036</v>
      </c>
      <c r="EQ211" s="52">
        <v>0</v>
      </c>
      <c r="ER211" s="53">
        <v>28.27863</v>
      </c>
      <c r="ES211" s="40"/>
      <c r="ET211" s="26">
        <f>IF(EO211=EO212,MAX(ET$2:ET210)+1,0)</f>
        <v>105</v>
      </c>
      <c r="EU211" s="17">
        <f t="shared" si="94"/>
        <v>209</v>
      </c>
      <c r="EV211" s="54">
        <f t="shared" si="95"/>
        <v>417</v>
      </c>
      <c r="EW211" s="55">
        <f t="shared" si="96"/>
        <v>42036</v>
      </c>
      <c r="EX211" s="18">
        <f t="shared" si="97"/>
        <v>18.696829999999999</v>
      </c>
      <c r="EY211" s="26">
        <f>IF(EO211=EO212,0,MAX(EY$2:EY210)+1)</f>
        <v>0</v>
      </c>
      <c r="EZ211" s="54">
        <f t="shared" si="98"/>
        <v>418</v>
      </c>
      <c r="FA211" s="55">
        <f t="shared" si="99"/>
        <v>43831</v>
      </c>
      <c r="FB211" s="18">
        <f t="shared" si="100"/>
        <v>17.866289999999999</v>
      </c>
      <c r="FC211" s="56">
        <f>[2]DIS!C228</f>
        <v>209</v>
      </c>
      <c r="FD211" s="56">
        <f>[2]DIS!D228</f>
        <v>11</v>
      </c>
      <c r="FE211" s="56">
        <f>[2]DIS!E228</f>
        <v>9</v>
      </c>
      <c r="FF211" s="56" t="str">
        <f t="shared" si="101"/>
        <v>11,9</v>
      </c>
      <c r="FG211" s="57" t="str">
        <f t="shared" si="92"/>
        <v>9,11</v>
      </c>
      <c r="FH211" s="58">
        <f>IF(ISNUMBER(FG211),0,MAX(FH$2:FH210)+1)</f>
        <v>198</v>
      </c>
      <c r="FI211" s="58">
        <f t="shared" si="93"/>
        <v>20.771889999999999</v>
      </c>
      <c r="FJ211" s="58">
        <f t="shared" si="102"/>
        <v>19.171949999999999</v>
      </c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</row>
    <row r="212" spans="1:17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9"/>
      <c r="DX212" s="19"/>
      <c r="DY212" s="19"/>
      <c r="DZ212" s="19"/>
      <c r="EA212" s="19"/>
      <c r="EB212" s="63"/>
      <c r="EC212" s="19"/>
      <c r="ED212" s="19"/>
      <c r="EE212" s="19"/>
      <c r="EF212" s="19"/>
      <c r="EG212" s="19"/>
      <c r="EH212" s="19"/>
      <c r="EI212" s="3"/>
      <c r="EJ212" s="3"/>
      <c r="EK212" s="3"/>
      <c r="EL212" s="22"/>
      <c r="EM212" s="3"/>
      <c r="EN212" s="17">
        <f t="shared" si="104"/>
        <v>210</v>
      </c>
      <c r="EO212" s="17" t="s">
        <v>225</v>
      </c>
      <c r="EP212" s="51">
        <v>43831</v>
      </c>
      <c r="EQ212" s="52">
        <v>0</v>
      </c>
      <c r="ER212" s="53">
        <v>25.21754</v>
      </c>
      <c r="ES212" s="40"/>
      <c r="ET212" s="26">
        <f>IF(EO212=EO213,MAX(ET$2:ET211)+1,0)</f>
        <v>0</v>
      </c>
      <c r="EU212" s="17">
        <f t="shared" si="94"/>
        <v>210</v>
      </c>
      <c r="EV212" s="54">
        <f t="shared" si="95"/>
        <v>419</v>
      </c>
      <c r="EW212" s="55">
        <f t="shared" si="96"/>
        <v>42036</v>
      </c>
      <c r="EX212" s="18">
        <f t="shared" si="97"/>
        <v>30.887419999999999</v>
      </c>
      <c r="EY212" s="26">
        <f>IF(EO212=EO213,0,MAX(EY$2:EY211)+1)</f>
        <v>105</v>
      </c>
      <c r="EZ212" s="54">
        <f t="shared" si="98"/>
        <v>420</v>
      </c>
      <c r="FA212" s="55">
        <f t="shared" si="99"/>
        <v>43831</v>
      </c>
      <c r="FB212" s="18">
        <f t="shared" si="100"/>
        <v>27.086770000000001</v>
      </c>
      <c r="FC212" s="56">
        <f>[2]DIS!C229</f>
        <v>210</v>
      </c>
      <c r="FD212" s="56">
        <f>[2]DIS!D229</f>
        <v>11</v>
      </c>
      <c r="FE212" s="56">
        <f>[2]DIS!E229</f>
        <v>10</v>
      </c>
      <c r="FF212" s="56" t="str">
        <f t="shared" si="101"/>
        <v>11,10</v>
      </c>
      <c r="FG212" s="57" t="str">
        <f t="shared" si="92"/>
        <v>10,11</v>
      </c>
      <c r="FH212" s="58">
        <f>IF(ISNUMBER(FG212),0,MAX(FH$2:FH211)+1)</f>
        <v>199</v>
      </c>
      <c r="FI212" s="58">
        <f t="shared" si="93"/>
        <v>20.375630000000001</v>
      </c>
      <c r="FJ212" s="58">
        <f t="shared" si="102"/>
        <v>18.86617</v>
      </c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</row>
    <row r="213" spans="1:17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9"/>
      <c r="DX213" s="19"/>
      <c r="DY213" s="19"/>
      <c r="DZ213" s="19"/>
      <c r="EA213" s="19"/>
      <c r="EB213" s="63"/>
      <c r="EC213" s="19"/>
      <c r="ED213" s="19"/>
      <c r="EE213" s="19"/>
      <c r="EF213" s="19"/>
      <c r="EG213" s="19"/>
      <c r="EH213" s="19"/>
      <c r="EI213" s="3"/>
      <c r="EJ213" s="3"/>
      <c r="EK213" s="3"/>
      <c r="EL213" s="22"/>
      <c r="EM213" s="3"/>
      <c r="EN213" s="17">
        <f t="shared" si="104"/>
        <v>211</v>
      </c>
      <c r="EO213" s="17" t="s">
        <v>226</v>
      </c>
      <c r="EP213" s="51">
        <v>42036</v>
      </c>
      <c r="EQ213" s="52">
        <v>0</v>
      </c>
      <c r="ER213" s="53">
        <v>27.528120000000001</v>
      </c>
      <c r="ES213" s="40"/>
      <c r="ET213" s="26">
        <f>IF(EO213=EO214,MAX(ET$2:ET212)+1,0)</f>
        <v>106</v>
      </c>
      <c r="EU213" s="17">
        <f t="shared" si="94"/>
        <v>211</v>
      </c>
      <c r="EV213" s="54">
        <f t="shared" si="95"/>
        <v>421</v>
      </c>
      <c r="EW213" s="55">
        <f t="shared" si="96"/>
        <v>42036</v>
      </c>
      <c r="EX213" s="18">
        <f t="shared" si="97"/>
        <v>30.868860000000002</v>
      </c>
      <c r="EY213" s="26">
        <f>IF(EO213=EO214,0,MAX(EY$2:EY212)+1)</f>
        <v>0</v>
      </c>
      <c r="EZ213" s="54">
        <f t="shared" si="98"/>
        <v>422</v>
      </c>
      <c r="FA213" s="55">
        <f t="shared" si="99"/>
        <v>43831</v>
      </c>
      <c r="FB213" s="18">
        <f t="shared" si="100"/>
        <v>27.070209999999999</v>
      </c>
      <c r="FC213" s="56">
        <f>[2]DIS!C230</f>
        <v>211</v>
      </c>
      <c r="FD213" s="56">
        <f>[2]DIS!D230</f>
        <v>11</v>
      </c>
      <c r="FE213" s="56">
        <f>[2]DIS!E230</f>
        <v>11</v>
      </c>
      <c r="FF213" s="56" t="str">
        <f t="shared" si="101"/>
        <v>11,11</v>
      </c>
      <c r="FG213" s="57" t="str">
        <f t="shared" si="92"/>
        <v>11,11</v>
      </c>
      <c r="FH213" s="58">
        <f>IF(ISNUMBER(FG213),0,MAX(FH$2:FH212)+1)</f>
        <v>200</v>
      </c>
      <c r="FI213" s="58">
        <f t="shared" si="93"/>
        <v>19.85416</v>
      </c>
      <c r="FJ213" s="58">
        <f t="shared" si="102"/>
        <v>18.462389999999999</v>
      </c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</row>
    <row r="214" spans="1:17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9"/>
      <c r="DX214" s="19"/>
      <c r="DY214" s="19"/>
      <c r="DZ214" s="19"/>
      <c r="EA214" s="19"/>
      <c r="EB214" s="63"/>
      <c r="EC214" s="19"/>
      <c r="ED214" s="19"/>
      <c r="EE214" s="19"/>
      <c r="EF214" s="19"/>
      <c r="EG214" s="19"/>
      <c r="EH214" s="19"/>
      <c r="EI214" s="3"/>
      <c r="EJ214" s="3"/>
      <c r="EK214" s="3"/>
      <c r="EL214" s="22"/>
      <c r="EM214" s="3"/>
      <c r="EN214" s="17">
        <f t="shared" si="104"/>
        <v>212</v>
      </c>
      <c r="EO214" s="17" t="s">
        <v>226</v>
      </c>
      <c r="EP214" s="51">
        <v>43831</v>
      </c>
      <c r="EQ214" s="52">
        <v>0</v>
      </c>
      <c r="ER214" s="53">
        <v>24.639959999999999</v>
      </c>
      <c r="ES214" s="40"/>
      <c r="ET214" s="26">
        <f>IF(EO214=EO215,MAX(ET$2:ET213)+1,0)</f>
        <v>0</v>
      </c>
      <c r="EU214" s="17">
        <f t="shared" si="94"/>
        <v>212</v>
      </c>
      <c r="EV214" s="54">
        <f t="shared" si="95"/>
        <v>423</v>
      </c>
      <c r="EW214" s="55">
        <f t="shared" si="96"/>
        <v>42036</v>
      </c>
      <c r="EX214" s="18">
        <f t="shared" si="97"/>
        <v>30.84816</v>
      </c>
      <c r="EY214" s="26">
        <f>IF(EO214=EO215,0,MAX(EY$2:EY213)+1)</f>
        <v>106</v>
      </c>
      <c r="EZ214" s="54">
        <f t="shared" si="98"/>
        <v>424</v>
      </c>
      <c r="FA214" s="55">
        <f t="shared" si="99"/>
        <v>43831</v>
      </c>
      <c r="FB214" s="18">
        <f t="shared" si="100"/>
        <v>27.05273</v>
      </c>
      <c r="FC214" s="56">
        <f>[2]DIS!C231</f>
        <v>212</v>
      </c>
      <c r="FD214" s="56">
        <f>[2]DIS!D231</f>
        <v>11</v>
      </c>
      <c r="FE214" s="56">
        <f>[2]DIS!E231</f>
        <v>12</v>
      </c>
      <c r="FF214" s="56" t="str">
        <f t="shared" si="101"/>
        <v>11,12</v>
      </c>
      <c r="FG214" s="57" t="str">
        <f t="shared" si="92"/>
        <v>12,11</v>
      </c>
      <c r="FH214" s="58">
        <f>IF(ISNUMBER(FG214),0,MAX(FH$2:FH213)+1)</f>
        <v>201</v>
      </c>
      <c r="FI214" s="58">
        <f t="shared" si="93"/>
        <v>19.111750000000001</v>
      </c>
      <c r="FJ214" s="58">
        <f t="shared" si="102"/>
        <v>17.82442</v>
      </c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</row>
    <row r="215" spans="1:17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9"/>
      <c r="DX215" s="19"/>
      <c r="DY215" s="19"/>
      <c r="DZ215" s="19"/>
      <c r="EA215" s="19"/>
      <c r="EB215" s="63"/>
      <c r="EC215" s="19"/>
      <c r="ED215" s="19"/>
      <c r="EE215" s="19"/>
      <c r="EF215" s="19"/>
      <c r="EG215" s="19"/>
      <c r="EH215" s="19"/>
      <c r="EI215" s="3"/>
      <c r="EJ215" s="3"/>
      <c r="EK215" s="3"/>
      <c r="EL215" s="22"/>
      <c r="EM215" s="3"/>
      <c r="EN215" s="17">
        <f t="shared" si="104"/>
        <v>213</v>
      </c>
      <c r="EO215" s="17" t="s">
        <v>227</v>
      </c>
      <c r="EP215" s="51">
        <v>42036</v>
      </c>
      <c r="EQ215" s="52">
        <v>0</v>
      </c>
      <c r="ER215" s="53">
        <v>26.631260000000001</v>
      </c>
      <c r="ES215" s="40"/>
      <c r="ET215" s="26">
        <f>IF(EO215=EO216,MAX(ET$2:ET214)+1,0)</f>
        <v>107</v>
      </c>
      <c r="EU215" s="17">
        <f t="shared" si="94"/>
        <v>213</v>
      </c>
      <c r="EV215" s="54">
        <f t="shared" si="95"/>
        <v>425</v>
      </c>
      <c r="EW215" s="55">
        <f t="shared" si="96"/>
        <v>42036</v>
      </c>
      <c r="EX215" s="18">
        <f t="shared" si="97"/>
        <v>30.834099999999999</v>
      </c>
      <c r="EY215" s="26">
        <f>IF(EO215=EO216,0,MAX(EY$2:EY214)+1)</f>
        <v>0</v>
      </c>
      <c r="EZ215" s="54">
        <f t="shared" si="98"/>
        <v>426</v>
      </c>
      <c r="FA215" s="55">
        <f t="shared" si="99"/>
        <v>43831</v>
      </c>
      <c r="FB215" s="18">
        <f t="shared" si="100"/>
        <v>27.040199999999999</v>
      </c>
      <c r="FC215" s="56">
        <f>[2]DIS!C232</f>
        <v>213</v>
      </c>
      <c r="FD215" s="56">
        <f>[2]DIS!D232</f>
        <v>11</v>
      </c>
      <c r="FE215" s="56">
        <f>[2]DIS!E232</f>
        <v>13</v>
      </c>
      <c r="FF215" s="56" t="str">
        <f t="shared" si="101"/>
        <v>11,13</v>
      </c>
      <c r="FG215" s="57" t="str">
        <f t="shared" si="92"/>
        <v>13,11</v>
      </c>
      <c r="FH215" s="58">
        <f>IF(ISNUMBER(FG215),0,MAX(FH$2:FH214)+1)</f>
        <v>202</v>
      </c>
      <c r="FI215" s="58">
        <f t="shared" si="93"/>
        <v>17.704740000000001</v>
      </c>
      <c r="FJ215" s="58">
        <f t="shared" si="102"/>
        <v>16.402450000000002</v>
      </c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</row>
    <row r="216" spans="1:17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9"/>
      <c r="DX216" s="19"/>
      <c r="DY216" s="19"/>
      <c r="DZ216" s="19"/>
      <c r="EA216" s="19"/>
      <c r="EB216" s="63"/>
      <c r="EC216" s="19"/>
      <c r="ED216" s="19"/>
      <c r="EE216" s="19"/>
      <c r="EF216" s="19"/>
      <c r="EG216" s="19"/>
      <c r="EH216" s="19"/>
      <c r="EI216" s="3"/>
      <c r="EJ216" s="3"/>
      <c r="EK216" s="3"/>
      <c r="EL216" s="22"/>
      <c r="EM216" s="3"/>
      <c r="EN216" s="17">
        <f t="shared" si="104"/>
        <v>214</v>
      </c>
      <c r="EO216" s="17" t="s">
        <v>227</v>
      </c>
      <c r="EP216" s="51">
        <v>43831</v>
      </c>
      <c r="EQ216" s="52">
        <v>0</v>
      </c>
      <c r="ER216" s="53">
        <v>23.947669999999999</v>
      </c>
      <c r="ES216" s="40"/>
      <c r="ET216" s="26">
        <f>IF(EO216=EO217,MAX(ET$2:ET215)+1,0)</f>
        <v>0</v>
      </c>
      <c r="EU216" s="17">
        <f t="shared" si="94"/>
        <v>214</v>
      </c>
      <c r="EV216" s="54">
        <f t="shared" si="95"/>
        <v>427</v>
      </c>
      <c r="EW216" s="55">
        <f t="shared" si="96"/>
        <v>42036</v>
      </c>
      <c r="EX216" s="18">
        <f t="shared" si="97"/>
        <v>20.19594</v>
      </c>
      <c r="EY216" s="26">
        <f>IF(EO216=EO217,0,MAX(EY$2:EY215)+1)</f>
        <v>107</v>
      </c>
      <c r="EZ216" s="54">
        <f t="shared" si="98"/>
        <v>428</v>
      </c>
      <c r="FA216" s="55">
        <f t="shared" si="99"/>
        <v>43831</v>
      </c>
      <c r="FB216" s="18">
        <f t="shared" si="100"/>
        <v>18.701450000000001</v>
      </c>
      <c r="FC216" s="56">
        <f>[2]DIS!C233</f>
        <v>214</v>
      </c>
      <c r="FD216" s="56">
        <f>[2]DIS!D233</f>
        <v>11</v>
      </c>
      <c r="FE216" s="56">
        <f>[2]DIS!E233</f>
        <v>14</v>
      </c>
      <c r="FF216" s="56" t="str">
        <f t="shared" si="101"/>
        <v>11,14</v>
      </c>
      <c r="FG216" s="57" t="str">
        <f t="shared" si="92"/>
        <v>14,11</v>
      </c>
      <c r="FH216" s="58">
        <f>IF(ISNUMBER(FG216),0,MAX(FH$2:FH215)+1)</f>
        <v>203</v>
      </c>
      <c r="FI216" s="58">
        <f t="shared" si="93"/>
        <v>18.134360000000001</v>
      </c>
      <c r="FJ216" s="58">
        <f t="shared" si="102"/>
        <v>17.529879999999999</v>
      </c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</row>
    <row r="217" spans="1:17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9"/>
      <c r="DX217" s="19"/>
      <c r="DY217" s="19"/>
      <c r="DZ217" s="19"/>
      <c r="EA217" s="19"/>
      <c r="EB217" s="63"/>
      <c r="EC217" s="19"/>
      <c r="ED217" s="19"/>
      <c r="EE217" s="19"/>
      <c r="EF217" s="19"/>
      <c r="EG217" s="19"/>
      <c r="EH217" s="19"/>
      <c r="EI217" s="3"/>
      <c r="EJ217" s="3"/>
      <c r="EK217" s="3"/>
      <c r="EL217" s="22"/>
      <c r="EM217" s="3"/>
      <c r="EN217" s="17">
        <f t="shared" si="104"/>
        <v>215</v>
      </c>
      <c r="EO217" s="17" t="s">
        <v>228</v>
      </c>
      <c r="EP217" s="51">
        <v>42036</v>
      </c>
      <c r="EQ217" s="52">
        <v>0</v>
      </c>
      <c r="ER217" s="53">
        <v>25.582000000000001</v>
      </c>
      <c r="ES217" s="40"/>
      <c r="ET217" s="26">
        <f>IF(EO217=EO218,MAX(ET$2:ET216)+1,0)</f>
        <v>108</v>
      </c>
      <c r="EU217" s="17">
        <f t="shared" si="94"/>
        <v>215</v>
      </c>
      <c r="EV217" s="54">
        <f t="shared" si="95"/>
        <v>429</v>
      </c>
      <c r="EW217" s="55">
        <f t="shared" si="96"/>
        <v>42036</v>
      </c>
      <c r="EX217" s="18">
        <f t="shared" si="97"/>
        <v>19.910340000000001</v>
      </c>
      <c r="EY217" s="26">
        <f>IF(EO217=EO218,0,MAX(EY$2:EY216)+1)</f>
        <v>0</v>
      </c>
      <c r="EZ217" s="54">
        <f t="shared" si="98"/>
        <v>430</v>
      </c>
      <c r="FA217" s="55">
        <f t="shared" si="99"/>
        <v>43831</v>
      </c>
      <c r="FB217" s="18">
        <f t="shared" si="100"/>
        <v>18.491810000000001</v>
      </c>
      <c r="FC217" s="56">
        <f>[2]DIS!C234</f>
        <v>215</v>
      </c>
      <c r="FD217" s="56">
        <f>[2]DIS!D234</f>
        <v>11</v>
      </c>
      <c r="FE217" s="56">
        <f>[2]DIS!E234</f>
        <v>15</v>
      </c>
      <c r="FF217" s="56" t="str">
        <f t="shared" si="101"/>
        <v>11,15</v>
      </c>
      <c r="FG217" s="57" t="str">
        <f t="shared" si="92"/>
        <v>15,11</v>
      </c>
      <c r="FH217" s="58">
        <f>IF(ISNUMBER(FG217),0,MAX(FH$2:FH216)+1)</f>
        <v>204</v>
      </c>
      <c r="FI217" s="58">
        <f t="shared" si="93"/>
        <v>17.85549</v>
      </c>
      <c r="FJ217" s="58">
        <f t="shared" si="102"/>
        <v>17.837610000000002</v>
      </c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</row>
    <row r="218" spans="1:17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9"/>
      <c r="DX218" s="19"/>
      <c r="DY218" s="19"/>
      <c r="DZ218" s="19"/>
      <c r="EA218" s="19"/>
      <c r="EB218" s="63"/>
      <c r="EC218" s="19"/>
      <c r="ED218" s="19"/>
      <c r="EE218" s="19"/>
      <c r="EF218" s="19"/>
      <c r="EG218" s="19"/>
      <c r="EH218" s="19"/>
      <c r="EI218" s="3"/>
      <c r="EJ218" s="3"/>
      <c r="EK218" s="3"/>
      <c r="EL218" s="22"/>
      <c r="EM218" s="3"/>
      <c r="EN218" s="17">
        <f t="shared" si="104"/>
        <v>216</v>
      </c>
      <c r="EO218" s="17" t="s">
        <v>228</v>
      </c>
      <c r="EP218" s="51">
        <v>43831</v>
      </c>
      <c r="EQ218" s="52">
        <v>0</v>
      </c>
      <c r="ER218" s="53">
        <v>23.13252</v>
      </c>
      <c r="ES218" s="40"/>
      <c r="ET218" s="26">
        <f>IF(EO218=EO219,MAX(ET$2:ET217)+1,0)</f>
        <v>0</v>
      </c>
      <c r="EU218" s="17">
        <f t="shared" si="94"/>
        <v>216</v>
      </c>
      <c r="EV218" s="54">
        <f t="shared" si="95"/>
        <v>431</v>
      </c>
      <c r="EW218" s="55">
        <f t="shared" si="96"/>
        <v>42036</v>
      </c>
      <c r="EX218" s="18">
        <f t="shared" si="97"/>
        <v>19.483979999999999</v>
      </c>
      <c r="EY218" s="26">
        <f>IF(EO218=EO219,0,MAX(EY$2:EY217)+1)</f>
        <v>108</v>
      </c>
      <c r="EZ218" s="54">
        <f t="shared" si="98"/>
        <v>432</v>
      </c>
      <c r="FA218" s="55">
        <f t="shared" si="99"/>
        <v>43831</v>
      </c>
      <c r="FB218" s="18">
        <f t="shared" si="100"/>
        <v>18.18037</v>
      </c>
      <c r="FC218" s="56">
        <f>[2]DIS!C235</f>
        <v>216</v>
      </c>
      <c r="FD218" s="56">
        <f>[2]DIS!D235</f>
        <v>11</v>
      </c>
      <c r="FE218" s="56">
        <f>[2]DIS!E235</f>
        <v>16</v>
      </c>
      <c r="FF218" s="56" t="str">
        <f t="shared" si="101"/>
        <v>11,16</v>
      </c>
      <c r="FG218" s="57" t="str">
        <f t="shared" si="92"/>
        <v>16,11</v>
      </c>
      <c r="FH218" s="58">
        <f>IF(ISNUMBER(FG218),0,MAX(FH$2:FH217)+1)</f>
        <v>205</v>
      </c>
      <c r="FI218" s="58">
        <f t="shared" si="93"/>
        <v>17.934650000000001</v>
      </c>
      <c r="FJ218" s="58">
        <f t="shared" si="102"/>
        <v>17.563510000000001</v>
      </c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</row>
    <row r="219" spans="1:17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9"/>
      <c r="DX219" s="19"/>
      <c r="DY219" s="19"/>
      <c r="DZ219" s="19"/>
      <c r="EA219" s="19"/>
      <c r="EB219" s="63"/>
      <c r="EC219" s="19"/>
      <c r="ED219" s="19"/>
      <c r="EE219" s="19"/>
      <c r="EF219" s="19"/>
      <c r="EG219" s="19"/>
      <c r="EH219" s="19"/>
      <c r="EI219" s="3"/>
      <c r="EJ219" s="3"/>
      <c r="EK219" s="3"/>
      <c r="EL219" s="22"/>
      <c r="EM219" s="3"/>
      <c r="EN219" s="17">
        <f t="shared" si="104"/>
        <v>217</v>
      </c>
      <c r="EO219" s="17" t="s">
        <v>229</v>
      </c>
      <c r="EP219" s="51">
        <v>42036</v>
      </c>
      <c r="EQ219" s="52">
        <v>0</v>
      </c>
      <c r="ER219" s="53">
        <v>24.57141</v>
      </c>
      <c r="ES219" s="40"/>
      <c r="ET219" s="26">
        <f>IF(EO219=EO220,MAX(ET$2:ET218)+1,0)</f>
        <v>109</v>
      </c>
      <c r="EU219" s="17">
        <f t="shared" si="94"/>
        <v>217</v>
      </c>
      <c r="EV219" s="54">
        <f t="shared" si="95"/>
        <v>433</v>
      </c>
      <c r="EW219" s="55">
        <f t="shared" si="96"/>
        <v>42036</v>
      </c>
      <c r="EX219" s="18">
        <f t="shared" si="97"/>
        <v>18.954560000000001</v>
      </c>
      <c r="EY219" s="26">
        <f>IF(EO219=EO220,0,MAX(EY$2:EY218)+1)</f>
        <v>0</v>
      </c>
      <c r="EZ219" s="54">
        <f t="shared" si="98"/>
        <v>434</v>
      </c>
      <c r="FA219" s="55">
        <f t="shared" si="99"/>
        <v>43831</v>
      </c>
      <c r="FB219" s="18">
        <f t="shared" si="100"/>
        <v>17.788979999999999</v>
      </c>
      <c r="FC219" s="56">
        <f>[2]DIS!C236</f>
        <v>217</v>
      </c>
      <c r="FD219" s="56">
        <f>[2]DIS!D236</f>
        <v>11</v>
      </c>
      <c r="FE219" s="56">
        <f>[2]DIS!E236</f>
        <v>17</v>
      </c>
      <c r="FF219" s="56" t="str">
        <f t="shared" si="101"/>
        <v>11,17</v>
      </c>
      <c r="FG219" s="57" t="str">
        <f t="shared" si="92"/>
        <v>17,11</v>
      </c>
      <c r="FH219" s="58">
        <f>IF(ISNUMBER(FG219),0,MAX(FH$2:FH218)+1)</f>
        <v>206</v>
      </c>
      <c r="FI219" s="58">
        <f t="shared" si="93"/>
        <v>18.154409999999999</v>
      </c>
      <c r="FJ219" s="58">
        <f t="shared" si="102"/>
        <v>17.56747</v>
      </c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</row>
    <row r="220" spans="1:17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9"/>
      <c r="DX220" s="19"/>
      <c r="DY220" s="19"/>
      <c r="DZ220" s="19"/>
      <c r="EA220" s="19"/>
      <c r="EB220" s="63"/>
      <c r="EC220" s="19"/>
      <c r="ED220" s="19"/>
      <c r="EE220" s="19"/>
      <c r="EF220" s="19"/>
      <c r="EG220" s="19"/>
      <c r="EH220" s="19"/>
      <c r="EI220" s="3"/>
      <c r="EJ220" s="3"/>
      <c r="EK220" s="3"/>
      <c r="EL220" s="22"/>
      <c r="EM220" s="3"/>
      <c r="EN220" s="17">
        <f t="shared" si="104"/>
        <v>218</v>
      </c>
      <c r="EO220" s="17" t="s">
        <v>229</v>
      </c>
      <c r="EP220" s="51">
        <v>43831</v>
      </c>
      <c r="EQ220" s="52">
        <v>0</v>
      </c>
      <c r="ER220" s="53">
        <v>22.388940000000002</v>
      </c>
      <c r="ES220" s="40"/>
      <c r="ET220" s="26">
        <f>IF(EO220=EO221,MAX(ET$2:ET219)+1,0)</f>
        <v>0</v>
      </c>
      <c r="EU220" s="17">
        <f t="shared" si="94"/>
        <v>218</v>
      </c>
      <c r="EV220" s="54">
        <f t="shared" si="95"/>
        <v>435</v>
      </c>
      <c r="EW220" s="55">
        <f t="shared" si="96"/>
        <v>42036</v>
      </c>
      <c r="EX220" s="18">
        <f t="shared" si="97"/>
        <v>18.257349999999999</v>
      </c>
      <c r="EY220" s="26">
        <f>IF(EO220=EO221,0,MAX(EY$2:EY219)+1)</f>
        <v>109</v>
      </c>
      <c r="EZ220" s="54">
        <f t="shared" si="98"/>
        <v>436</v>
      </c>
      <c r="FA220" s="55">
        <f t="shared" si="99"/>
        <v>43831</v>
      </c>
      <c r="FB220" s="18">
        <f t="shared" si="100"/>
        <v>17.302420000000001</v>
      </c>
      <c r="FC220" s="56">
        <f>[2]DIS!C237</f>
        <v>218</v>
      </c>
      <c r="FD220" s="56">
        <f>[2]DIS!D237</f>
        <v>11</v>
      </c>
      <c r="FE220" s="56">
        <f>[2]DIS!E237</f>
        <v>18</v>
      </c>
      <c r="FF220" s="56" t="str">
        <f t="shared" si="101"/>
        <v>11,18</v>
      </c>
      <c r="FG220" s="57" t="str">
        <f t="shared" si="92"/>
        <v>18,11</v>
      </c>
      <c r="FH220" s="58">
        <f>IF(ISNUMBER(FG220),0,MAX(FH$2:FH219)+1)</f>
        <v>207</v>
      </c>
      <c r="FI220" s="58">
        <f t="shared" si="93"/>
        <v>18.400130000000001</v>
      </c>
      <c r="FJ220" s="58">
        <f t="shared" si="102"/>
        <v>17.68497</v>
      </c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</row>
    <row r="221" spans="1:17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3"/>
      <c r="DX221" s="19"/>
      <c r="DY221" s="19"/>
      <c r="DZ221" s="19"/>
      <c r="EA221" s="19"/>
      <c r="EB221" s="63"/>
      <c r="EC221" s="19"/>
      <c r="ED221" s="19"/>
      <c r="EE221" s="19"/>
      <c r="EF221" s="19"/>
      <c r="EG221" s="19"/>
      <c r="EH221" s="19"/>
      <c r="EI221" s="3"/>
      <c r="EJ221" s="3"/>
      <c r="EK221" s="3"/>
      <c r="EL221" s="22"/>
      <c r="EM221" s="3"/>
      <c r="EN221" s="17">
        <f t="shared" si="104"/>
        <v>219</v>
      </c>
      <c r="EO221" s="17" t="s">
        <v>230</v>
      </c>
      <c r="EP221" s="51">
        <v>42036</v>
      </c>
      <c r="EQ221" s="52">
        <v>0</v>
      </c>
      <c r="ER221" s="53">
        <v>23.374960000000002</v>
      </c>
      <c r="ES221" s="40"/>
      <c r="ET221" s="26">
        <f>IF(EO221=EO222,MAX(ET$2:ET220)+1,0)</f>
        <v>110</v>
      </c>
      <c r="EU221" s="17">
        <f t="shared" si="94"/>
        <v>219</v>
      </c>
      <c r="EV221" s="54">
        <f t="shared" si="95"/>
        <v>437</v>
      </c>
      <c r="EW221" s="55">
        <f t="shared" si="96"/>
        <v>42036</v>
      </c>
      <c r="EX221" s="18">
        <f t="shared" si="97"/>
        <v>17.996089999999999</v>
      </c>
      <c r="EY221" s="26">
        <f>IF(EO221=EO222,0,MAX(EY$2:EY220)+1)</f>
        <v>0</v>
      </c>
      <c r="EZ221" s="54">
        <f t="shared" si="98"/>
        <v>438</v>
      </c>
      <c r="FA221" s="55">
        <f t="shared" si="99"/>
        <v>43831</v>
      </c>
      <c r="FB221" s="18">
        <f t="shared" si="100"/>
        <v>17.47747</v>
      </c>
      <c r="FC221" s="56">
        <f>[2]DIS!C238</f>
        <v>219</v>
      </c>
      <c r="FD221" s="56">
        <f>[2]DIS!D238</f>
        <v>11</v>
      </c>
      <c r="FE221" s="56">
        <f>[2]DIS!E238</f>
        <v>19</v>
      </c>
      <c r="FF221" s="56" t="str">
        <f t="shared" si="101"/>
        <v>11,19</v>
      </c>
      <c r="FG221" s="57" t="str">
        <f t="shared" si="92"/>
        <v>19,11</v>
      </c>
      <c r="FH221" s="58">
        <f>IF(ISNUMBER(FG221),0,MAX(FH$2:FH220)+1)</f>
        <v>208</v>
      </c>
      <c r="FI221" s="58">
        <f t="shared" si="93"/>
        <v>18.591640000000002</v>
      </c>
      <c r="FJ221" s="58">
        <f t="shared" si="102"/>
        <v>17.79975</v>
      </c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</row>
    <row r="222" spans="1:17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3"/>
      <c r="DX222" s="19"/>
      <c r="DY222" s="19"/>
      <c r="DZ222" s="19"/>
      <c r="EA222" s="19"/>
      <c r="EB222" s="63"/>
      <c r="EC222" s="19"/>
      <c r="ED222" s="19"/>
      <c r="EE222" s="19"/>
      <c r="EF222" s="19"/>
      <c r="EG222" s="19"/>
      <c r="EH222" s="19"/>
      <c r="EI222" s="3"/>
      <c r="EJ222" s="3"/>
      <c r="EK222" s="3"/>
      <c r="EL222" s="22"/>
      <c r="EM222" s="3"/>
      <c r="EN222" s="17">
        <f t="shared" si="104"/>
        <v>220</v>
      </c>
      <c r="EO222" s="17" t="s">
        <v>230</v>
      </c>
      <c r="EP222" s="51">
        <v>43831</v>
      </c>
      <c r="EQ222" s="52">
        <v>0</v>
      </c>
      <c r="ER222" s="53">
        <v>21.504339999999999</v>
      </c>
      <c r="ES222" s="40"/>
      <c r="ET222" s="26">
        <f>IF(EO222=EO223,MAX(ET$2:ET221)+1,0)</f>
        <v>0</v>
      </c>
      <c r="EU222" s="17">
        <f t="shared" si="94"/>
        <v>220</v>
      </c>
      <c r="EV222" s="54">
        <f t="shared" si="95"/>
        <v>439</v>
      </c>
      <c r="EW222" s="55">
        <f t="shared" si="96"/>
        <v>42036</v>
      </c>
      <c r="EX222" s="18">
        <f t="shared" si="97"/>
        <v>17.613659999999999</v>
      </c>
      <c r="EY222" s="26">
        <f>IF(EO222=EO223,0,MAX(EY$2:EY221)+1)</f>
        <v>110</v>
      </c>
      <c r="EZ222" s="54">
        <f t="shared" si="98"/>
        <v>440</v>
      </c>
      <c r="FA222" s="55">
        <f t="shared" si="99"/>
        <v>43831</v>
      </c>
      <c r="FB222" s="18">
        <f t="shared" si="100"/>
        <v>17.598420000000001</v>
      </c>
      <c r="FC222" s="56">
        <f>[2]DIS!C239</f>
        <v>220</v>
      </c>
      <c r="FD222" s="56">
        <f>[2]DIS!D239</f>
        <v>11</v>
      </c>
      <c r="FE222" s="56">
        <f>[2]DIS!E239</f>
        <v>20</v>
      </c>
      <c r="FF222" s="56" t="str">
        <f t="shared" si="101"/>
        <v>11,20</v>
      </c>
      <c r="FG222" s="57" t="str">
        <f t="shared" si="92"/>
        <v>20,11</v>
      </c>
      <c r="FH222" s="58">
        <f>IF(ISNUMBER(FG222),0,MAX(FH$2:FH221)+1)</f>
        <v>209</v>
      </c>
      <c r="FI222" s="58">
        <f t="shared" si="93"/>
        <v>18.696829999999999</v>
      </c>
      <c r="FJ222" s="58">
        <f t="shared" si="102"/>
        <v>17.866289999999999</v>
      </c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</row>
    <row r="223" spans="1:17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3"/>
      <c r="DX223" s="19"/>
      <c r="DY223" s="19"/>
      <c r="DZ223" s="19"/>
      <c r="EA223" s="19"/>
      <c r="EB223" s="63"/>
      <c r="EC223" s="19"/>
      <c r="ED223" s="19"/>
      <c r="EE223" s="19"/>
      <c r="EF223" s="19"/>
      <c r="EG223" s="19"/>
      <c r="EH223" s="19"/>
      <c r="EI223" s="3"/>
      <c r="EJ223" s="3"/>
      <c r="EK223" s="3"/>
      <c r="EL223" s="22"/>
      <c r="EM223" s="3"/>
      <c r="EN223" s="17">
        <f t="shared" si="104"/>
        <v>221</v>
      </c>
      <c r="EO223" s="17" t="s">
        <v>231</v>
      </c>
      <c r="EP223" s="51">
        <v>42036</v>
      </c>
      <c r="EQ223" s="52">
        <v>0</v>
      </c>
      <c r="ER223" s="53">
        <v>22.381160000000001</v>
      </c>
      <c r="ES223" s="40"/>
      <c r="ET223" s="26">
        <f>IF(EO223=EO224,MAX(ET$2:ET222)+1,0)</f>
        <v>111</v>
      </c>
      <c r="EU223" s="17">
        <f t="shared" si="94"/>
        <v>221</v>
      </c>
      <c r="EV223" s="54">
        <f t="shared" si="95"/>
        <v>441</v>
      </c>
      <c r="EW223" s="55">
        <f t="shared" si="96"/>
        <v>42036</v>
      </c>
      <c r="EX223" s="18">
        <f t="shared" si="97"/>
        <v>17.873239999999999</v>
      </c>
      <c r="EY223" s="26">
        <f>IF(EO223=EO224,0,MAX(EY$2:EY222)+1)</f>
        <v>0</v>
      </c>
      <c r="EZ223" s="54">
        <f t="shared" si="98"/>
        <v>442</v>
      </c>
      <c r="FA223" s="55">
        <f t="shared" si="99"/>
        <v>43831</v>
      </c>
      <c r="FB223" s="18">
        <f t="shared" si="100"/>
        <v>17.563389999999998</v>
      </c>
      <c r="FC223" s="56">
        <f>[2]DIS!C240</f>
        <v>221</v>
      </c>
      <c r="FD223" s="56">
        <f>[2]DIS!D240</f>
        <v>12</v>
      </c>
      <c r="FE223" s="56">
        <f>[2]DIS!E240</f>
        <v>1</v>
      </c>
      <c r="FF223" s="56" t="str">
        <f t="shared" si="101"/>
        <v>12,1</v>
      </c>
      <c r="FG223" s="57" t="str">
        <f t="shared" si="92"/>
        <v>1,36</v>
      </c>
      <c r="FH223" s="58">
        <f>IF(ISNUMBER(FG223),0,MAX(FH$2:FH222)+1)</f>
        <v>210</v>
      </c>
      <c r="FI223" s="58">
        <f t="shared" si="93"/>
        <v>30.887419999999999</v>
      </c>
      <c r="FJ223" s="58">
        <f t="shared" si="102"/>
        <v>27.086770000000001</v>
      </c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</row>
    <row r="224" spans="1:17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3"/>
      <c r="DX224" s="19"/>
      <c r="DY224" s="19"/>
      <c r="DZ224" s="19"/>
      <c r="EA224" s="19"/>
      <c r="EB224" s="63"/>
      <c r="EC224" s="19"/>
      <c r="ED224" s="19"/>
      <c r="EE224" s="19"/>
      <c r="EF224" s="19"/>
      <c r="EG224" s="19"/>
      <c r="EH224" s="19"/>
      <c r="EI224" s="3"/>
      <c r="EJ224" s="3"/>
      <c r="EK224" s="3"/>
      <c r="EL224" s="22"/>
      <c r="EM224" s="3"/>
      <c r="EN224" s="17">
        <f t="shared" si="104"/>
        <v>222</v>
      </c>
      <c r="EO224" s="17" t="s">
        <v>231</v>
      </c>
      <c r="EP224" s="51">
        <v>43831</v>
      </c>
      <c r="EQ224" s="52">
        <v>0</v>
      </c>
      <c r="ER224" s="53">
        <v>20.830829999999999</v>
      </c>
      <c r="ES224" s="40"/>
      <c r="ET224" s="26">
        <f>IF(EO224=EO225,MAX(ET$2:ET223)+1,0)</f>
        <v>0</v>
      </c>
      <c r="EU224" s="17">
        <f t="shared" si="94"/>
        <v>222</v>
      </c>
      <c r="EV224" s="54">
        <f t="shared" si="95"/>
        <v>443</v>
      </c>
      <c r="EW224" s="55">
        <f t="shared" si="96"/>
        <v>42036</v>
      </c>
      <c r="EX224" s="18">
        <f t="shared" si="97"/>
        <v>18.12351</v>
      </c>
      <c r="EY224" s="26">
        <f>IF(EO224=EO225,0,MAX(EY$2:EY223)+1)</f>
        <v>111</v>
      </c>
      <c r="EZ224" s="54">
        <f t="shared" si="98"/>
        <v>444</v>
      </c>
      <c r="FA224" s="55">
        <f t="shared" si="99"/>
        <v>43831</v>
      </c>
      <c r="FB224" s="18">
        <f t="shared" si="100"/>
        <v>17.593979999999998</v>
      </c>
      <c r="FC224" s="56">
        <f>[2]DIS!C241</f>
        <v>222</v>
      </c>
      <c r="FD224" s="56">
        <f>[2]DIS!D241</f>
        <v>12</v>
      </c>
      <c r="FE224" s="56">
        <f>[2]DIS!E241</f>
        <v>2</v>
      </c>
      <c r="FF224" s="56" t="str">
        <f t="shared" si="101"/>
        <v>12,2</v>
      </c>
      <c r="FG224" s="57" t="str">
        <f t="shared" si="92"/>
        <v>2,36</v>
      </c>
      <c r="FH224" s="58">
        <f>IF(ISNUMBER(FG224),0,MAX(FH$2:FH223)+1)</f>
        <v>211</v>
      </c>
      <c r="FI224" s="58">
        <f t="shared" si="93"/>
        <v>30.868860000000002</v>
      </c>
      <c r="FJ224" s="58">
        <f t="shared" si="102"/>
        <v>27.070209999999999</v>
      </c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</row>
    <row r="225" spans="1:17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3"/>
      <c r="DX225" s="19"/>
      <c r="DY225" s="19"/>
      <c r="DZ225" s="19"/>
      <c r="EA225" s="19"/>
      <c r="EB225" s="63"/>
      <c r="EC225" s="19"/>
      <c r="ED225" s="19"/>
      <c r="EE225" s="19"/>
      <c r="EF225" s="19"/>
      <c r="EG225" s="19"/>
      <c r="EH225" s="19"/>
      <c r="EI225" s="3"/>
      <c r="EJ225" s="3"/>
      <c r="EK225" s="3"/>
      <c r="EL225" s="22"/>
      <c r="EM225" s="3"/>
      <c r="EN225" s="17">
        <f t="shared" si="104"/>
        <v>223</v>
      </c>
      <c r="EO225" s="17" t="s">
        <v>232</v>
      </c>
      <c r="EP225" s="51">
        <v>42036</v>
      </c>
      <c r="EQ225" s="52">
        <v>0</v>
      </c>
      <c r="ER225" s="53">
        <v>21.647210000000001</v>
      </c>
      <c r="ES225" s="40"/>
      <c r="ET225" s="26">
        <f>IF(EO225=EO226,MAX(ET$2:ET224)+1,0)</f>
        <v>112</v>
      </c>
      <c r="EU225" s="17">
        <f t="shared" si="94"/>
        <v>223</v>
      </c>
      <c r="EV225" s="54">
        <f t="shared" si="95"/>
        <v>445</v>
      </c>
      <c r="EW225" s="55">
        <f t="shared" si="96"/>
        <v>42036</v>
      </c>
      <c r="EX225" s="18">
        <f t="shared" si="97"/>
        <v>18.338460000000001</v>
      </c>
      <c r="EY225" s="26">
        <f>IF(EO225=EO226,0,MAX(EY$2:EY224)+1)</f>
        <v>0</v>
      </c>
      <c r="EZ225" s="54">
        <f t="shared" si="98"/>
        <v>446</v>
      </c>
      <c r="FA225" s="55">
        <f t="shared" si="99"/>
        <v>43831</v>
      </c>
      <c r="FB225" s="18">
        <f t="shared" si="100"/>
        <v>17.666</v>
      </c>
      <c r="FC225" s="56">
        <f>[2]DIS!C242</f>
        <v>223</v>
      </c>
      <c r="FD225" s="56">
        <f>[2]DIS!D242</f>
        <v>12</v>
      </c>
      <c r="FE225" s="56">
        <f>[2]DIS!E242</f>
        <v>3</v>
      </c>
      <c r="FF225" s="56" t="str">
        <f t="shared" si="101"/>
        <v>12,3</v>
      </c>
      <c r="FG225" s="57" t="str">
        <f t="shared" si="92"/>
        <v>3,36</v>
      </c>
      <c r="FH225" s="58">
        <f>IF(ISNUMBER(FG225),0,MAX(FH$2:FH224)+1)</f>
        <v>212</v>
      </c>
      <c r="FI225" s="58">
        <f t="shared" si="93"/>
        <v>30.84816</v>
      </c>
      <c r="FJ225" s="58">
        <f t="shared" si="102"/>
        <v>27.05273</v>
      </c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</row>
    <row r="226" spans="1:17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3"/>
      <c r="DX226" s="19"/>
      <c r="DY226" s="19"/>
      <c r="DZ226" s="19"/>
      <c r="EA226" s="19"/>
      <c r="EB226" s="63"/>
      <c r="EC226" s="19"/>
      <c r="ED226" s="19"/>
      <c r="EE226" s="19"/>
      <c r="EF226" s="19"/>
      <c r="EG226" s="19"/>
      <c r="EH226" s="19"/>
      <c r="EI226" s="3"/>
      <c r="EJ226" s="3"/>
      <c r="EK226" s="3"/>
      <c r="EL226" s="22"/>
      <c r="EM226" s="3"/>
      <c r="EN226" s="17">
        <f t="shared" si="104"/>
        <v>224</v>
      </c>
      <c r="EO226" s="17" t="s">
        <v>232</v>
      </c>
      <c r="EP226" s="51">
        <v>43831</v>
      </c>
      <c r="EQ226" s="52">
        <v>0</v>
      </c>
      <c r="ER226" s="53">
        <v>20.38982</v>
      </c>
      <c r="ES226" s="40"/>
      <c r="ET226" s="26">
        <f>IF(EO226=EO227,MAX(ET$2:ET225)+1,0)</f>
        <v>0</v>
      </c>
      <c r="EU226" s="17">
        <f t="shared" si="94"/>
        <v>224</v>
      </c>
      <c r="EV226" s="54">
        <f t="shared" si="95"/>
        <v>447</v>
      </c>
      <c r="EW226" s="55">
        <f t="shared" si="96"/>
        <v>42036</v>
      </c>
      <c r="EX226" s="18">
        <f t="shared" si="97"/>
        <v>18.499140000000001</v>
      </c>
      <c r="EY226" s="26">
        <f>IF(EO226=EO227,0,MAX(EY$2:EY225)+1)</f>
        <v>112</v>
      </c>
      <c r="EZ226" s="54">
        <f t="shared" si="98"/>
        <v>448</v>
      </c>
      <c r="FA226" s="55">
        <f t="shared" si="99"/>
        <v>43831</v>
      </c>
      <c r="FB226" s="18">
        <f t="shared" si="100"/>
        <v>17.738299999999999</v>
      </c>
      <c r="FC226" s="56">
        <f>[2]DIS!C243</f>
        <v>224</v>
      </c>
      <c r="FD226" s="56">
        <f>[2]DIS!D243</f>
        <v>12</v>
      </c>
      <c r="FE226" s="56">
        <f>[2]DIS!E243</f>
        <v>4</v>
      </c>
      <c r="FF226" s="56" t="str">
        <f t="shared" si="101"/>
        <v>12,4</v>
      </c>
      <c r="FG226" s="57" t="str">
        <f t="shared" si="92"/>
        <v>4,12</v>
      </c>
      <c r="FH226" s="58">
        <f>IF(ISNUMBER(FG226),0,MAX(FH$2:FH225)+1)</f>
        <v>213</v>
      </c>
      <c r="FI226" s="58">
        <f t="shared" si="93"/>
        <v>30.834099999999999</v>
      </c>
      <c r="FJ226" s="58">
        <f t="shared" si="102"/>
        <v>27.040199999999999</v>
      </c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</row>
    <row r="227" spans="1:17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3"/>
      <c r="DX227" s="19"/>
      <c r="DY227" s="19"/>
      <c r="DZ227" s="19"/>
      <c r="EA227" s="19"/>
      <c r="EB227" s="63"/>
      <c r="EC227" s="19"/>
      <c r="ED227" s="19"/>
      <c r="EE227" s="19"/>
      <c r="EF227" s="19"/>
      <c r="EG227" s="19"/>
      <c r="EH227" s="19"/>
      <c r="EI227" s="3"/>
      <c r="EJ227" s="3"/>
      <c r="EK227" s="3"/>
      <c r="EL227" s="22"/>
      <c r="EM227" s="3"/>
      <c r="EN227" s="17">
        <f t="shared" si="104"/>
        <v>225</v>
      </c>
      <c r="EO227" s="17" t="s">
        <v>233</v>
      </c>
      <c r="EP227" s="51">
        <v>42036</v>
      </c>
      <c r="EQ227" s="52">
        <v>0</v>
      </c>
      <c r="ER227" s="53">
        <v>20.846160000000001</v>
      </c>
      <c r="ES227" s="40"/>
      <c r="ET227" s="26">
        <f>IF(EO227=EO228,MAX(ET$2:ET226)+1,0)</f>
        <v>113</v>
      </c>
      <c r="EU227" s="17">
        <f t="shared" si="94"/>
        <v>225</v>
      </c>
      <c r="EV227" s="54">
        <f t="shared" si="95"/>
        <v>449</v>
      </c>
      <c r="EW227" s="55">
        <f t="shared" si="96"/>
        <v>42036</v>
      </c>
      <c r="EX227" s="18">
        <f t="shared" si="97"/>
        <v>18.587</v>
      </c>
      <c r="EY227" s="26">
        <f>IF(EO227=EO228,0,MAX(EY$2:EY226)+1)</f>
        <v>0</v>
      </c>
      <c r="EZ227" s="54">
        <f t="shared" si="98"/>
        <v>450</v>
      </c>
      <c r="FA227" s="55">
        <f t="shared" si="99"/>
        <v>43831</v>
      </c>
      <c r="FB227" s="18">
        <f t="shared" si="100"/>
        <v>17.782299999999999</v>
      </c>
      <c r="FC227" s="56">
        <f>[2]DIS!C244</f>
        <v>225</v>
      </c>
      <c r="FD227" s="56">
        <f>[2]DIS!D244</f>
        <v>12</v>
      </c>
      <c r="FE227" s="56">
        <f>[2]DIS!E244</f>
        <v>5</v>
      </c>
      <c r="FF227" s="56" t="str">
        <f t="shared" si="101"/>
        <v>12,5</v>
      </c>
      <c r="FG227" s="57">
        <f t="shared" si="92"/>
        <v>0</v>
      </c>
      <c r="FH227" s="58">
        <f>IF(ISNUMBER(FG227),0,MAX(FH$2:FH226)+1)</f>
        <v>0</v>
      </c>
      <c r="FI227" s="58">
        <f t="shared" si="93"/>
        <v>0</v>
      </c>
      <c r="FJ227" s="58">
        <f t="shared" si="102"/>
        <v>0</v>
      </c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</row>
    <row r="228" spans="1:17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3"/>
      <c r="DX228" s="19"/>
      <c r="DY228" s="19"/>
      <c r="DZ228" s="19"/>
      <c r="EA228" s="19"/>
      <c r="EB228" s="63"/>
      <c r="EC228" s="19"/>
      <c r="ED228" s="19"/>
      <c r="EE228" s="19"/>
      <c r="EF228" s="19"/>
      <c r="EG228" s="19"/>
      <c r="EH228" s="19"/>
      <c r="EI228" s="3"/>
      <c r="EJ228" s="3"/>
      <c r="EK228" s="3"/>
      <c r="EL228" s="22"/>
      <c r="EM228" s="3"/>
      <c r="EN228" s="17">
        <f t="shared" si="104"/>
        <v>226</v>
      </c>
      <c r="EO228" s="17" t="s">
        <v>233</v>
      </c>
      <c r="EP228" s="51">
        <v>43831</v>
      </c>
      <c r="EQ228" s="52">
        <v>0</v>
      </c>
      <c r="ER228" s="53">
        <v>19.937639999999998</v>
      </c>
      <c r="ES228" s="40"/>
      <c r="ET228" s="26">
        <f>IF(EO228=EO229,MAX(ET$2:ET227)+1,0)</f>
        <v>0</v>
      </c>
      <c r="EU228" s="17">
        <f t="shared" si="94"/>
        <v>226</v>
      </c>
      <c r="EV228" s="54">
        <f t="shared" si="95"/>
        <v>451</v>
      </c>
      <c r="EW228" s="55">
        <f t="shared" si="96"/>
        <v>42036</v>
      </c>
      <c r="EX228" s="18">
        <f t="shared" si="97"/>
        <v>30.885960000000001</v>
      </c>
      <c r="EY228" s="26">
        <f>IF(EO228=EO229,0,MAX(EY$2:EY227)+1)</f>
        <v>113</v>
      </c>
      <c r="EZ228" s="54">
        <f t="shared" si="98"/>
        <v>452</v>
      </c>
      <c r="FA228" s="55">
        <f t="shared" si="99"/>
        <v>43831</v>
      </c>
      <c r="FB228" s="18">
        <f t="shared" si="100"/>
        <v>27.045559999999998</v>
      </c>
      <c r="FC228" s="56">
        <f>[2]DIS!C245</f>
        <v>226</v>
      </c>
      <c r="FD228" s="56">
        <f>[2]DIS!D245</f>
        <v>12</v>
      </c>
      <c r="FE228" s="56">
        <f>[2]DIS!E245</f>
        <v>6</v>
      </c>
      <c r="FF228" s="56" t="str">
        <f t="shared" si="101"/>
        <v>12,6</v>
      </c>
      <c r="FG228" s="57">
        <f t="shared" si="92"/>
        <v>0</v>
      </c>
      <c r="FH228" s="58">
        <f>IF(ISNUMBER(FG228),0,MAX(FH$2:FH227)+1)</f>
        <v>0</v>
      </c>
      <c r="FI228" s="58">
        <f t="shared" si="93"/>
        <v>0</v>
      </c>
      <c r="FJ228" s="58">
        <f t="shared" si="102"/>
        <v>0</v>
      </c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</row>
    <row r="229" spans="1:17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3"/>
      <c r="DX229" s="19"/>
      <c r="DY229" s="19"/>
      <c r="DZ229" s="19"/>
      <c r="EA229" s="19"/>
      <c r="EB229" s="63"/>
      <c r="EC229" s="19"/>
      <c r="ED229" s="19"/>
      <c r="EE229" s="19"/>
      <c r="EF229" s="19"/>
      <c r="EG229" s="19"/>
      <c r="EH229" s="19"/>
      <c r="EI229" s="3"/>
      <c r="EJ229" s="3"/>
      <c r="EK229" s="3"/>
      <c r="EL229" s="22"/>
      <c r="EM229" s="3"/>
      <c r="EN229" s="17">
        <f t="shared" si="104"/>
        <v>227</v>
      </c>
      <c r="EO229" s="17" t="s">
        <v>234</v>
      </c>
      <c r="EP229" s="51">
        <v>42036</v>
      </c>
      <c r="EQ229" s="52">
        <v>0</v>
      </c>
      <c r="ER229" s="53">
        <v>19.979849999999999</v>
      </c>
      <c r="ES229" s="40"/>
      <c r="ET229" s="26">
        <f>IF(EO229=EO230,MAX(ET$2:ET228)+1,0)</f>
        <v>114</v>
      </c>
      <c r="EU229" s="17">
        <f t="shared" si="94"/>
        <v>227</v>
      </c>
      <c r="EV229" s="54">
        <f t="shared" si="95"/>
        <v>453</v>
      </c>
      <c r="EW229" s="55">
        <f t="shared" si="96"/>
        <v>42036</v>
      </c>
      <c r="EX229" s="18">
        <f t="shared" si="97"/>
        <v>30.872070000000001</v>
      </c>
      <c r="EY229" s="26">
        <f>IF(EO229=EO230,0,MAX(EY$2:EY228)+1)</f>
        <v>0</v>
      </c>
      <c r="EZ229" s="54">
        <f t="shared" si="98"/>
        <v>454</v>
      </c>
      <c r="FA229" s="55">
        <f t="shared" si="99"/>
        <v>43831</v>
      </c>
      <c r="FB229" s="18">
        <f t="shared" si="100"/>
        <v>27.028749999999999</v>
      </c>
      <c r="FC229" s="56">
        <f>[2]DIS!C246</f>
        <v>227</v>
      </c>
      <c r="FD229" s="56">
        <f>[2]DIS!D246</f>
        <v>12</v>
      </c>
      <c r="FE229" s="56">
        <f>[2]DIS!E246</f>
        <v>7</v>
      </c>
      <c r="FF229" s="56" t="str">
        <f t="shared" si="101"/>
        <v>12,7</v>
      </c>
      <c r="FG229" s="57">
        <f t="shared" si="92"/>
        <v>0</v>
      </c>
      <c r="FH229" s="58">
        <f>IF(ISNUMBER(FG229),0,MAX(FH$2:FH228)+1)</f>
        <v>0</v>
      </c>
      <c r="FI229" s="58">
        <f t="shared" si="93"/>
        <v>0</v>
      </c>
      <c r="FJ229" s="58">
        <f t="shared" si="102"/>
        <v>0</v>
      </c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</row>
    <row r="230" spans="1:17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3"/>
      <c r="DX230" s="19"/>
      <c r="DY230" s="19"/>
      <c r="DZ230" s="19"/>
      <c r="EA230" s="19"/>
      <c r="EB230" s="63"/>
      <c r="EC230" s="19"/>
      <c r="ED230" s="19"/>
      <c r="EE230" s="19"/>
      <c r="EF230" s="19"/>
      <c r="EG230" s="19"/>
      <c r="EH230" s="19"/>
      <c r="EI230" s="3"/>
      <c r="EJ230" s="3"/>
      <c r="EK230" s="3"/>
      <c r="EL230" s="22"/>
      <c r="EM230" s="3"/>
      <c r="EN230" s="17">
        <f t="shared" si="104"/>
        <v>228</v>
      </c>
      <c r="EO230" s="17" t="s">
        <v>234</v>
      </c>
      <c r="EP230" s="51">
        <v>43831</v>
      </c>
      <c r="EQ230" s="52">
        <v>0</v>
      </c>
      <c r="ER230" s="53">
        <v>19.477699999999999</v>
      </c>
      <c r="ES230" s="40"/>
      <c r="ET230" s="26">
        <f>IF(EO230=EO231,MAX(ET$2:ET229)+1,0)</f>
        <v>0</v>
      </c>
      <c r="EU230" s="17">
        <f t="shared" si="94"/>
        <v>228</v>
      </c>
      <c r="EV230" s="54">
        <f t="shared" si="95"/>
        <v>455</v>
      </c>
      <c r="EW230" s="55">
        <f t="shared" si="96"/>
        <v>42036</v>
      </c>
      <c r="EX230" s="18">
        <f t="shared" si="97"/>
        <v>30.858180000000001</v>
      </c>
      <c r="EY230" s="26">
        <f>IF(EO230=EO231,0,MAX(EY$2:EY229)+1)</f>
        <v>114</v>
      </c>
      <c r="EZ230" s="54">
        <f t="shared" si="98"/>
        <v>456</v>
      </c>
      <c r="FA230" s="55">
        <f t="shared" si="99"/>
        <v>43831</v>
      </c>
      <c r="FB230" s="18">
        <f t="shared" si="100"/>
        <v>27.014289999999999</v>
      </c>
      <c r="FC230" s="56">
        <f>[2]DIS!C247</f>
        <v>228</v>
      </c>
      <c r="FD230" s="56">
        <f>[2]DIS!D247</f>
        <v>12</v>
      </c>
      <c r="FE230" s="56">
        <f>[2]DIS!E247</f>
        <v>8</v>
      </c>
      <c r="FF230" s="56" t="str">
        <f t="shared" si="101"/>
        <v>12,8</v>
      </c>
      <c r="FG230" s="57">
        <f t="shared" si="92"/>
        <v>0</v>
      </c>
      <c r="FH230" s="58">
        <f>IF(ISNUMBER(FG230),0,MAX(FH$2:FH229)+1)</f>
        <v>0</v>
      </c>
      <c r="FI230" s="58">
        <f t="shared" si="93"/>
        <v>0</v>
      </c>
      <c r="FJ230" s="58">
        <f t="shared" si="102"/>
        <v>0</v>
      </c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</row>
    <row r="231" spans="1:17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19"/>
      <c r="DY231" s="19"/>
      <c r="DZ231" s="19"/>
      <c r="EA231" s="19"/>
      <c r="EB231" s="63"/>
      <c r="EC231" s="19"/>
      <c r="ED231" s="19"/>
      <c r="EE231" s="19"/>
      <c r="EF231" s="19"/>
      <c r="EG231" s="19"/>
      <c r="EH231" s="19"/>
      <c r="EI231" s="3"/>
      <c r="EJ231" s="3"/>
      <c r="EK231" s="3"/>
      <c r="EL231" s="22"/>
      <c r="EM231" s="3"/>
      <c r="EN231" s="17">
        <f t="shared" si="104"/>
        <v>229</v>
      </c>
      <c r="EO231" s="17" t="s">
        <v>235</v>
      </c>
      <c r="EP231" s="51">
        <v>42036</v>
      </c>
      <c r="EQ231" s="52">
        <v>0</v>
      </c>
      <c r="ER231" s="53">
        <v>18.994900000000001</v>
      </c>
      <c r="ES231" s="40"/>
      <c r="ET231" s="26">
        <f>IF(EO231=EO232,MAX(ET$2:ET230)+1,0)</f>
        <v>115</v>
      </c>
      <c r="EU231" s="17">
        <f t="shared" si="94"/>
        <v>229</v>
      </c>
      <c r="EV231" s="54">
        <f t="shared" si="95"/>
        <v>457</v>
      </c>
      <c r="EW231" s="55">
        <f t="shared" si="96"/>
        <v>42036</v>
      </c>
      <c r="EX231" s="18">
        <f t="shared" si="97"/>
        <v>30.846509999999999</v>
      </c>
      <c r="EY231" s="26">
        <f>IF(EO231=EO232,0,MAX(EY$2:EY230)+1)</f>
        <v>0</v>
      </c>
      <c r="EZ231" s="54">
        <f t="shared" si="98"/>
        <v>458</v>
      </c>
      <c r="FA231" s="55">
        <f t="shared" si="99"/>
        <v>43831</v>
      </c>
      <c r="FB231" s="18">
        <f t="shared" si="100"/>
        <v>27.001560000000001</v>
      </c>
      <c r="FC231" s="56">
        <f>[2]DIS!C248</f>
        <v>229</v>
      </c>
      <c r="FD231" s="56">
        <f>[2]DIS!D248</f>
        <v>12</v>
      </c>
      <c r="FE231" s="56">
        <f>[2]DIS!E248</f>
        <v>9</v>
      </c>
      <c r="FF231" s="56" t="str">
        <f t="shared" si="101"/>
        <v>12,9</v>
      </c>
      <c r="FG231" s="57" t="str">
        <f t="shared" si="92"/>
        <v>9,12</v>
      </c>
      <c r="FH231" s="58">
        <f>IF(ISNUMBER(FG231),0,MAX(FH$2:FH230)+1)</f>
        <v>214</v>
      </c>
      <c r="FI231" s="58">
        <f t="shared" si="93"/>
        <v>20.19594</v>
      </c>
      <c r="FJ231" s="58">
        <f t="shared" si="102"/>
        <v>18.701450000000001</v>
      </c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</row>
    <row r="232" spans="1:17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19"/>
      <c r="DY232" s="19"/>
      <c r="DZ232" s="19"/>
      <c r="EA232" s="19"/>
      <c r="EB232" s="63"/>
      <c r="EC232" s="19"/>
      <c r="ED232" s="19"/>
      <c r="EE232" s="19"/>
      <c r="EF232" s="19"/>
      <c r="EG232" s="19"/>
      <c r="EH232" s="19"/>
      <c r="EI232" s="3"/>
      <c r="EJ232" s="3"/>
      <c r="EK232" s="3"/>
      <c r="EL232" s="22"/>
      <c r="EM232" s="3"/>
      <c r="EN232" s="17">
        <f t="shared" si="104"/>
        <v>230</v>
      </c>
      <c r="EO232" s="17" t="s">
        <v>235</v>
      </c>
      <c r="EP232" s="51">
        <v>43831</v>
      </c>
      <c r="EQ232" s="52">
        <v>0</v>
      </c>
      <c r="ER232" s="53">
        <v>18.978159999999999</v>
      </c>
      <c r="ES232" s="40"/>
      <c r="ET232" s="26">
        <f>IF(EO232=EO233,MAX(ET$2:ET231)+1,0)</f>
        <v>0</v>
      </c>
      <c r="EU232" s="17">
        <f t="shared" si="94"/>
        <v>230</v>
      </c>
      <c r="EV232" s="54">
        <f t="shared" si="95"/>
        <v>459</v>
      </c>
      <c r="EW232" s="55">
        <f t="shared" si="96"/>
        <v>42036</v>
      </c>
      <c r="EX232" s="18">
        <f t="shared" si="97"/>
        <v>19.78144</v>
      </c>
      <c r="EY232" s="26">
        <f>IF(EO232=EO233,0,MAX(EY$2:EY231)+1)</f>
        <v>115</v>
      </c>
      <c r="EZ232" s="54">
        <f t="shared" si="98"/>
        <v>460</v>
      </c>
      <c r="FA232" s="55">
        <f t="shared" si="99"/>
        <v>43831</v>
      </c>
      <c r="FB232" s="18">
        <f t="shared" si="100"/>
        <v>18.36946</v>
      </c>
      <c r="FC232" s="56">
        <f>[2]DIS!C249</f>
        <v>230</v>
      </c>
      <c r="FD232" s="56">
        <f>[2]DIS!D249</f>
        <v>12</v>
      </c>
      <c r="FE232" s="56">
        <f>[2]DIS!E249</f>
        <v>10</v>
      </c>
      <c r="FF232" s="56" t="str">
        <f t="shared" si="101"/>
        <v>12,10</v>
      </c>
      <c r="FG232" s="57" t="str">
        <f t="shared" si="92"/>
        <v>10,12</v>
      </c>
      <c r="FH232" s="58">
        <f>IF(ISNUMBER(FG232),0,MAX(FH$2:FH231)+1)</f>
        <v>215</v>
      </c>
      <c r="FI232" s="58">
        <f t="shared" si="93"/>
        <v>19.910340000000001</v>
      </c>
      <c r="FJ232" s="58">
        <f t="shared" si="102"/>
        <v>18.491810000000001</v>
      </c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</row>
    <row r="233" spans="1:17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19"/>
      <c r="DY233" s="19"/>
      <c r="DZ233" s="19"/>
      <c r="EA233" s="19"/>
      <c r="EB233" s="63"/>
      <c r="EC233" s="19"/>
      <c r="ED233" s="19"/>
      <c r="EE233" s="19"/>
      <c r="EF233" s="19"/>
      <c r="EG233" s="19"/>
      <c r="EH233" s="19"/>
      <c r="EI233" s="3"/>
      <c r="EJ233" s="3"/>
      <c r="EK233" s="3"/>
      <c r="EL233" s="22"/>
      <c r="EM233" s="3"/>
      <c r="EN233" s="17">
        <f t="shared" si="104"/>
        <v>231</v>
      </c>
      <c r="EO233" s="17" t="s">
        <v>236</v>
      </c>
      <c r="EP233" s="51">
        <v>42036</v>
      </c>
      <c r="EQ233" s="52">
        <v>0</v>
      </c>
      <c r="ER233" s="53">
        <v>19.136659999999999</v>
      </c>
      <c r="ES233" s="40"/>
      <c r="ET233" s="26">
        <f>IF(EO233=EO234,MAX(ET$2:ET232)+1,0)</f>
        <v>116</v>
      </c>
      <c r="EU233" s="17">
        <f t="shared" si="94"/>
        <v>231</v>
      </c>
      <c r="EV233" s="54">
        <f t="shared" si="95"/>
        <v>461</v>
      </c>
      <c r="EW233" s="55">
        <f t="shared" si="96"/>
        <v>42036</v>
      </c>
      <c r="EX233" s="18">
        <f t="shared" si="97"/>
        <v>19.55903</v>
      </c>
      <c r="EY233" s="26">
        <f>IF(EO233=EO234,0,MAX(EY$2:EY232)+1)</f>
        <v>0</v>
      </c>
      <c r="EZ233" s="54">
        <f t="shared" si="98"/>
        <v>462</v>
      </c>
      <c r="FA233" s="55">
        <f t="shared" si="99"/>
        <v>43831</v>
      </c>
      <c r="FB233" s="18">
        <f t="shared" si="100"/>
        <v>18.220089999999999</v>
      </c>
      <c r="FC233" s="56">
        <f>[2]DIS!C250</f>
        <v>231</v>
      </c>
      <c r="FD233" s="56">
        <f>[2]DIS!D250</f>
        <v>12</v>
      </c>
      <c r="FE233" s="56">
        <f>[2]DIS!E250</f>
        <v>11</v>
      </c>
      <c r="FF233" s="56" t="str">
        <f t="shared" si="101"/>
        <v>12,11</v>
      </c>
      <c r="FG233" s="57" t="str">
        <f t="shared" si="92"/>
        <v>11,12</v>
      </c>
      <c r="FH233" s="58">
        <f>IF(ISNUMBER(FG233),0,MAX(FH$2:FH232)+1)</f>
        <v>216</v>
      </c>
      <c r="FI233" s="58">
        <f t="shared" si="93"/>
        <v>19.483979999999999</v>
      </c>
      <c r="FJ233" s="58">
        <f t="shared" si="102"/>
        <v>18.18037</v>
      </c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</row>
    <row r="234" spans="1:17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19"/>
      <c r="DY234" s="19"/>
      <c r="DZ234" s="19"/>
      <c r="EA234" s="19"/>
      <c r="EB234" s="63"/>
      <c r="EC234" s="19"/>
      <c r="ED234" s="19"/>
      <c r="EE234" s="19"/>
      <c r="EF234" s="19"/>
      <c r="EG234" s="19"/>
      <c r="EH234" s="19"/>
      <c r="EI234" s="3"/>
      <c r="EJ234" s="3"/>
      <c r="EK234" s="3"/>
      <c r="EL234" s="22"/>
      <c r="EM234" s="3"/>
      <c r="EN234" s="17">
        <f t="shared" si="104"/>
        <v>232</v>
      </c>
      <c r="EO234" s="17" t="s">
        <v>236</v>
      </c>
      <c r="EP234" s="51">
        <v>43831</v>
      </c>
      <c r="EQ234" s="52">
        <v>0</v>
      </c>
      <c r="ER234" s="53">
        <v>18.834949999999999</v>
      </c>
      <c r="ES234" s="40"/>
      <c r="ET234" s="26">
        <f>IF(EO234=EO235,MAX(ET$2:ET233)+1,0)</f>
        <v>0</v>
      </c>
      <c r="EU234" s="17">
        <f t="shared" si="94"/>
        <v>232</v>
      </c>
      <c r="EV234" s="54">
        <f t="shared" si="95"/>
        <v>463</v>
      </c>
      <c r="EW234" s="55">
        <f t="shared" si="96"/>
        <v>42036</v>
      </c>
      <c r="EX234" s="18">
        <f t="shared" si="97"/>
        <v>19.193760000000001</v>
      </c>
      <c r="EY234" s="26">
        <f>IF(EO234=EO235,0,MAX(EY$2:EY233)+1)</f>
        <v>116</v>
      </c>
      <c r="EZ234" s="54">
        <f t="shared" si="98"/>
        <v>464</v>
      </c>
      <c r="FA234" s="55">
        <f t="shared" si="99"/>
        <v>43831</v>
      </c>
      <c r="FB234" s="18">
        <f t="shared" si="100"/>
        <v>17.98068</v>
      </c>
      <c r="FC234" s="56">
        <f>[2]DIS!C251</f>
        <v>232</v>
      </c>
      <c r="FD234" s="56">
        <f>[2]DIS!D251</f>
        <v>12</v>
      </c>
      <c r="FE234" s="56">
        <f>[2]DIS!E251</f>
        <v>12</v>
      </c>
      <c r="FF234" s="56" t="str">
        <f t="shared" si="101"/>
        <v>12,12</v>
      </c>
      <c r="FG234" s="57" t="str">
        <f t="shared" si="92"/>
        <v>12,12</v>
      </c>
      <c r="FH234" s="58">
        <f>IF(ISNUMBER(FG234),0,MAX(FH$2:FH233)+1)</f>
        <v>217</v>
      </c>
      <c r="FI234" s="58">
        <f t="shared" si="93"/>
        <v>18.954560000000001</v>
      </c>
      <c r="FJ234" s="58">
        <f t="shared" si="102"/>
        <v>17.788979999999999</v>
      </c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</row>
    <row r="235" spans="1:17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DY235" s="19"/>
      <c r="DZ235" s="19"/>
      <c r="EA235" s="19"/>
      <c r="EB235" s="63"/>
      <c r="EC235" s="19"/>
      <c r="ED235" s="19"/>
      <c r="EE235" s="19"/>
      <c r="EF235" s="19"/>
      <c r="EG235" s="19"/>
      <c r="EH235" s="19"/>
      <c r="EI235" s="3"/>
      <c r="EJ235" s="3"/>
      <c r="EK235" s="3"/>
      <c r="EL235" s="22"/>
      <c r="EM235" s="3"/>
      <c r="EN235" s="17">
        <f t="shared" si="104"/>
        <v>233</v>
      </c>
      <c r="EO235" s="128" t="s">
        <v>237</v>
      </c>
      <c r="EP235" s="131">
        <v>42036</v>
      </c>
      <c r="EQ235" s="132">
        <v>0</v>
      </c>
      <c r="ER235" s="53">
        <v>19.30742</v>
      </c>
      <c r="ES235" s="40"/>
      <c r="ET235" s="26">
        <f>IF(EO235=EO236,MAX(ET$2:ET234)+1,0)</f>
        <v>117</v>
      </c>
      <c r="EU235" s="17">
        <f t="shared" si="94"/>
        <v>233</v>
      </c>
      <c r="EV235" s="54">
        <f t="shared" si="95"/>
        <v>465</v>
      </c>
      <c r="EW235" s="55">
        <f t="shared" si="96"/>
        <v>42036</v>
      </c>
      <c r="EX235" s="18">
        <f t="shared" si="97"/>
        <v>18.77805</v>
      </c>
      <c r="EY235" s="26">
        <f>IF(EO235=EO236,0,MAX(EY$2:EY234)+1)</f>
        <v>0</v>
      </c>
      <c r="EZ235" s="54">
        <f t="shared" si="98"/>
        <v>466</v>
      </c>
      <c r="FA235" s="55">
        <f t="shared" si="99"/>
        <v>43831</v>
      </c>
      <c r="FB235" s="18">
        <f t="shared" si="100"/>
        <v>17.72926</v>
      </c>
      <c r="FC235" s="56">
        <f>[2]DIS!C252</f>
        <v>233</v>
      </c>
      <c r="FD235" s="56">
        <f>[2]DIS!D252</f>
        <v>12</v>
      </c>
      <c r="FE235" s="56">
        <f>[2]DIS!E252</f>
        <v>13</v>
      </c>
      <c r="FF235" s="56" t="str">
        <f t="shared" si="101"/>
        <v>12,13</v>
      </c>
      <c r="FG235" s="57" t="str">
        <f t="shared" si="92"/>
        <v>13,12</v>
      </c>
      <c r="FH235" s="58">
        <f>IF(ISNUMBER(FG235),0,MAX(FH$2:FH234)+1)</f>
        <v>218</v>
      </c>
      <c r="FI235" s="58">
        <f t="shared" si="93"/>
        <v>18.257349999999999</v>
      </c>
      <c r="FJ235" s="58">
        <f t="shared" si="102"/>
        <v>17.302420000000001</v>
      </c>
    </row>
    <row r="236" spans="1:17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DY236" s="19"/>
      <c r="DZ236" s="19"/>
      <c r="EA236" s="19"/>
      <c r="EB236" s="63"/>
      <c r="EC236" s="19"/>
      <c r="ED236" s="19"/>
      <c r="EE236" s="19"/>
      <c r="EF236" s="19"/>
      <c r="EG236" s="19"/>
      <c r="EH236" s="19"/>
      <c r="EI236" s="3"/>
      <c r="EJ236" s="3"/>
      <c r="EK236" s="3"/>
      <c r="EL236" s="22"/>
      <c r="EM236" s="3"/>
      <c r="EN236" s="17">
        <f t="shared" si="104"/>
        <v>234</v>
      </c>
      <c r="EO236" s="128" t="s">
        <v>237</v>
      </c>
      <c r="EP236" s="131">
        <v>43831</v>
      </c>
      <c r="EQ236" s="132">
        <v>0</v>
      </c>
      <c r="ER236" s="53">
        <v>18.794029999999999</v>
      </c>
      <c r="ES236" s="40"/>
      <c r="ET236" s="26">
        <f>IF(EO236=EO237,MAX(ET$2:ET235)+1,0)</f>
        <v>0</v>
      </c>
      <c r="EU236" s="17">
        <f t="shared" si="94"/>
        <v>234</v>
      </c>
      <c r="EV236" s="54">
        <f t="shared" si="95"/>
        <v>467</v>
      </c>
      <c r="EW236" s="55">
        <f t="shared" si="96"/>
        <v>42036</v>
      </c>
      <c r="EX236" s="18">
        <f t="shared" si="97"/>
        <v>18.29391</v>
      </c>
      <c r="EY236" s="26">
        <f>IF(EO236=EO237,0,MAX(EY$2:EY235)+1)</f>
        <v>117</v>
      </c>
      <c r="EZ236" s="54">
        <f t="shared" si="98"/>
        <v>468</v>
      </c>
      <c r="FA236" s="55">
        <f t="shared" si="99"/>
        <v>43831</v>
      </c>
      <c r="FB236" s="18">
        <f t="shared" si="100"/>
        <v>17.483799999999999</v>
      </c>
      <c r="FC236" s="56">
        <f>[2]DIS!C253</f>
        <v>234</v>
      </c>
      <c r="FD236" s="56">
        <f>[2]DIS!D253</f>
        <v>12</v>
      </c>
      <c r="FE236" s="56">
        <f>[2]DIS!E253</f>
        <v>14</v>
      </c>
      <c r="FF236" s="56" t="str">
        <f t="shared" si="101"/>
        <v>12,14</v>
      </c>
      <c r="FG236" s="57" t="str">
        <f t="shared" si="92"/>
        <v>14,12</v>
      </c>
      <c r="FH236" s="58">
        <f>IF(ISNUMBER(FG236),0,MAX(FH$2:FH235)+1)</f>
        <v>219</v>
      </c>
      <c r="FI236" s="58">
        <f t="shared" si="93"/>
        <v>17.996089999999999</v>
      </c>
      <c r="FJ236" s="58">
        <f t="shared" si="102"/>
        <v>17.47747</v>
      </c>
    </row>
    <row r="237" spans="1:17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DY237" s="19"/>
      <c r="DZ237" s="19"/>
      <c r="EA237" s="19"/>
      <c r="EB237" s="63"/>
      <c r="EC237" s="19"/>
      <c r="ED237" s="19"/>
      <c r="EE237" s="19"/>
      <c r="EF237" s="19"/>
      <c r="EG237" s="19"/>
      <c r="EH237" s="19"/>
      <c r="EI237" s="3"/>
      <c r="EJ237" s="3"/>
      <c r="EK237" s="3"/>
      <c r="EL237" s="22"/>
      <c r="EM237" s="3"/>
      <c r="EN237" s="17">
        <f t="shared" si="104"/>
        <v>235</v>
      </c>
      <c r="EO237" s="128" t="s">
        <v>238</v>
      </c>
      <c r="EP237" s="131">
        <v>42036</v>
      </c>
      <c r="EQ237" s="132">
        <v>0</v>
      </c>
      <c r="ER237" s="53">
        <v>19.482569999999999</v>
      </c>
      <c r="ES237" s="40"/>
      <c r="ET237" s="26">
        <f>IF(EO237=EO238,MAX(ET$2:ET236)+1,0)</f>
        <v>118</v>
      </c>
      <c r="EU237" s="17">
        <f t="shared" si="94"/>
        <v>235</v>
      </c>
      <c r="EV237" s="54">
        <f t="shared" si="95"/>
        <v>469</v>
      </c>
      <c r="EW237" s="55">
        <f t="shared" si="96"/>
        <v>42036</v>
      </c>
      <c r="EX237" s="18">
        <f t="shared" si="97"/>
        <v>17.873329999999999</v>
      </c>
      <c r="EY237" s="26">
        <f>IF(EO237=EO238,0,MAX(EY$2:EY236)+1)</f>
        <v>0</v>
      </c>
      <c r="EZ237" s="54">
        <f t="shared" si="98"/>
        <v>470</v>
      </c>
      <c r="FA237" s="55">
        <f t="shared" si="99"/>
        <v>43831</v>
      </c>
      <c r="FB237" s="18">
        <f t="shared" si="100"/>
        <v>17.420559999999998</v>
      </c>
      <c r="FC237" s="56">
        <f>[2]DIS!C254</f>
        <v>235</v>
      </c>
      <c r="FD237" s="56">
        <f>[2]DIS!D254</f>
        <v>12</v>
      </c>
      <c r="FE237" s="56">
        <f>[2]DIS!E254</f>
        <v>15</v>
      </c>
      <c r="FF237" s="56" t="str">
        <f t="shared" si="101"/>
        <v>12,15</v>
      </c>
      <c r="FG237" s="57" t="str">
        <f t="shared" si="92"/>
        <v>15,12</v>
      </c>
      <c r="FH237" s="58">
        <f>IF(ISNUMBER(FG237),0,MAX(FH$2:FH236)+1)</f>
        <v>220</v>
      </c>
      <c r="FI237" s="58">
        <f t="shared" si="93"/>
        <v>17.613659999999999</v>
      </c>
      <c r="FJ237" s="58">
        <f t="shared" si="102"/>
        <v>17.598420000000001</v>
      </c>
    </row>
    <row r="238" spans="1:17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DY238" s="19"/>
      <c r="DZ238" s="19"/>
      <c r="EA238" s="19"/>
      <c r="EB238" s="63"/>
      <c r="EC238" s="19"/>
      <c r="ED238" s="19"/>
      <c r="EE238" s="19"/>
      <c r="EF238" s="19"/>
      <c r="EG238" s="19"/>
      <c r="EH238" s="19"/>
      <c r="EI238" s="3"/>
      <c r="EJ238" s="3"/>
      <c r="EK238" s="3"/>
      <c r="EL238" s="22"/>
      <c r="EM238" s="3"/>
      <c r="EN238" s="17">
        <f t="shared" si="104"/>
        <v>236</v>
      </c>
      <c r="EO238" s="128" t="s">
        <v>238</v>
      </c>
      <c r="EP238" s="131">
        <v>43831</v>
      </c>
      <c r="EQ238" s="132">
        <v>0</v>
      </c>
      <c r="ER238" s="53">
        <v>18.822500000000002</v>
      </c>
      <c r="ES238" s="40"/>
      <c r="ET238" s="26">
        <f>IF(EO238=EO239,MAX(ET$2:ET237)+1,0)</f>
        <v>0</v>
      </c>
      <c r="EU238" s="17">
        <f t="shared" si="94"/>
        <v>236</v>
      </c>
      <c r="EV238" s="54">
        <f t="shared" si="95"/>
        <v>471</v>
      </c>
      <c r="EW238" s="55">
        <f t="shared" si="96"/>
        <v>42036</v>
      </c>
      <c r="EX238" s="18">
        <f t="shared" si="97"/>
        <v>17.396899999999999</v>
      </c>
      <c r="EY238" s="26">
        <f>IF(EO238=EO239,0,MAX(EY$2:EY237)+1)</f>
        <v>118</v>
      </c>
      <c r="EZ238" s="54">
        <f t="shared" si="98"/>
        <v>472</v>
      </c>
      <c r="FA238" s="55">
        <f t="shared" si="99"/>
        <v>43831</v>
      </c>
      <c r="FB238" s="18">
        <f t="shared" si="100"/>
        <v>17.382390000000001</v>
      </c>
      <c r="FC238" s="56">
        <f>[2]DIS!C255</f>
        <v>236</v>
      </c>
      <c r="FD238" s="56">
        <f>[2]DIS!D255</f>
        <v>12</v>
      </c>
      <c r="FE238" s="56">
        <f>[2]DIS!E255</f>
        <v>16</v>
      </c>
      <c r="FF238" s="56" t="str">
        <f t="shared" si="101"/>
        <v>12,16</v>
      </c>
      <c r="FG238" s="57" t="str">
        <f t="shared" si="92"/>
        <v>16,12</v>
      </c>
      <c r="FH238" s="58">
        <f>IF(ISNUMBER(FG238),0,MAX(FH$2:FH237)+1)</f>
        <v>221</v>
      </c>
      <c r="FI238" s="58">
        <f t="shared" si="93"/>
        <v>17.873239999999999</v>
      </c>
      <c r="FJ238" s="58">
        <f t="shared" si="102"/>
        <v>17.563389999999998</v>
      </c>
    </row>
    <row r="239" spans="1:17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DY239" s="19"/>
      <c r="DZ239" s="19"/>
      <c r="EA239" s="19"/>
      <c r="EB239" s="63"/>
      <c r="EC239" s="19"/>
      <c r="ED239" s="19"/>
      <c r="EE239" s="19"/>
      <c r="EF239" s="19"/>
      <c r="EG239" s="19"/>
      <c r="EH239" s="3"/>
      <c r="EI239" s="3"/>
      <c r="EJ239" s="3"/>
      <c r="EK239" s="3"/>
      <c r="EL239" s="22"/>
      <c r="EM239" s="3"/>
      <c r="EN239" s="17">
        <f t="shared" si="104"/>
        <v>237</v>
      </c>
      <c r="EO239" s="128" t="s">
        <v>239</v>
      </c>
      <c r="EP239" s="131">
        <v>42036</v>
      </c>
      <c r="EQ239" s="132">
        <v>0</v>
      </c>
      <c r="ER239" s="53">
        <v>19.661750000000001</v>
      </c>
      <c r="ES239" s="40"/>
      <c r="ET239" s="26">
        <f>IF(EO239=EO240,MAX(ET$2:ET238)+1,0)</f>
        <v>119</v>
      </c>
      <c r="EU239" s="17">
        <f t="shared" si="94"/>
        <v>237</v>
      </c>
      <c r="EV239" s="54">
        <f t="shared" si="95"/>
        <v>473</v>
      </c>
      <c r="EW239" s="55">
        <f t="shared" si="96"/>
        <v>42036</v>
      </c>
      <c r="EX239" s="18">
        <f t="shared" si="97"/>
        <v>17.720140000000001</v>
      </c>
      <c r="EY239" s="26">
        <f>IF(EO239=EO240,0,MAX(EY$2:EY238)+1)</f>
        <v>0</v>
      </c>
      <c r="EZ239" s="54">
        <f t="shared" si="98"/>
        <v>474</v>
      </c>
      <c r="FA239" s="55">
        <f t="shared" si="99"/>
        <v>43831</v>
      </c>
      <c r="FB239" s="18">
        <f t="shared" si="100"/>
        <v>17.444659999999999</v>
      </c>
      <c r="FC239" s="56">
        <f>[2]DIS!C256</f>
        <v>237</v>
      </c>
      <c r="FD239" s="56">
        <f>[2]DIS!D256</f>
        <v>12</v>
      </c>
      <c r="FE239" s="56">
        <f>[2]DIS!E256</f>
        <v>17</v>
      </c>
      <c r="FF239" s="56" t="str">
        <f t="shared" si="101"/>
        <v>12,17</v>
      </c>
      <c r="FG239" s="57" t="str">
        <f t="shared" si="92"/>
        <v>17,12</v>
      </c>
      <c r="FH239" s="58">
        <f>IF(ISNUMBER(FG239),0,MAX(FH$2:FH238)+1)</f>
        <v>222</v>
      </c>
      <c r="FI239" s="58">
        <f t="shared" si="93"/>
        <v>18.12351</v>
      </c>
      <c r="FJ239" s="58">
        <f t="shared" si="102"/>
        <v>17.593979999999998</v>
      </c>
    </row>
    <row r="240" spans="1:17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DY240" s="19"/>
      <c r="DZ240" s="19"/>
      <c r="EA240" s="19"/>
      <c r="EB240" s="63"/>
      <c r="EC240" s="19"/>
      <c r="ED240" s="19"/>
      <c r="EE240" s="19"/>
      <c r="EF240" s="19"/>
      <c r="EG240" s="19"/>
      <c r="EH240" s="3"/>
      <c r="EI240" s="3"/>
      <c r="EJ240" s="3"/>
      <c r="EK240" s="3"/>
      <c r="EL240" s="22"/>
      <c r="EM240" s="3"/>
      <c r="EN240" s="17">
        <f t="shared" si="104"/>
        <v>238</v>
      </c>
      <c r="EO240" s="128" t="s">
        <v>239</v>
      </c>
      <c r="EP240" s="131">
        <v>43831</v>
      </c>
      <c r="EQ240" s="132">
        <v>0</v>
      </c>
      <c r="ER240" s="53">
        <v>18.904879999999999</v>
      </c>
      <c r="ES240" s="40"/>
      <c r="ET240" s="26">
        <f>IF(EO240=EO241,MAX(ET$2:ET239)+1,0)</f>
        <v>0</v>
      </c>
      <c r="EU240" s="17">
        <f t="shared" si="94"/>
        <v>238</v>
      </c>
      <c r="EV240" s="54">
        <f t="shared" si="95"/>
        <v>475</v>
      </c>
      <c r="EW240" s="55">
        <f t="shared" si="96"/>
        <v>42036</v>
      </c>
      <c r="EX240" s="18">
        <f t="shared" si="97"/>
        <v>18.01407</v>
      </c>
      <c r="EY240" s="26">
        <f>IF(EO240=EO241,0,MAX(EY$2:EY239)+1)</f>
        <v>119</v>
      </c>
      <c r="EZ240" s="54">
        <f t="shared" si="98"/>
        <v>476</v>
      </c>
      <c r="FA240" s="55">
        <f t="shared" si="99"/>
        <v>43831</v>
      </c>
      <c r="FB240" s="18">
        <f t="shared" si="100"/>
        <v>17.521380000000001</v>
      </c>
      <c r="FC240" s="56">
        <f>[2]DIS!C257</f>
        <v>238</v>
      </c>
      <c r="FD240" s="56">
        <f>[2]DIS!D257</f>
        <v>12</v>
      </c>
      <c r="FE240" s="56">
        <f>[2]DIS!E257</f>
        <v>18</v>
      </c>
      <c r="FF240" s="56" t="str">
        <f t="shared" si="101"/>
        <v>12,18</v>
      </c>
      <c r="FG240" s="57" t="str">
        <f t="shared" si="92"/>
        <v>18,12</v>
      </c>
      <c r="FH240" s="58">
        <f>IF(ISNUMBER(FG240),0,MAX(FH$2:FH239)+1)</f>
        <v>223</v>
      </c>
      <c r="FI240" s="58">
        <f t="shared" si="93"/>
        <v>18.338460000000001</v>
      </c>
      <c r="FJ240" s="58">
        <f t="shared" si="102"/>
        <v>17.666</v>
      </c>
    </row>
    <row r="241" spans="1:16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DY241" s="19"/>
      <c r="DZ241" s="19"/>
      <c r="EA241" s="19"/>
      <c r="EB241" s="63"/>
      <c r="EC241" s="19"/>
      <c r="ED241" s="19"/>
      <c r="EE241" s="19"/>
      <c r="EF241" s="19"/>
      <c r="EG241" s="19"/>
      <c r="EH241" s="3"/>
      <c r="EI241" s="3"/>
      <c r="EJ241" s="3"/>
      <c r="EK241" s="3"/>
      <c r="EL241" s="22"/>
      <c r="EM241" s="3"/>
      <c r="EN241" s="17">
        <f t="shared" si="104"/>
        <v>239</v>
      </c>
      <c r="EO241" s="128" t="s">
        <v>240</v>
      </c>
      <c r="EP241" s="131">
        <v>42036</v>
      </c>
      <c r="EQ241" s="132">
        <v>0</v>
      </c>
      <c r="ER241" s="53">
        <v>19.754249999999999</v>
      </c>
      <c r="ES241" s="40"/>
      <c r="ET241" s="26">
        <f>IF(EO241=EO242,MAX(ET$2:ET240)+1,0)</f>
        <v>120</v>
      </c>
      <c r="EU241" s="17">
        <f t="shared" si="94"/>
        <v>239</v>
      </c>
      <c r="EV241" s="54">
        <f t="shared" si="95"/>
        <v>477</v>
      </c>
      <c r="EW241" s="55">
        <f t="shared" si="96"/>
        <v>42036</v>
      </c>
      <c r="EX241" s="18">
        <f t="shared" si="97"/>
        <v>18.232530000000001</v>
      </c>
      <c r="EY241" s="26">
        <f>IF(EO241=EO242,0,MAX(EY$2:EY240)+1)</f>
        <v>0</v>
      </c>
      <c r="EZ241" s="54">
        <f t="shared" si="98"/>
        <v>478</v>
      </c>
      <c r="FA241" s="55">
        <f t="shared" si="99"/>
        <v>43831</v>
      </c>
      <c r="FB241" s="18">
        <f t="shared" si="100"/>
        <v>17.593409999999999</v>
      </c>
      <c r="FC241" s="56">
        <f>[2]DIS!C258</f>
        <v>239</v>
      </c>
      <c r="FD241" s="56">
        <f>[2]DIS!D258</f>
        <v>12</v>
      </c>
      <c r="FE241" s="56">
        <f>[2]DIS!E258</f>
        <v>19</v>
      </c>
      <c r="FF241" s="56" t="str">
        <f t="shared" si="101"/>
        <v>12,19</v>
      </c>
      <c r="FG241" s="57" t="str">
        <f t="shared" si="92"/>
        <v>19,12</v>
      </c>
      <c r="FH241" s="58">
        <f>IF(ISNUMBER(FG241),0,MAX(FH$2:FH240)+1)</f>
        <v>224</v>
      </c>
      <c r="FI241" s="58">
        <f t="shared" si="93"/>
        <v>18.499140000000001</v>
      </c>
      <c r="FJ241" s="58">
        <f t="shared" si="102"/>
        <v>17.738299999999999</v>
      </c>
    </row>
    <row r="242" spans="1:16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DY242" s="19"/>
      <c r="DZ242" s="19"/>
      <c r="EA242" s="19"/>
      <c r="EB242" s="63"/>
      <c r="EC242" s="19"/>
      <c r="ED242" s="19"/>
      <c r="EE242" s="19"/>
      <c r="EF242" s="19"/>
      <c r="EG242" s="19"/>
      <c r="EH242" s="3"/>
      <c r="EI242" s="3"/>
      <c r="EJ242" s="3"/>
      <c r="EK242" s="3"/>
      <c r="EL242" s="22"/>
      <c r="EM242" s="3"/>
      <c r="EN242" s="17">
        <f t="shared" si="104"/>
        <v>240</v>
      </c>
      <c r="EO242" s="128" t="s">
        <v>240</v>
      </c>
      <c r="EP242" s="131">
        <v>43831</v>
      </c>
      <c r="EQ242" s="132">
        <v>0</v>
      </c>
      <c r="ER242" s="53">
        <v>18.949570000000001</v>
      </c>
      <c r="ES242" s="40"/>
      <c r="ET242" s="26">
        <f>IF(EO242=EO243,MAX(ET$2:ET241)+1,0)</f>
        <v>0</v>
      </c>
      <c r="EU242" s="17">
        <f t="shared" si="94"/>
        <v>240</v>
      </c>
      <c r="EV242" s="54">
        <f t="shared" si="95"/>
        <v>479</v>
      </c>
      <c r="EW242" s="55">
        <f t="shared" si="96"/>
        <v>42036</v>
      </c>
      <c r="EX242" s="18">
        <f t="shared" si="97"/>
        <v>18.39292</v>
      </c>
      <c r="EY242" s="26">
        <f>IF(EO242=EO243,0,MAX(EY$2:EY241)+1)</f>
        <v>120</v>
      </c>
      <c r="EZ242" s="54">
        <f t="shared" si="98"/>
        <v>480</v>
      </c>
      <c r="FA242" s="55">
        <f t="shared" si="99"/>
        <v>43831</v>
      </c>
      <c r="FB242" s="18">
        <f t="shared" si="100"/>
        <v>17.65729</v>
      </c>
      <c r="FC242" s="56">
        <f>[2]DIS!C259</f>
        <v>240</v>
      </c>
      <c r="FD242" s="56">
        <f>[2]DIS!D259</f>
        <v>12</v>
      </c>
      <c r="FE242" s="56">
        <f>[2]DIS!E259</f>
        <v>20</v>
      </c>
      <c r="FF242" s="56" t="str">
        <f t="shared" si="101"/>
        <v>12,20</v>
      </c>
      <c r="FG242" s="57" t="str">
        <f t="shared" si="92"/>
        <v>20,12</v>
      </c>
      <c r="FH242" s="58">
        <f>IF(ISNUMBER(FG242),0,MAX(FH$2:FH241)+1)</f>
        <v>225</v>
      </c>
      <c r="FI242" s="58">
        <f t="shared" si="93"/>
        <v>18.587</v>
      </c>
      <c r="FJ242" s="58">
        <f t="shared" si="102"/>
        <v>17.782299999999999</v>
      </c>
    </row>
    <row r="243" spans="1:16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DY243" s="19"/>
      <c r="DZ243" s="19"/>
      <c r="EA243" s="19"/>
      <c r="EB243" s="63"/>
      <c r="EC243" s="19"/>
      <c r="ED243" s="19"/>
      <c r="EE243" s="19"/>
      <c r="EF243" s="19"/>
      <c r="EG243" s="19"/>
      <c r="EH243" s="3"/>
      <c r="EI243" s="3"/>
      <c r="EJ243" s="3"/>
      <c r="EK243" s="3"/>
      <c r="EL243" s="22"/>
      <c r="EM243" s="3"/>
      <c r="EN243" s="17">
        <f t="shared" si="104"/>
        <v>241</v>
      </c>
      <c r="EO243" s="128" t="s">
        <v>241</v>
      </c>
      <c r="EP243" s="131">
        <v>42036</v>
      </c>
      <c r="EQ243" s="132">
        <v>0</v>
      </c>
      <c r="ER243" s="53">
        <v>30.001470000000001</v>
      </c>
      <c r="ES243" s="40"/>
      <c r="ET243" s="26">
        <f>IF(EO243=EO244,MAX(ET$2:ET242)+1,0)</f>
        <v>121</v>
      </c>
      <c r="EU243" s="17">
        <f t="shared" si="94"/>
        <v>241</v>
      </c>
      <c r="EV243" s="54">
        <f t="shared" si="95"/>
        <v>481</v>
      </c>
      <c r="EW243" s="55">
        <f t="shared" si="96"/>
        <v>42036</v>
      </c>
      <c r="EX243" s="18">
        <f t="shared" si="97"/>
        <v>18.471550000000001</v>
      </c>
      <c r="EY243" s="26">
        <f>IF(EO243=EO244,0,MAX(EY$2:EY242)+1)</f>
        <v>0</v>
      </c>
      <c r="EZ243" s="54">
        <f t="shared" si="98"/>
        <v>482</v>
      </c>
      <c r="FA243" s="55">
        <f t="shared" si="99"/>
        <v>43831</v>
      </c>
      <c r="FB243" s="18">
        <f t="shared" si="100"/>
        <v>17.690359999999998</v>
      </c>
      <c r="FC243" s="56">
        <f>[2]DIS!C260</f>
        <v>241</v>
      </c>
      <c r="FD243" s="56">
        <f>[2]DIS!D260</f>
        <v>13</v>
      </c>
      <c r="FE243" s="56">
        <f>[2]DIS!E260</f>
        <v>1</v>
      </c>
      <c r="FF243" s="56" t="str">
        <f t="shared" si="101"/>
        <v>13,1</v>
      </c>
      <c r="FG243" s="57" t="str">
        <f t="shared" si="92"/>
        <v>1,37</v>
      </c>
      <c r="FH243" s="58">
        <f>IF(ISNUMBER(FG243),0,MAX(FH$2:FH242)+1)</f>
        <v>226</v>
      </c>
      <c r="FI243" s="58">
        <f t="shared" si="93"/>
        <v>30.885960000000001</v>
      </c>
      <c r="FJ243" s="58">
        <f t="shared" si="102"/>
        <v>27.045559999999998</v>
      </c>
    </row>
    <row r="244" spans="1:16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DY244" s="19"/>
      <c r="DZ244" s="19"/>
      <c r="EA244" s="19"/>
      <c r="EB244" s="63"/>
      <c r="EC244" s="19"/>
      <c r="ED244" s="19"/>
      <c r="EE244" s="19"/>
      <c r="EF244" s="19"/>
      <c r="EG244" s="19"/>
      <c r="EH244" s="3"/>
      <c r="EI244" s="3"/>
      <c r="EJ244" s="3"/>
      <c r="EK244" s="3"/>
      <c r="EL244" s="22"/>
      <c r="EM244" s="3"/>
      <c r="EN244" s="17">
        <f t="shared" si="104"/>
        <v>242</v>
      </c>
      <c r="EO244" s="128" t="s">
        <v>241</v>
      </c>
      <c r="EP244" s="131">
        <v>43831</v>
      </c>
      <c r="EQ244" s="132">
        <v>0</v>
      </c>
      <c r="ER244" s="53">
        <v>26.559069999999998</v>
      </c>
      <c r="ES244" s="40"/>
      <c r="ET244" s="26">
        <f>IF(EO244=EO245,MAX(ET$2:ET243)+1,0)</f>
        <v>0</v>
      </c>
      <c r="EU244" s="17">
        <f t="shared" si="94"/>
        <v>242</v>
      </c>
      <c r="EV244" s="54">
        <f t="shared" si="95"/>
        <v>483</v>
      </c>
      <c r="EW244" s="55">
        <f t="shared" si="96"/>
        <v>42036</v>
      </c>
      <c r="EX244" s="18">
        <f t="shared" si="97"/>
        <v>30.81147</v>
      </c>
      <c r="EY244" s="26">
        <f>IF(EO244=EO245,0,MAX(EY$2:EY243)+1)</f>
        <v>121</v>
      </c>
      <c r="EZ244" s="54">
        <f t="shared" si="98"/>
        <v>484</v>
      </c>
      <c r="FA244" s="55">
        <f t="shared" si="99"/>
        <v>43831</v>
      </c>
      <c r="FB244" s="18">
        <f t="shared" si="100"/>
        <v>26.941649999999999</v>
      </c>
      <c r="FC244" s="56">
        <f>[2]DIS!C261</f>
        <v>242</v>
      </c>
      <c r="FD244" s="56">
        <f>[2]DIS!D261</f>
        <v>13</v>
      </c>
      <c r="FE244" s="56">
        <f>[2]DIS!E261</f>
        <v>2</v>
      </c>
      <c r="FF244" s="56" t="str">
        <f t="shared" si="101"/>
        <v>13,2</v>
      </c>
      <c r="FG244" s="57" t="str">
        <f t="shared" si="92"/>
        <v>2,37</v>
      </c>
      <c r="FH244" s="58">
        <f>IF(ISNUMBER(FG244),0,MAX(FH$2:FH243)+1)</f>
        <v>227</v>
      </c>
      <c r="FI244" s="58">
        <f t="shared" si="93"/>
        <v>30.872070000000001</v>
      </c>
      <c r="FJ244" s="58">
        <f t="shared" si="102"/>
        <v>27.028749999999999</v>
      </c>
    </row>
    <row r="245" spans="1:16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DY245" s="19"/>
      <c r="DZ245" s="19"/>
      <c r="EA245" s="19"/>
      <c r="EB245" s="63"/>
      <c r="EC245" s="19"/>
      <c r="ED245" s="19"/>
      <c r="EE245" s="19"/>
      <c r="EF245" s="19"/>
      <c r="EG245" s="19"/>
      <c r="EH245" s="3"/>
      <c r="EI245" s="3"/>
      <c r="EJ245" s="3"/>
      <c r="EK245" s="3"/>
      <c r="EL245" s="22"/>
      <c r="EM245" s="3"/>
      <c r="EN245" s="17">
        <f t="shared" si="104"/>
        <v>243</v>
      </c>
      <c r="EO245" s="128" t="s">
        <v>242</v>
      </c>
      <c r="EP245" s="131">
        <v>42036</v>
      </c>
      <c r="EQ245" s="132">
        <v>0</v>
      </c>
      <c r="ER245" s="53">
        <v>29.862359999999999</v>
      </c>
      <c r="ES245" s="40"/>
      <c r="ET245" s="26">
        <f>IF(EO245=EO246,MAX(ET$2:ET244)+1,0)</f>
        <v>122</v>
      </c>
      <c r="EU245" s="17">
        <f t="shared" si="94"/>
        <v>243</v>
      </c>
      <c r="EV245" s="54">
        <f t="shared" si="95"/>
        <v>485</v>
      </c>
      <c r="EW245" s="55">
        <f t="shared" si="96"/>
        <v>42036</v>
      </c>
      <c r="EX245" s="18">
        <f t="shared" si="97"/>
        <v>30.800049999999999</v>
      </c>
      <c r="EY245" s="26">
        <f>IF(EO245=EO246,0,MAX(EY$2:EY244)+1)</f>
        <v>0</v>
      </c>
      <c r="EZ245" s="54">
        <f t="shared" si="98"/>
        <v>486</v>
      </c>
      <c r="FA245" s="55">
        <f t="shared" si="99"/>
        <v>43831</v>
      </c>
      <c r="FB245" s="18">
        <f t="shared" si="100"/>
        <v>26.928509999999999</v>
      </c>
      <c r="FC245" s="56">
        <f>[2]DIS!C262</f>
        <v>243</v>
      </c>
      <c r="FD245" s="56">
        <f>[2]DIS!D262</f>
        <v>13</v>
      </c>
      <c r="FE245" s="56">
        <f>[2]DIS!E262</f>
        <v>3</v>
      </c>
      <c r="FF245" s="56" t="str">
        <f t="shared" si="101"/>
        <v>13,3</v>
      </c>
      <c r="FG245" s="57" t="str">
        <f t="shared" si="92"/>
        <v>3,37</v>
      </c>
      <c r="FH245" s="58">
        <f>IF(ISNUMBER(FG245),0,MAX(FH$2:FH244)+1)</f>
        <v>228</v>
      </c>
      <c r="FI245" s="58">
        <f t="shared" si="93"/>
        <v>30.858180000000001</v>
      </c>
      <c r="FJ245" s="58">
        <f t="shared" si="102"/>
        <v>27.014289999999999</v>
      </c>
    </row>
    <row r="246" spans="1:16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DY246" s="19"/>
      <c r="DZ246" s="19"/>
      <c r="EA246" s="19"/>
      <c r="EB246" s="63"/>
      <c r="EC246" s="19"/>
      <c r="ED246" s="19"/>
      <c r="EE246" s="19"/>
      <c r="EF246" s="19"/>
      <c r="EG246" s="19"/>
      <c r="EH246" s="3"/>
      <c r="EI246" s="3"/>
      <c r="EJ246" s="3"/>
      <c r="EK246" s="3"/>
      <c r="EL246" s="22"/>
      <c r="EM246" s="3"/>
      <c r="EN246" s="17">
        <f t="shared" si="104"/>
        <v>244</v>
      </c>
      <c r="EO246" s="128" t="s">
        <v>242</v>
      </c>
      <c r="EP246" s="131">
        <v>43831</v>
      </c>
      <c r="EQ246" s="132">
        <v>0</v>
      </c>
      <c r="ER246" s="53">
        <v>26.444990000000001</v>
      </c>
      <c r="ES246" s="40"/>
      <c r="ET246" s="26">
        <f>IF(EO246=EO247,MAX(ET$2:ET245)+1,0)</f>
        <v>0</v>
      </c>
      <c r="EU246" s="17">
        <f t="shared" si="94"/>
        <v>244</v>
      </c>
      <c r="EV246" s="54">
        <f t="shared" si="95"/>
        <v>487</v>
      </c>
      <c r="EW246" s="55">
        <f t="shared" si="96"/>
        <v>42036</v>
      </c>
      <c r="EX246" s="18">
        <f t="shared" si="97"/>
        <v>30.778749999999999</v>
      </c>
      <c r="EY246" s="26">
        <f>IF(EO246=EO247,0,MAX(EY$2:EY245)+1)</f>
        <v>122</v>
      </c>
      <c r="EZ246" s="54">
        <f t="shared" si="98"/>
        <v>488</v>
      </c>
      <c r="FA246" s="55">
        <f t="shared" si="99"/>
        <v>43831</v>
      </c>
      <c r="FB246" s="18">
        <f t="shared" si="100"/>
        <v>26.901679999999999</v>
      </c>
      <c r="FC246" s="56">
        <f>[2]DIS!C263</f>
        <v>244</v>
      </c>
      <c r="FD246" s="56">
        <f>[2]DIS!D263</f>
        <v>13</v>
      </c>
      <c r="FE246" s="56">
        <f>[2]DIS!E263</f>
        <v>4</v>
      </c>
      <c r="FF246" s="56" t="str">
        <f t="shared" si="101"/>
        <v>13,4</v>
      </c>
      <c r="FG246" s="57" t="str">
        <f t="shared" si="92"/>
        <v>4,13</v>
      </c>
      <c r="FH246" s="58">
        <f>IF(ISNUMBER(FG246),0,MAX(FH$2:FH245)+1)</f>
        <v>229</v>
      </c>
      <c r="FI246" s="58">
        <f t="shared" si="93"/>
        <v>30.846509999999999</v>
      </c>
      <c r="FJ246" s="58">
        <f t="shared" si="102"/>
        <v>27.001560000000001</v>
      </c>
    </row>
    <row r="247" spans="1:16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DY247" s="19"/>
      <c r="DZ247" s="19"/>
      <c r="EA247" s="19"/>
      <c r="EB247" s="63"/>
      <c r="EC247" s="19"/>
      <c r="ED247" s="19"/>
      <c r="EE247" s="19"/>
      <c r="EF247" s="19"/>
      <c r="EG247" s="19"/>
      <c r="EH247" s="3"/>
      <c r="EI247" s="3"/>
      <c r="EJ247" s="3"/>
      <c r="EK247" s="3"/>
      <c r="EL247" s="22"/>
      <c r="EM247" s="3"/>
      <c r="EN247" s="17">
        <f t="shared" si="104"/>
        <v>245</v>
      </c>
      <c r="EO247" s="128" t="s">
        <v>243</v>
      </c>
      <c r="EP247" s="131">
        <v>42036</v>
      </c>
      <c r="EQ247" s="132">
        <v>0</v>
      </c>
      <c r="ER247" s="53">
        <v>29.579409999999999</v>
      </c>
      <c r="ES247" s="40"/>
      <c r="ET247" s="26">
        <f>IF(EO247=EO248,MAX(ET$2:ET246)+1,0)</f>
        <v>123</v>
      </c>
      <c r="EU247" s="17">
        <f t="shared" si="94"/>
        <v>245</v>
      </c>
      <c r="EV247" s="54">
        <f t="shared" si="95"/>
        <v>489</v>
      </c>
      <c r="EW247" s="55">
        <f t="shared" si="96"/>
        <v>42036</v>
      </c>
      <c r="EX247" s="18">
        <f t="shared" si="97"/>
        <v>30.766860000000001</v>
      </c>
      <c r="EY247" s="26">
        <f>IF(EO247=EO248,0,MAX(EY$2:EY246)+1)</f>
        <v>0</v>
      </c>
      <c r="EZ247" s="54">
        <f t="shared" si="98"/>
        <v>490</v>
      </c>
      <c r="FA247" s="55">
        <f t="shared" si="99"/>
        <v>43831</v>
      </c>
      <c r="FB247" s="18">
        <f t="shared" si="100"/>
        <v>26.888030000000001</v>
      </c>
      <c r="FC247" s="56">
        <f>[2]DIS!C264</f>
        <v>245</v>
      </c>
      <c r="FD247" s="56">
        <f>[2]DIS!D264</f>
        <v>13</v>
      </c>
      <c r="FE247" s="56">
        <f>[2]DIS!E264</f>
        <v>5</v>
      </c>
      <c r="FF247" s="56" t="str">
        <f t="shared" si="101"/>
        <v>13,5</v>
      </c>
      <c r="FG247" s="57">
        <f t="shared" si="92"/>
        <v>0</v>
      </c>
      <c r="FH247" s="58">
        <f>IF(ISNUMBER(FG247),0,MAX(FH$2:FH246)+1)</f>
        <v>0</v>
      </c>
      <c r="FI247" s="58">
        <f t="shared" si="93"/>
        <v>0</v>
      </c>
      <c r="FJ247" s="58">
        <f t="shared" si="102"/>
        <v>0</v>
      </c>
    </row>
    <row r="248" spans="1:16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DY248" s="19"/>
      <c r="DZ248" s="19"/>
      <c r="EA248" s="19"/>
      <c r="EB248" s="63"/>
      <c r="EC248" s="19"/>
      <c r="ED248" s="19"/>
      <c r="EE248" s="19"/>
      <c r="EF248" s="19"/>
      <c r="EG248" s="19"/>
      <c r="EH248" s="3"/>
      <c r="EI248" s="3"/>
      <c r="EJ248" s="3"/>
      <c r="EK248" s="3"/>
      <c r="EL248" s="22"/>
      <c r="EM248" s="3"/>
      <c r="EN248" s="17">
        <f t="shared" si="104"/>
        <v>246</v>
      </c>
      <c r="EO248" s="128" t="s">
        <v>243</v>
      </c>
      <c r="EP248" s="131">
        <v>43831</v>
      </c>
      <c r="EQ248" s="132">
        <v>0</v>
      </c>
      <c r="ER248" s="53">
        <v>26.221360000000001</v>
      </c>
      <c r="ES248" s="40"/>
      <c r="ET248" s="26">
        <f>IF(EO248=EO249,MAX(ET$2:ET247)+1,0)</f>
        <v>0</v>
      </c>
      <c r="EU248" s="17">
        <f t="shared" si="94"/>
        <v>246</v>
      </c>
      <c r="EV248" s="54">
        <f t="shared" si="95"/>
        <v>491</v>
      </c>
      <c r="EW248" s="55">
        <f t="shared" si="96"/>
        <v>42036</v>
      </c>
      <c r="EX248" s="18">
        <f t="shared" si="97"/>
        <v>19.485150000000001</v>
      </c>
      <c r="EY248" s="26">
        <f>IF(EO248=EO249,0,MAX(EY$2:EY247)+1)</f>
        <v>123</v>
      </c>
      <c r="EZ248" s="54">
        <f t="shared" si="98"/>
        <v>492</v>
      </c>
      <c r="FA248" s="55">
        <f t="shared" si="99"/>
        <v>43831</v>
      </c>
      <c r="FB248" s="18">
        <f t="shared" si="100"/>
        <v>18.130590000000002</v>
      </c>
      <c r="FC248" s="56">
        <f>[2]DIS!C265</f>
        <v>246</v>
      </c>
      <c r="FD248" s="56">
        <f>[2]DIS!D265</f>
        <v>13</v>
      </c>
      <c r="FE248" s="56">
        <f>[2]DIS!E265</f>
        <v>6</v>
      </c>
      <c r="FF248" s="56" t="str">
        <f t="shared" si="101"/>
        <v>13,6</v>
      </c>
      <c r="FG248" s="57">
        <f t="shared" si="92"/>
        <v>0</v>
      </c>
      <c r="FH248" s="58">
        <f>IF(ISNUMBER(FG248),0,MAX(FH$2:FH247)+1)</f>
        <v>0</v>
      </c>
      <c r="FI248" s="58">
        <f t="shared" si="93"/>
        <v>0</v>
      </c>
      <c r="FJ248" s="58">
        <f t="shared" si="102"/>
        <v>0</v>
      </c>
    </row>
    <row r="249" spans="1:16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DY249" s="19"/>
      <c r="DZ249" s="19"/>
      <c r="EA249" s="19"/>
      <c r="EB249" s="63"/>
      <c r="EC249" s="19"/>
      <c r="ED249" s="19"/>
      <c r="EE249" s="19"/>
      <c r="EF249" s="19"/>
      <c r="EG249" s="19"/>
      <c r="EH249" s="3"/>
      <c r="EI249" s="3"/>
      <c r="EJ249" s="3"/>
      <c r="EK249" s="3"/>
      <c r="EL249" s="22"/>
      <c r="EM249" s="3"/>
      <c r="EN249" s="17">
        <f t="shared" si="104"/>
        <v>247</v>
      </c>
      <c r="EO249" s="128" t="s">
        <v>244</v>
      </c>
      <c r="EP249" s="131">
        <v>42036</v>
      </c>
      <c r="EQ249" s="132">
        <v>0</v>
      </c>
      <c r="ER249" s="53">
        <v>29.050630000000002</v>
      </c>
      <c r="ES249" s="40"/>
      <c r="ET249" s="26">
        <f>IF(EO249=EO250,MAX(ET$2:ET248)+1,0)</f>
        <v>124</v>
      </c>
      <c r="EU249" s="17">
        <f t="shared" si="94"/>
        <v>247</v>
      </c>
      <c r="EV249" s="54">
        <f t="shared" si="95"/>
        <v>493</v>
      </c>
      <c r="EW249" s="55">
        <f t="shared" si="96"/>
        <v>42036</v>
      </c>
      <c r="EX249" s="18">
        <f t="shared" si="97"/>
        <v>19.27102</v>
      </c>
      <c r="EY249" s="26">
        <f>IF(EO249=EO250,0,MAX(EY$2:EY248)+1)</f>
        <v>0</v>
      </c>
      <c r="EZ249" s="54">
        <f t="shared" si="98"/>
        <v>494</v>
      </c>
      <c r="FA249" s="55">
        <f t="shared" si="99"/>
        <v>43831</v>
      </c>
      <c r="FB249" s="18">
        <f t="shared" si="100"/>
        <v>17.99344</v>
      </c>
      <c r="FC249" s="56">
        <f>[2]DIS!C266</f>
        <v>247</v>
      </c>
      <c r="FD249" s="56">
        <f>[2]DIS!D266</f>
        <v>13</v>
      </c>
      <c r="FE249" s="56">
        <f>[2]DIS!E266</f>
        <v>7</v>
      </c>
      <c r="FF249" s="56" t="str">
        <f t="shared" si="101"/>
        <v>13,7</v>
      </c>
      <c r="FG249" s="57">
        <f t="shared" si="92"/>
        <v>0</v>
      </c>
      <c r="FH249" s="58">
        <f>IF(ISNUMBER(FG249),0,MAX(FH$2:FH248)+1)</f>
        <v>0</v>
      </c>
      <c r="FI249" s="58">
        <f t="shared" si="93"/>
        <v>0</v>
      </c>
      <c r="FJ249" s="58">
        <f t="shared" si="102"/>
        <v>0</v>
      </c>
    </row>
    <row r="250" spans="1:166" x14ac:dyDescent="0.25">
      <c r="B250" s="1"/>
      <c r="C250" s="1"/>
      <c r="D250" s="1"/>
      <c r="E250" s="1"/>
      <c r="F250" s="1"/>
      <c r="G250" s="1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DY250" s="19"/>
      <c r="DZ250" s="19"/>
      <c r="EA250" s="19"/>
      <c r="EB250" s="63"/>
      <c r="EC250" s="19"/>
      <c r="ED250" s="19"/>
      <c r="EE250" s="19"/>
      <c r="EF250" s="19"/>
      <c r="EG250" s="19"/>
      <c r="EH250" s="3"/>
      <c r="EI250" s="3"/>
      <c r="EJ250" s="3"/>
      <c r="EK250" s="3"/>
      <c r="EL250" s="22"/>
      <c r="EM250" s="3"/>
      <c r="EN250" s="17">
        <f t="shared" si="104"/>
        <v>248</v>
      </c>
      <c r="EO250" s="128" t="s">
        <v>244</v>
      </c>
      <c r="EP250" s="131">
        <v>43831</v>
      </c>
      <c r="EQ250" s="132">
        <v>0</v>
      </c>
      <c r="ER250" s="53">
        <v>25.79759</v>
      </c>
      <c r="ES250" s="40"/>
      <c r="ET250" s="26">
        <f>IF(EO250=EO251,MAX(ET$2:ET249)+1,0)</f>
        <v>0</v>
      </c>
      <c r="EU250" s="17">
        <f t="shared" si="94"/>
        <v>248</v>
      </c>
      <c r="EV250" s="54">
        <f t="shared" si="95"/>
        <v>495</v>
      </c>
      <c r="EW250" s="55">
        <f t="shared" si="96"/>
        <v>42036</v>
      </c>
      <c r="EX250" s="18">
        <f t="shared" si="97"/>
        <v>18.952950000000001</v>
      </c>
      <c r="EY250" s="26">
        <f>IF(EO250=EO251,0,MAX(EY$2:EY249)+1)</f>
        <v>124</v>
      </c>
      <c r="EZ250" s="54">
        <f t="shared" si="98"/>
        <v>496</v>
      </c>
      <c r="FA250" s="55">
        <f t="shared" si="99"/>
        <v>43831</v>
      </c>
      <c r="FB250" s="18">
        <f t="shared" si="100"/>
        <v>17.805140000000002</v>
      </c>
      <c r="FC250" s="56">
        <f>[2]DIS!C267</f>
        <v>248</v>
      </c>
      <c r="FD250" s="56">
        <f>[2]DIS!D267</f>
        <v>13</v>
      </c>
      <c r="FE250" s="56">
        <f>[2]DIS!E267</f>
        <v>8</v>
      </c>
      <c r="FF250" s="56" t="str">
        <f t="shared" si="101"/>
        <v>13,8</v>
      </c>
      <c r="FG250" s="57">
        <f t="shared" si="92"/>
        <v>0</v>
      </c>
      <c r="FH250" s="58">
        <f>IF(ISNUMBER(FG250),0,MAX(FH$2:FH249)+1)</f>
        <v>0</v>
      </c>
      <c r="FI250" s="58">
        <f t="shared" si="93"/>
        <v>0</v>
      </c>
      <c r="FJ250" s="58">
        <f t="shared" si="102"/>
        <v>0</v>
      </c>
    </row>
    <row r="251" spans="1:166" x14ac:dyDescent="0.25">
      <c r="B251" s="1"/>
      <c r="C251" s="1"/>
      <c r="D251" s="1"/>
      <c r="E251" s="1"/>
      <c r="F251" s="1"/>
      <c r="G251" s="1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DY251" s="19"/>
      <c r="DZ251" s="19"/>
      <c r="EA251" s="19"/>
      <c r="EB251" s="63"/>
      <c r="EC251" s="19"/>
      <c r="ED251" s="19"/>
      <c r="EE251" s="19"/>
      <c r="EF251" s="19"/>
      <c r="EG251" s="19"/>
      <c r="EH251" s="3"/>
      <c r="EI251" s="3"/>
      <c r="EJ251" s="3"/>
      <c r="EK251" s="3"/>
      <c r="EL251" s="22"/>
      <c r="EM251" s="3"/>
      <c r="EN251" s="17">
        <f t="shared" si="104"/>
        <v>249</v>
      </c>
      <c r="EO251" s="128" t="s">
        <v>245</v>
      </c>
      <c r="EP251" s="131">
        <v>42036</v>
      </c>
      <c r="EQ251" s="132">
        <v>0</v>
      </c>
      <c r="ER251" s="53">
        <v>28.416260000000001</v>
      </c>
      <c r="ES251" s="40"/>
      <c r="ET251" s="26">
        <f>IF(EO251=EO252,MAX(ET$2:ET250)+1,0)</f>
        <v>125</v>
      </c>
      <c r="EU251" s="17">
        <f t="shared" si="94"/>
        <v>249</v>
      </c>
      <c r="EV251" s="54">
        <f t="shared" si="95"/>
        <v>497</v>
      </c>
      <c r="EW251" s="55">
        <f t="shared" si="96"/>
        <v>42036</v>
      </c>
      <c r="EX251" s="18">
        <f t="shared" si="97"/>
        <v>18.601890000000001</v>
      </c>
      <c r="EY251" s="26">
        <f>IF(EO251=EO252,0,MAX(EY$2:EY250)+1)</f>
        <v>0</v>
      </c>
      <c r="EZ251" s="54">
        <f t="shared" si="98"/>
        <v>498</v>
      </c>
      <c r="FA251" s="55">
        <f t="shared" si="99"/>
        <v>43831</v>
      </c>
      <c r="FB251" s="18">
        <f t="shared" si="100"/>
        <v>17.62153</v>
      </c>
      <c r="FC251" s="56">
        <f>[2]DIS!C268</f>
        <v>249</v>
      </c>
      <c r="FD251" s="56">
        <f>[2]DIS!D268</f>
        <v>13</v>
      </c>
      <c r="FE251" s="56">
        <f>[2]DIS!E268</f>
        <v>9</v>
      </c>
      <c r="FF251" s="56" t="str">
        <f t="shared" si="101"/>
        <v>13,9</v>
      </c>
      <c r="FG251" s="57" t="str">
        <f t="shared" si="92"/>
        <v>9,13</v>
      </c>
      <c r="FH251" s="58">
        <f>IF(ISNUMBER(FG251),0,MAX(FH$2:FH250)+1)</f>
        <v>230</v>
      </c>
      <c r="FI251" s="58">
        <f t="shared" si="93"/>
        <v>19.78144</v>
      </c>
      <c r="FJ251" s="58">
        <f t="shared" si="102"/>
        <v>18.36946</v>
      </c>
    </row>
    <row r="252" spans="1:166" x14ac:dyDescent="0.25">
      <c r="B252" s="1"/>
      <c r="C252" s="1"/>
      <c r="D252" s="1"/>
      <c r="E252" s="1"/>
      <c r="F252" s="1"/>
      <c r="G252" s="1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DY252" s="19"/>
      <c r="DZ252" s="19"/>
      <c r="EA252" s="19"/>
      <c r="EB252" s="63"/>
      <c r="EC252" s="19"/>
      <c r="ED252" s="19"/>
      <c r="EE252" s="19"/>
      <c r="EF252" s="19"/>
      <c r="EG252" s="19"/>
      <c r="EH252" s="3"/>
      <c r="EI252" s="3"/>
      <c r="EJ252" s="3"/>
      <c r="EK252" s="3"/>
      <c r="EL252" s="22"/>
      <c r="EM252" s="3"/>
      <c r="EN252" s="17">
        <f t="shared" si="104"/>
        <v>250</v>
      </c>
      <c r="EO252" s="128" t="s">
        <v>245</v>
      </c>
      <c r="EP252" s="131">
        <v>43831</v>
      </c>
      <c r="EQ252" s="132">
        <v>0</v>
      </c>
      <c r="ER252" s="53">
        <v>25.322130000000001</v>
      </c>
      <c r="ES252" s="40"/>
      <c r="ET252" s="26">
        <f>IF(EO252=EO253,MAX(ET$2:ET251)+1,0)</f>
        <v>0</v>
      </c>
      <c r="EU252" s="17">
        <f t="shared" si="94"/>
        <v>250</v>
      </c>
      <c r="EV252" s="54">
        <f t="shared" si="95"/>
        <v>499</v>
      </c>
      <c r="EW252" s="55">
        <f t="shared" si="96"/>
        <v>42036</v>
      </c>
      <c r="EX252" s="18">
        <f t="shared" si="97"/>
        <v>18.171050000000001</v>
      </c>
      <c r="EY252" s="26">
        <f>IF(EO252=EO253,0,MAX(EY$2:EY251)+1)</f>
        <v>125</v>
      </c>
      <c r="EZ252" s="54">
        <f t="shared" si="98"/>
        <v>500</v>
      </c>
      <c r="FA252" s="55">
        <f t="shared" si="99"/>
        <v>43831</v>
      </c>
      <c r="FB252" s="18">
        <f t="shared" si="100"/>
        <v>17.433299999999999</v>
      </c>
      <c r="FC252" s="56">
        <f>[2]DIS!C269</f>
        <v>250</v>
      </c>
      <c r="FD252" s="56">
        <f>[2]DIS!D269</f>
        <v>13</v>
      </c>
      <c r="FE252" s="56">
        <f>[2]DIS!E269</f>
        <v>10</v>
      </c>
      <c r="FF252" s="56" t="str">
        <f t="shared" si="101"/>
        <v>13,10</v>
      </c>
      <c r="FG252" s="57" t="str">
        <f t="shared" si="92"/>
        <v>10,13</v>
      </c>
      <c r="FH252" s="58">
        <f>IF(ISNUMBER(FG252),0,MAX(FH$2:FH251)+1)</f>
        <v>231</v>
      </c>
      <c r="FI252" s="58">
        <f t="shared" si="93"/>
        <v>19.55903</v>
      </c>
      <c r="FJ252" s="58">
        <f t="shared" si="102"/>
        <v>18.220089999999999</v>
      </c>
    </row>
    <row r="253" spans="1:166" x14ac:dyDescent="0.25">
      <c r="B253" s="1"/>
      <c r="C253" s="1"/>
      <c r="D253" s="1"/>
      <c r="E253" s="1"/>
      <c r="F253" s="1"/>
      <c r="G253" s="1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DY253" s="19"/>
      <c r="DZ253" s="19"/>
      <c r="EA253" s="19"/>
      <c r="EB253" s="63"/>
      <c r="EC253" s="19"/>
      <c r="ED253" s="19"/>
      <c r="EE253" s="19"/>
      <c r="EF253" s="19"/>
      <c r="EG253" s="19"/>
      <c r="EH253" s="3"/>
      <c r="EI253" s="3"/>
      <c r="EJ253" s="3"/>
      <c r="EK253" s="3"/>
      <c r="EL253" s="22"/>
      <c r="EM253" s="3"/>
      <c r="EN253" s="17">
        <f t="shared" si="104"/>
        <v>251</v>
      </c>
      <c r="EO253" s="128" t="s">
        <v>246</v>
      </c>
      <c r="EP253" s="131">
        <v>42036</v>
      </c>
      <c r="EQ253" s="132">
        <v>0</v>
      </c>
      <c r="ER253" s="53">
        <v>27.51427</v>
      </c>
      <c r="ES253" s="40"/>
      <c r="ET253" s="26">
        <f>IF(EO253=EO254,MAX(ET$2:ET252)+1,0)</f>
        <v>126</v>
      </c>
      <c r="EU253" s="17">
        <f t="shared" si="94"/>
        <v>251</v>
      </c>
      <c r="EV253" s="54">
        <f t="shared" si="95"/>
        <v>501</v>
      </c>
      <c r="EW253" s="55">
        <f t="shared" si="96"/>
        <v>42036</v>
      </c>
      <c r="EX253" s="18">
        <f t="shared" si="97"/>
        <v>17.708939999999998</v>
      </c>
      <c r="EY253" s="26">
        <f>IF(EO253=EO254,0,MAX(EY$2:EY252)+1)</f>
        <v>0</v>
      </c>
      <c r="EZ253" s="54">
        <f t="shared" si="98"/>
        <v>502</v>
      </c>
      <c r="FA253" s="55">
        <f t="shared" si="99"/>
        <v>43831</v>
      </c>
      <c r="FB253" s="18">
        <f t="shared" si="100"/>
        <v>17.294280000000001</v>
      </c>
      <c r="FC253" s="56">
        <f>[2]DIS!C270</f>
        <v>251</v>
      </c>
      <c r="FD253" s="56">
        <f>[2]DIS!D270</f>
        <v>13</v>
      </c>
      <c r="FE253" s="56">
        <f>[2]DIS!E270</f>
        <v>11</v>
      </c>
      <c r="FF253" s="56" t="str">
        <f t="shared" si="101"/>
        <v>13,11</v>
      </c>
      <c r="FG253" s="57" t="str">
        <f t="shared" si="92"/>
        <v>11,13</v>
      </c>
      <c r="FH253" s="58">
        <f>IF(ISNUMBER(FG253),0,MAX(FH$2:FH252)+1)</f>
        <v>232</v>
      </c>
      <c r="FI253" s="58">
        <f t="shared" si="93"/>
        <v>19.193760000000001</v>
      </c>
      <c r="FJ253" s="58">
        <f t="shared" si="102"/>
        <v>17.98068</v>
      </c>
    </row>
    <row r="254" spans="1:166" x14ac:dyDescent="0.25">
      <c r="B254" s="1"/>
      <c r="C254" s="1"/>
      <c r="D254" s="1"/>
      <c r="E254" s="1"/>
      <c r="F254" s="1"/>
      <c r="G254" s="1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DY254" s="19"/>
      <c r="DZ254" s="19"/>
      <c r="EA254" s="19"/>
      <c r="EB254" s="63"/>
      <c r="EC254" s="19"/>
      <c r="ED254" s="19"/>
      <c r="EE254" s="19"/>
      <c r="EF254" s="19"/>
      <c r="EG254" s="19"/>
      <c r="EH254" s="3"/>
      <c r="EI254" s="3"/>
      <c r="EJ254" s="3"/>
      <c r="EK254" s="3"/>
      <c r="EL254" s="22"/>
      <c r="EM254" s="3"/>
      <c r="EN254" s="17">
        <f t="shared" si="104"/>
        <v>252</v>
      </c>
      <c r="EO254" s="128" t="s">
        <v>246</v>
      </c>
      <c r="EP254" s="131">
        <v>43831</v>
      </c>
      <c r="EQ254" s="132">
        <v>0</v>
      </c>
      <c r="ER254" s="53">
        <v>24.613869999999999</v>
      </c>
      <c r="ES254" s="40"/>
      <c r="ET254" s="26">
        <f>IF(EO254=EO255,MAX(ET$2:ET253)+1,0)</f>
        <v>0</v>
      </c>
      <c r="EU254" s="17">
        <f t="shared" si="94"/>
        <v>252</v>
      </c>
      <c r="EV254" s="54">
        <f t="shared" si="95"/>
        <v>503</v>
      </c>
      <c r="EW254" s="55">
        <f t="shared" si="96"/>
        <v>42036</v>
      </c>
      <c r="EX254" s="18">
        <f t="shared" si="97"/>
        <v>17.169540000000001</v>
      </c>
      <c r="EY254" s="26">
        <f>IF(EO254=EO255,0,MAX(EY$2:EY253)+1)</f>
        <v>126</v>
      </c>
      <c r="EZ254" s="54">
        <f t="shared" si="98"/>
        <v>504</v>
      </c>
      <c r="FA254" s="55">
        <f t="shared" si="99"/>
        <v>43831</v>
      </c>
      <c r="FB254" s="18">
        <f t="shared" si="100"/>
        <v>17.15597</v>
      </c>
      <c r="FC254" s="56">
        <f>[2]DIS!C271</f>
        <v>252</v>
      </c>
      <c r="FD254" s="56">
        <f>[2]DIS!D271</f>
        <v>13</v>
      </c>
      <c r="FE254" s="56">
        <f>[2]DIS!E271</f>
        <v>12</v>
      </c>
      <c r="FF254" s="56" t="str">
        <f t="shared" si="101"/>
        <v>13,12</v>
      </c>
      <c r="FG254" s="57" t="str">
        <f t="shared" si="92"/>
        <v>12,13</v>
      </c>
      <c r="FH254" s="58">
        <f>IF(ISNUMBER(FG254),0,MAX(FH$2:FH253)+1)</f>
        <v>233</v>
      </c>
      <c r="FI254" s="58">
        <f t="shared" si="93"/>
        <v>18.77805</v>
      </c>
      <c r="FJ254" s="58">
        <f t="shared" si="102"/>
        <v>17.72926</v>
      </c>
    </row>
    <row r="255" spans="1:166" x14ac:dyDescent="0.25">
      <c r="B255" s="1"/>
      <c r="C255" s="1"/>
      <c r="D255" s="1"/>
      <c r="E255" s="1"/>
      <c r="F255" s="1"/>
      <c r="G255" s="1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DY255" s="19"/>
      <c r="DZ255" s="19"/>
      <c r="EA255" s="19"/>
      <c r="EB255" s="63"/>
      <c r="EC255" s="19"/>
      <c r="ED255" s="19"/>
      <c r="EE255" s="19"/>
      <c r="EF255" s="19"/>
      <c r="EG255" s="19"/>
      <c r="EH255" s="3"/>
      <c r="EI255" s="3"/>
      <c r="EJ255" s="3"/>
      <c r="EK255" s="3"/>
      <c r="EL255" s="22"/>
      <c r="EM255" s="3"/>
      <c r="EN255" s="17">
        <f t="shared" si="104"/>
        <v>253</v>
      </c>
      <c r="EO255" s="128" t="s">
        <v>247</v>
      </c>
      <c r="EP255" s="131">
        <v>42036</v>
      </c>
      <c r="EQ255" s="132">
        <v>0</v>
      </c>
      <c r="ER255" s="53">
        <v>26.593959999999999</v>
      </c>
      <c r="ES255" s="40"/>
      <c r="ET255" s="26">
        <f>IF(EO255=EO256,MAX(ET$2:ET254)+1,0)</f>
        <v>127</v>
      </c>
      <c r="EU255" s="17">
        <f t="shared" si="94"/>
        <v>253</v>
      </c>
      <c r="EV255" s="54">
        <f t="shared" si="95"/>
        <v>505</v>
      </c>
      <c r="EW255" s="55">
        <f t="shared" si="96"/>
        <v>42036</v>
      </c>
      <c r="EX255" s="18">
        <f t="shared" si="97"/>
        <v>17.537929999999999</v>
      </c>
      <c r="EY255" s="26">
        <f>IF(EO255=EO256,0,MAX(EY$2:EY254)+1)</f>
        <v>0</v>
      </c>
      <c r="EZ255" s="54">
        <f t="shared" si="98"/>
        <v>506</v>
      </c>
      <c r="FA255" s="55">
        <f t="shared" si="99"/>
        <v>43831</v>
      </c>
      <c r="FB255" s="18">
        <f t="shared" si="100"/>
        <v>17.280280000000001</v>
      </c>
      <c r="FC255" s="56">
        <f>[2]DIS!C272</f>
        <v>253</v>
      </c>
      <c r="FD255" s="56">
        <f>[2]DIS!D272</f>
        <v>13</v>
      </c>
      <c r="FE255" s="56">
        <f>[2]DIS!E272</f>
        <v>13</v>
      </c>
      <c r="FF255" s="56" t="str">
        <f t="shared" si="101"/>
        <v>13,13</v>
      </c>
      <c r="FG255" s="57" t="str">
        <f t="shared" si="92"/>
        <v>13,13</v>
      </c>
      <c r="FH255" s="58">
        <f>IF(ISNUMBER(FG255),0,MAX(FH$2:FH254)+1)</f>
        <v>234</v>
      </c>
      <c r="FI255" s="58">
        <f t="shared" si="93"/>
        <v>18.29391</v>
      </c>
      <c r="FJ255" s="58">
        <f t="shared" si="102"/>
        <v>17.483799999999999</v>
      </c>
    </row>
    <row r="256" spans="1:166" x14ac:dyDescent="0.25">
      <c r="B256" s="1"/>
      <c r="C256" s="1"/>
      <c r="D256" s="1"/>
      <c r="E256" s="1"/>
      <c r="F256" s="1"/>
      <c r="G256" s="1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DY256" s="19"/>
      <c r="DZ256" s="19"/>
      <c r="EA256" s="19"/>
      <c r="EB256" s="63"/>
      <c r="EC256" s="19"/>
      <c r="ED256" s="19"/>
      <c r="EE256" s="19"/>
      <c r="EF256" s="19"/>
      <c r="EG256" s="19"/>
      <c r="EH256" s="3"/>
      <c r="EI256" s="3"/>
      <c r="EJ256" s="3"/>
      <c r="EK256" s="3"/>
      <c r="EL256" s="22"/>
      <c r="EM256" s="3"/>
      <c r="EN256" s="17">
        <f t="shared" si="104"/>
        <v>254</v>
      </c>
      <c r="EO256" s="128" t="s">
        <v>247</v>
      </c>
      <c r="EP256" s="131">
        <v>43831</v>
      </c>
      <c r="EQ256" s="132">
        <v>0</v>
      </c>
      <c r="ER256" s="53">
        <v>23.916060000000002</v>
      </c>
      <c r="ES256" s="40"/>
      <c r="ET256" s="26">
        <f>IF(EO256=EO257,MAX(ET$2:ET255)+1,0)</f>
        <v>0</v>
      </c>
      <c r="EU256" s="17">
        <f t="shared" si="94"/>
        <v>254</v>
      </c>
      <c r="EV256" s="54">
        <f t="shared" si="95"/>
        <v>507</v>
      </c>
      <c r="EW256" s="55">
        <f t="shared" si="96"/>
        <v>42036</v>
      </c>
      <c r="EX256" s="18">
        <f t="shared" si="97"/>
        <v>17.869900000000001</v>
      </c>
      <c r="EY256" s="26">
        <f>IF(EO256=EO257,0,MAX(EY$2:EY255)+1)</f>
        <v>127</v>
      </c>
      <c r="EZ256" s="54">
        <f t="shared" si="98"/>
        <v>508</v>
      </c>
      <c r="FA256" s="55">
        <f t="shared" si="99"/>
        <v>43831</v>
      </c>
      <c r="FB256" s="18">
        <f t="shared" si="100"/>
        <v>17.397760000000002</v>
      </c>
      <c r="FC256" s="56">
        <f>[2]DIS!C273</f>
        <v>254</v>
      </c>
      <c r="FD256" s="56">
        <f>[2]DIS!D273</f>
        <v>13</v>
      </c>
      <c r="FE256" s="56">
        <f>[2]DIS!E273</f>
        <v>14</v>
      </c>
      <c r="FF256" s="56" t="str">
        <f t="shared" si="101"/>
        <v>13,14</v>
      </c>
      <c r="FG256" s="57" t="str">
        <f t="shared" si="92"/>
        <v>14,13</v>
      </c>
      <c r="FH256" s="58">
        <f>IF(ISNUMBER(FG256),0,MAX(FH$2:FH255)+1)</f>
        <v>235</v>
      </c>
      <c r="FI256" s="58">
        <f t="shared" si="93"/>
        <v>17.873329999999999</v>
      </c>
      <c r="FJ256" s="58">
        <f t="shared" si="102"/>
        <v>17.420559999999998</v>
      </c>
    </row>
    <row r="257" spans="8:166" s="1" customFormat="1" x14ac:dyDescent="0.25"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DX257" s="130"/>
      <c r="DY257" s="19"/>
      <c r="DZ257" s="19"/>
      <c r="EA257" s="19"/>
      <c r="EB257" s="63"/>
      <c r="EC257" s="19"/>
      <c r="ED257" s="19"/>
      <c r="EE257" s="19"/>
      <c r="EF257" s="19"/>
      <c r="EG257" s="19"/>
      <c r="EH257" s="3"/>
      <c r="EI257" s="3"/>
      <c r="EJ257" s="3"/>
      <c r="EK257" s="3"/>
      <c r="EL257" s="22"/>
      <c r="EM257" s="3"/>
      <c r="EN257" s="17">
        <f t="shared" si="104"/>
        <v>255</v>
      </c>
      <c r="EO257" s="128" t="s">
        <v>248</v>
      </c>
      <c r="EP257" s="131">
        <v>42036</v>
      </c>
      <c r="EQ257" s="132">
        <v>0</v>
      </c>
      <c r="ER257" s="53">
        <v>25.327400000000001</v>
      </c>
      <c r="ES257" s="40"/>
      <c r="ET257" s="26">
        <f>IF(EO257=EO258,MAX(ET$2:ET256)+1,0)</f>
        <v>128</v>
      </c>
      <c r="EU257" s="17">
        <f t="shared" si="94"/>
        <v>255</v>
      </c>
      <c r="EV257" s="54">
        <f t="shared" si="95"/>
        <v>509</v>
      </c>
      <c r="EW257" s="55">
        <f t="shared" si="96"/>
        <v>42036</v>
      </c>
      <c r="EX257" s="18">
        <f t="shared" si="97"/>
        <v>18.101870000000002</v>
      </c>
      <c r="EY257" s="26">
        <f>IF(EO257=EO258,0,MAX(EY$2:EY256)+1)</f>
        <v>0</v>
      </c>
      <c r="EZ257" s="54">
        <f t="shared" si="98"/>
        <v>510</v>
      </c>
      <c r="FA257" s="55">
        <f t="shared" si="99"/>
        <v>43831</v>
      </c>
      <c r="FB257" s="18">
        <f t="shared" si="100"/>
        <v>17.482980000000001</v>
      </c>
      <c r="FC257" s="56">
        <f>[2]DIS!C274</f>
        <v>255</v>
      </c>
      <c r="FD257" s="56">
        <f>[2]DIS!D274</f>
        <v>13</v>
      </c>
      <c r="FE257" s="56">
        <f>[2]DIS!E274</f>
        <v>15</v>
      </c>
      <c r="FF257" s="56" t="str">
        <f t="shared" si="101"/>
        <v>13,15</v>
      </c>
      <c r="FG257" s="57" t="str">
        <f t="shared" si="92"/>
        <v>15,13</v>
      </c>
      <c r="FH257" s="58">
        <f>IF(ISNUMBER(FG257),0,MAX(FH$2:FH256)+1)</f>
        <v>236</v>
      </c>
      <c r="FI257" s="58">
        <f t="shared" si="93"/>
        <v>17.396899999999999</v>
      </c>
      <c r="FJ257" s="58">
        <f t="shared" si="102"/>
        <v>17.382390000000001</v>
      </c>
    </row>
    <row r="258" spans="8:166" s="1" customFormat="1" x14ac:dyDescent="0.25"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DX258" s="130"/>
      <c r="DY258" s="19"/>
      <c r="DZ258" s="19"/>
      <c r="EA258" s="19"/>
      <c r="EB258" s="63"/>
      <c r="EC258" s="19"/>
      <c r="ED258" s="19"/>
      <c r="EE258" s="19"/>
      <c r="EF258" s="19"/>
      <c r="EG258" s="19"/>
      <c r="EH258" s="3"/>
      <c r="EI258" s="3"/>
      <c r="EJ258" s="3"/>
      <c r="EK258" s="3"/>
      <c r="EL258" s="22"/>
      <c r="EM258" s="3"/>
      <c r="EN258" s="17">
        <f t="shared" si="104"/>
        <v>256</v>
      </c>
      <c r="EO258" s="128" t="s">
        <v>248</v>
      </c>
      <c r="EP258" s="131">
        <v>43831</v>
      </c>
      <c r="EQ258" s="132">
        <v>0</v>
      </c>
      <c r="ER258" s="53">
        <v>22.909120000000001</v>
      </c>
      <c r="ES258" s="40"/>
      <c r="ET258" s="26">
        <f>IF(EO258=EO259,MAX(ET$2:ET257)+1,0)</f>
        <v>0</v>
      </c>
      <c r="EU258" s="17">
        <f t="shared" si="94"/>
        <v>256</v>
      </c>
      <c r="EV258" s="54">
        <f t="shared" si="95"/>
        <v>511</v>
      </c>
      <c r="EW258" s="55">
        <f t="shared" si="96"/>
        <v>42036</v>
      </c>
      <c r="EX258" s="18">
        <f t="shared" si="97"/>
        <v>18.25722</v>
      </c>
      <c r="EY258" s="26">
        <f>IF(EO258=EO259,0,MAX(EY$2:EY257)+1)</f>
        <v>128</v>
      </c>
      <c r="EZ258" s="54">
        <f t="shared" si="98"/>
        <v>512</v>
      </c>
      <c r="FA258" s="55">
        <f t="shared" si="99"/>
        <v>43831</v>
      </c>
      <c r="FB258" s="18">
        <f t="shared" si="100"/>
        <v>17.54327</v>
      </c>
      <c r="FC258" s="56">
        <f>[2]DIS!C275</f>
        <v>256</v>
      </c>
      <c r="FD258" s="56">
        <f>[2]DIS!D275</f>
        <v>13</v>
      </c>
      <c r="FE258" s="56">
        <f>[2]DIS!E275</f>
        <v>16</v>
      </c>
      <c r="FF258" s="56" t="str">
        <f t="shared" si="101"/>
        <v>13,16</v>
      </c>
      <c r="FG258" s="57" t="str">
        <f t="shared" si="92"/>
        <v>16,13</v>
      </c>
      <c r="FH258" s="58">
        <f>IF(ISNUMBER(FG258),0,MAX(FH$2:FH257)+1)</f>
        <v>237</v>
      </c>
      <c r="FI258" s="58">
        <f t="shared" si="93"/>
        <v>17.720140000000001</v>
      </c>
      <c r="FJ258" s="58">
        <f t="shared" si="102"/>
        <v>17.444659999999999</v>
      </c>
    </row>
    <row r="259" spans="8:166" s="1" customFormat="1" x14ac:dyDescent="0.25">
      <c r="DX259" s="130"/>
      <c r="DY259" s="130"/>
      <c r="DZ259" s="130"/>
      <c r="EA259" s="130"/>
      <c r="EB259" s="130"/>
      <c r="EC259" s="130"/>
      <c r="ED259" s="130"/>
      <c r="EE259" s="130"/>
      <c r="EF259" s="130"/>
      <c r="EG259" s="130"/>
      <c r="EL259" s="133"/>
      <c r="EN259" s="17">
        <f t="shared" si="104"/>
        <v>257</v>
      </c>
      <c r="EO259" s="128" t="s">
        <v>249</v>
      </c>
      <c r="EP259" s="131">
        <v>42036</v>
      </c>
      <c r="EQ259" s="132">
        <v>0</v>
      </c>
      <c r="ER259" s="53">
        <v>24.194959999999998</v>
      </c>
      <c r="ES259" s="40"/>
      <c r="ET259" s="26">
        <f>IF(EO259=EO260,MAX(ET$2:ET258)+1,0)</f>
        <v>129</v>
      </c>
      <c r="EU259" s="17">
        <f t="shared" si="94"/>
        <v>257</v>
      </c>
      <c r="EV259" s="54">
        <f t="shared" si="95"/>
        <v>513</v>
      </c>
      <c r="EW259" s="55">
        <f t="shared" si="96"/>
        <v>42036</v>
      </c>
      <c r="EX259" s="18">
        <f t="shared" si="97"/>
        <v>18.336120000000001</v>
      </c>
      <c r="EY259" s="26">
        <f>IF(EO259=EO260,0,MAX(EY$2:EY258)+1)</f>
        <v>0</v>
      </c>
      <c r="EZ259" s="54">
        <f t="shared" si="98"/>
        <v>514</v>
      </c>
      <c r="FA259" s="55">
        <f t="shared" si="99"/>
        <v>43831</v>
      </c>
      <c r="FB259" s="18">
        <f t="shared" si="100"/>
        <v>17.575859999999999</v>
      </c>
      <c r="FC259" s="56">
        <f>[2]DIS!C276</f>
        <v>257</v>
      </c>
      <c r="FD259" s="56">
        <f>[2]DIS!D276</f>
        <v>13</v>
      </c>
      <c r="FE259" s="56">
        <f>[2]DIS!E276</f>
        <v>17</v>
      </c>
      <c r="FF259" s="56" t="str">
        <f t="shared" si="101"/>
        <v>13,17</v>
      </c>
      <c r="FG259" s="57" t="str">
        <f t="shared" ref="FG259:FG322" si="107">INDEX($AR$88:$BK$127,FD259,FE259)</f>
        <v>17,13</v>
      </c>
      <c r="FH259" s="58">
        <f>IF(ISNUMBER(FG259),0,MAX(FH$2:FH258)+1)</f>
        <v>238</v>
      </c>
      <c r="FI259" s="58">
        <f t="shared" ref="FI259:FI322" si="108">IF(FH259&gt;0,INDEX(IF($BJ$45=0,$EU$3:$EU$1412,IF($BK$45=0,$EX$3:$EX$1412,$FB$3:$FB$1412)),FH259,1),0)</f>
        <v>18.01407</v>
      </c>
      <c r="FJ259" s="58">
        <f t="shared" si="102"/>
        <v>17.521380000000001</v>
      </c>
    </row>
    <row r="260" spans="8:166" s="1" customFormat="1" x14ac:dyDescent="0.25">
      <c r="DX260" s="130"/>
      <c r="DY260" s="130"/>
      <c r="DZ260" s="130"/>
      <c r="EA260" s="130"/>
      <c r="EB260" s="130"/>
      <c r="EC260" s="130"/>
      <c r="ED260" s="130"/>
      <c r="EE260" s="130"/>
      <c r="EF260" s="130"/>
      <c r="EG260" s="130"/>
      <c r="EL260" s="133"/>
      <c r="EN260" s="17">
        <f t="shared" si="104"/>
        <v>258</v>
      </c>
      <c r="EO260" s="128" t="s">
        <v>249</v>
      </c>
      <c r="EP260" s="131">
        <v>43831</v>
      </c>
      <c r="EQ260" s="132">
        <v>0</v>
      </c>
      <c r="ER260" s="53">
        <v>22.04937</v>
      </c>
      <c r="ES260" s="40"/>
      <c r="ET260" s="26">
        <f>IF(EO260=EO261,MAX(ET$2:ET259)+1,0)</f>
        <v>0</v>
      </c>
      <c r="EU260" s="17">
        <f t="shared" ref="EU260:EU323" si="109">IF(ROW()-$EP$2&lt;=$EU$2,ROW()-$EP$2,"")</f>
        <v>258</v>
      </c>
      <c r="EV260" s="54">
        <f t="shared" ref="EV260:EV323" si="110">IF(ISNUMBER(EU260),INDEX($EN$3:$EN$1412,MATCH(EU260,$ET$3:$ET$1412,0),1),"")</f>
        <v>515</v>
      </c>
      <c r="EW260" s="55">
        <f t="shared" ref="EW260:EW323" si="111">IF(ISNUMBER(EU260),INDEX($EP$3:$EP$1412,MATCH(EU260,$ET$3:$ET$1412,0),1),"")</f>
        <v>42036</v>
      </c>
      <c r="EX260" s="18">
        <f t="shared" ref="EX260:EX323" si="112">IF(ISNUMBER(EU260),INDEX($ER$3:$ER$1412,MATCH(EU260,$ET$3:$ET$1412,0),1),"")</f>
        <v>30.652570000000001</v>
      </c>
      <c r="EY260" s="26">
        <f>IF(EO260=EO261,0,MAX(EY$2:EY259)+1)</f>
        <v>129</v>
      </c>
      <c r="EZ260" s="54">
        <f t="shared" ref="EZ260:EZ323" si="113">IF(ISNUMBER(EU260),INDEX($EN$3:$EN$1412,MATCH(EU260,$EY$3:$EY$1412,0),1),"")</f>
        <v>516</v>
      </c>
      <c r="FA260" s="55">
        <f t="shared" ref="FA260:FA323" si="114">IF(ISNUMBER(EU260),INDEX($EP$3:$EP$1412,MATCH(EU260,$EY$3:$EY$1412,0),1),"")</f>
        <v>43831</v>
      </c>
      <c r="FB260" s="18">
        <f t="shared" ref="FB260:FB323" si="115">IF(ISNUMBER(EU260),INDEX($ER$3:$ER$1412,MATCH(EU260,$EY$3:$EY$1412,0),1),"")</f>
        <v>26.763670000000001</v>
      </c>
      <c r="FC260" s="56">
        <f>[2]DIS!C277</f>
        <v>258</v>
      </c>
      <c r="FD260" s="56">
        <f>[2]DIS!D277</f>
        <v>13</v>
      </c>
      <c r="FE260" s="56">
        <f>[2]DIS!E277</f>
        <v>18</v>
      </c>
      <c r="FF260" s="56" t="str">
        <f t="shared" ref="FF260:FF323" si="116">_xlfn.CONCAT(FD260,",",FE260)</f>
        <v>13,18</v>
      </c>
      <c r="FG260" s="57" t="str">
        <f t="shared" si="107"/>
        <v>18,13</v>
      </c>
      <c r="FH260" s="58">
        <f>IF(ISNUMBER(FG260),0,MAX(FH$2:FH259)+1)</f>
        <v>239</v>
      </c>
      <c r="FI260" s="58">
        <f t="shared" si="108"/>
        <v>18.232530000000001</v>
      </c>
      <c r="FJ260" s="58">
        <f t="shared" ref="FJ260:FJ323" si="117">IF(FH260&gt;0,INDEX(IF($BJ$45=0,$EU$3:$EU$1412,IF($BK$45=1,$EX$3:$EX$1412,$FB$3:$FB$1412)),FH260,1),0)</f>
        <v>17.593409999999999</v>
      </c>
    </row>
    <row r="261" spans="8:166" s="1" customFormat="1" x14ac:dyDescent="0.25">
      <c r="DX261" s="130"/>
      <c r="DY261" s="130"/>
      <c r="DZ261" s="130"/>
      <c r="EA261" s="130"/>
      <c r="EB261" s="130"/>
      <c r="EC261" s="130"/>
      <c r="ED261" s="130"/>
      <c r="EE261" s="130"/>
      <c r="EF261" s="130"/>
      <c r="EG261" s="130"/>
      <c r="EL261" s="133"/>
      <c r="EN261" s="17">
        <f t="shared" ref="EN261:EN324" si="118">EN260+1</f>
        <v>259</v>
      </c>
      <c r="EO261" s="128" t="s">
        <v>250</v>
      </c>
      <c r="EP261" s="131">
        <v>42036</v>
      </c>
      <c r="EQ261" s="132">
        <v>0</v>
      </c>
      <c r="ER261" s="53">
        <v>22.899709999999999</v>
      </c>
      <c r="ES261" s="40"/>
      <c r="ET261" s="26">
        <f>IF(EO261=EO262,MAX(ET$2:ET260)+1,0)</f>
        <v>130</v>
      </c>
      <c r="EU261" s="17">
        <f t="shared" si="109"/>
        <v>259</v>
      </c>
      <c r="EV261" s="54">
        <f t="shared" si="110"/>
        <v>517</v>
      </c>
      <c r="EW261" s="55">
        <f t="shared" si="111"/>
        <v>42036</v>
      </c>
      <c r="EX261" s="18">
        <f t="shared" si="112"/>
        <v>30.64649</v>
      </c>
      <c r="EY261" s="26">
        <f>IF(EO261=EO262,0,MAX(EY$2:EY260)+1)</f>
        <v>0</v>
      </c>
      <c r="EZ261" s="54">
        <f t="shared" si="113"/>
        <v>518</v>
      </c>
      <c r="FA261" s="55">
        <f t="shared" si="114"/>
        <v>43831</v>
      </c>
      <c r="FB261" s="18">
        <f t="shared" si="115"/>
        <v>26.75797</v>
      </c>
      <c r="FC261" s="56">
        <f>[2]DIS!C278</f>
        <v>259</v>
      </c>
      <c r="FD261" s="56">
        <f>[2]DIS!D278</f>
        <v>13</v>
      </c>
      <c r="FE261" s="56">
        <f>[2]DIS!E278</f>
        <v>19</v>
      </c>
      <c r="FF261" s="56" t="str">
        <f t="shared" si="116"/>
        <v>13,19</v>
      </c>
      <c r="FG261" s="57" t="str">
        <f t="shared" si="107"/>
        <v>19,13</v>
      </c>
      <c r="FH261" s="58">
        <f>IF(ISNUMBER(FG261),0,MAX(FH$2:FH260)+1)</f>
        <v>240</v>
      </c>
      <c r="FI261" s="58">
        <f t="shared" si="108"/>
        <v>18.39292</v>
      </c>
      <c r="FJ261" s="58">
        <f t="shared" si="117"/>
        <v>17.65729</v>
      </c>
    </row>
    <row r="262" spans="8:166" s="1" customFormat="1" x14ac:dyDescent="0.25">
      <c r="DX262" s="130"/>
      <c r="DY262" s="130"/>
      <c r="DZ262" s="130"/>
      <c r="EA262" s="130"/>
      <c r="EB262" s="130"/>
      <c r="EC262" s="130"/>
      <c r="ED262" s="130"/>
      <c r="EE262" s="130"/>
      <c r="EF262" s="130"/>
      <c r="EG262" s="130"/>
      <c r="EL262" s="133"/>
      <c r="EN262" s="17">
        <f t="shared" si="118"/>
        <v>260</v>
      </c>
      <c r="EO262" s="128" t="s">
        <v>250</v>
      </c>
      <c r="EP262" s="131">
        <v>43831</v>
      </c>
      <c r="EQ262" s="132">
        <v>0</v>
      </c>
      <c r="ER262" s="53">
        <v>21.06372</v>
      </c>
      <c r="ES262" s="40"/>
      <c r="ET262" s="26">
        <f>IF(EO262=EO263,MAX(ET$2:ET261)+1,0)</f>
        <v>0</v>
      </c>
      <c r="EU262" s="17">
        <f t="shared" si="109"/>
        <v>260</v>
      </c>
      <c r="EV262" s="54">
        <f t="shared" si="110"/>
        <v>519</v>
      </c>
      <c r="EW262" s="55">
        <f t="shared" si="111"/>
        <v>42036</v>
      </c>
      <c r="EX262" s="18">
        <f t="shared" si="112"/>
        <v>30.624749999999999</v>
      </c>
      <c r="EY262" s="26">
        <f>IF(EO262=EO263,0,MAX(EY$2:EY261)+1)</f>
        <v>130</v>
      </c>
      <c r="EZ262" s="54">
        <f t="shared" si="113"/>
        <v>520</v>
      </c>
      <c r="FA262" s="55">
        <f t="shared" si="114"/>
        <v>43831</v>
      </c>
      <c r="FB262" s="18">
        <f t="shared" si="115"/>
        <v>26.732309999999998</v>
      </c>
      <c r="FC262" s="56">
        <f>[2]DIS!C279</f>
        <v>260</v>
      </c>
      <c r="FD262" s="56">
        <f>[2]DIS!D279</f>
        <v>13</v>
      </c>
      <c r="FE262" s="56">
        <f>[2]DIS!E279</f>
        <v>20</v>
      </c>
      <c r="FF262" s="56" t="str">
        <f t="shared" si="116"/>
        <v>13,20</v>
      </c>
      <c r="FG262" s="57" t="str">
        <f t="shared" si="107"/>
        <v>20,13</v>
      </c>
      <c r="FH262" s="58">
        <f>IF(ISNUMBER(FG262),0,MAX(FH$2:FH261)+1)</f>
        <v>241</v>
      </c>
      <c r="FI262" s="58">
        <f t="shared" si="108"/>
        <v>18.471550000000001</v>
      </c>
      <c r="FJ262" s="58">
        <f t="shared" si="117"/>
        <v>17.690359999999998</v>
      </c>
    </row>
    <row r="263" spans="8:166" s="1" customFormat="1" x14ac:dyDescent="0.25">
      <c r="DX263" s="130"/>
      <c r="DY263" s="130"/>
      <c r="DZ263" s="130"/>
      <c r="EA263" s="130"/>
      <c r="EB263" s="130"/>
      <c r="EC263" s="130"/>
      <c r="ED263" s="130"/>
      <c r="EE263" s="130"/>
      <c r="EF263" s="130"/>
      <c r="EG263" s="130"/>
      <c r="EL263" s="133"/>
      <c r="EN263" s="17">
        <f t="shared" si="118"/>
        <v>261</v>
      </c>
      <c r="EO263" s="128" t="s">
        <v>251</v>
      </c>
      <c r="EP263" s="131">
        <v>42036</v>
      </c>
      <c r="EQ263" s="132">
        <v>0</v>
      </c>
      <c r="ER263" s="53">
        <v>21.98396</v>
      </c>
      <c r="ES263" s="40"/>
      <c r="ET263" s="26">
        <f>IF(EO263=EO264,MAX(ET$2:ET262)+1,0)</f>
        <v>131</v>
      </c>
      <c r="EU263" s="17">
        <f t="shared" si="109"/>
        <v>261</v>
      </c>
      <c r="EV263" s="54">
        <f t="shared" si="110"/>
        <v>521</v>
      </c>
      <c r="EW263" s="55">
        <f t="shared" si="111"/>
        <v>42036</v>
      </c>
      <c r="EX263" s="18">
        <f t="shared" si="112"/>
        <v>30.614100000000001</v>
      </c>
      <c r="EY263" s="26">
        <f>IF(EO263=EO264,0,MAX(EY$2:EY262)+1)</f>
        <v>0</v>
      </c>
      <c r="EZ263" s="54">
        <f t="shared" si="113"/>
        <v>522</v>
      </c>
      <c r="FA263" s="55">
        <f t="shared" si="114"/>
        <v>43831</v>
      </c>
      <c r="FB263" s="18">
        <f t="shared" si="115"/>
        <v>26.720590000000001</v>
      </c>
      <c r="FC263" s="56">
        <f>[2]DIS!C280</f>
        <v>261</v>
      </c>
      <c r="FD263" s="56">
        <f>[2]DIS!D280</f>
        <v>14</v>
      </c>
      <c r="FE263" s="56">
        <f>[2]DIS!E280</f>
        <v>1</v>
      </c>
      <c r="FF263" s="56" t="str">
        <f t="shared" si="116"/>
        <v>14,1</v>
      </c>
      <c r="FG263" s="57" t="str">
        <f t="shared" si="107"/>
        <v>1,38</v>
      </c>
      <c r="FH263" s="58">
        <f>IF(ISNUMBER(FG263),0,MAX(FH$2:FH262)+1)</f>
        <v>242</v>
      </c>
      <c r="FI263" s="58">
        <f t="shared" si="108"/>
        <v>30.81147</v>
      </c>
      <c r="FJ263" s="58">
        <f t="shared" si="117"/>
        <v>26.941649999999999</v>
      </c>
    </row>
    <row r="264" spans="8:166" s="1" customFormat="1" x14ac:dyDescent="0.25">
      <c r="DX264" s="130"/>
      <c r="DY264" s="130"/>
      <c r="DZ264" s="130"/>
      <c r="EA264" s="130"/>
      <c r="EB264" s="130"/>
      <c r="EC264" s="130"/>
      <c r="ED264" s="130"/>
      <c r="EE264" s="130"/>
      <c r="EF264" s="130"/>
      <c r="EG264" s="130"/>
      <c r="EL264" s="133"/>
      <c r="EN264" s="17">
        <f t="shared" si="118"/>
        <v>262</v>
      </c>
      <c r="EO264" s="128" t="s">
        <v>251</v>
      </c>
      <c r="EP264" s="131">
        <v>43831</v>
      </c>
      <c r="EQ264" s="132">
        <v>0</v>
      </c>
      <c r="ER264" s="53">
        <v>20.456980000000001</v>
      </c>
      <c r="ES264" s="40"/>
      <c r="ET264" s="26">
        <f>IF(EO264=EO265,MAX(ET$2:ET263)+1,0)</f>
        <v>0</v>
      </c>
      <c r="EU264" s="17">
        <f t="shared" si="109"/>
        <v>262</v>
      </c>
      <c r="EV264" s="54">
        <f t="shared" si="110"/>
        <v>523</v>
      </c>
      <c r="EW264" s="55">
        <f t="shared" si="111"/>
        <v>42036</v>
      </c>
      <c r="EX264" s="18">
        <f t="shared" si="112"/>
        <v>19.226559999999999</v>
      </c>
      <c r="EY264" s="26">
        <f>IF(EO264=EO265,0,MAX(EY$2:EY263)+1)</f>
        <v>131</v>
      </c>
      <c r="EZ264" s="54">
        <f t="shared" si="113"/>
        <v>524</v>
      </c>
      <c r="FA264" s="55">
        <f t="shared" si="114"/>
        <v>43831</v>
      </c>
      <c r="FB264" s="18">
        <f t="shared" si="115"/>
        <v>17.908149999999999</v>
      </c>
      <c r="FC264" s="56">
        <f>[2]DIS!C281</f>
        <v>262</v>
      </c>
      <c r="FD264" s="56">
        <f>[2]DIS!D281</f>
        <v>14</v>
      </c>
      <c r="FE264" s="56">
        <f>[2]DIS!E281</f>
        <v>2</v>
      </c>
      <c r="FF264" s="56" t="str">
        <f t="shared" si="116"/>
        <v>14,2</v>
      </c>
      <c r="FG264" s="57" t="str">
        <f t="shared" si="107"/>
        <v>2,38</v>
      </c>
      <c r="FH264" s="58">
        <f>IF(ISNUMBER(FG264),0,MAX(FH$2:FH263)+1)</f>
        <v>243</v>
      </c>
      <c r="FI264" s="58">
        <f t="shared" si="108"/>
        <v>30.800049999999999</v>
      </c>
      <c r="FJ264" s="58">
        <f t="shared" si="117"/>
        <v>26.928509999999999</v>
      </c>
    </row>
    <row r="265" spans="8:166" s="1" customFormat="1" x14ac:dyDescent="0.25">
      <c r="DX265" s="130"/>
      <c r="DY265" s="130"/>
      <c r="DZ265" s="130"/>
      <c r="EA265" s="130"/>
      <c r="EB265" s="130"/>
      <c r="EC265" s="130"/>
      <c r="ED265" s="130"/>
      <c r="EE265" s="130"/>
      <c r="EF265" s="130"/>
      <c r="EG265" s="130"/>
      <c r="EL265" s="133"/>
      <c r="EN265" s="17">
        <f t="shared" si="118"/>
        <v>263</v>
      </c>
      <c r="EO265" s="128" t="s">
        <v>252</v>
      </c>
      <c r="EP265" s="131">
        <v>42036</v>
      </c>
      <c r="EQ265" s="132">
        <v>0</v>
      </c>
      <c r="ER265" s="53">
        <v>21.277809999999999</v>
      </c>
      <c r="ES265" s="40"/>
      <c r="ET265" s="26">
        <f>IF(EO265=EO266,MAX(ET$2:ET264)+1,0)</f>
        <v>132</v>
      </c>
      <c r="EU265" s="17">
        <f t="shared" si="109"/>
        <v>263</v>
      </c>
      <c r="EV265" s="54">
        <f t="shared" si="110"/>
        <v>525</v>
      </c>
      <c r="EW265" s="55">
        <f t="shared" si="111"/>
        <v>42036</v>
      </c>
      <c r="EX265" s="18">
        <f t="shared" si="112"/>
        <v>19.0306</v>
      </c>
      <c r="EY265" s="26">
        <f>IF(EO265=EO266,0,MAX(EY$2:EY264)+1)</f>
        <v>0</v>
      </c>
      <c r="EZ265" s="54">
        <f t="shared" si="113"/>
        <v>526</v>
      </c>
      <c r="FA265" s="55">
        <f t="shared" si="114"/>
        <v>43831</v>
      </c>
      <c r="FB265" s="18">
        <f t="shared" si="115"/>
        <v>17.789760000000001</v>
      </c>
      <c r="FC265" s="56">
        <f>[2]DIS!C282</f>
        <v>263</v>
      </c>
      <c r="FD265" s="56">
        <f>[2]DIS!D282</f>
        <v>14</v>
      </c>
      <c r="FE265" s="56">
        <f>[2]DIS!E282</f>
        <v>3</v>
      </c>
      <c r="FF265" s="56" t="str">
        <f t="shared" si="116"/>
        <v>14,3</v>
      </c>
      <c r="FG265" s="57" t="str">
        <f t="shared" si="107"/>
        <v>3,38</v>
      </c>
      <c r="FH265" s="58">
        <f>IF(ISNUMBER(FG265),0,MAX(FH$2:FH264)+1)</f>
        <v>244</v>
      </c>
      <c r="FI265" s="58">
        <f t="shared" si="108"/>
        <v>30.778749999999999</v>
      </c>
      <c r="FJ265" s="58">
        <f t="shared" si="117"/>
        <v>26.901679999999999</v>
      </c>
    </row>
    <row r="266" spans="8:166" s="1" customFormat="1" x14ac:dyDescent="0.25">
      <c r="DX266" s="130"/>
      <c r="DY266" s="130"/>
      <c r="DZ266" s="130"/>
      <c r="EA266" s="130"/>
      <c r="EB266" s="130"/>
      <c r="EC266" s="130"/>
      <c r="ED266" s="130"/>
      <c r="EE266" s="130"/>
      <c r="EF266" s="130"/>
      <c r="EG266" s="130"/>
      <c r="EL266" s="133"/>
      <c r="EN266" s="17">
        <f t="shared" si="118"/>
        <v>264</v>
      </c>
      <c r="EO266" s="128" t="s">
        <v>252</v>
      </c>
      <c r="EP266" s="131">
        <v>43831</v>
      </c>
      <c r="EQ266" s="132">
        <v>0</v>
      </c>
      <c r="ER266" s="53">
        <v>20.03537</v>
      </c>
      <c r="ES266" s="40"/>
      <c r="ET266" s="26">
        <f>IF(EO266=EO267,MAX(ET$2:ET265)+1,0)</f>
        <v>0</v>
      </c>
      <c r="EU266" s="17">
        <f t="shared" si="109"/>
        <v>264</v>
      </c>
      <c r="EV266" s="54">
        <f t="shared" si="110"/>
        <v>527</v>
      </c>
      <c r="EW266" s="55">
        <f t="shared" si="111"/>
        <v>42036</v>
      </c>
      <c r="EX266" s="18">
        <f t="shared" si="112"/>
        <v>18.727450000000001</v>
      </c>
      <c r="EY266" s="26">
        <f>IF(EO266=EO267,0,MAX(EY$2:EY265)+1)</f>
        <v>132</v>
      </c>
      <c r="EZ266" s="54">
        <f t="shared" si="113"/>
        <v>528</v>
      </c>
      <c r="FA266" s="55">
        <f t="shared" si="114"/>
        <v>43831</v>
      </c>
      <c r="FB266" s="18">
        <f t="shared" si="115"/>
        <v>17.61985</v>
      </c>
      <c r="FC266" s="56">
        <f>[2]DIS!C283</f>
        <v>264</v>
      </c>
      <c r="FD266" s="56">
        <f>[2]DIS!D283</f>
        <v>14</v>
      </c>
      <c r="FE266" s="56">
        <f>[2]DIS!E283</f>
        <v>4</v>
      </c>
      <c r="FF266" s="56" t="str">
        <f t="shared" si="116"/>
        <v>14,4</v>
      </c>
      <c r="FG266" s="57" t="str">
        <f t="shared" si="107"/>
        <v>4,14</v>
      </c>
      <c r="FH266" s="58">
        <f>IF(ISNUMBER(FG266),0,MAX(FH$2:FH265)+1)</f>
        <v>245</v>
      </c>
      <c r="FI266" s="58">
        <f t="shared" si="108"/>
        <v>30.766860000000001</v>
      </c>
      <c r="FJ266" s="58">
        <f t="shared" si="117"/>
        <v>26.888030000000001</v>
      </c>
    </row>
    <row r="267" spans="8:166" s="1" customFormat="1" x14ac:dyDescent="0.25">
      <c r="DX267" s="130"/>
      <c r="DY267" s="130"/>
      <c r="DZ267" s="130"/>
      <c r="EA267" s="130"/>
      <c r="EB267" s="130"/>
      <c r="EC267" s="130"/>
      <c r="ED267" s="130"/>
      <c r="EE267" s="130"/>
      <c r="EF267" s="130"/>
      <c r="EG267" s="130"/>
      <c r="EL267" s="133"/>
      <c r="EN267" s="17">
        <f t="shared" si="118"/>
        <v>265</v>
      </c>
      <c r="EO267" s="128" t="s">
        <v>253</v>
      </c>
      <c r="EP267" s="131">
        <v>42036</v>
      </c>
      <c r="EQ267" s="132">
        <v>0</v>
      </c>
      <c r="ER267" s="53">
        <v>20.518830000000001</v>
      </c>
      <c r="ES267" s="40"/>
      <c r="ET267" s="26">
        <f>IF(EO267=EO268,MAX(ET$2:ET266)+1,0)</f>
        <v>133</v>
      </c>
      <c r="EU267" s="17">
        <f t="shared" si="109"/>
        <v>265</v>
      </c>
      <c r="EV267" s="54">
        <f t="shared" si="110"/>
        <v>529</v>
      </c>
      <c r="EW267" s="55">
        <f t="shared" si="111"/>
        <v>42036</v>
      </c>
      <c r="EX267" s="18">
        <f t="shared" si="112"/>
        <v>18.40878</v>
      </c>
      <c r="EY267" s="26">
        <f>IF(EO267=EO268,0,MAX(EY$2:EY266)+1)</f>
        <v>0</v>
      </c>
      <c r="EZ267" s="54">
        <f t="shared" si="113"/>
        <v>530</v>
      </c>
      <c r="FA267" s="55">
        <f t="shared" si="114"/>
        <v>43831</v>
      </c>
      <c r="FB267" s="18">
        <f t="shared" si="115"/>
        <v>17.465440000000001</v>
      </c>
      <c r="FC267" s="56">
        <f>[2]DIS!C284</f>
        <v>265</v>
      </c>
      <c r="FD267" s="56">
        <f>[2]DIS!D284</f>
        <v>14</v>
      </c>
      <c r="FE267" s="56">
        <f>[2]DIS!E284</f>
        <v>5</v>
      </c>
      <c r="FF267" s="56" t="str">
        <f t="shared" si="116"/>
        <v>14,5</v>
      </c>
      <c r="FG267" s="57">
        <f t="shared" si="107"/>
        <v>0</v>
      </c>
      <c r="FH267" s="58">
        <f>IF(ISNUMBER(FG267),0,MAX(FH$2:FH266)+1)</f>
        <v>0</v>
      </c>
      <c r="FI267" s="58">
        <f t="shared" si="108"/>
        <v>0</v>
      </c>
      <c r="FJ267" s="58">
        <f t="shared" si="117"/>
        <v>0</v>
      </c>
    </row>
    <row r="268" spans="8:166" s="1" customFormat="1" x14ac:dyDescent="0.25">
      <c r="DX268" s="130"/>
      <c r="DY268" s="130"/>
      <c r="DZ268" s="130"/>
      <c r="EA268" s="130"/>
      <c r="EB268" s="130"/>
      <c r="EC268" s="130"/>
      <c r="ED268" s="130"/>
      <c r="EE268" s="130"/>
      <c r="EF268" s="130"/>
      <c r="EG268" s="130"/>
      <c r="EL268" s="133"/>
      <c r="EN268" s="17">
        <f t="shared" si="118"/>
        <v>266</v>
      </c>
      <c r="EO268" s="128" t="s">
        <v>253</v>
      </c>
      <c r="EP268" s="131">
        <v>43831</v>
      </c>
      <c r="EQ268" s="132">
        <v>0</v>
      </c>
      <c r="ER268" s="53">
        <v>19.615939999999998</v>
      </c>
      <c r="ES268" s="40"/>
      <c r="ET268" s="26">
        <f>IF(EO268=EO269,MAX(ET$2:ET267)+1,0)</f>
        <v>0</v>
      </c>
      <c r="EU268" s="17">
        <f t="shared" si="109"/>
        <v>266</v>
      </c>
      <c r="EV268" s="54">
        <f t="shared" si="110"/>
        <v>531</v>
      </c>
      <c r="EW268" s="55">
        <f t="shared" si="111"/>
        <v>42036</v>
      </c>
      <c r="EX268" s="18">
        <f t="shared" si="112"/>
        <v>17.993400000000001</v>
      </c>
      <c r="EY268" s="26">
        <f>IF(EO268=EO269,0,MAX(EY$2:EY267)+1)</f>
        <v>133</v>
      </c>
      <c r="EZ268" s="54">
        <f t="shared" si="113"/>
        <v>532</v>
      </c>
      <c r="FA268" s="55">
        <f t="shared" si="114"/>
        <v>43831</v>
      </c>
      <c r="FB268" s="18">
        <f t="shared" si="115"/>
        <v>17.288989999999998</v>
      </c>
      <c r="FC268" s="56">
        <f>[2]DIS!C285</f>
        <v>266</v>
      </c>
      <c r="FD268" s="56">
        <f>[2]DIS!D285</f>
        <v>14</v>
      </c>
      <c r="FE268" s="56">
        <f>[2]DIS!E285</f>
        <v>6</v>
      </c>
      <c r="FF268" s="56" t="str">
        <f t="shared" si="116"/>
        <v>14,6</v>
      </c>
      <c r="FG268" s="57">
        <f t="shared" si="107"/>
        <v>0</v>
      </c>
      <c r="FH268" s="58">
        <f>IF(ISNUMBER(FG268),0,MAX(FH$2:FH267)+1)</f>
        <v>0</v>
      </c>
      <c r="FI268" s="58">
        <f t="shared" si="108"/>
        <v>0</v>
      </c>
      <c r="FJ268" s="58">
        <f t="shared" si="117"/>
        <v>0</v>
      </c>
    </row>
    <row r="269" spans="8:166" s="1" customFormat="1" x14ac:dyDescent="0.25">
      <c r="DX269" s="130"/>
      <c r="DY269" s="130"/>
      <c r="DZ269" s="130"/>
      <c r="EA269" s="130"/>
      <c r="EB269" s="130"/>
      <c r="EC269" s="130"/>
      <c r="ED269" s="130"/>
      <c r="EE269" s="130"/>
      <c r="EF269" s="130"/>
      <c r="EG269" s="130"/>
      <c r="EL269" s="133"/>
      <c r="EN269" s="17">
        <f t="shared" si="118"/>
        <v>267</v>
      </c>
      <c r="EO269" s="128" t="s">
        <v>254</v>
      </c>
      <c r="EP269" s="131">
        <v>42036</v>
      </c>
      <c r="EQ269" s="132">
        <v>0</v>
      </c>
      <c r="ER269" s="53">
        <v>19.701350000000001</v>
      </c>
      <c r="ES269" s="40"/>
      <c r="ET269" s="26">
        <f>IF(EO269=EO270,MAX(ET$2:ET268)+1,0)</f>
        <v>134</v>
      </c>
      <c r="EU269" s="17">
        <f t="shared" si="109"/>
        <v>267</v>
      </c>
      <c r="EV269" s="54">
        <f t="shared" si="110"/>
        <v>533</v>
      </c>
      <c r="EW269" s="55">
        <f t="shared" si="111"/>
        <v>42036</v>
      </c>
      <c r="EX269" s="18">
        <f t="shared" si="112"/>
        <v>17.511620000000001</v>
      </c>
      <c r="EY269" s="26">
        <f>IF(EO269=EO270,0,MAX(EY$2:EY268)+1)</f>
        <v>0</v>
      </c>
      <c r="EZ269" s="54">
        <f t="shared" si="113"/>
        <v>534</v>
      </c>
      <c r="FA269" s="55">
        <f t="shared" si="114"/>
        <v>43831</v>
      </c>
      <c r="FB269" s="18">
        <f t="shared" si="115"/>
        <v>17.116669999999999</v>
      </c>
      <c r="FC269" s="56">
        <f>[2]DIS!C286</f>
        <v>267</v>
      </c>
      <c r="FD269" s="56">
        <f>[2]DIS!D286</f>
        <v>14</v>
      </c>
      <c r="FE269" s="56">
        <f>[2]DIS!E286</f>
        <v>7</v>
      </c>
      <c r="FF269" s="56" t="str">
        <f t="shared" si="116"/>
        <v>14,7</v>
      </c>
      <c r="FG269" s="57">
        <f t="shared" si="107"/>
        <v>0</v>
      </c>
      <c r="FH269" s="58">
        <f>IF(ISNUMBER(FG269),0,MAX(FH$2:FH268)+1)</f>
        <v>0</v>
      </c>
      <c r="FI269" s="58">
        <f t="shared" si="108"/>
        <v>0</v>
      </c>
      <c r="FJ269" s="58">
        <f t="shared" si="117"/>
        <v>0</v>
      </c>
    </row>
    <row r="270" spans="8:166" s="1" customFormat="1" x14ac:dyDescent="0.25">
      <c r="DX270" s="130"/>
      <c r="DY270" s="130"/>
      <c r="DZ270" s="130"/>
      <c r="EA270" s="130"/>
      <c r="EB270" s="130"/>
      <c r="EC270" s="130"/>
      <c r="ED270" s="130"/>
      <c r="EE270" s="130"/>
      <c r="EF270" s="130"/>
      <c r="EG270" s="130"/>
      <c r="EL270" s="133"/>
      <c r="EN270" s="17">
        <f t="shared" si="118"/>
        <v>268</v>
      </c>
      <c r="EO270" s="128" t="s">
        <v>254</v>
      </c>
      <c r="EP270" s="131">
        <v>43831</v>
      </c>
      <c r="EQ270" s="132">
        <v>0</v>
      </c>
      <c r="ER270" s="53">
        <v>19.200119999999998</v>
      </c>
      <c r="ES270" s="40"/>
      <c r="ET270" s="26">
        <f>IF(EO270=EO271,MAX(ET$2:ET269)+1,0)</f>
        <v>0</v>
      </c>
      <c r="EU270" s="17">
        <f t="shared" si="109"/>
        <v>268</v>
      </c>
      <c r="EV270" s="54">
        <f t="shared" si="110"/>
        <v>535</v>
      </c>
      <c r="EW270" s="55">
        <f t="shared" si="111"/>
        <v>42036</v>
      </c>
      <c r="EX270" s="18">
        <f t="shared" si="112"/>
        <v>16.940449999999998</v>
      </c>
      <c r="EY270" s="26">
        <f>IF(EO270=EO271,0,MAX(EY$2:EY269)+1)</f>
        <v>134</v>
      </c>
      <c r="EZ270" s="54">
        <f t="shared" si="113"/>
        <v>536</v>
      </c>
      <c r="FA270" s="55">
        <f t="shared" si="114"/>
        <v>43831</v>
      </c>
      <c r="FB270" s="18">
        <f t="shared" si="115"/>
        <v>16.92756</v>
      </c>
      <c r="FC270" s="56">
        <f>[2]DIS!C287</f>
        <v>268</v>
      </c>
      <c r="FD270" s="56">
        <f>[2]DIS!D287</f>
        <v>14</v>
      </c>
      <c r="FE270" s="56">
        <f>[2]DIS!E287</f>
        <v>8</v>
      </c>
      <c r="FF270" s="56" t="str">
        <f t="shared" si="116"/>
        <v>14,8</v>
      </c>
      <c r="FG270" s="57">
        <f t="shared" si="107"/>
        <v>0</v>
      </c>
      <c r="FH270" s="58">
        <f>IF(ISNUMBER(FG270),0,MAX(FH$2:FH269)+1)</f>
        <v>0</v>
      </c>
      <c r="FI270" s="58">
        <f t="shared" si="108"/>
        <v>0</v>
      </c>
      <c r="FJ270" s="58">
        <f t="shared" si="117"/>
        <v>0</v>
      </c>
    </row>
    <row r="271" spans="8:166" s="1" customFormat="1" x14ac:dyDescent="0.25">
      <c r="DX271" s="130"/>
      <c r="DY271" s="130"/>
      <c r="DZ271" s="130"/>
      <c r="EA271" s="130"/>
      <c r="EB271" s="130"/>
      <c r="EC271" s="130"/>
      <c r="ED271" s="130"/>
      <c r="EE271" s="130"/>
      <c r="EF271" s="130"/>
      <c r="EG271" s="130"/>
      <c r="EL271" s="133"/>
      <c r="EN271" s="17">
        <f t="shared" si="118"/>
        <v>269</v>
      </c>
      <c r="EO271" s="128" t="s">
        <v>255</v>
      </c>
      <c r="EP271" s="131">
        <v>42036</v>
      </c>
      <c r="EQ271" s="132">
        <v>0</v>
      </c>
      <c r="ER271" s="53">
        <v>18.759589999999999</v>
      </c>
      <c r="ES271" s="40"/>
      <c r="ET271" s="26">
        <f>IF(EO271=EO272,MAX(ET$2:ET270)+1,0)</f>
        <v>135</v>
      </c>
      <c r="EU271" s="17">
        <f t="shared" si="109"/>
        <v>269</v>
      </c>
      <c r="EV271" s="54">
        <f t="shared" si="110"/>
        <v>537</v>
      </c>
      <c r="EW271" s="55">
        <f t="shared" si="111"/>
        <v>42036</v>
      </c>
      <c r="EX271" s="18">
        <f t="shared" si="112"/>
        <v>17.338989999999999</v>
      </c>
      <c r="EY271" s="26">
        <f>IF(EO271=EO272,0,MAX(EY$2:EY270)+1)</f>
        <v>0</v>
      </c>
      <c r="EZ271" s="54">
        <f t="shared" si="113"/>
        <v>538</v>
      </c>
      <c r="FA271" s="55">
        <f t="shared" si="114"/>
        <v>43831</v>
      </c>
      <c r="FB271" s="18">
        <f t="shared" si="115"/>
        <v>17.091390000000001</v>
      </c>
      <c r="FC271" s="56">
        <f>[2]DIS!C288</f>
        <v>269</v>
      </c>
      <c r="FD271" s="56">
        <f>[2]DIS!D288</f>
        <v>14</v>
      </c>
      <c r="FE271" s="56">
        <f>[2]DIS!E288</f>
        <v>9</v>
      </c>
      <c r="FF271" s="56" t="str">
        <f t="shared" si="116"/>
        <v>14,9</v>
      </c>
      <c r="FG271" s="57" t="str">
        <f t="shared" si="107"/>
        <v>9,14</v>
      </c>
      <c r="FH271" s="58">
        <f>IF(ISNUMBER(FG271),0,MAX(FH$2:FH270)+1)</f>
        <v>246</v>
      </c>
      <c r="FI271" s="58">
        <f t="shared" si="108"/>
        <v>19.485150000000001</v>
      </c>
      <c r="FJ271" s="58">
        <f t="shared" si="117"/>
        <v>18.130590000000002</v>
      </c>
    </row>
    <row r="272" spans="8:166" s="1" customFormat="1" x14ac:dyDescent="0.25">
      <c r="DX272" s="130"/>
      <c r="DY272" s="130"/>
      <c r="DZ272" s="130"/>
      <c r="EA272" s="130"/>
      <c r="EB272" s="130"/>
      <c r="EC272" s="130"/>
      <c r="ED272" s="130"/>
      <c r="EE272" s="130"/>
      <c r="EF272" s="130"/>
      <c r="EG272" s="130"/>
      <c r="EL272" s="133"/>
      <c r="EN272" s="17">
        <f t="shared" si="118"/>
        <v>270</v>
      </c>
      <c r="EO272" s="128" t="s">
        <v>255</v>
      </c>
      <c r="EP272" s="131">
        <v>43831</v>
      </c>
      <c r="EQ272" s="132">
        <v>0</v>
      </c>
      <c r="ER272" s="53">
        <v>18.742550000000001</v>
      </c>
      <c r="ES272" s="40"/>
      <c r="ET272" s="26">
        <f>IF(EO272=EO273,MAX(ET$2:ET271)+1,0)</f>
        <v>0</v>
      </c>
      <c r="EU272" s="17">
        <f t="shared" si="109"/>
        <v>270</v>
      </c>
      <c r="EV272" s="54">
        <f t="shared" si="110"/>
        <v>539</v>
      </c>
      <c r="EW272" s="55">
        <f t="shared" si="111"/>
        <v>42036</v>
      </c>
      <c r="EX272" s="18">
        <f t="shared" si="112"/>
        <v>17.705190000000002</v>
      </c>
      <c r="EY272" s="26">
        <f>IF(EO272=EO273,0,MAX(EY$2:EY271)+1)</f>
        <v>135</v>
      </c>
      <c r="EZ272" s="54">
        <f t="shared" si="113"/>
        <v>540</v>
      </c>
      <c r="FA272" s="55">
        <f t="shared" si="114"/>
        <v>43831</v>
      </c>
      <c r="FB272" s="18">
        <f t="shared" si="115"/>
        <v>17.242709999999999</v>
      </c>
      <c r="FC272" s="56">
        <f>[2]DIS!C289</f>
        <v>270</v>
      </c>
      <c r="FD272" s="56">
        <f>[2]DIS!D289</f>
        <v>14</v>
      </c>
      <c r="FE272" s="56">
        <f>[2]DIS!E289</f>
        <v>10</v>
      </c>
      <c r="FF272" s="56" t="str">
        <f t="shared" si="116"/>
        <v>14,10</v>
      </c>
      <c r="FG272" s="57" t="str">
        <f t="shared" si="107"/>
        <v>10,14</v>
      </c>
      <c r="FH272" s="58">
        <f>IF(ISNUMBER(FG272),0,MAX(FH$2:FH271)+1)</f>
        <v>247</v>
      </c>
      <c r="FI272" s="58">
        <f t="shared" si="108"/>
        <v>19.27102</v>
      </c>
      <c r="FJ272" s="58">
        <f t="shared" si="117"/>
        <v>17.99344</v>
      </c>
    </row>
    <row r="273" spans="128:166" s="1" customFormat="1" x14ac:dyDescent="0.25">
      <c r="DX273" s="130"/>
      <c r="DY273" s="130"/>
      <c r="DZ273" s="130"/>
      <c r="EA273" s="130"/>
      <c r="EB273" s="130"/>
      <c r="EC273" s="130"/>
      <c r="ED273" s="130"/>
      <c r="EE273" s="130"/>
      <c r="EF273" s="130"/>
      <c r="EG273" s="130"/>
      <c r="EL273" s="133"/>
      <c r="EN273" s="17">
        <f t="shared" si="118"/>
        <v>271</v>
      </c>
      <c r="EO273" s="128" t="s">
        <v>256</v>
      </c>
      <c r="EP273" s="131">
        <v>42036</v>
      </c>
      <c r="EQ273" s="132">
        <v>0</v>
      </c>
      <c r="ER273" s="53">
        <v>18.720289999999999</v>
      </c>
      <c r="ES273" s="40"/>
      <c r="ET273" s="26">
        <f>IF(EO273=EO274,MAX(ET$2:ET272)+1,0)</f>
        <v>136</v>
      </c>
      <c r="EU273" s="17">
        <f t="shared" si="109"/>
        <v>271</v>
      </c>
      <c r="EV273" s="54">
        <f t="shared" si="110"/>
        <v>541</v>
      </c>
      <c r="EW273" s="55">
        <f t="shared" si="111"/>
        <v>42036</v>
      </c>
      <c r="EX273" s="18">
        <f t="shared" si="112"/>
        <v>17.943359999999998</v>
      </c>
      <c r="EY273" s="26">
        <f>IF(EO273=EO274,0,MAX(EY$2:EY272)+1)</f>
        <v>0</v>
      </c>
      <c r="EZ273" s="54">
        <f t="shared" si="113"/>
        <v>542</v>
      </c>
      <c r="FA273" s="55">
        <f t="shared" si="114"/>
        <v>43831</v>
      </c>
      <c r="FB273" s="18">
        <f t="shared" si="115"/>
        <v>17.33907</v>
      </c>
      <c r="FC273" s="56">
        <f>[2]DIS!C290</f>
        <v>271</v>
      </c>
      <c r="FD273" s="56">
        <f>[2]DIS!D290</f>
        <v>14</v>
      </c>
      <c r="FE273" s="56">
        <f>[2]DIS!E290</f>
        <v>11</v>
      </c>
      <c r="FF273" s="56" t="str">
        <f t="shared" si="116"/>
        <v>14,11</v>
      </c>
      <c r="FG273" s="57" t="str">
        <f t="shared" si="107"/>
        <v>11,14</v>
      </c>
      <c r="FH273" s="58">
        <f>IF(ISNUMBER(FG273),0,MAX(FH$2:FH272)+1)</f>
        <v>248</v>
      </c>
      <c r="FI273" s="58">
        <f t="shared" si="108"/>
        <v>18.952950000000001</v>
      </c>
      <c r="FJ273" s="58">
        <f t="shared" si="117"/>
        <v>17.805140000000002</v>
      </c>
    </row>
    <row r="274" spans="128:166" x14ac:dyDescent="0.25">
      <c r="EN274" s="17">
        <f t="shared" si="118"/>
        <v>272</v>
      </c>
      <c r="EO274" s="128" t="s">
        <v>256</v>
      </c>
      <c r="EP274" s="131">
        <v>43831</v>
      </c>
      <c r="EQ274" s="132">
        <v>0</v>
      </c>
      <c r="ER274" s="53">
        <v>18.35998</v>
      </c>
      <c r="ES274" s="40"/>
      <c r="ET274" s="26">
        <f>IF(EO274=EO275,MAX(ET$2:ET273)+1,0)</f>
        <v>0</v>
      </c>
      <c r="EU274" s="17">
        <f t="shared" si="109"/>
        <v>272</v>
      </c>
      <c r="EV274" s="54">
        <f t="shared" si="110"/>
        <v>543</v>
      </c>
      <c r="EW274" s="55">
        <f t="shared" si="111"/>
        <v>42036</v>
      </c>
      <c r="EX274" s="18">
        <f t="shared" si="112"/>
        <v>18.101800000000001</v>
      </c>
      <c r="EY274" s="26">
        <f>IF(EO274=EO275,0,MAX(EY$2:EY273)+1)</f>
        <v>136</v>
      </c>
      <c r="EZ274" s="54">
        <f t="shared" si="113"/>
        <v>544</v>
      </c>
      <c r="FA274" s="55">
        <f t="shared" si="114"/>
        <v>43831</v>
      </c>
      <c r="FB274" s="18">
        <f t="shared" si="115"/>
        <v>17.405460000000001</v>
      </c>
      <c r="FC274" s="56">
        <f>[2]DIS!C291</f>
        <v>272</v>
      </c>
      <c r="FD274" s="56">
        <f>[2]DIS!D291</f>
        <v>14</v>
      </c>
      <c r="FE274" s="56">
        <f>[2]DIS!E291</f>
        <v>12</v>
      </c>
      <c r="FF274" s="56" t="str">
        <f t="shared" si="116"/>
        <v>14,12</v>
      </c>
      <c r="FG274" s="57" t="str">
        <f t="shared" si="107"/>
        <v>12,14</v>
      </c>
      <c r="FH274" s="58">
        <f>IF(ISNUMBER(FG274),0,MAX(FH$2:FH273)+1)</f>
        <v>249</v>
      </c>
      <c r="FI274" s="58">
        <f t="shared" si="108"/>
        <v>18.601890000000001</v>
      </c>
      <c r="FJ274" s="58">
        <f t="shared" si="117"/>
        <v>17.62153</v>
      </c>
    </row>
    <row r="275" spans="128:166" x14ac:dyDescent="0.25">
      <c r="EN275" s="17">
        <f t="shared" si="118"/>
        <v>273</v>
      </c>
      <c r="EO275" s="128" t="s">
        <v>257</v>
      </c>
      <c r="EP275" s="131">
        <v>42036</v>
      </c>
      <c r="EQ275" s="132">
        <v>0</v>
      </c>
      <c r="ER275" s="53">
        <v>18.92896</v>
      </c>
      <c r="ES275" s="40"/>
      <c r="ET275" s="26">
        <f>IF(EO275=EO276,MAX(ET$2:ET274)+1,0)</f>
        <v>137</v>
      </c>
      <c r="EU275" s="17">
        <f t="shared" si="109"/>
        <v>273</v>
      </c>
      <c r="EV275" s="54">
        <f t="shared" si="110"/>
        <v>545</v>
      </c>
      <c r="EW275" s="55">
        <f t="shared" si="111"/>
        <v>42036</v>
      </c>
      <c r="EX275" s="18">
        <f t="shared" si="112"/>
        <v>18.191230000000001</v>
      </c>
      <c r="EY275" s="26">
        <f>IF(EO275=EO276,0,MAX(EY$2:EY274)+1)</f>
        <v>0</v>
      </c>
      <c r="EZ275" s="54">
        <f t="shared" si="113"/>
        <v>546</v>
      </c>
      <c r="FA275" s="55">
        <f t="shared" si="114"/>
        <v>43831</v>
      </c>
      <c r="FB275" s="18">
        <f t="shared" si="115"/>
        <v>17.446459999999998</v>
      </c>
      <c r="FC275" s="56">
        <f>[2]DIS!C292</f>
        <v>273</v>
      </c>
      <c r="FD275" s="56">
        <f>[2]DIS!D292</f>
        <v>14</v>
      </c>
      <c r="FE275" s="56">
        <f>[2]DIS!E292</f>
        <v>13</v>
      </c>
      <c r="FF275" s="56" t="str">
        <f t="shared" si="116"/>
        <v>14,13</v>
      </c>
      <c r="FG275" s="57" t="str">
        <f t="shared" si="107"/>
        <v>13,14</v>
      </c>
      <c r="FH275" s="58">
        <f>IF(ISNUMBER(FG275),0,MAX(FH$2:FH274)+1)</f>
        <v>250</v>
      </c>
      <c r="FI275" s="58">
        <f t="shared" si="108"/>
        <v>18.171050000000001</v>
      </c>
      <c r="FJ275" s="58">
        <f t="shared" si="117"/>
        <v>17.433299999999999</v>
      </c>
    </row>
    <row r="276" spans="128:166" x14ac:dyDescent="0.25">
      <c r="EN276" s="17">
        <f t="shared" si="118"/>
        <v>274</v>
      </c>
      <c r="EO276" s="128" t="s">
        <v>257</v>
      </c>
      <c r="EP276" s="131">
        <v>43831</v>
      </c>
      <c r="EQ276" s="132">
        <v>0</v>
      </c>
      <c r="ER276" s="53">
        <v>18.354369999999999</v>
      </c>
      <c r="ES276" s="40"/>
      <c r="ET276" s="26">
        <f>IF(EO276=EO277,MAX(ET$2:ET275)+1,0)</f>
        <v>0</v>
      </c>
      <c r="EU276" s="17">
        <f t="shared" si="109"/>
        <v>274</v>
      </c>
      <c r="EV276" s="54">
        <f t="shared" si="110"/>
        <v>547</v>
      </c>
      <c r="EW276" s="55">
        <f t="shared" si="111"/>
        <v>42036</v>
      </c>
      <c r="EX276" s="18">
        <f t="shared" si="112"/>
        <v>30.43554</v>
      </c>
      <c r="EY276" s="26">
        <f>IF(EO276=EO277,0,MAX(EY$2:EY275)+1)</f>
        <v>137</v>
      </c>
      <c r="EZ276" s="54">
        <f t="shared" si="113"/>
        <v>548</v>
      </c>
      <c r="FA276" s="55">
        <f t="shared" si="114"/>
        <v>43831</v>
      </c>
      <c r="FB276" s="18">
        <f t="shared" si="115"/>
        <v>26.54777</v>
      </c>
      <c r="FC276" s="56">
        <f>[2]DIS!C293</f>
        <v>274</v>
      </c>
      <c r="FD276" s="56">
        <f>[2]DIS!D293</f>
        <v>14</v>
      </c>
      <c r="FE276" s="56">
        <f>[2]DIS!E293</f>
        <v>14</v>
      </c>
      <c r="FF276" s="56" t="str">
        <f t="shared" si="116"/>
        <v>14,14</v>
      </c>
      <c r="FG276" s="57" t="str">
        <f t="shared" si="107"/>
        <v>14,14</v>
      </c>
      <c r="FH276" s="58">
        <f>IF(ISNUMBER(FG276),0,MAX(FH$2:FH275)+1)</f>
        <v>251</v>
      </c>
      <c r="FI276" s="58">
        <f t="shared" si="108"/>
        <v>17.708939999999998</v>
      </c>
      <c r="FJ276" s="58">
        <f t="shared" si="117"/>
        <v>17.294280000000001</v>
      </c>
    </row>
    <row r="277" spans="128:166" x14ac:dyDescent="0.25">
      <c r="EN277" s="17">
        <f t="shared" si="118"/>
        <v>275</v>
      </c>
      <c r="EO277" s="128" t="s">
        <v>258</v>
      </c>
      <c r="EP277" s="131">
        <v>42036</v>
      </c>
      <c r="EQ277" s="132">
        <v>0</v>
      </c>
      <c r="ER277" s="53">
        <v>19.159870000000002</v>
      </c>
      <c r="ES277" s="40"/>
      <c r="ET277" s="26">
        <f>IF(EO277=EO278,MAX(ET$2:ET276)+1,0)</f>
        <v>138</v>
      </c>
      <c r="EU277" s="17">
        <f t="shared" si="109"/>
        <v>275</v>
      </c>
      <c r="EV277" s="54">
        <f t="shared" si="110"/>
        <v>549</v>
      </c>
      <c r="EW277" s="55">
        <f t="shared" si="111"/>
        <v>42036</v>
      </c>
      <c r="EX277" s="18">
        <f t="shared" si="112"/>
        <v>30.42145</v>
      </c>
      <c r="EY277" s="26">
        <f>IF(EO277=EO278,0,MAX(EY$2:EY276)+1)</f>
        <v>0</v>
      </c>
      <c r="EZ277" s="54">
        <f t="shared" si="113"/>
        <v>550</v>
      </c>
      <c r="FA277" s="55">
        <f t="shared" si="114"/>
        <v>43831</v>
      </c>
      <c r="FB277" s="18">
        <f t="shared" si="115"/>
        <v>26.532360000000001</v>
      </c>
      <c r="FC277" s="56">
        <f>[2]DIS!C294</f>
        <v>275</v>
      </c>
      <c r="FD277" s="56">
        <f>[2]DIS!D294</f>
        <v>14</v>
      </c>
      <c r="FE277" s="56">
        <f>[2]DIS!E294</f>
        <v>15</v>
      </c>
      <c r="FF277" s="56" t="str">
        <f t="shared" si="116"/>
        <v>14,15</v>
      </c>
      <c r="FG277" s="57" t="str">
        <f t="shared" si="107"/>
        <v>15,14</v>
      </c>
      <c r="FH277" s="58">
        <f>IF(ISNUMBER(FG277),0,MAX(FH$2:FH276)+1)</f>
        <v>252</v>
      </c>
      <c r="FI277" s="58">
        <f t="shared" si="108"/>
        <v>17.169540000000001</v>
      </c>
      <c r="FJ277" s="58">
        <f t="shared" si="117"/>
        <v>17.15597</v>
      </c>
    </row>
    <row r="278" spans="128:166" x14ac:dyDescent="0.25">
      <c r="EN278" s="17">
        <f t="shared" si="118"/>
        <v>276</v>
      </c>
      <c r="EO278" s="128" t="s">
        <v>258</v>
      </c>
      <c r="EP278" s="131">
        <v>43831</v>
      </c>
      <c r="EQ278" s="132">
        <v>0</v>
      </c>
      <c r="ER278" s="53">
        <v>18.456520000000001</v>
      </c>
      <c r="ES278" s="40"/>
      <c r="ET278" s="26">
        <f>IF(EO278=EO279,MAX(ET$2:ET277)+1,0)</f>
        <v>0</v>
      </c>
      <c r="EU278" s="17">
        <f t="shared" si="109"/>
        <v>276</v>
      </c>
      <c r="EV278" s="54">
        <f t="shared" si="110"/>
        <v>551</v>
      </c>
      <c r="EW278" s="55">
        <f t="shared" si="111"/>
        <v>42036</v>
      </c>
      <c r="EX278" s="18">
        <f t="shared" si="112"/>
        <v>30.398</v>
      </c>
      <c r="EY278" s="26">
        <f>IF(EO278=EO279,0,MAX(EY$2:EY277)+1)</f>
        <v>138</v>
      </c>
      <c r="EZ278" s="54">
        <f t="shared" si="113"/>
        <v>552</v>
      </c>
      <c r="FA278" s="55">
        <f t="shared" si="114"/>
        <v>43831</v>
      </c>
      <c r="FB278" s="18">
        <f t="shared" si="115"/>
        <v>26.50508</v>
      </c>
      <c r="FC278" s="56">
        <f>[2]DIS!C295</f>
        <v>276</v>
      </c>
      <c r="FD278" s="56">
        <f>[2]DIS!D295</f>
        <v>14</v>
      </c>
      <c r="FE278" s="56">
        <f>[2]DIS!E295</f>
        <v>16</v>
      </c>
      <c r="FF278" s="56" t="str">
        <f t="shared" si="116"/>
        <v>14,16</v>
      </c>
      <c r="FG278" s="57" t="str">
        <f t="shared" si="107"/>
        <v>16,14</v>
      </c>
      <c r="FH278" s="58">
        <f>IF(ISNUMBER(FG278),0,MAX(FH$2:FH277)+1)</f>
        <v>253</v>
      </c>
      <c r="FI278" s="58">
        <f t="shared" si="108"/>
        <v>17.537929999999999</v>
      </c>
      <c r="FJ278" s="58">
        <f t="shared" si="117"/>
        <v>17.280280000000001</v>
      </c>
    </row>
    <row r="279" spans="128:166" x14ac:dyDescent="0.25">
      <c r="EN279" s="17">
        <f t="shared" si="118"/>
        <v>277</v>
      </c>
      <c r="EO279" s="128" t="s">
        <v>259</v>
      </c>
      <c r="EP279" s="131">
        <v>42036</v>
      </c>
      <c r="EQ279" s="132">
        <v>0</v>
      </c>
      <c r="ER279" s="53">
        <v>19.354600000000001</v>
      </c>
      <c r="ES279" s="40"/>
      <c r="ET279" s="26">
        <f>IF(EO279=EO280,MAX(ET$2:ET278)+1,0)</f>
        <v>139</v>
      </c>
      <c r="EU279" s="17">
        <f t="shared" si="109"/>
        <v>277</v>
      </c>
      <c r="EV279" s="54">
        <f t="shared" si="110"/>
        <v>553</v>
      </c>
      <c r="EW279" s="55">
        <f t="shared" si="111"/>
        <v>42036</v>
      </c>
      <c r="EX279" s="18">
        <f t="shared" si="112"/>
        <v>30.392869999999998</v>
      </c>
      <c r="EY279" s="26">
        <f>IF(EO279=EO280,0,MAX(EY$2:EY278)+1)</f>
        <v>0</v>
      </c>
      <c r="EZ279" s="54">
        <f t="shared" si="113"/>
        <v>554</v>
      </c>
      <c r="FA279" s="55">
        <f t="shared" si="114"/>
        <v>43831</v>
      </c>
      <c r="FB279" s="18">
        <f t="shared" si="115"/>
        <v>26.50027</v>
      </c>
      <c r="FC279" s="56">
        <f>[2]DIS!C296</f>
        <v>277</v>
      </c>
      <c r="FD279" s="56">
        <f>[2]DIS!D296</f>
        <v>14</v>
      </c>
      <c r="FE279" s="56">
        <f>[2]DIS!E296</f>
        <v>17</v>
      </c>
      <c r="FF279" s="56" t="str">
        <f t="shared" si="116"/>
        <v>14,17</v>
      </c>
      <c r="FG279" s="57" t="str">
        <f t="shared" si="107"/>
        <v>17,14</v>
      </c>
      <c r="FH279" s="58">
        <f>IF(ISNUMBER(FG279),0,MAX(FH$2:FH278)+1)</f>
        <v>254</v>
      </c>
      <c r="FI279" s="58">
        <f t="shared" si="108"/>
        <v>17.869900000000001</v>
      </c>
      <c r="FJ279" s="58">
        <f t="shared" si="117"/>
        <v>17.397760000000002</v>
      </c>
    </row>
    <row r="280" spans="128:166" x14ac:dyDescent="0.25">
      <c r="EN280" s="17">
        <f t="shared" si="118"/>
        <v>278</v>
      </c>
      <c r="EO280" s="128" t="s">
        <v>259</v>
      </c>
      <c r="EP280" s="131">
        <v>43831</v>
      </c>
      <c r="EQ280" s="132">
        <v>0</v>
      </c>
      <c r="ER280" s="53">
        <v>18.566389999999998</v>
      </c>
      <c r="ES280" s="40"/>
      <c r="ET280" s="26">
        <f>IF(EO280=EO281,MAX(ET$2:ET279)+1,0)</f>
        <v>0</v>
      </c>
      <c r="EU280" s="17">
        <f t="shared" si="109"/>
        <v>278</v>
      </c>
      <c r="EV280" s="54">
        <f t="shared" si="110"/>
        <v>555</v>
      </c>
      <c r="EW280" s="55">
        <f t="shared" si="111"/>
        <v>42036</v>
      </c>
      <c r="EX280" s="18">
        <f t="shared" si="112"/>
        <v>19.015029999999999</v>
      </c>
      <c r="EY280" s="26">
        <f>IF(EO280=EO281,0,MAX(EY$2:EY279)+1)</f>
        <v>139</v>
      </c>
      <c r="EZ280" s="54">
        <f t="shared" si="113"/>
        <v>556</v>
      </c>
      <c r="FA280" s="55">
        <f t="shared" si="114"/>
        <v>43831</v>
      </c>
      <c r="FB280" s="18">
        <f t="shared" si="115"/>
        <v>17.709160000000001</v>
      </c>
      <c r="FC280" s="56">
        <f>[2]DIS!C297</f>
        <v>278</v>
      </c>
      <c r="FD280" s="56">
        <f>[2]DIS!D297</f>
        <v>14</v>
      </c>
      <c r="FE280" s="56">
        <f>[2]DIS!E297</f>
        <v>18</v>
      </c>
      <c r="FF280" s="56" t="str">
        <f t="shared" si="116"/>
        <v>14,18</v>
      </c>
      <c r="FG280" s="57" t="str">
        <f t="shared" si="107"/>
        <v>18,14</v>
      </c>
      <c r="FH280" s="58">
        <f>IF(ISNUMBER(FG280),0,MAX(FH$2:FH279)+1)</f>
        <v>255</v>
      </c>
      <c r="FI280" s="58">
        <f t="shared" si="108"/>
        <v>18.101870000000002</v>
      </c>
      <c r="FJ280" s="58">
        <f t="shared" si="117"/>
        <v>17.482980000000001</v>
      </c>
    </row>
    <row r="281" spans="128:166" x14ac:dyDescent="0.25">
      <c r="EN281" s="17">
        <f t="shared" si="118"/>
        <v>279</v>
      </c>
      <c r="EO281" s="128" t="s">
        <v>260</v>
      </c>
      <c r="EP281" s="131">
        <v>42036</v>
      </c>
      <c r="EQ281" s="132">
        <v>0</v>
      </c>
      <c r="ER281" s="53">
        <v>19.47504</v>
      </c>
      <c r="ES281" s="40"/>
      <c r="ET281" s="26">
        <f>IF(EO281=EO282,MAX(ET$2:ET280)+1,0)</f>
        <v>140</v>
      </c>
      <c r="EU281" s="17">
        <f t="shared" si="109"/>
        <v>279</v>
      </c>
      <c r="EV281" s="54">
        <f t="shared" si="110"/>
        <v>557</v>
      </c>
      <c r="EW281" s="55">
        <f t="shared" si="111"/>
        <v>42036</v>
      </c>
      <c r="EX281" s="18">
        <f t="shared" si="112"/>
        <v>18.79608</v>
      </c>
      <c r="EY281" s="26">
        <f>IF(EO281=EO282,0,MAX(EY$2:EY280)+1)</f>
        <v>0</v>
      </c>
      <c r="EZ281" s="54">
        <f t="shared" si="113"/>
        <v>558</v>
      </c>
      <c r="FA281" s="55">
        <f t="shared" si="114"/>
        <v>43831</v>
      </c>
      <c r="FB281" s="18">
        <f t="shared" si="115"/>
        <v>17.571929999999998</v>
      </c>
      <c r="FC281" s="56">
        <f>[2]DIS!C298</f>
        <v>279</v>
      </c>
      <c r="FD281" s="56">
        <f>[2]DIS!D298</f>
        <v>14</v>
      </c>
      <c r="FE281" s="56">
        <f>[2]DIS!E298</f>
        <v>19</v>
      </c>
      <c r="FF281" s="56" t="str">
        <f t="shared" si="116"/>
        <v>14,19</v>
      </c>
      <c r="FG281" s="57" t="str">
        <f t="shared" si="107"/>
        <v>19,14</v>
      </c>
      <c r="FH281" s="58">
        <f>IF(ISNUMBER(FG281),0,MAX(FH$2:FH280)+1)</f>
        <v>256</v>
      </c>
      <c r="FI281" s="58">
        <f t="shared" si="108"/>
        <v>18.25722</v>
      </c>
      <c r="FJ281" s="58">
        <f t="shared" si="117"/>
        <v>17.54327</v>
      </c>
    </row>
    <row r="282" spans="128:166" x14ac:dyDescent="0.25">
      <c r="EN282" s="17">
        <f t="shared" si="118"/>
        <v>280</v>
      </c>
      <c r="EO282" s="128" t="s">
        <v>260</v>
      </c>
      <c r="EP282" s="131">
        <v>43831</v>
      </c>
      <c r="EQ282" s="132">
        <v>0</v>
      </c>
      <c r="ER282" s="53">
        <v>18.644300000000001</v>
      </c>
      <c r="ES282" s="40"/>
      <c r="ET282" s="26">
        <f>IF(EO282=EO283,MAX(ET$2:ET281)+1,0)</f>
        <v>0</v>
      </c>
      <c r="EU282" s="17">
        <f t="shared" si="109"/>
        <v>280</v>
      </c>
      <c r="EV282" s="54">
        <f t="shared" si="110"/>
        <v>559</v>
      </c>
      <c r="EW282" s="55">
        <f t="shared" si="111"/>
        <v>42036</v>
      </c>
      <c r="EX282" s="18">
        <f t="shared" si="112"/>
        <v>18.529</v>
      </c>
      <c r="EY282" s="26">
        <f>IF(EO282=EO283,0,MAX(EY$2:EY281)+1)</f>
        <v>140</v>
      </c>
      <c r="EZ282" s="54">
        <f t="shared" si="113"/>
        <v>560</v>
      </c>
      <c r="FA282" s="55">
        <f t="shared" si="114"/>
        <v>43831</v>
      </c>
      <c r="FB282" s="18">
        <f t="shared" si="115"/>
        <v>17.430409999999998</v>
      </c>
      <c r="FC282" s="56">
        <f>[2]DIS!C299</f>
        <v>280</v>
      </c>
      <c r="FD282" s="56">
        <f>[2]DIS!D299</f>
        <v>14</v>
      </c>
      <c r="FE282" s="56">
        <f>[2]DIS!E299</f>
        <v>20</v>
      </c>
      <c r="FF282" s="56" t="str">
        <f t="shared" si="116"/>
        <v>14,20</v>
      </c>
      <c r="FG282" s="57" t="str">
        <f t="shared" si="107"/>
        <v>20,14</v>
      </c>
      <c r="FH282" s="58">
        <f>IF(ISNUMBER(FG282),0,MAX(FH$2:FH281)+1)</f>
        <v>257</v>
      </c>
      <c r="FI282" s="58">
        <f t="shared" si="108"/>
        <v>18.336120000000001</v>
      </c>
      <c r="FJ282" s="58">
        <f t="shared" si="117"/>
        <v>17.575859999999999</v>
      </c>
    </row>
    <row r="283" spans="128:166" x14ac:dyDescent="0.25">
      <c r="EN283" s="17">
        <f t="shared" si="118"/>
        <v>281</v>
      </c>
      <c r="EO283" s="128" t="s">
        <v>261</v>
      </c>
      <c r="EP283" s="131">
        <v>42036</v>
      </c>
      <c r="EQ283" s="132">
        <v>0</v>
      </c>
      <c r="ER283" s="53">
        <v>30.24248</v>
      </c>
      <c r="ES283" s="40"/>
      <c r="ET283" s="26">
        <f>IF(EO283=EO284,MAX(ET$2:ET282)+1,0)</f>
        <v>141</v>
      </c>
      <c r="EU283" s="17">
        <f t="shared" si="109"/>
        <v>281</v>
      </c>
      <c r="EV283" s="54">
        <f t="shared" si="110"/>
        <v>561</v>
      </c>
      <c r="EW283" s="55">
        <f t="shared" si="111"/>
        <v>42036</v>
      </c>
      <c r="EX283" s="18">
        <f t="shared" si="112"/>
        <v>18.203980000000001</v>
      </c>
      <c r="EY283" s="26">
        <f>IF(EO283=EO284,0,MAX(EY$2:EY282)+1)</f>
        <v>0</v>
      </c>
      <c r="EZ283" s="54">
        <f t="shared" si="113"/>
        <v>562</v>
      </c>
      <c r="FA283" s="55">
        <f t="shared" si="114"/>
        <v>43831</v>
      </c>
      <c r="FB283" s="18">
        <f t="shared" si="115"/>
        <v>17.271909999999998</v>
      </c>
      <c r="FC283" s="56">
        <f>[2]DIS!C300</f>
        <v>281</v>
      </c>
      <c r="FD283" s="56">
        <f>[2]DIS!D300</f>
        <v>15</v>
      </c>
      <c r="FE283" s="56">
        <f>[2]DIS!E300</f>
        <v>1</v>
      </c>
      <c r="FF283" s="56" t="str">
        <f t="shared" si="116"/>
        <v>15,1</v>
      </c>
      <c r="FG283" s="57" t="str">
        <f t="shared" si="107"/>
        <v>1,39</v>
      </c>
      <c r="FH283" s="58">
        <f>IF(ISNUMBER(FG283),0,MAX(FH$2:FH282)+1)</f>
        <v>258</v>
      </c>
      <c r="FI283" s="58">
        <f t="shared" si="108"/>
        <v>30.652570000000001</v>
      </c>
      <c r="FJ283" s="58">
        <f t="shared" si="117"/>
        <v>26.763670000000001</v>
      </c>
    </row>
    <row r="284" spans="128:166" x14ac:dyDescent="0.25">
      <c r="EN284" s="17">
        <f t="shared" si="118"/>
        <v>282</v>
      </c>
      <c r="EO284" s="128" t="s">
        <v>261</v>
      </c>
      <c r="EP284" s="131">
        <v>43831</v>
      </c>
      <c r="EQ284" s="132">
        <v>0</v>
      </c>
      <c r="ER284" s="53">
        <v>26.728999999999999</v>
      </c>
      <c r="ES284" s="40"/>
      <c r="ET284" s="26">
        <f>IF(EO284=EO285,MAX(ET$2:ET283)+1,0)</f>
        <v>0</v>
      </c>
      <c r="EU284" s="17">
        <f t="shared" si="109"/>
        <v>282</v>
      </c>
      <c r="EV284" s="54">
        <f t="shared" si="110"/>
        <v>563</v>
      </c>
      <c r="EW284" s="55">
        <f t="shared" si="111"/>
        <v>42036</v>
      </c>
      <c r="EX284" s="18">
        <f t="shared" si="112"/>
        <v>17.78708</v>
      </c>
      <c r="EY284" s="26">
        <f>IF(EO284=EO285,0,MAX(EY$2:EY283)+1)</f>
        <v>141</v>
      </c>
      <c r="EZ284" s="54">
        <f t="shared" si="113"/>
        <v>564</v>
      </c>
      <c r="FA284" s="55">
        <f t="shared" si="114"/>
        <v>43831</v>
      </c>
      <c r="FB284" s="18">
        <f t="shared" si="115"/>
        <v>17.09036</v>
      </c>
      <c r="FC284" s="56">
        <f>[2]DIS!C301</f>
        <v>282</v>
      </c>
      <c r="FD284" s="56">
        <f>[2]DIS!D301</f>
        <v>15</v>
      </c>
      <c r="FE284" s="56">
        <f>[2]DIS!E301</f>
        <v>2</v>
      </c>
      <c r="FF284" s="56" t="str">
        <f t="shared" si="116"/>
        <v>15,2</v>
      </c>
      <c r="FG284" s="57" t="str">
        <f t="shared" si="107"/>
        <v>2,39</v>
      </c>
      <c r="FH284" s="58">
        <f>IF(ISNUMBER(FG284),0,MAX(FH$2:FH283)+1)</f>
        <v>259</v>
      </c>
      <c r="FI284" s="58">
        <f t="shared" si="108"/>
        <v>30.64649</v>
      </c>
      <c r="FJ284" s="58">
        <f t="shared" si="117"/>
        <v>26.75797</v>
      </c>
    </row>
    <row r="285" spans="128:166" x14ac:dyDescent="0.25">
      <c r="EN285" s="17">
        <f t="shared" si="118"/>
        <v>283</v>
      </c>
      <c r="EO285" s="128" t="s">
        <v>262</v>
      </c>
      <c r="EP285" s="131">
        <v>42036</v>
      </c>
      <c r="EQ285" s="132">
        <v>0</v>
      </c>
      <c r="ER285" s="53">
        <v>30.09731</v>
      </c>
      <c r="ES285" s="40"/>
      <c r="ET285" s="26">
        <f>IF(EO285=EO286,MAX(ET$2:ET284)+1,0)</f>
        <v>142</v>
      </c>
      <c r="EU285" s="17">
        <f t="shared" si="109"/>
        <v>283</v>
      </c>
      <c r="EV285" s="54">
        <f t="shared" si="110"/>
        <v>565</v>
      </c>
      <c r="EW285" s="55">
        <f t="shared" si="111"/>
        <v>42036</v>
      </c>
      <c r="EX285" s="18">
        <f t="shared" si="112"/>
        <v>17.2942</v>
      </c>
      <c r="EY285" s="26">
        <f>IF(EO285=EO286,0,MAX(EY$2:EY284)+1)</f>
        <v>0</v>
      </c>
      <c r="EZ285" s="54">
        <f t="shared" si="113"/>
        <v>566</v>
      </c>
      <c r="FA285" s="55">
        <f t="shared" si="114"/>
        <v>43831</v>
      </c>
      <c r="FB285" s="18">
        <f t="shared" si="115"/>
        <v>16.90344</v>
      </c>
      <c r="FC285" s="56">
        <f>[2]DIS!C302</f>
        <v>283</v>
      </c>
      <c r="FD285" s="56">
        <f>[2]DIS!D302</f>
        <v>15</v>
      </c>
      <c r="FE285" s="56">
        <f>[2]DIS!E302</f>
        <v>3</v>
      </c>
      <c r="FF285" s="56" t="str">
        <f t="shared" si="116"/>
        <v>15,3</v>
      </c>
      <c r="FG285" s="57" t="str">
        <f t="shared" si="107"/>
        <v>3,39</v>
      </c>
      <c r="FH285" s="58">
        <f>IF(ISNUMBER(FG285),0,MAX(FH$2:FH284)+1)</f>
        <v>260</v>
      </c>
      <c r="FI285" s="58">
        <f t="shared" si="108"/>
        <v>30.624749999999999</v>
      </c>
      <c r="FJ285" s="58">
        <f t="shared" si="117"/>
        <v>26.732309999999998</v>
      </c>
    </row>
    <row r="286" spans="128:166" x14ac:dyDescent="0.25">
      <c r="EN286" s="17">
        <f t="shared" si="118"/>
        <v>284</v>
      </c>
      <c r="EO286" s="128" t="s">
        <v>262</v>
      </c>
      <c r="EP286" s="131">
        <v>43831</v>
      </c>
      <c r="EQ286" s="132">
        <v>0</v>
      </c>
      <c r="ER286" s="53">
        <v>26.601489999999998</v>
      </c>
      <c r="ES286" s="40"/>
      <c r="ET286" s="26">
        <f>IF(EO286=EO287,MAX(ET$2:ET285)+1,0)</f>
        <v>0</v>
      </c>
      <c r="EU286" s="17">
        <f t="shared" si="109"/>
        <v>284</v>
      </c>
      <c r="EV286" s="54">
        <f t="shared" si="110"/>
        <v>567</v>
      </c>
      <c r="EW286" s="55">
        <f t="shared" si="111"/>
        <v>42036</v>
      </c>
      <c r="EX286" s="18">
        <f t="shared" si="112"/>
        <v>16.720580000000002</v>
      </c>
      <c r="EY286" s="26">
        <f>IF(EO286=EO287,0,MAX(EY$2:EY285)+1)</f>
        <v>142</v>
      </c>
      <c r="EZ286" s="54">
        <f t="shared" si="113"/>
        <v>568</v>
      </c>
      <c r="FA286" s="55">
        <f t="shared" si="114"/>
        <v>43831</v>
      </c>
      <c r="FB286" s="18">
        <f t="shared" si="115"/>
        <v>16.707930000000001</v>
      </c>
      <c r="FC286" s="56">
        <f>[2]DIS!C303</f>
        <v>284</v>
      </c>
      <c r="FD286" s="56">
        <f>[2]DIS!D303</f>
        <v>15</v>
      </c>
      <c r="FE286" s="56">
        <f>[2]DIS!E303</f>
        <v>4</v>
      </c>
      <c r="FF286" s="56" t="str">
        <f t="shared" si="116"/>
        <v>15,4</v>
      </c>
      <c r="FG286" s="57" t="str">
        <f t="shared" si="107"/>
        <v>4,15</v>
      </c>
      <c r="FH286" s="58">
        <f>IF(ISNUMBER(FG286),0,MAX(FH$2:FH285)+1)</f>
        <v>261</v>
      </c>
      <c r="FI286" s="58">
        <f t="shared" si="108"/>
        <v>30.614100000000001</v>
      </c>
      <c r="FJ286" s="58">
        <f t="shared" si="117"/>
        <v>26.720590000000001</v>
      </c>
    </row>
    <row r="287" spans="128:166" x14ac:dyDescent="0.25">
      <c r="EN287" s="17">
        <f t="shared" si="118"/>
        <v>285</v>
      </c>
      <c r="EO287" s="128" t="s">
        <v>263</v>
      </c>
      <c r="EP287" s="131">
        <v>42036</v>
      </c>
      <c r="EQ287" s="132">
        <v>0</v>
      </c>
      <c r="ER287" s="53">
        <v>29.852830000000001</v>
      </c>
      <c r="ES287" s="40"/>
      <c r="ET287" s="26">
        <f>IF(EO287=EO288,MAX(ET$2:ET286)+1,0)</f>
        <v>143</v>
      </c>
      <c r="EU287" s="17">
        <f t="shared" si="109"/>
        <v>285</v>
      </c>
      <c r="EV287" s="54">
        <f t="shared" si="110"/>
        <v>569</v>
      </c>
      <c r="EW287" s="55">
        <f t="shared" si="111"/>
        <v>42036</v>
      </c>
      <c r="EX287" s="18">
        <f t="shared" si="112"/>
        <v>17.131029999999999</v>
      </c>
      <c r="EY287" s="26">
        <f>IF(EO287=EO288,0,MAX(EY$2:EY286)+1)</f>
        <v>0</v>
      </c>
      <c r="EZ287" s="54">
        <f t="shared" si="113"/>
        <v>570</v>
      </c>
      <c r="FA287" s="55">
        <f t="shared" si="114"/>
        <v>43831</v>
      </c>
      <c r="FB287" s="18">
        <f t="shared" si="115"/>
        <v>16.888860000000001</v>
      </c>
      <c r="FC287" s="56">
        <f>[2]DIS!C304</f>
        <v>285</v>
      </c>
      <c r="FD287" s="56">
        <f>[2]DIS!D304</f>
        <v>15</v>
      </c>
      <c r="FE287" s="56">
        <f>[2]DIS!E304</f>
        <v>5</v>
      </c>
      <c r="FF287" s="56" t="str">
        <f t="shared" si="116"/>
        <v>15,5</v>
      </c>
      <c r="FG287" s="57">
        <f t="shared" si="107"/>
        <v>0</v>
      </c>
      <c r="FH287" s="58">
        <f>IF(ISNUMBER(FG287),0,MAX(FH$2:FH286)+1)</f>
        <v>0</v>
      </c>
      <c r="FI287" s="58">
        <f t="shared" si="108"/>
        <v>0</v>
      </c>
      <c r="FJ287" s="58">
        <f t="shared" si="117"/>
        <v>0</v>
      </c>
    </row>
    <row r="288" spans="128:166" x14ac:dyDescent="0.25">
      <c r="EN288" s="17">
        <f t="shared" si="118"/>
        <v>286</v>
      </c>
      <c r="EO288" s="128" t="s">
        <v>263</v>
      </c>
      <c r="EP288" s="131">
        <v>43831</v>
      </c>
      <c r="EQ288" s="132">
        <v>0</v>
      </c>
      <c r="ER288" s="53">
        <v>26.40991</v>
      </c>
      <c r="ES288" s="40"/>
      <c r="ET288" s="26">
        <f>IF(EO288=EO289,MAX(ET$2:ET287)+1,0)</f>
        <v>0</v>
      </c>
      <c r="EU288" s="17">
        <f t="shared" si="109"/>
        <v>286</v>
      </c>
      <c r="EV288" s="54">
        <f t="shared" si="110"/>
        <v>571</v>
      </c>
      <c r="EW288" s="55">
        <f t="shared" si="111"/>
        <v>42036</v>
      </c>
      <c r="EX288" s="18">
        <f t="shared" si="112"/>
        <v>17.51014</v>
      </c>
      <c r="EY288" s="26">
        <f>IF(EO288=EO289,0,MAX(EY$2:EY287)+1)</f>
        <v>143</v>
      </c>
      <c r="EZ288" s="54">
        <f t="shared" si="113"/>
        <v>572</v>
      </c>
      <c r="FA288" s="55">
        <f t="shared" si="114"/>
        <v>43831</v>
      </c>
      <c r="FB288" s="18">
        <f t="shared" si="115"/>
        <v>17.05875</v>
      </c>
      <c r="FC288" s="56">
        <f>[2]DIS!C305</f>
        <v>286</v>
      </c>
      <c r="FD288" s="56">
        <f>[2]DIS!D305</f>
        <v>15</v>
      </c>
      <c r="FE288" s="56">
        <f>[2]DIS!E305</f>
        <v>6</v>
      </c>
      <c r="FF288" s="56" t="str">
        <f t="shared" si="116"/>
        <v>15,6</v>
      </c>
      <c r="FG288" s="57">
        <f t="shared" si="107"/>
        <v>0</v>
      </c>
      <c r="FH288" s="58">
        <f>IF(ISNUMBER(FG288),0,MAX(FH$2:FH287)+1)</f>
        <v>0</v>
      </c>
      <c r="FI288" s="58">
        <f t="shared" si="108"/>
        <v>0</v>
      </c>
      <c r="FJ288" s="58">
        <f t="shared" si="117"/>
        <v>0</v>
      </c>
    </row>
    <row r="289" spans="144:166" x14ac:dyDescent="0.25">
      <c r="EN289" s="17">
        <f t="shared" si="118"/>
        <v>287</v>
      </c>
      <c r="EO289" s="128" t="s">
        <v>264</v>
      </c>
      <c r="EP289" s="131">
        <v>42036</v>
      </c>
      <c r="EQ289" s="132">
        <v>0</v>
      </c>
      <c r="ER289" s="53">
        <v>29.38401</v>
      </c>
      <c r="ES289" s="40"/>
      <c r="ET289" s="26">
        <f>IF(EO289=EO290,MAX(ET$2:ET288)+1,0)</f>
        <v>144</v>
      </c>
      <c r="EU289" s="17">
        <f t="shared" si="109"/>
        <v>287</v>
      </c>
      <c r="EV289" s="54">
        <f t="shared" si="110"/>
        <v>573</v>
      </c>
      <c r="EW289" s="55">
        <f t="shared" si="111"/>
        <v>42036</v>
      </c>
      <c r="EX289" s="18">
        <f t="shared" si="112"/>
        <v>17.770479999999999</v>
      </c>
      <c r="EY289" s="26">
        <f>IF(EO289=EO290,0,MAX(EY$2:EY288)+1)</f>
        <v>0</v>
      </c>
      <c r="EZ289" s="54">
        <f t="shared" si="113"/>
        <v>574</v>
      </c>
      <c r="FA289" s="55">
        <f t="shared" si="114"/>
        <v>43831</v>
      </c>
      <c r="FB289" s="18">
        <f t="shared" si="115"/>
        <v>17.177420000000001</v>
      </c>
      <c r="FC289" s="56">
        <f>[2]DIS!C306</f>
        <v>287</v>
      </c>
      <c r="FD289" s="56">
        <f>[2]DIS!D306</f>
        <v>15</v>
      </c>
      <c r="FE289" s="56">
        <f>[2]DIS!E306</f>
        <v>7</v>
      </c>
      <c r="FF289" s="56" t="str">
        <f t="shared" si="116"/>
        <v>15,7</v>
      </c>
      <c r="FG289" s="57">
        <f t="shared" si="107"/>
        <v>0</v>
      </c>
      <c r="FH289" s="58">
        <f>IF(ISNUMBER(FG289),0,MAX(FH$2:FH288)+1)</f>
        <v>0</v>
      </c>
      <c r="FI289" s="58">
        <f t="shared" si="108"/>
        <v>0</v>
      </c>
      <c r="FJ289" s="58">
        <f t="shared" si="117"/>
        <v>0</v>
      </c>
    </row>
    <row r="290" spans="144:166" x14ac:dyDescent="0.25">
      <c r="EN290" s="17">
        <f t="shared" si="118"/>
        <v>288</v>
      </c>
      <c r="EO290" s="128" t="s">
        <v>264</v>
      </c>
      <c r="EP290" s="131">
        <v>43831</v>
      </c>
      <c r="EQ290" s="132">
        <v>0</v>
      </c>
      <c r="ER290" s="53">
        <v>26.042760000000001</v>
      </c>
      <c r="ES290" s="40"/>
      <c r="ET290" s="26">
        <f>IF(EO290=EO291,MAX(ET$2:ET289)+1,0)</f>
        <v>0</v>
      </c>
      <c r="EU290" s="17">
        <f t="shared" si="109"/>
        <v>288</v>
      </c>
      <c r="EV290" s="54">
        <f t="shared" si="110"/>
        <v>575</v>
      </c>
      <c r="EW290" s="55">
        <f t="shared" si="111"/>
        <v>42036</v>
      </c>
      <c r="EX290" s="18">
        <f t="shared" si="112"/>
        <v>17.942910000000001</v>
      </c>
      <c r="EY290" s="26">
        <f>IF(EO290=EO291,0,MAX(EY$2:EY289)+1)</f>
        <v>144</v>
      </c>
      <c r="EZ290" s="54">
        <f t="shared" si="113"/>
        <v>576</v>
      </c>
      <c r="FA290" s="55">
        <f t="shared" si="114"/>
        <v>43831</v>
      </c>
      <c r="FB290" s="18">
        <f t="shared" si="115"/>
        <v>17.25676</v>
      </c>
      <c r="FC290" s="56">
        <f>[2]DIS!C307</f>
        <v>288</v>
      </c>
      <c r="FD290" s="56">
        <f>[2]DIS!D307</f>
        <v>15</v>
      </c>
      <c r="FE290" s="56">
        <f>[2]DIS!E307</f>
        <v>8</v>
      </c>
      <c r="FF290" s="56" t="str">
        <f t="shared" si="116"/>
        <v>15,8</v>
      </c>
      <c r="FG290" s="57">
        <f t="shared" si="107"/>
        <v>0</v>
      </c>
      <c r="FH290" s="58">
        <f>IF(ISNUMBER(FG290),0,MAX(FH$2:FH289)+1)</f>
        <v>0</v>
      </c>
      <c r="FI290" s="58">
        <f t="shared" si="108"/>
        <v>0</v>
      </c>
      <c r="FJ290" s="58">
        <f t="shared" si="117"/>
        <v>0</v>
      </c>
    </row>
    <row r="291" spans="144:166" x14ac:dyDescent="0.25">
      <c r="EN291" s="17">
        <f t="shared" si="118"/>
        <v>289</v>
      </c>
      <c r="EO291" s="128" t="s">
        <v>265</v>
      </c>
      <c r="EP291" s="131">
        <v>42036</v>
      </c>
      <c r="EQ291" s="132">
        <v>0</v>
      </c>
      <c r="ER291" s="53">
        <v>28.548400000000001</v>
      </c>
      <c r="ES291" s="40"/>
      <c r="ET291" s="26">
        <f>IF(EO291=EO292,MAX(ET$2:ET290)+1,0)</f>
        <v>145</v>
      </c>
      <c r="EU291" s="17">
        <f t="shared" si="109"/>
        <v>289</v>
      </c>
      <c r="EV291" s="54">
        <f t="shared" si="110"/>
        <v>577</v>
      </c>
      <c r="EW291" s="55">
        <f t="shared" si="111"/>
        <v>42036</v>
      </c>
      <c r="EX291" s="18">
        <f t="shared" si="112"/>
        <v>18.029399999999999</v>
      </c>
      <c r="EY291" s="26">
        <f>IF(EO291=EO292,0,MAX(EY$2:EY290)+1)</f>
        <v>0</v>
      </c>
      <c r="EZ291" s="54">
        <f t="shared" si="113"/>
        <v>578</v>
      </c>
      <c r="FA291" s="55">
        <f t="shared" si="114"/>
        <v>43831</v>
      </c>
      <c r="FB291" s="18">
        <f t="shared" si="115"/>
        <v>17.2958</v>
      </c>
      <c r="FC291" s="56">
        <f>[2]DIS!C308</f>
        <v>289</v>
      </c>
      <c r="FD291" s="56">
        <f>[2]DIS!D308</f>
        <v>15</v>
      </c>
      <c r="FE291" s="56">
        <f>[2]DIS!E308</f>
        <v>9</v>
      </c>
      <c r="FF291" s="56" t="str">
        <f t="shared" si="116"/>
        <v>15,9</v>
      </c>
      <c r="FG291" s="57" t="str">
        <f t="shared" si="107"/>
        <v>9,15</v>
      </c>
      <c r="FH291" s="58">
        <f>IF(ISNUMBER(FG291),0,MAX(FH$2:FH290)+1)</f>
        <v>262</v>
      </c>
      <c r="FI291" s="58">
        <f t="shared" si="108"/>
        <v>19.226559999999999</v>
      </c>
      <c r="FJ291" s="58">
        <f t="shared" si="117"/>
        <v>17.908149999999999</v>
      </c>
    </row>
    <row r="292" spans="144:166" x14ac:dyDescent="0.25">
      <c r="EN292" s="17">
        <f t="shared" si="118"/>
        <v>290</v>
      </c>
      <c r="EO292" s="128" t="s">
        <v>265</v>
      </c>
      <c r="EP292" s="131">
        <v>43831</v>
      </c>
      <c r="EQ292" s="132">
        <v>0</v>
      </c>
      <c r="ER292" s="53">
        <v>25.42071</v>
      </c>
      <c r="ES292" s="40"/>
      <c r="ET292" s="26">
        <f>IF(EO292=EO293,MAX(ET$2:ET291)+1,0)</f>
        <v>0</v>
      </c>
      <c r="EU292" s="17">
        <f t="shared" si="109"/>
        <v>290</v>
      </c>
      <c r="EV292" s="54">
        <f t="shared" si="110"/>
        <v>579</v>
      </c>
      <c r="EW292" s="55">
        <f t="shared" si="111"/>
        <v>42036</v>
      </c>
      <c r="EX292" s="18">
        <f t="shared" si="112"/>
        <v>30.118040000000001</v>
      </c>
      <c r="EY292" s="26">
        <f>IF(EO292=EO293,0,MAX(EY$2:EY291)+1)</f>
        <v>145</v>
      </c>
      <c r="EZ292" s="54">
        <f t="shared" si="113"/>
        <v>580</v>
      </c>
      <c r="FA292" s="55">
        <f t="shared" si="114"/>
        <v>43831</v>
      </c>
      <c r="FB292" s="18">
        <f t="shared" si="115"/>
        <v>26.237639999999999</v>
      </c>
      <c r="FC292" s="56">
        <f>[2]DIS!C309</f>
        <v>290</v>
      </c>
      <c r="FD292" s="56">
        <f>[2]DIS!D309</f>
        <v>15</v>
      </c>
      <c r="FE292" s="56">
        <f>[2]DIS!E309</f>
        <v>10</v>
      </c>
      <c r="FF292" s="56" t="str">
        <f t="shared" si="116"/>
        <v>15,10</v>
      </c>
      <c r="FG292" s="57" t="str">
        <f t="shared" si="107"/>
        <v>10,15</v>
      </c>
      <c r="FH292" s="58">
        <f>IF(ISNUMBER(FG292),0,MAX(FH$2:FH291)+1)</f>
        <v>263</v>
      </c>
      <c r="FI292" s="58">
        <f t="shared" si="108"/>
        <v>19.0306</v>
      </c>
      <c r="FJ292" s="58">
        <f t="shared" si="117"/>
        <v>17.789760000000001</v>
      </c>
    </row>
    <row r="293" spans="144:166" x14ac:dyDescent="0.25">
      <c r="EN293" s="17">
        <f t="shared" si="118"/>
        <v>291</v>
      </c>
      <c r="EO293" s="128" t="s">
        <v>266</v>
      </c>
      <c r="EP293" s="131">
        <v>42036</v>
      </c>
      <c r="EQ293" s="132">
        <v>0</v>
      </c>
      <c r="ER293" s="53">
        <v>27.545480000000001</v>
      </c>
      <c r="ES293" s="40"/>
      <c r="ET293" s="26">
        <f>IF(EO293=EO294,MAX(ET$2:ET292)+1,0)</f>
        <v>146</v>
      </c>
      <c r="EU293" s="17">
        <f t="shared" si="109"/>
        <v>291</v>
      </c>
      <c r="EV293" s="54">
        <f t="shared" si="110"/>
        <v>581</v>
      </c>
      <c r="EW293" s="55">
        <f t="shared" si="111"/>
        <v>42036</v>
      </c>
      <c r="EX293" s="18">
        <f t="shared" si="112"/>
        <v>30.083210000000001</v>
      </c>
      <c r="EY293" s="26">
        <f>IF(EO293=EO294,0,MAX(EY$2:EY292)+1)</f>
        <v>0</v>
      </c>
      <c r="EZ293" s="54">
        <f t="shared" si="113"/>
        <v>582</v>
      </c>
      <c r="FA293" s="55">
        <f t="shared" si="114"/>
        <v>43831</v>
      </c>
      <c r="FB293" s="18">
        <f t="shared" si="115"/>
        <v>26.198119999999999</v>
      </c>
      <c r="FC293" s="56">
        <f>[2]DIS!C310</f>
        <v>291</v>
      </c>
      <c r="FD293" s="56">
        <f>[2]DIS!D310</f>
        <v>15</v>
      </c>
      <c r="FE293" s="56">
        <f>[2]DIS!E310</f>
        <v>11</v>
      </c>
      <c r="FF293" s="56" t="str">
        <f t="shared" si="116"/>
        <v>15,11</v>
      </c>
      <c r="FG293" s="57" t="str">
        <f t="shared" si="107"/>
        <v>11,15</v>
      </c>
      <c r="FH293" s="58">
        <f>IF(ISNUMBER(FG293),0,MAX(FH$2:FH292)+1)</f>
        <v>264</v>
      </c>
      <c r="FI293" s="58">
        <f t="shared" si="108"/>
        <v>18.727450000000001</v>
      </c>
      <c r="FJ293" s="58">
        <f t="shared" si="117"/>
        <v>17.61985</v>
      </c>
    </row>
    <row r="294" spans="144:166" x14ac:dyDescent="0.25">
      <c r="EN294" s="17">
        <f t="shared" si="118"/>
        <v>292</v>
      </c>
      <c r="EO294" s="128" t="s">
        <v>266</v>
      </c>
      <c r="EP294" s="131">
        <v>43831</v>
      </c>
      <c r="EQ294" s="132">
        <v>0</v>
      </c>
      <c r="ER294" s="53">
        <v>24.635670000000001</v>
      </c>
      <c r="ES294" s="40"/>
      <c r="ET294" s="26">
        <f>IF(EO294=EO295,MAX(ET$2:ET293)+1,0)</f>
        <v>0</v>
      </c>
      <c r="EU294" s="17">
        <f t="shared" si="109"/>
        <v>292</v>
      </c>
      <c r="EV294" s="54">
        <f t="shared" si="110"/>
        <v>583</v>
      </c>
      <c r="EW294" s="55">
        <f t="shared" si="111"/>
        <v>42036</v>
      </c>
      <c r="EX294" s="18">
        <f t="shared" si="112"/>
        <v>30.085139999999999</v>
      </c>
      <c r="EY294" s="26">
        <f>IF(EO294=EO295,0,MAX(EY$2:EY293)+1)</f>
        <v>146</v>
      </c>
      <c r="EZ294" s="54">
        <f t="shared" si="113"/>
        <v>584</v>
      </c>
      <c r="FA294" s="55">
        <f t="shared" si="114"/>
        <v>43831</v>
      </c>
      <c r="FB294" s="18">
        <f t="shared" si="115"/>
        <v>26.203530000000001</v>
      </c>
      <c r="FC294" s="56">
        <f>[2]DIS!C311</f>
        <v>292</v>
      </c>
      <c r="FD294" s="56">
        <f>[2]DIS!D311</f>
        <v>15</v>
      </c>
      <c r="FE294" s="56">
        <f>[2]DIS!E311</f>
        <v>12</v>
      </c>
      <c r="FF294" s="56" t="str">
        <f t="shared" si="116"/>
        <v>15,12</v>
      </c>
      <c r="FG294" s="57" t="str">
        <f t="shared" si="107"/>
        <v>12,15</v>
      </c>
      <c r="FH294" s="58">
        <f>IF(ISNUMBER(FG294),0,MAX(FH$2:FH293)+1)</f>
        <v>265</v>
      </c>
      <c r="FI294" s="58">
        <f t="shared" si="108"/>
        <v>18.40878</v>
      </c>
      <c r="FJ294" s="58">
        <f t="shared" si="117"/>
        <v>17.465440000000001</v>
      </c>
    </row>
    <row r="295" spans="144:166" x14ac:dyDescent="0.25">
      <c r="EN295" s="17">
        <f t="shared" si="118"/>
        <v>293</v>
      </c>
      <c r="EO295" s="128" t="s">
        <v>267</v>
      </c>
      <c r="EP295" s="131">
        <v>42036</v>
      </c>
      <c r="EQ295" s="132">
        <v>0</v>
      </c>
      <c r="ER295" s="53">
        <v>26.420960000000001</v>
      </c>
      <c r="ES295" s="40"/>
      <c r="ET295" s="26">
        <f>IF(EO295=EO296,MAX(ET$2:ET294)+1,0)</f>
        <v>147</v>
      </c>
      <c r="EU295" s="17">
        <f t="shared" si="109"/>
        <v>293</v>
      </c>
      <c r="EV295" s="54">
        <f t="shared" si="110"/>
        <v>585</v>
      </c>
      <c r="EW295" s="55">
        <f t="shared" si="111"/>
        <v>42036</v>
      </c>
      <c r="EX295" s="18">
        <f t="shared" si="112"/>
        <v>30.096530000000001</v>
      </c>
      <c r="EY295" s="26">
        <f>IF(EO295=EO296,0,MAX(EY$2:EY294)+1)</f>
        <v>0</v>
      </c>
      <c r="EZ295" s="54">
        <f t="shared" si="113"/>
        <v>586</v>
      </c>
      <c r="FA295" s="55">
        <f t="shared" si="114"/>
        <v>43831</v>
      </c>
      <c r="FB295" s="18">
        <f t="shared" si="115"/>
        <v>26.21829</v>
      </c>
      <c r="FC295" s="56">
        <f>[2]DIS!C312</f>
        <v>293</v>
      </c>
      <c r="FD295" s="56">
        <f>[2]DIS!D312</f>
        <v>15</v>
      </c>
      <c r="FE295" s="56">
        <f>[2]DIS!E312</f>
        <v>13</v>
      </c>
      <c r="FF295" s="56" t="str">
        <f t="shared" si="116"/>
        <v>15,13</v>
      </c>
      <c r="FG295" s="57" t="str">
        <f t="shared" si="107"/>
        <v>13,15</v>
      </c>
      <c r="FH295" s="58">
        <f>IF(ISNUMBER(FG295),0,MAX(FH$2:FH294)+1)</f>
        <v>266</v>
      </c>
      <c r="FI295" s="58">
        <f t="shared" si="108"/>
        <v>17.993400000000001</v>
      </c>
      <c r="FJ295" s="58">
        <f t="shared" si="117"/>
        <v>17.288989999999998</v>
      </c>
    </row>
    <row r="296" spans="144:166" x14ac:dyDescent="0.25">
      <c r="EN296" s="17">
        <f t="shared" si="118"/>
        <v>294</v>
      </c>
      <c r="EO296" s="128" t="s">
        <v>267</v>
      </c>
      <c r="EP296" s="131">
        <v>43831</v>
      </c>
      <c r="EQ296" s="132">
        <v>0</v>
      </c>
      <c r="ER296" s="53">
        <v>23.75956</v>
      </c>
      <c r="ES296" s="40"/>
      <c r="ET296" s="26">
        <f>IF(EO296=EO297,MAX(ET$2:ET295)+1,0)</f>
        <v>0</v>
      </c>
      <c r="EU296" s="17">
        <f t="shared" si="109"/>
        <v>294</v>
      </c>
      <c r="EV296" s="54">
        <f t="shared" si="110"/>
        <v>587</v>
      </c>
      <c r="EW296" s="55">
        <f t="shared" si="111"/>
        <v>42036</v>
      </c>
      <c r="EX296" s="18">
        <f t="shared" si="112"/>
        <v>18.83417</v>
      </c>
      <c r="EY296" s="26">
        <f>IF(EO296=EO297,0,MAX(EY$2:EY295)+1)</f>
        <v>147</v>
      </c>
      <c r="EZ296" s="54">
        <f t="shared" si="113"/>
        <v>588</v>
      </c>
      <c r="FA296" s="55">
        <f t="shared" si="114"/>
        <v>43831</v>
      </c>
      <c r="FB296" s="18">
        <f t="shared" si="115"/>
        <v>17.514569999999999</v>
      </c>
      <c r="FC296" s="56">
        <f>[2]DIS!C313</f>
        <v>294</v>
      </c>
      <c r="FD296" s="56">
        <f>[2]DIS!D313</f>
        <v>15</v>
      </c>
      <c r="FE296" s="56">
        <f>[2]DIS!E313</f>
        <v>14</v>
      </c>
      <c r="FF296" s="56" t="str">
        <f t="shared" si="116"/>
        <v>15,14</v>
      </c>
      <c r="FG296" s="57" t="str">
        <f t="shared" si="107"/>
        <v>14,15</v>
      </c>
      <c r="FH296" s="58">
        <f>IF(ISNUMBER(FG296),0,MAX(FH$2:FH295)+1)</f>
        <v>267</v>
      </c>
      <c r="FI296" s="58">
        <f t="shared" si="108"/>
        <v>17.511620000000001</v>
      </c>
      <c r="FJ296" s="58">
        <f t="shared" si="117"/>
        <v>17.116669999999999</v>
      </c>
    </row>
    <row r="297" spans="144:166" x14ac:dyDescent="0.25">
      <c r="EN297" s="17">
        <f t="shared" si="118"/>
        <v>295</v>
      </c>
      <c r="EO297" s="128" t="s">
        <v>268</v>
      </c>
      <c r="EP297" s="131">
        <v>42036</v>
      </c>
      <c r="EQ297" s="132">
        <v>0</v>
      </c>
      <c r="ER297" s="53">
        <v>24.921489999999999</v>
      </c>
      <c r="ES297" s="40"/>
      <c r="ET297" s="26">
        <f>IF(EO297=EO298,MAX(ET$2:ET296)+1,0)</f>
        <v>148</v>
      </c>
      <c r="EU297" s="17">
        <f t="shared" si="109"/>
        <v>295</v>
      </c>
      <c r="EV297" s="54">
        <f t="shared" si="110"/>
        <v>589</v>
      </c>
      <c r="EW297" s="55">
        <f t="shared" si="111"/>
        <v>42036</v>
      </c>
      <c r="EX297" s="18">
        <f t="shared" si="112"/>
        <v>18.64471</v>
      </c>
      <c r="EY297" s="26">
        <f>IF(EO297=EO298,0,MAX(EY$2:EY296)+1)</f>
        <v>0</v>
      </c>
      <c r="EZ297" s="54">
        <f t="shared" si="113"/>
        <v>590</v>
      </c>
      <c r="FA297" s="55">
        <f t="shared" si="114"/>
        <v>43831</v>
      </c>
      <c r="FB297" s="18">
        <f t="shared" si="115"/>
        <v>17.405139999999999</v>
      </c>
      <c r="FC297" s="56">
        <f>[2]DIS!C314</f>
        <v>295</v>
      </c>
      <c r="FD297" s="56">
        <f>[2]DIS!D314</f>
        <v>15</v>
      </c>
      <c r="FE297" s="56">
        <f>[2]DIS!E314</f>
        <v>15</v>
      </c>
      <c r="FF297" s="56" t="str">
        <f t="shared" si="116"/>
        <v>15,15</v>
      </c>
      <c r="FG297" s="57" t="str">
        <f t="shared" si="107"/>
        <v>15,15</v>
      </c>
      <c r="FH297" s="58">
        <f>IF(ISNUMBER(FG297),0,MAX(FH$2:FH296)+1)</f>
        <v>268</v>
      </c>
      <c r="FI297" s="58">
        <f t="shared" si="108"/>
        <v>16.940449999999998</v>
      </c>
      <c r="FJ297" s="58">
        <f t="shared" si="117"/>
        <v>16.92756</v>
      </c>
    </row>
    <row r="298" spans="144:166" x14ac:dyDescent="0.25">
      <c r="EN298" s="17">
        <f t="shared" si="118"/>
        <v>296</v>
      </c>
      <c r="EO298" s="128" t="s">
        <v>268</v>
      </c>
      <c r="EP298" s="131">
        <v>43831</v>
      </c>
      <c r="EQ298" s="132">
        <v>0</v>
      </c>
      <c r="ER298" s="53">
        <v>22.576360000000001</v>
      </c>
      <c r="ES298" s="40"/>
      <c r="ET298" s="26">
        <f>IF(EO298=EO299,MAX(ET$2:ET297)+1,0)</f>
        <v>0</v>
      </c>
      <c r="EU298" s="17">
        <f t="shared" si="109"/>
        <v>296</v>
      </c>
      <c r="EV298" s="54">
        <f t="shared" si="110"/>
        <v>591</v>
      </c>
      <c r="EW298" s="55">
        <f t="shared" si="111"/>
        <v>42036</v>
      </c>
      <c r="EX298" s="18">
        <f t="shared" si="112"/>
        <v>18.328600000000002</v>
      </c>
      <c r="EY298" s="26">
        <f>IF(EO298=EO299,0,MAX(EY$2:EY297)+1)</f>
        <v>148</v>
      </c>
      <c r="EZ298" s="54">
        <f t="shared" si="113"/>
        <v>592</v>
      </c>
      <c r="FA298" s="55">
        <f t="shared" si="114"/>
        <v>43831</v>
      </c>
      <c r="FB298" s="18">
        <f t="shared" si="115"/>
        <v>17.221129999999999</v>
      </c>
      <c r="FC298" s="56">
        <f>[2]DIS!C315</f>
        <v>296</v>
      </c>
      <c r="FD298" s="56">
        <f>[2]DIS!D315</f>
        <v>15</v>
      </c>
      <c r="FE298" s="56">
        <f>[2]DIS!E315</f>
        <v>16</v>
      </c>
      <c r="FF298" s="56" t="str">
        <f t="shared" si="116"/>
        <v>15,16</v>
      </c>
      <c r="FG298" s="57" t="str">
        <f t="shared" si="107"/>
        <v>16,15</v>
      </c>
      <c r="FH298" s="58">
        <f>IF(ISNUMBER(FG298),0,MAX(FH$2:FH297)+1)</f>
        <v>269</v>
      </c>
      <c r="FI298" s="58">
        <f t="shared" si="108"/>
        <v>17.338989999999999</v>
      </c>
      <c r="FJ298" s="58">
        <f t="shared" si="117"/>
        <v>17.091390000000001</v>
      </c>
    </row>
    <row r="299" spans="144:166" x14ac:dyDescent="0.25">
      <c r="EN299" s="17">
        <f t="shared" si="118"/>
        <v>297</v>
      </c>
      <c r="EO299" s="128" t="s">
        <v>269</v>
      </c>
      <c r="EP299" s="131">
        <v>42036</v>
      </c>
      <c r="EQ299" s="132">
        <v>0</v>
      </c>
      <c r="ER299" s="53">
        <v>23.578659999999999</v>
      </c>
      <c r="ES299" s="40"/>
      <c r="ET299" s="26">
        <f>IF(EO299=EO300,MAX(ET$2:ET298)+1,0)</f>
        <v>149</v>
      </c>
      <c r="EU299" s="17">
        <f t="shared" si="109"/>
        <v>297</v>
      </c>
      <c r="EV299" s="54">
        <f t="shared" si="110"/>
        <v>593</v>
      </c>
      <c r="EW299" s="55">
        <f t="shared" si="111"/>
        <v>42036</v>
      </c>
      <c r="EX299" s="18">
        <f t="shared" si="112"/>
        <v>17.987120000000001</v>
      </c>
      <c r="EY299" s="26">
        <f>IF(EO299=EO300,0,MAX(EY$2:EY298)+1)</f>
        <v>0</v>
      </c>
      <c r="EZ299" s="54">
        <f t="shared" si="113"/>
        <v>594</v>
      </c>
      <c r="FA299" s="55">
        <f t="shared" si="114"/>
        <v>43831</v>
      </c>
      <c r="FB299" s="18">
        <f t="shared" si="115"/>
        <v>17.04355</v>
      </c>
      <c r="FC299" s="56">
        <f>[2]DIS!C316</f>
        <v>297</v>
      </c>
      <c r="FD299" s="56">
        <f>[2]DIS!D316</f>
        <v>15</v>
      </c>
      <c r="FE299" s="56">
        <f>[2]DIS!E316</f>
        <v>17</v>
      </c>
      <c r="FF299" s="56" t="str">
        <f t="shared" si="116"/>
        <v>15,17</v>
      </c>
      <c r="FG299" s="57" t="str">
        <f t="shared" si="107"/>
        <v>17,15</v>
      </c>
      <c r="FH299" s="58">
        <f>IF(ISNUMBER(FG299),0,MAX(FH$2:FH298)+1)</f>
        <v>270</v>
      </c>
      <c r="FI299" s="58">
        <f t="shared" si="108"/>
        <v>17.705190000000002</v>
      </c>
      <c r="FJ299" s="58">
        <f t="shared" si="117"/>
        <v>17.242709999999999</v>
      </c>
    </row>
    <row r="300" spans="144:166" x14ac:dyDescent="0.25">
      <c r="EN300" s="17">
        <f t="shared" si="118"/>
        <v>298</v>
      </c>
      <c r="EO300" s="128" t="s">
        <v>269</v>
      </c>
      <c r="EP300" s="131">
        <v>43831</v>
      </c>
      <c r="EQ300" s="132">
        <v>0</v>
      </c>
      <c r="ER300" s="53">
        <v>21.509879999999999</v>
      </c>
      <c r="ES300" s="40"/>
      <c r="ET300" s="26">
        <f>IF(EO300=EO301,MAX(ET$2:ET299)+1,0)</f>
        <v>0</v>
      </c>
      <c r="EU300" s="17">
        <f t="shared" si="109"/>
        <v>298</v>
      </c>
      <c r="EV300" s="54">
        <f t="shared" si="110"/>
        <v>595</v>
      </c>
      <c r="EW300" s="55">
        <f t="shared" si="111"/>
        <v>42036</v>
      </c>
      <c r="EX300" s="18">
        <f t="shared" si="112"/>
        <v>17.55301</v>
      </c>
      <c r="EY300" s="26">
        <f>IF(EO300=EO301,0,MAX(EY$2:EY299)+1)</f>
        <v>149</v>
      </c>
      <c r="EZ300" s="54">
        <f t="shared" si="113"/>
        <v>596</v>
      </c>
      <c r="FA300" s="55">
        <f t="shared" si="114"/>
        <v>43831</v>
      </c>
      <c r="FB300" s="18">
        <f t="shared" si="115"/>
        <v>16.84122</v>
      </c>
      <c r="FC300" s="56">
        <f>[2]DIS!C317</f>
        <v>298</v>
      </c>
      <c r="FD300" s="56">
        <f>[2]DIS!D317</f>
        <v>15</v>
      </c>
      <c r="FE300" s="56">
        <f>[2]DIS!E317</f>
        <v>18</v>
      </c>
      <c r="FF300" s="56" t="str">
        <f t="shared" si="116"/>
        <v>15,18</v>
      </c>
      <c r="FG300" s="57" t="str">
        <f t="shared" si="107"/>
        <v>18,15</v>
      </c>
      <c r="FH300" s="58">
        <f>IF(ISNUMBER(FG300),0,MAX(FH$2:FH299)+1)</f>
        <v>271</v>
      </c>
      <c r="FI300" s="58">
        <f t="shared" si="108"/>
        <v>17.943359999999998</v>
      </c>
      <c r="FJ300" s="58">
        <f t="shared" si="117"/>
        <v>17.33907</v>
      </c>
    </row>
    <row r="301" spans="144:166" x14ac:dyDescent="0.25">
      <c r="EN301" s="17">
        <f t="shared" si="118"/>
        <v>299</v>
      </c>
      <c r="EO301" s="128" t="s">
        <v>270</v>
      </c>
      <c r="EP301" s="131">
        <v>42036</v>
      </c>
      <c r="EQ301" s="132">
        <v>0</v>
      </c>
      <c r="ER301" s="53">
        <v>22.3338</v>
      </c>
      <c r="ES301" s="40"/>
      <c r="ET301" s="26">
        <f>IF(EO301=EO302,MAX(ET$2:ET300)+1,0)</f>
        <v>150</v>
      </c>
      <c r="EU301" s="17">
        <f t="shared" si="109"/>
        <v>299</v>
      </c>
      <c r="EV301" s="54">
        <f t="shared" si="110"/>
        <v>597</v>
      </c>
      <c r="EW301" s="55">
        <f t="shared" si="111"/>
        <v>42036</v>
      </c>
      <c r="EX301" s="18">
        <f t="shared" si="112"/>
        <v>17.047609999999999</v>
      </c>
      <c r="EY301" s="26">
        <f>IF(EO301=EO302,0,MAX(EY$2:EY300)+1)</f>
        <v>0</v>
      </c>
      <c r="EZ301" s="54">
        <f t="shared" si="113"/>
        <v>598</v>
      </c>
      <c r="FA301" s="55">
        <f t="shared" si="114"/>
        <v>43831</v>
      </c>
      <c r="FB301" s="18">
        <f t="shared" si="115"/>
        <v>16.64442</v>
      </c>
      <c r="FC301" s="56">
        <f>[2]DIS!C318</f>
        <v>299</v>
      </c>
      <c r="FD301" s="56">
        <f>[2]DIS!D318</f>
        <v>15</v>
      </c>
      <c r="FE301" s="56">
        <f>[2]DIS!E318</f>
        <v>19</v>
      </c>
      <c r="FF301" s="56" t="str">
        <f t="shared" si="116"/>
        <v>15,19</v>
      </c>
      <c r="FG301" s="57" t="str">
        <f t="shared" si="107"/>
        <v>19,15</v>
      </c>
      <c r="FH301" s="58">
        <f>IF(ISNUMBER(FG301),0,MAX(FH$2:FH300)+1)</f>
        <v>272</v>
      </c>
      <c r="FI301" s="58">
        <f t="shared" si="108"/>
        <v>18.101800000000001</v>
      </c>
      <c r="FJ301" s="58">
        <f t="shared" si="117"/>
        <v>17.405460000000001</v>
      </c>
    </row>
    <row r="302" spans="144:166" x14ac:dyDescent="0.25">
      <c r="EN302" s="17">
        <f t="shared" si="118"/>
        <v>300</v>
      </c>
      <c r="EO302" s="128" t="s">
        <v>270</v>
      </c>
      <c r="EP302" s="131">
        <v>43831</v>
      </c>
      <c r="EQ302" s="132">
        <v>0</v>
      </c>
      <c r="ER302" s="53">
        <v>20.55442</v>
      </c>
      <c r="ES302" s="40"/>
      <c r="ET302" s="26">
        <f>IF(EO302=EO303,MAX(ET$2:ET301)+1,0)</f>
        <v>0</v>
      </c>
      <c r="EU302" s="17">
        <f t="shared" si="109"/>
        <v>300</v>
      </c>
      <c r="EV302" s="54">
        <f t="shared" si="110"/>
        <v>599</v>
      </c>
      <c r="EW302" s="55">
        <f t="shared" si="111"/>
        <v>42036</v>
      </c>
      <c r="EX302" s="18">
        <f t="shared" si="112"/>
        <v>16.490549999999999</v>
      </c>
      <c r="EY302" s="26">
        <f>IF(EO302=EO303,0,MAX(EY$2:EY301)+1)</f>
        <v>150</v>
      </c>
      <c r="EZ302" s="54">
        <f t="shared" si="113"/>
        <v>600</v>
      </c>
      <c r="FA302" s="55">
        <f t="shared" si="114"/>
        <v>43831</v>
      </c>
      <c r="FB302" s="18">
        <f t="shared" si="115"/>
        <v>16.477699999999999</v>
      </c>
      <c r="FC302" s="56">
        <f>[2]DIS!C319</f>
        <v>300</v>
      </c>
      <c r="FD302" s="56">
        <f>[2]DIS!D319</f>
        <v>15</v>
      </c>
      <c r="FE302" s="56">
        <f>[2]DIS!E319</f>
        <v>20</v>
      </c>
      <c r="FF302" s="56" t="str">
        <f t="shared" si="116"/>
        <v>15,20</v>
      </c>
      <c r="FG302" s="57" t="str">
        <f t="shared" si="107"/>
        <v>20,15</v>
      </c>
      <c r="FH302" s="58">
        <f>IF(ISNUMBER(FG302),0,MAX(FH$2:FH301)+1)</f>
        <v>273</v>
      </c>
      <c r="FI302" s="58">
        <f t="shared" si="108"/>
        <v>18.191230000000001</v>
      </c>
      <c r="FJ302" s="58">
        <f t="shared" si="117"/>
        <v>17.446459999999998</v>
      </c>
    </row>
    <row r="303" spans="144:166" x14ac:dyDescent="0.25">
      <c r="EN303" s="17">
        <f t="shared" si="118"/>
        <v>301</v>
      </c>
      <c r="EO303" s="128" t="s">
        <v>271</v>
      </c>
      <c r="EP303" s="131">
        <v>42036</v>
      </c>
      <c r="EQ303" s="132">
        <v>0</v>
      </c>
      <c r="ER303" s="53">
        <v>21.513919999999999</v>
      </c>
      <c r="ES303" s="40"/>
      <c r="ET303" s="26">
        <f>IF(EO303=EO304,MAX(ET$2:ET302)+1,0)</f>
        <v>151</v>
      </c>
      <c r="EU303" s="17">
        <f t="shared" si="109"/>
        <v>301</v>
      </c>
      <c r="EV303" s="54">
        <f t="shared" si="110"/>
        <v>601</v>
      </c>
      <c r="EW303" s="55">
        <f t="shared" si="111"/>
        <v>42036</v>
      </c>
      <c r="EX303" s="18">
        <f t="shared" si="112"/>
        <v>16.92606</v>
      </c>
      <c r="EY303" s="26">
        <f>IF(EO303=EO304,0,MAX(EY$2:EY302)+1)</f>
        <v>0</v>
      </c>
      <c r="EZ303" s="54">
        <f t="shared" si="113"/>
        <v>602</v>
      </c>
      <c r="FA303" s="55">
        <f t="shared" si="114"/>
        <v>43831</v>
      </c>
      <c r="FB303" s="18">
        <f t="shared" si="115"/>
        <v>16.682459999999999</v>
      </c>
      <c r="FC303" s="56">
        <f>[2]DIS!C320</f>
        <v>301</v>
      </c>
      <c r="FD303" s="56">
        <f>[2]DIS!D320</f>
        <v>16</v>
      </c>
      <c r="FE303" s="56">
        <f>[2]DIS!E320</f>
        <v>1</v>
      </c>
      <c r="FF303" s="56" t="str">
        <f t="shared" si="116"/>
        <v>16,1</v>
      </c>
      <c r="FG303" s="57" t="str">
        <f t="shared" si="107"/>
        <v>1,40</v>
      </c>
      <c r="FH303" s="58">
        <f>IF(ISNUMBER(FG303),0,MAX(FH$2:FH302)+1)</f>
        <v>274</v>
      </c>
      <c r="FI303" s="58">
        <f t="shared" si="108"/>
        <v>30.43554</v>
      </c>
      <c r="FJ303" s="58">
        <f t="shared" si="117"/>
        <v>26.54777</v>
      </c>
    </row>
    <row r="304" spans="144:166" x14ac:dyDescent="0.25">
      <c r="EN304" s="17">
        <f t="shared" si="118"/>
        <v>302</v>
      </c>
      <c r="EO304" s="128" t="s">
        <v>271</v>
      </c>
      <c r="EP304" s="131">
        <v>43831</v>
      </c>
      <c r="EQ304" s="132">
        <v>0</v>
      </c>
      <c r="ER304" s="53">
        <v>20.014030000000002</v>
      </c>
      <c r="ES304" s="40"/>
      <c r="ET304" s="26">
        <f>IF(EO304=EO305,MAX(ET$2:ET303)+1,0)</f>
        <v>0</v>
      </c>
      <c r="EU304" s="17">
        <f t="shared" si="109"/>
        <v>302</v>
      </c>
      <c r="EV304" s="54">
        <f t="shared" si="110"/>
        <v>603</v>
      </c>
      <c r="EW304" s="55">
        <f t="shared" si="111"/>
        <v>42036</v>
      </c>
      <c r="EX304" s="18">
        <f t="shared" si="112"/>
        <v>17.294799999999999</v>
      </c>
      <c r="EY304" s="26">
        <f>IF(EO304=EO305,0,MAX(EY$2:EY303)+1)</f>
        <v>151</v>
      </c>
      <c r="EZ304" s="54">
        <f t="shared" si="113"/>
        <v>604</v>
      </c>
      <c r="FA304" s="55">
        <f t="shared" si="114"/>
        <v>43831</v>
      </c>
      <c r="FB304" s="18">
        <f t="shared" si="115"/>
        <v>16.85491</v>
      </c>
      <c r="FC304" s="56">
        <f>[2]DIS!C321</f>
        <v>302</v>
      </c>
      <c r="FD304" s="56">
        <f>[2]DIS!D321</f>
        <v>16</v>
      </c>
      <c r="FE304" s="56">
        <f>[2]DIS!E321</f>
        <v>2</v>
      </c>
      <c r="FF304" s="56" t="str">
        <f t="shared" si="116"/>
        <v>16,2</v>
      </c>
      <c r="FG304" s="57" t="str">
        <f t="shared" si="107"/>
        <v>2,40</v>
      </c>
      <c r="FH304" s="58">
        <f>IF(ISNUMBER(FG304),0,MAX(FH$2:FH303)+1)</f>
        <v>275</v>
      </c>
      <c r="FI304" s="58">
        <f t="shared" si="108"/>
        <v>30.42145</v>
      </c>
      <c r="FJ304" s="58">
        <f t="shared" si="117"/>
        <v>26.532360000000001</v>
      </c>
    </row>
    <row r="305" spans="144:166" x14ac:dyDescent="0.25">
      <c r="EN305" s="17">
        <f t="shared" si="118"/>
        <v>303</v>
      </c>
      <c r="EO305" s="128" t="s">
        <v>272</v>
      </c>
      <c r="EP305" s="131">
        <v>42036</v>
      </c>
      <c r="EQ305" s="132">
        <v>0</v>
      </c>
      <c r="ER305" s="53">
        <v>20.84721</v>
      </c>
      <c r="ES305" s="40"/>
      <c r="ET305" s="26">
        <f>IF(EO305=EO306,MAX(ET$2:ET304)+1,0)</f>
        <v>152</v>
      </c>
      <c r="EU305" s="17">
        <f t="shared" si="109"/>
        <v>303</v>
      </c>
      <c r="EV305" s="54">
        <f t="shared" si="110"/>
        <v>605</v>
      </c>
      <c r="EW305" s="55">
        <f t="shared" si="111"/>
        <v>42036</v>
      </c>
      <c r="EX305" s="18">
        <f t="shared" si="112"/>
        <v>17.581669999999999</v>
      </c>
      <c r="EY305" s="26">
        <f>IF(EO305=EO306,0,MAX(EY$2:EY304)+1)</f>
        <v>0</v>
      </c>
      <c r="EZ305" s="54">
        <f t="shared" si="113"/>
        <v>606</v>
      </c>
      <c r="FA305" s="55">
        <f t="shared" si="114"/>
        <v>43831</v>
      </c>
      <c r="FB305" s="18">
        <f t="shared" si="115"/>
        <v>16.995909999999999</v>
      </c>
      <c r="FC305" s="56">
        <f>[2]DIS!C322</f>
        <v>303</v>
      </c>
      <c r="FD305" s="56">
        <f>[2]DIS!D322</f>
        <v>16</v>
      </c>
      <c r="FE305" s="56">
        <f>[2]DIS!E322</f>
        <v>3</v>
      </c>
      <c r="FF305" s="56" t="str">
        <f t="shared" si="116"/>
        <v>16,3</v>
      </c>
      <c r="FG305" s="57" t="str">
        <f t="shared" si="107"/>
        <v>3,40</v>
      </c>
      <c r="FH305" s="58">
        <f>IF(ISNUMBER(FG305),0,MAX(FH$2:FH304)+1)</f>
        <v>276</v>
      </c>
      <c r="FI305" s="58">
        <f t="shared" si="108"/>
        <v>30.398</v>
      </c>
      <c r="FJ305" s="58">
        <f t="shared" si="117"/>
        <v>26.50508</v>
      </c>
    </row>
    <row r="306" spans="144:166" x14ac:dyDescent="0.25">
      <c r="EN306" s="17">
        <f t="shared" si="118"/>
        <v>304</v>
      </c>
      <c r="EO306" s="128" t="s">
        <v>272</v>
      </c>
      <c r="EP306" s="131">
        <v>43831</v>
      </c>
      <c r="EQ306" s="132">
        <v>0</v>
      </c>
      <c r="ER306" s="53">
        <v>19.613959999999999</v>
      </c>
      <c r="ES306" s="40"/>
      <c r="ET306" s="26">
        <f>IF(EO306=EO307,MAX(ET$2:ET305)+1,0)</f>
        <v>0</v>
      </c>
      <c r="EU306" s="17">
        <f t="shared" si="109"/>
        <v>304</v>
      </c>
      <c r="EV306" s="54">
        <f t="shared" si="110"/>
        <v>607</v>
      </c>
      <c r="EW306" s="55">
        <f t="shared" si="111"/>
        <v>42036</v>
      </c>
      <c r="EX306" s="18">
        <f t="shared" si="112"/>
        <v>17.75957</v>
      </c>
      <c r="EY306" s="26">
        <f>IF(EO306=EO307,0,MAX(EY$2:EY305)+1)</f>
        <v>152</v>
      </c>
      <c r="EZ306" s="54">
        <f t="shared" si="113"/>
        <v>608</v>
      </c>
      <c r="FA306" s="55">
        <f t="shared" si="114"/>
        <v>43831</v>
      </c>
      <c r="FB306" s="18">
        <f t="shared" si="115"/>
        <v>17.08117</v>
      </c>
      <c r="FC306" s="56">
        <f>[2]DIS!C323</f>
        <v>304</v>
      </c>
      <c r="FD306" s="56">
        <f>[2]DIS!D323</f>
        <v>16</v>
      </c>
      <c r="FE306" s="56">
        <f>[2]DIS!E323</f>
        <v>4</v>
      </c>
      <c r="FF306" s="56" t="str">
        <f t="shared" si="116"/>
        <v>16,4</v>
      </c>
      <c r="FG306" s="57" t="str">
        <f t="shared" si="107"/>
        <v>4,16</v>
      </c>
      <c r="FH306" s="58">
        <f>IF(ISNUMBER(FG306),0,MAX(FH$2:FH305)+1)</f>
        <v>277</v>
      </c>
      <c r="FI306" s="58">
        <f t="shared" si="108"/>
        <v>30.392869999999998</v>
      </c>
      <c r="FJ306" s="58">
        <f t="shared" si="117"/>
        <v>26.50027</v>
      </c>
    </row>
    <row r="307" spans="144:166" x14ac:dyDescent="0.25">
      <c r="EN307" s="17">
        <f t="shared" si="118"/>
        <v>305</v>
      </c>
      <c r="EO307" s="128" t="s">
        <v>273</v>
      </c>
      <c r="EP307" s="131">
        <v>42036</v>
      </c>
      <c r="EQ307" s="132">
        <v>0</v>
      </c>
      <c r="ER307" s="53">
        <v>20.14837</v>
      </c>
      <c r="ES307" s="40"/>
      <c r="ET307" s="26">
        <f>IF(EO307=EO308,MAX(ET$2:ET306)+1,0)</f>
        <v>153</v>
      </c>
      <c r="EU307" s="17">
        <f t="shared" si="109"/>
        <v>305</v>
      </c>
      <c r="EV307" s="54">
        <f t="shared" si="110"/>
        <v>609</v>
      </c>
      <c r="EW307" s="55">
        <f t="shared" si="111"/>
        <v>42036</v>
      </c>
      <c r="EX307" s="18">
        <f t="shared" si="112"/>
        <v>17.84768</v>
      </c>
      <c r="EY307" s="26">
        <f>IF(EO307=EO308,0,MAX(EY$2:EY306)+1)</f>
        <v>0</v>
      </c>
      <c r="EZ307" s="54">
        <f t="shared" si="113"/>
        <v>610</v>
      </c>
      <c r="FA307" s="55">
        <f t="shared" si="114"/>
        <v>43831</v>
      </c>
      <c r="FB307" s="18">
        <f t="shared" si="115"/>
        <v>17.122890000000002</v>
      </c>
      <c r="FC307" s="56">
        <f>[2]DIS!C324</f>
        <v>305</v>
      </c>
      <c r="FD307" s="56">
        <f>[2]DIS!D324</f>
        <v>16</v>
      </c>
      <c r="FE307" s="56">
        <f>[2]DIS!E324</f>
        <v>5</v>
      </c>
      <c r="FF307" s="56" t="str">
        <f t="shared" si="116"/>
        <v>16,5</v>
      </c>
      <c r="FG307" s="57">
        <f t="shared" si="107"/>
        <v>0</v>
      </c>
      <c r="FH307" s="58">
        <f>IF(ISNUMBER(FG307),0,MAX(FH$2:FH306)+1)</f>
        <v>0</v>
      </c>
      <c r="FI307" s="58">
        <f t="shared" si="108"/>
        <v>0</v>
      </c>
      <c r="FJ307" s="58">
        <f t="shared" si="117"/>
        <v>0</v>
      </c>
    </row>
    <row r="308" spans="144:166" x14ac:dyDescent="0.25">
      <c r="EN308" s="17">
        <f t="shared" si="118"/>
        <v>306</v>
      </c>
      <c r="EO308" s="128" t="s">
        <v>273</v>
      </c>
      <c r="EP308" s="131">
        <v>43831</v>
      </c>
      <c r="EQ308" s="132">
        <v>0</v>
      </c>
      <c r="ER308" s="53">
        <v>19.238810000000001</v>
      </c>
      <c r="ES308" s="40"/>
      <c r="ET308" s="26">
        <f>IF(EO308=EO309,MAX(ET$2:ET307)+1,0)</f>
        <v>0</v>
      </c>
      <c r="EU308" s="17">
        <f t="shared" si="109"/>
        <v>306</v>
      </c>
      <c r="EV308" s="54">
        <f t="shared" si="110"/>
        <v>611</v>
      </c>
      <c r="EW308" s="55">
        <f t="shared" si="111"/>
        <v>42036</v>
      </c>
      <c r="EX308" s="18">
        <f t="shared" si="112"/>
        <v>29.76633</v>
      </c>
      <c r="EY308" s="26">
        <f>IF(EO308=EO309,0,MAX(EY$2:EY307)+1)</f>
        <v>153</v>
      </c>
      <c r="EZ308" s="54">
        <f t="shared" si="113"/>
        <v>612</v>
      </c>
      <c r="FA308" s="55">
        <f t="shared" si="114"/>
        <v>43831</v>
      </c>
      <c r="FB308" s="18">
        <f t="shared" si="115"/>
        <v>25.915659999999999</v>
      </c>
      <c r="FC308" s="56">
        <f>[2]DIS!C325</f>
        <v>306</v>
      </c>
      <c r="FD308" s="56">
        <f>[2]DIS!D325</f>
        <v>16</v>
      </c>
      <c r="FE308" s="56">
        <f>[2]DIS!E325</f>
        <v>6</v>
      </c>
      <c r="FF308" s="56" t="str">
        <f t="shared" si="116"/>
        <v>16,6</v>
      </c>
      <c r="FG308" s="57">
        <f t="shared" si="107"/>
        <v>0</v>
      </c>
      <c r="FH308" s="58">
        <f>IF(ISNUMBER(FG308),0,MAX(FH$2:FH307)+1)</f>
        <v>0</v>
      </c>
      <c r="FI308" s="58">
        <f t="shared" si="108"/>
        <v>0</v>
      </c>
      <c r="FJ308" s="58">
        <f t="shared" si="117"/>
        <v>0</v>
      </c>
    </row>
    <row r="309" spans="144:166" x14ac:dyDescent="0.25">
      <c r="EN309" s="17">
        <f t="shared" si="118"/>
        <v>307</v>
      </c>
      <c r="EO309" s="128" t="s">
        <v>274</v>
      </c>
      <c r="EP309" s="131">
        <v>42036</v>
      </c>
      <c r="EQ309" s="132">
        <v>0</v>
      </c>
      <c r="ER309" s="53">
        <v>19.374600000000001</v>
      </c>
      <c r="ES309" s="40"/>
      <c r="ET309" s="26">
        <f>IF(EO309=EO310,MAX(ET$2:ET308)+1,0)</f>
        <v>154</v>
      </c>
      <c r="EU309" s="17">
        <f t="shared" si="109"/>
        <v>307</v>
      </c>
      <c r="EV309" s="54">
        <f t="shared" si="110"/>
        <v>613</v>
      </c>
      <c r="EW309" s="55">
        <f t="shared" si="111"/>
        <v>42036</v>
      </c>
      <c r="EX309" s="18">
        <f t="shared" si="112"/>
        <v>29.735410000000002</v>
      </c>
      <c r="EY309" s="26">
        <f>IF(EO309=EO310,0,MAX(EY$2:EY308)+1)</f>
        <v>0</v>
      </c>
      <c r="EZ309" s="54">
        <f t="shared" si="113"/>
        <v>614</v>
      </c>
      <c r="FA309" s="55">
        <f t="shared" si="114"/>
        <v>43831</v>
      </c>
      <c r="FB309" s="18">
        <f t="shared" si="115"/>
        <v>25.881959999999999</v>
      </c>
      <c r="FC309" s="56">
        <f>[2]DIS!C326</f>
        <v>307</v>
      </c>
      <c r="FD309" s="56">
        <f>[2]DIS!D326</f>
        <v>16</v>
      </c>
      <c r="FE309" s="56">
        <f>[2]DIS!E326</f>
        <v>7</v>
      </c>
      <c r="FF309" s="56" t="str">
        <f t="shared" si="116"/>
        <v>16,7</v>
      </c>
      <c r="FG309" s="57">
        <f t="shared" si="107"/>
        <v>0</v>
      </c>
      <c r="FH309" s="58">
        <f>IF(ISNUMBER(FG309),0,MAX(FH$2:FH308)+1)</f>
        <v>0</v>
      </c>
      <c r="FI309" s="58">
        <f t="shared" si="108"/>
        <v>0</v>
      </c>
      <c r="FJ309" s="58">
        <f t="shared" si="117"/>
        <v>0</v>
      </c>
    </row>
    <row r="310" spans="144:166" x14ac:dyDescent="0.25">
      <c r="EN310" s="17">
        <f t="shared" si="118"/>
        <v>308</v>
      </c>
      <c r="EO310" s="128" t="s">
        <v>274</v>
      </c>
      <c r="EP310" s="131">
        <v>43831</v>
      </c>
      <c r="EQ310" s="132">
        <v>0</v>
      </c>
      <c r="ER310" s="53">
        <v>18.876830000000002</v>
      </c>
      <c r="ES310" s="40"/>
      <c r="ET310" s="26">
        <f>IF(EO310=EO311,MAX(ET$2:ET309)+1,0)</f>
        <v>0</v>
      </c>
      <c r="EU310" s="17">
        <f t="shared" si="109"/>
        <v>308</v>
      </c>
      <c r="EV310" s="54">
        <f t="shared" si="110"/>
        <v>615</v>
      </c>
      <c r="EW310" s="55">
        <f t="shared" si="111"/>
        <v>42036</v>
      </c>
      <c r="EX310" s="18">
        <f t="shared" si="112"/>
        <v>29.706769999999999</v>
      </c>
      <c r="EY310" s="26">
        <f>IF(EO310=EO311,0,MAX(EY$2:EY309)+1)</f>
        <v>154</v>
      </c>
      <c r="EZ310" s="54">
        <f t="shared" si="113"/>
        <v>616</v>
      </c>
      <c r="FA310" s="55">
        <f t="shared" si="114"/>
        <v>43831</v>
      </c>
      <c r="FB310" s="18">
        <f t="shared" si="115"/>
        <v>25.853190000000001</v>
      </c>
      <c r="FC310" s="56">
        <f>[2]DIS!C327</f>
        <v>308</v>
      </c>
      <c r="FD310" s="56">
        <f>[2]DIS!D327</f>
        <v>16</v>
      </c>
      <c r="FE310" s="56">
        <f>[2]DIS!E327</f>
        <v>8</v>
      </c>
      <c r="FF310" s="56" t="str">
        <f t="shared" si="116"/>
        <v>16,8</v>
      </c>
      <c r="FG310" s="57">
        <f t="shared" si="107"/>
        <v>0</v>
      </c>
      <c r="FH310" s="58">
        <f>IF(ISNUMBER(FG310),0,MAX(FH$2:FH309)+1)</f>
        <v>0</v>
      </c>
      <c r="FI310" s="58">
        <f t="shared" si="108"/>
        <v>0</v>
      </c>
      <c r="FJ310" s="58">
        <f t="shared" si="117"/>
        <v>0</v>
      </c>
    </row>
    <row r="311" spans="144:166" x14ac:dyDescent="0.25">
      <c r="EN311" s="17">
        <f t="shared" si="118"/>
        <v>309</v>
      </c>
      <c r="EO311" s="128" t="s">
        <v>275</v>
      </c>
      <c r="EP311" s="131">
        <v>42036</v>
      </c>
      <c r="EQ311" s="132">
        <v>0</v>
      </c>
      <c r="ER311" s="53">
        <v>18.517810000000001</v>
      </c>
      <c r="ES311" s="40"/>
      <c r="ET311" s="26">
        <f>IF(EO311=EO312,MAX(ET$2:ET310)+1,0)</f>
        <v>155</v>
      </c>
      <c r="EU311" s="17">
        <f t="shared" si="109"/>
        <v>309</v>
      </c>
      <c r="EV311" s="54">
        <f t="shared" si="110"/>
        <v>617</v>
      </c>
      <c r="EW311" s="55">
        <f t="shared" si="111"/>
        <v>42036</v>
      </c>
      <c r="EX311" s="18">
        <f t="shared" si="112"/>
        <v>29.71725</v>
      </c>
      <c r="EY311" s="26">
        <f>IF(EO311=EO312,0,MAX(EY$2:EY310)+1)</f>
        <v>0</v>
      </c>
      <c r="EZ311" s="54">
        <f t="shared" si="113"/>
        <v>618</v>
      </c>
      <c r="FA311" s="55">
        <f t="shared" si="114"/>
        <v>43831</v>
      </c>
      <c r="FB311" s="18">
        <f t="shared" si="115"/>
        <v>25.866859999999999</v>
      </c>
      <c r="FC311" s="56">
        <f>[2]DIS!C328</f>
        <v>309</v>
      </c>
      <c r="FD311" s="56">
        <f>[2]DIS!D328</f>
        <v>16</v>
      </c>
      <c r="FE311" s="56">
        <f>[2]DIS!E328</f>
        <v>9</v>
      </c>
      <c r="FF311" s="56" t="str">
        <f t="shared" si="116"/>
        <v>16,9</v>
      </c>
      <c r="FG311" s="57" t="str">
        <f t="shared" si="107"/>
        <v>9,16</v>
      </c>
      <c r="FH311" s="58">
        <f>IF(ISNUMBER(FG311),0,MAX(FH$2:FH310)+1)</f>
        <v>278</v>
      </c>
      <c r="FI311" s="58">
        <f t="shared" si="108"/>
        <v>19.015029999999999</v>
      </c>
      <c r="FJ311" s="58">
        <f t="shared" si="117"/>
        <v>17.709160000000001</v>
      </c>
    </row>
    <row r="312" spans="144:166" x14ac:dyDescent="0.25">
      <c r="EN312" s="17">
        <f t="shared" si="118"/>
        <v>310</v>
      </c>
      <c r="EO312" s="128" t="s">
        <v>275</v>
      </c>
      <c r="EP312" s="131">
        <v>43831</v>
      </c>
      <c r="EQ312" s="132">
        <v>0</v>
      </c>
      <c r="ER312" s="53">
        <v>18.49756</v>
      </c>
      <c r="ES312" s="40"/>
      <c r="ET312" s="26">
        <f>IF(EO312=EO313,MAX(ET$2:ET311)+1,0)</f>
        <v>0</v>
      </c>
      <c r="EU312" s="17">
        <f t="shared" si="109"/>
        <v>310</v>
      </c>
      <c r="EV312" s="54">
        <f t="shared" si="110"/>
        <v>619</v>
      </c>
      <c r="EW312" s="55">
        <f t="shared" si="111"/>
        <v>42036</v>
      </c>
      <c r="EX312" s="18">
        <f t="shared" si="112"/>
        <v>18.74024</v>
      </c>
      <c r="EY312" s="26">
        <f>IF(EO312=EO313,0,MAX(EY$2:EY311)+1)</f>
        <v>155</v>
      </c>
      <c r="EZ312" s="54">
        <f t="shared" si="113"/>
        <v>620</v>
      </c>
      <c r="FA312" s="55">
        <f t="shared" si="114"/>
        <v>43831</v>
      </c>
      <c r="FB312" s="18">
        <f t="shared" si="115"/>
        <v>17.383610000000001</v>
      </c>
      <c r="FC312" s="56">
        <f>[2]DIS!C329</f>
        <v>310</v>
      </c>
      <c r="FD312" s="56">
        <f>[2]DIS!D329</f>
        <v>16</v>
      </c>
      <c r="FE312" s="56">
        <f>[2]DIS!E329</f>
        <v>10</v>
      </c>
      <c r="FF312" s="56" t="str">
        <f t="shared" si="116"/>
        <v>16,10</v>
      </c>
      <c r="FG312" s="57" t="str">
        <f t="shared" si="107"/>
        <v>10,16</v>
      </c>
      <c r="FH312" s="58">
        <f>IF(ISNUMBER(FG312),0,MAX(FH$2:FH311)+1)</f>
        <v>279</v>
      </c>
      <c r="FI312" s="58">
        <f t="shared" si="108"/>
        <v>18.79608</v>
      </c>
      <c r="FJ312" s="58">
        <f t="shared" si="117"/>
        <v>17.571929999999998</v>
      </c>
    </row>
    <row r="313" spans="144:166" x14ac:dyDescent="0.25">
      <c r="EN313" s="17">
        <f t="shared" si="118"/>
        <v>311</v>
      </c>
      <c r="EO313" s="128" t="s">
        <v>276</v>
      </c>
      <c r="EP313" s="131">
        <v>42036</v>
      </c>
      <c r="EQ313" s="132">
        <v>0</v>
      </c>
      <c r="ER313" s="53">
        <v>17.939869999999999</v>
      </c>
      <c r="ES313" s="40"/>
      <c r="ET313" s="26">
        <f>IF(EO313=EO314,MAX(ET$2:ET312)+1,0)</f>
        <v>156</v>
      </c>
      <c r="EU313" s="17">
        <f t="shared" si="109"/>
        <v>311</v>
      </c>
      <c r="EV313" s="54">
        <f t="shared" si="110"/>
        <v>621</v>
      </c>
      <c r="EW313" s="55">
        <f t="shared" si="111"/>
        <v>42036</v>
      </c>
      <c r="EX313" s="18">
        <f t="shared" si="112"/>
        <v>18.495419999999999</v>
      </c>
      <c r="EY313" s="26">
        <f>IF(EO313=EO314,0,MAX(EY$2:EY312)+1)</f>
        <v>0</v>
      </c>
      <c r="EZ313" s="54">
        <f t="shared" si="113"/>
        <v>622</v>
      </c>
      <c r="FA313" s="55">
        <f t="shared" si="114"/>
        <v>43831</v>
      </c>
      <c r="FB313" s="18">
        <f t="shared" si="115"/>
        <v>17.21838</v>
      </c>
      <c r="FC313" s="56">
        <f>[2]DIS!C330</f>
        <v>311</v>
      </c>
      <c r="FD313" s="56">
        <f>[2]DIS!D330</f>
        <v>16</v>
      </c>
      <c r="FE313" s="56">
        <f>[2]DIS!E330</f>
        <v>11</v>
      </c>
      <c r="FF313" s="56" t="str">
        <f t="shared" si="116"/>
        <v>16,11</v>
      </c>
      <c r="FG313" s="57" t="str">
        <f t="shared" si="107"/>
        <v>11,16</v>
      </c>
      <c r="FH313" s="58">
        <f>IF(ISNUMBER(FG313),0,MAX(FH$2:FH312)+1)</f>
        <v>280</v>
      </c>
      <c r="FI313" s="58">
        <f t="shared" si="108"/>
        <v>18.529</v>
      </c>
      <c r="FJ313" s="58">
        <f t="shared" si="117"/>
        <v>17.430409999999998</v>
      </c>
    </row>
    <row r="314" spans="144:166" x14ac:dyDescent="0.25">
      <c r="EN314" s="17">
        <f t="shared" si="118"/>
        <v>312</v>
      </c>
      <c r="EO314" s="128" t="s">
        <v>276</v>
      </c>
      <c r="EP314" s="131">
        <v>43831</v>
      </c>
      <c r="EQ314" s="132">
        <v>0</v>
      </c>
      <c r="ER314" s="53">
        <v>17.420739999999999</v>
      </c>
      <c r="ES314" s="40"/>
      <c r="ET314" s="26">
        <f>IF(EO314=EO315,MAX(ET$2:ET313)+1,0)</f>
        <v>0</v>
      </c>
      <c r="EU314" s="17">
        <f t="shared" si="109"/>
        <v>312</v>
      </c>
      <c r="EV314" s="54">
        <f t="shared" si="110"/>
        <v>623</v>
      </c>
      <c r="EW314" s="55">
        <f t="shared" si="111"/>
        <v>42036</v>
      </c>
      <c r="EX314" s="18">
        <f t="shared" si="112"/>
        <v>18.15034</v>
      </c>
      <c r="EY314" s="26">
        <f>IF(EO314=EO315,0,MAX(EY$2:EY313)+1)</f>
        <v>156</v>
      </c>
      <c r="EZ314" s="54">
        <f t="shared" si="113"/>
        <v>624</v>
      </c>
      <c r="FA314" s="55">
        <f t="shared" si="114"/>
        <v>43831</v>
      </c>
      <c r="FB314" s="18">
        <f t="shared" si="115"/>
        <v>17.007439999999999</v>
      </c>
      <c r="FC314" s="56">
        <f>[2]DIS!C331</f>
        <v>312</v>
      </c>
      <c r="FD314" s="56">
        <f>[2]DIS!D331</f>
        <v>16</v>
      </c>
      <c r="FE314" s="56">
        <f>[2]DIS!E331</f>
        <v>12</v>
      </c>
      <c r="FF314" s="56" t="str">
        <f t="shared" si="116"/>
        <v>16,12</v>
      </c>
      <c r="FG314" s="57" t="str">
        <f t="shared" si="107"/>
        <v>12,16</v>
      </c>
      <c r="FH314" s="58">
        <f>IF(ISNUMBER(FG314),0,MAX(FH$2:FH313)+1)</f>
        <v>281</v>
      </c>
      <c r="FI314" s="58">
        <f t="shared" si="108"/>
        <v>18.203980000000001</v>
      </c>
      <c r="FJ314" s="58">
        <f t="shared" si="117"/>
        <v>17.271909999999998</v>
      </c>
    </row>
    <row r="315" spans="144:166" x14ac:dyDescent="0.25">
      <c r="EN315" s="17">
        <f t="shared" si="118"/>
        <v>313</v>
      </c>
      <c r="EO315" s="128" t="s">
        <v>277</v>
      </c>
      <c r="EP315" s="131">
        <v>42036</v>
      </c>
      <c r="EQ315" s="132">
        <v>0</v>
      </c>
      <c r="ER315" s="53">
        <v>18.36628</v>
      </c>
      <c r="ES315" s="40"/>
      <c r="ET315" s="26">
        <f>IF(EO315=EO316,MAX(ET$2:ET314)+1,0)</f>
        <v>157</v>
      </c>
      <c r="EU315" s="17">
        <f t="shared" si="109"/>
        <v>313</v>
      </c>
      <c r="EV315" s="54">
        <f t="shared" si="110"/>
        <v>625</v>
      </c>
      <c r="EW315" s="55">
        <f t="shared" si="111"/>
        <v>42036</v>
      </c>
      <c r="EX315" s="18">
        <f t="shared" si="112"/>
        <v>17.77365</v>
      </c>
      <c r="EY315" s="26">
        <f>IF(EO315=EO316,0,MAX(EY$2:EY314)+1)</f>
        <v>0</v>
      </c>
      <c r="EZ315" s="54">
        <f t="shared" si="113"/>
        <v>626</v>
      </c>
      <c r="FA315" s="55">
        <f t="shared" si="114"/>
        <v>43831</v>
      </c>
      <c r="FB315" s="18">
        <f t="shared" si="115"/>
        <v>16.792590000000001</v>
      </c>
      <c r="FC315" s="56">
        <f>[2]DIS!C332</f>
        <v>313</v>
      </c>
      <c r="FD315" s="56">
        <f>[2]DIS!D332</f>
        <v>16</v>
      </c>
      <c r="FE315" s="56">
        <f>[2]DIS!E332</f>
        <v>13</v>
      </c>
      <c r="FF315" s="56" t="str">
        <f t="shared" si="116"/>
        <v>16,13</v>
      </c>
      <c r="FG315" s="57" t="str">
        <f t="shared" si="107"/>
        <v>13,16</v>
      </c>
      <c r="FH315" s="58">
        <f>IF(ISNUMBER(FG315),0,MAX(FH$2:FH314)+1)</f>
        <v>282</v>
      </c>
      <c r="FI315" s="58">
        <f t="shared" si="108"/>
        <v>17.78708</v>
      </c>
      <c r="FJ315" s="58">
        <f t="shared" si="117"/>
        <v>17.09036</v>
      </c>
    </row>
    <row r="316" spans="144:166" x14ac:dyDescent="0.25">
      <c r="EN316" s="17">
        <f t="shared" si="118"/>
        <v>314</v>
      </c>
      <c r="EO316" s="128" t="s">
        <v>277</v>
      </c>
      <c r="EP316" s="131">
        <v>43831</v>
      </c>
      <c r="EQ316" s="132">
        <v>0</v>
      </c>
      <c r="ER316" s="53">
        <v>17.69117</v>
      </c>
      <c r="ES316" s="40"/>
      <c r="ET316" s="26">
        <f>IF(EO316=EO317,MAX(ET$2:ET315)+1,0)</f>
        <v>0</v>
      </c>
      <c r="EU316" s="17">
        <f t="shared" si="109"/>
        <v>314</v>
      </c>
      <c r="EV316" s="54">
        <f t="shared" si="110"/>
        <v>627</v>
      </c>
      <c r="EW316" s="55">
        <f t="shared" si="111"/>
        <v>42036</v>
      </c>
      <c r="EX316" s="18">
        <f t="shared" si="112"/>
        <v>17.283650000000002</v>
      </c>
      <c r="EY316" s="26">
        <f>IF(EO316=EO317,0,MAX(EY$2:EY315)+1)</f>
        <v>157</v>
      </c>
      <c r="EZ316" s="54">
        <f t="shared" si="113"/>
        <v>628</v>
      </c>
      <c r="FA316" s="55">
        <f t="shared" si="114"/>
        <v>43831</v>
      </c>
      <c r="FB316" s="18">
        <f t="shared" si="115"/>
        <v>16.53126</v>
      </c>
      <c r="FC316" s="56">
        <f>[2]DIS!C333</f>
        <v>314</v>
      </c>
      <c r="FD316" s="56">
        <f>[2]DIS!D333</f>
        <v>16</v>
      </c>
      <c r="FE316" s="56">
        <f>[2]DIS!E333</f>
        <v>14</v>
      </c>
      <c r="FF316" s="56" t="str">
        <f t="shared" si="116"/>
        <v>16,14</v>
      </c>
      <c r="FG316" s="57" t="str">
        <f t="shared" si="107"/>
        <v>14,16</v>
      </c>
      <c r="FH316" s="58">
        <f>IF(ISNUMBER(FG316),0,MAX(FH$2:FH315)+1)</f>
        <v>283</v>
      </c>
      <c r="FI316" s="58">
        <f t="shared" si="108"/>
        <v>17.2942</v>
      </c>
      <c r="FJ316" s="58">
        <f t="shared" si="117"/>
        <v>16.90344</v>
      </c>
    </row>
    <row r="317" spans="144:166" x14ac:dyDescent="0.25">
      <c r="EN317" s="17">
        <f t="shared" si="118"/>
        <v>315</v>
      </c>
      <c r="EO317" s="128" t="s">
        <v>278</v>
      </c>
      <c r="EP317" s="131">
        <v>42036</v>
      </c>
      <c r="EQ317" s="132">
        <v>0</v>
      </c>
      <c r="ER317" s="53">
        <v>18.803460000000001</v>
      </c>
      <c r="ES317" s="40"/>
      <c r="ET317" s="26">
        <f>IF(EO317=EO318,MAX(ET$2:ET316)+1,0)</f>
        <v>158</v>
      </c>
      <c r="EU317" s="17">
        <f t="shared" si="109"/>
        <v>315</v>
      </c>
      <c r="EV317" s="54">
        <f t="shared" si="110"/>
        <v>629</v>
      </c>
      <c r="EW317" s="55">
        <f t="shared" si="111"/>
        <v>42036</v>
      </c>
      <c r="EX317" s="18">
        <f t="shared" si="112"/>
        <v>16.749369999999999</v>
      </c>
      <c r="EY317" s="26">
        <f>IF(EO317=EO318,0,MAX(EY$2:EY316)+1)</f>
        <v>0</v>
      </c>
      <c r="EZ317" s="54">
        <f t="shared" si="113"/>
        <v>630</v>
      </c>
      <c r="FA317" s="55">
        <f t="shared" si="114"/>
        <v>43831</v>
      </c>
      <c r="FB317" s="18">
        <f t="shared" si="115"/>
        <v>16.306190000000001</v>
      </c>
      <c r="FC317" s="56">
        <f>[2]DIS!C334</f>
        <v>315</v>
      </c>
      <c r="FD317" s="56">
        <f>[2]DIS!D334</f>
        <v>16</v>
      </c>
      <c r="FE317" s="56">
        <f>[2]DIS!E334</f>
        <v>15</v>
      </c>
      <c r="FF317" s="56" t="str">
        <f t="shared" si="116"/>
        <v>16,15</v>
      </c>
      <c r="FG317" s="57" t="str">
        <f t="shared" si="107"/>
        <v>15,16</v>
      </c>
      <c r="FH317" s="58">
        <f>IF(ISNUMBER(FG317),0,MAX(FH$2:FH316)+1)</f>
        <v>284</v>
      </c>
      <c r="FI317" s="58">
        <f t="shared" si="108"/>
        <v>16.720580000000002</v>
      </c>
      <c r="FJ317" s="58">
        <f t="shared" si="117"/>
        <v>16.707930000000001</v>
      </c>
    </row>
    <row r="318" spans="144:166" x14ac:dyDescent="0.25">
      <c r="EN318" s="17">
        <f t="shared" si="118"/>
        <v>316</v>
      </c>
      <c r="EO318" s="128" t="s">
        <v>278</v>
      </c>
      <c r="EP318" s="131">
        <v>43831</v>
      </c>
      <c r="EQ318" s="132">
        <v>0</v>
      </c>
      <c r="ER318" s="53">
        <v>18.044219999999999</v>
      </c>
      <c r="ES318" s="40"/>
      <c r="ET318" s="26">
        <f>IF(EO318=EO319,MAX(ET$2:ET317)+1,0)</f>
        <v>0</v>
      </c>
      <c r="EU318" s="17">
        <f t="shared" si="109"/>
        <v>316</v>
      </c>
      <c r="EV318" s="54">
        <f t="shared" si="110"/>
        <v>631</v>
      </c>
      <c r="EW318" s="55">
        <f t="shared" si="111"/>
        <v>42036</v>
      </c>
      <c r="EX318" s="18">
        <f t="shared" si="112"/>
        <v>16.259779999999999</v>
      </c>
      <c r="EY318" s="26">
        <f>IF(EO318=EO319,0,MAX(EY$2:EY317)+1)</f>
        <v>158</v>
      </c>
      <c r="EZ318" s="54">
        <f t="shared" si="113"/>
        <v>632</v>
      </c>
      <c r="FA318" s="55">
        <f t="shared" si="114"/>
        <v>43831</v>
      </c>
      <c r="FB318" s="18">
        <f t="shared" si="115"/>
        <v>16.246379999999998</v>
      </c>
      <c r="FC318" s="56">
        <f>[2]DIS!C335</f>
        <v>316</v>
      </c>
      <c r="FD318" s="56">
        <f>[2]DIS!D335</f>
        <v>16</v>
      </c>
      <c r="FE318" s="56">
        <f>[2]DIS!E335</f>
        <v>16</v>
      </c>
      <c r="FF318" s="56" t="str">
        <f t="shared" si="116"/>
        <v>16,16</v>
      </c>
      <c r="FG318" s="57" t="str">
        <f t="shared" si="107"/>
        <v>16,16</v>
      </c>
      <c r="FH318" s="58">
        <f>IF(ISNUMBER(FG318),0,MAX(FH$2:FH317)+1)</f>
        <v>285</v>
      </c>
      <c r="FI318" s="58">
        <f t="shared" si="108"/>
        <v>17.131029999999999</v>
      </c>
      <c r="FJ318" s="58">
        <f t="shared" si="117"/>
        <v>16.888860000000001</v>
      </c>
    </row>
    <row r="319" spans="144:166" x14ac:dyDescent="0.25">
      <c r="EN319" s="17">
        <f t="shared" si="118"/>
        <v>317</v>
      </c>
      <c r="EO319" s="128" t="s">
        <v>279</v>
      </c>
      <c r="EP319" s="131">
        <v>42036</v>
      </c>
      <c r="EQ319" s="132">
        <v>0</v>
      </c>
      <c r="ER319" s="53">
        <v>19.059470000000001</v>
      </c>
      <c r="ES319" s="40"/>
      <c r="ET319" s="26">
        <f>IF(EO319=EO320,MAX(ET$2:ET318)+1,0)</f>
        <v>159</v>
      </c>
      <c r="EU319" s="17">
        <f t="shared" si="109"/>
        <v>317</v>
      </c>
      <c r="EV319" s="54">
        <f t="shared" si="110"/>
        <v>633</v>
      </c>
      <c r="EW319" s="55">
        <f t="shared" si="111"/>
        <v>42036</v>
      </c>
      <c r="EX319" s="18">
        <f t="shared" si="112"/>
        <v>16.72129</v>
      </c>
      <c r="EY319" s="26">
        <f>IF(EO319=EO320,0,MAX(EY$2:EY318)+1)</f>
        <v>0</v>
      </c>
      <c r="EZ319" s="54">
        <f t="shared" si="113"/>
        <v>634</v>
      </c>
      <c r="FA319" s="55">
        <f t="shared" si="114"/>
        <v>43831</v>
      </c>
      <c r="FB319" s="18">
        <f t="shared" si="115"/>
        <v>16.473179999999999</v>
      </c>
      <c r="FC319" s="56">
        <f>[2]DIS!C336</f>
        <v>317</v>
      </c>
      <c r="FD319" s="56">
        <f>[2]DIS!D336</f>
        <v>16</v>
      </c>
      <c r="FE319" s="56">
        <f>[2]DIS!E336</f>
        <v>17</v>
      </c>
      <c r="FF319" s="56" t="str">
        <f t="shared" si="116"/>
        <v>16,17</v>
      </c>
      <c r="FG319" s="57" t="str">
        <f t="shared" si="107"/>
        <v>17,16</v>
      </c>
      <c r="FH319" s="58">
        <f>IF(ISNUMBER(FG319),0,MAX(FH$2:FH318)+1)</f>
        <v>286</v>
      </c>
      <c r="FI319" s="58">
        <f t="shared" si="108"/>
        <v>17.51014</v>
      </c>
      <c r="FJ319" s="58">
        <f t="shared" si="117"/>
        <v>17.05875</v>
      </c>
    </row>
    <row r="320" spans="144:166" x14ac:dyDescent="0.25">
      <c r="EN320" s="17">
        <f t="shared" si="118"/>
        <v>318</v>
      </c>
      <c r="EO320" s="128" t="s">
        <v>279</v>
      </c>
      <c r="EP320" s="131">
        <v>43831</v>
      </c>
      <c r="EQ320" s="132">
        <v>0</v>
      </c>
      <c r="ER320" s="53">
        <v>18.241019999999999</v>
      </c>
      <c r="ES320" s="40"/>
      <c r="ET320" s="26">
        <f>IF(EO320=EO321,MAX(ET$2:ET319)+1,0)</f>
        <v>0</v>
      </c>
      <c r="EU320" s="17">
        <f t="shared" si="109"/>
        <v>318</v>
      </c>
      <c r="EV320" s="54">
        <f t="shared" si="110"/>
        <v>635</v>
      </c>
      <c r="EW320" s="55">
        <f t="shared" si="111"/>
        <v>42036</v>
      </c>
      <c r="EX320" s="18">
        <f t="shared" si="112"/>
        <v>17.084019999999999</v>
      </c>
      <c r="EY320" s="26">
        <f>IF(EO320=EO321,0,MAX(EY$2:EY319)+1)</f>
        <v>159</v>
      </c>
      <c r="EZ320" s="54">
        <f t="shared" si="113"/>
        <v>636</v>
      </c>
      <c r="FA320" s="55">
        <f t="shared" si="114"/>
        <v>43831</v>
      </c>
      <c r="FB320" s="18">
        <f t="shared" si="115"/>
        <v>16.649509999999999</v>
      </c>
      <c r="FC320" s="56">
        <f>[2]DIS!C337</f>
        <v>318</v>
      </c>
      <c r="FD320" s="56">
        <f>[2]DIS!D337</f>
        <v>16</v>
      </c>
      <c r="FE320" s="56">
        <f>[2]DIS!E337</f>
        <v>18</v>
      </c>
      <c r="FF320" s="56" t="str">
        <f t="shared" si="116"/>
        <v>16,18</v>
      </c>
      <c r="FG320" s="57" t="str">
        <f t="shared" si="107"/>
        <v>18,16</v>
      </c>
      <c r="FH320" s="58">
        <f>IF(ISNUMBER(FG320),0,MAX(FH$2:FH319)+1)</f>
        <v>287</v>
      </c>
      <c r="FI320" s="58">
        <f t="shared" si="108"/>
        <v>17.770479999999999</v>
      </c>
      <c r="FJ320" s="58">
        <f t="shared" si="117"/>
        <v>17.177420000000001</v>
      </c>
    </row>
    <row r="321" spans="144:166" x14ac:dyDescent="0.25">
      <c r="EN321" s="17">
        <f t="shared" si="118"/>
        <v>319</v>
      </c>
      <c r="EO321" s="128" t="s">
        <v>280</v>
      </c>
      <c r="EP321" s="131">
        <v>42036</v>
      </c>
      <c r="EQ321" s="132">
        <v>0</v>
      </c>
      <c r="ER321" s="53">
        <v>19.21687</v>
      </c>
      <c r="ES321" s="40"/>
      <c r="ET321" s="26">
        <f>IF(EO321=EO322,MAX(ET$2:ET320)+1,0)</f>
        <v>160</v>
      </c>
      <c r="EU321" s="17">
        <f t="shared" si="109"/>
        <v>319</v>
      </c>
      <c r="EV321" s="54">
        <f t="shared" si="110"/>
        <v>637</v>
      </c>
      <c r="EW321" s="55">
        <f t="shared" si="111"/>
        <v>42036</v>
      </c>
      <c r="EX321" s="18">
        <f t="shared" si="112"/>
        <v>17.377120000000001</v>
      </c>
      <c r="EY321" s="26">
        <f>IF(EO321=EO322,0,MAX(EY$2:EY320)+1)</f>
        <v>0</v>
      </c>
      <c r="EZ321" s="54">
        <f t="shared" si="113"/>
        <v>638</v>
      </c>
      <c r="FA321" s="55">
        <f t="shared" si="114"/>
        <v>43831</v>
      </c>
      <c r="FB321" s="18">
        <f t="shared" si="115"/>
        <v>16.797329999999999</v>
      </c>
      <c r="FC321" s="56">
        <f>[2]DIS!C338</f>
        <v>319</v>
      </c>
      <c r="FD321" s="56">
        <f>[2]DIS!D338</f>
        <v>16</v>
      </c>
      <c r="FE321" s="56">
        <f>[2]DIS!E338</f>
        <v>19</v>
      </c>
      <c r="FF321" s="56" t="str">
        <f t="shared" si="116"/>
        <v>16,19</v>
      </c>
      <c r="FG321" s="57" t="str">
        <f t="shared" si="107"/>
        <v>19,16</v>
      </c>
      <c r="FH321" s="58">
        <f>IF(ISNUMBER(FG321),0,MAX(FH$2:FH320)+1)</f>
        <v>288</v>
      </c>
      <c r="FI321" s="58">
        <f t="shared" si="108"/>
        <v>17.942910000000001</v>
      </c>
      <c r="FJ321" s="58">
        <f t="shared" si="117"/>
        <v>17.25676</v>
      </c>
    </row>
    <row r="322" spans="144:166" x14ac:dyDescent="0.25">
      <c r="EN322" s="17">
        <f t="shared" si="118"/>
        <v>320</v>
      </c>
      <c r="EO322" s="128" t="s">
        <v>280</v>
      </c>
      <c r="EP322" s="131">
        <v>43831</v>
      </c>
      <c r="EQ322" s="132">
        <v>0</v>
      </c>
      <c r="ER322" s="53">
        <v>18.364339999999999</v>
      </c>
      <c r="ES322" s="40"/>
      <c r="ET322" s="26">
        <f>IF(EO322=EO323,MAX(ET$2:ET321)+1,0)</f>
        <v>0</v>
      </c>
      <c r="EU322" s="17">
        <f t="shared" si="109"/>
        <v>320</v>
      </c>
      <c r="EV322" s="54">
        <f t="shared" si="110"/>
        <v>639</v>
      </c>
      <c r="EW322" s="55">
        <f t="shared" si="111"/>
        <v>42036</v>
      </c>
      <c r="EX322" s="18">
        <f t="shared" si="112"/>
        <v>17.563099999999999</v>
      </c>
      <c r="EY322" s="26">
        <f>IF(EO322=EO323,0,MAX(EY$2:EY321)+1)</f>
        <v>160</v>
      </c>
      <c r="EZ322" s="54">
        <f t="shared" si="113"/>
        <v>640</v>
      </c>
      <c r="FA322" s="55">
        <f t="shared" si="114"/>
        <v>43831</v>
      </c>
      <c r="FB322" s="18">
        <f t="shared" si="115"/>
        <v>16.891290000000001</v>
      </c>
      <c r="FC322" s="56">
        <f>[2]DIS!C339</f>
        <v>320</v>
      </c>
      <c r="FD322" s="56">
        <f>[2]DIS!D339</f>
        <v>16</v>
      </c>
      <c r="FE322" s="56">
        <f>[2]DIS!E339</f>
        <v>20</v>
      </c>
      <c r="FF322" s="56" t="str">
        <f t="shared" si="116"/>
        <v>16,20</v>
      </c>
      <c r="FG322" s="57" t="str">
        <f t="shared" si="107"/>
        <v>20,16</v>
      </c>
      <c r="FH322" s="58">
        <f>IF(ISNUMBER(FG322),0,MAX(FH$2:FH321)+1)</f>
        <v>289</v>
      </c>
      <c r="FI322" s="58">
        <f t="shared" si="108"/>
        <v>18.029399999999999</v>
      </c>
      <c r="FJ322" s="58">
        <f t="shared" si="117"/>
        <v>17.2958</v>
      </c>
    </row>
    <row r="323" spans="144:166" x14ac:dyDescent="0.25">
      <c r="EN323" s="17">
        <f t="shared" si="118"/>
        <v>321</v>
      </c>
      <c r="EO323" s="128" t="s">
        <v>281</v>
      </c>
      <c r="EP323" s="131">
        <v>42036</v>
      </c>
      <c r="EQ323" s="132">
        <v>0</v>
      </c>
      <c r="ER323" s="53">
        <v>30.464120000000001</v>
      </c>
      <c r="ES323" s="40"/>
      <c r="ET323" s="26">
        <f>IF(EO323=EO324,MAX(ET$2:ET322)+1,0)</f>
        <v>161</v>
      </c>
      <c r="EU323" s="17">
        <f t="shared" si="109"/>
        <v>321</v>
      </c>
      <c r="EV323" s="54">
        <f t="shared" si="110"/>
        <v>641</v>
      </c>
      <c r="EW323" s="55">
        <f t="shared" si="111"/>
        <v>42036</v>
      </c>
      <c r="EX323" s="18">
        <f t="shared" si="112"/>
        <v>17.658059999999999</v>
      </c>
      <c r="EY323" s="26">
        <f>IF(EO323=EO324,0,MAX(EY$2:EY322)+1)</f>
        <v>0</v>
      </c>
      <c r="EZ323" s="54">
        <f t="shared" si="113"/>
        <v>642</v>
      </c>
      <c r="FA323" s="55">
        <f t="shared" si="114"/>
        <v>43831</v>
      </c>
      <c r="FB323" s="18">
        <f t="shared" si="115"/>
        <v>16.93993</v>
      </c>
      <c r="FC323" s="56">
        <f>[2]DIS!C340</f>
        <v>321</v>
      </c>
      <c r="FD323" s="56">
        <f>[2]DIS!D340</f>
        <v>17</v>
      </c>
      <c r="FE323" s="56">
        <f>[2]DIS!E340</f>
        <v>1</v>
      </c>
      <c r="FF323" s="56" t="str">
        <f t="shared" si="116"/>
        <v>17,1</v>
      </c>
      <c r="FG323" s="57" t="str">
        <f t="shared" ref="FG323:FG386" si="119">INDEX($AR$88:$BK$127,FD323,FE323)</f>
        <v>1,41</v>
      </c>
      <c r="FH323" s="58">
        <f>IF(ISNUMBER(FG323),0,MAX(FH$2:FH322)+1)</f>
        <v>290</v>
      </c>
      <c r="FI323" s="58">
        <f t="shared" ref="FI323:FI386" si="120">IF(FH323&gt;0,INDEX(IF($BJ$45=0,$EU$3:$EU$1412,IF($BK$45=0,$EX$3:$EX$1412,$FB$3:$FB$1412)),FH323,1),0)</f>
        <v>30.118040000000001</v>
      </c>
      <c r="FJ323" s="58">
        <f t="shared" si="117"/>
        <v>26.237639999999999</v>
      </c>
    </row>
    <row r="324" spans="144:166" x14ac:dyDescent="0.25">
      <c r="EN324" s="17">
        <f t="shared" si="118"/>
        <v>322</v>
      </c>
      <c r="EO324" s="128" t="s">
        <v>281</v>
      </c>
      <c r="EP324" s="131">
        <v>43831</v>
      </c>
      <c r="EQ324" s="132">
        <v>0</v>
      </c>
      <c r="ER324" s="53">
        <v>26.87097</v>
      </c>
      <c r="ES324" s="40"/>
      <c r="ET324" s="26">
        <f>IF(EO324=EO325,MAX(ET$2:ET323)+1,0)</f>
        <v>0</v>
      </c>
      <c r="EU324" s="17">
        <f t="shared" ref="EU324:EU387" si="121">IF(ROW()-$EP$2&lt;=$EU$2,ROW()-$EP$2,"")</f>
        <v>322</v>
      </c>
      <c r="EV324" s="54">
        <f t="shared" ref="EV324:EV387" si="122">IF(ISNUMBER(EU324),INDEX($EN$3:$EN$1412,MATCH(EU324,$ET$3:$ET$1412,0),1),"")</f>
        <v>643</v>
      </c>
      <c r="EW324" s="55">
        <f t="shared" ref="EW324:EW387" si="123">IF(ISNUMBER(EU324),INDEX($EP$3:$EP$1412,MATCH(EU324,$ET$3:$ET$1412,0),1),"")</f>
        <v>42036</v>
      </c>
      <c r="EX324" s="18">
        <f t="shared" ref="EX324:EX387" si="124">IF(ISNUMBER(EU324),INDEX($ER$3:$ER$1412,MATCH(EU324,$ET$3:$ET$1412,0),1),"")</f>
        <v>29.33464</v>
      </c>
      <c r="EY324" s="26">
        <f>IF(EO324=EO325,0,MAX(EY$2:EY323)+1)</f>
        <v>161</v>
      </c>
      <c r="EZ324" s="54">
        <f t="shared" ref="EZ324:EZ387" si="125">IF(ISNUMBER(EU324),INDEX($EN$3:$EN$1412,MATCH(EU324,$EY$3:$EY$1412,0),1),"")</f>
        <v>644</v>
      </c>
      <c r="FA324" s="55">
        <f t="shared" ref="FA324:FA387" si="126">IF(ISNUMBER(EU324),INDEX($EP$3:$EP$1412,MATCH(EU324,$EY$3:$EY$1412,0),1),"")</f>
        <v>43831</v>
      </c>
      <c r="FB324" s="18">
        <f t="shared" ref="FB324:FB387" si="127">IF(ISNUMBER(EU324),INDEX($ER$3:$ER$1412,MATCH(EU324,$EY$3:$EY$1412,0),1),"")</f>
        <v>25.5259</v>
      </c>
      <c r="FC324" s="56">
        <f>[2]DIS!C341</f>
        <v>322</v>
      </c>
      <c r="FD324" s="56">
        <f>[2]DIS!D341</f>
        <v>17</v>
      </c>
      <c r="FE324" s="56">
        <f>[2]DIS!E341</f>
        <v>2</v>
      </c>
      <c r="FF324" s="56" t="str">
        <f t="shared" ref="FF324:FF387" si="128">_xlfn.CONCAT(FD324,",",FE324)</f>
        <v>17,2</v>
      </c>
      <c r="FG324" s="57" t="str">
        <f t="shared" si="119"/>
        <v>2,41</v>
      </c>
      <c r="FH324" s="58">
        <f>IF(ISNUMBER(FG324),0,MAX(FH$2:FH323)+1)</f>
        <v>291</v>
      </c>
      <c r="FI324" s="58">
        <f t="shared" si="120"/>
        <v>30.083210000000001</v>
      </c>
      <c r="FJ324" s="58">
        <f t="shared" ref="FJ324:FJ387" si="129">IF(FH324&gt;0,INDEX(IF($BJ$45=0,$EU$3:$EU$1412,IF($BK$45=1,$EX$3:$EX$1412,$FB$3:$FB$1412)),FH324,1),0)</f>
        <v>26.198119999999999</v>
      </c>
    </row>
    <row r="325" spans="144:166" x14ac:dyDescent="0.25">
      <c r="EN325" s="17">
        <f t="shared" ref="EN325:EN388" si="130">EN324+1</f>
        <v>323</v>
      </c>
      <c r="EO325" s="128" t="s">
        <v>282</v>
      </c>
      <c r="EP325" s="131">
        <v>42036</v>
      </c>
      <c r="EQ325" s="132">
        <v>0</v>
      </c>
      <c r="ER325" s="53">
        <v>30.360779999999998</v>
      </c>
      <c r="ES325" s="40"/>
      <c r="ET325" s="26">
        <f>IF(EO325=EO326,MAX(ET$2:ET324)+1,0)</f>
        <v>162</v>
      </c>
      <c r="EU325" s="17">
        <f t="shared" si="121"/>
        <v>323</v>
      </c>
      <c r="EV325" s="54">
        <f t="shared" si="122"/>
        <v>645</v>
      </c>
      <c r="EW325" s="55">
        <f t="shared" si="123"/>
        <v>42036</v>
      </c>
      <c r="EX325" s="18">
        <f t="shared" si="124"/>
        <v>29.306840000000001</v>
      </c>
      <c r="EY325" s="26">
        <f>IF(EO325=EO326,0,MAX(EY$2:EY324)+1)</f>
        <v>0</v>
      </c>
      <c r="EZ325" s="54">
        <f t="shared" si="125"/>
        <v>646</v>
      </c>
      <c r="FA325" s="55">
        <f t="shared" si="126"/>
        <v>43831</v>
      </c>
      <c r="FB325" s="18">
        <f t="shared" si="127"/>
        <v>25.497530000000001</v>
      </c>
      <c r="FC325" s="56">
        <f>[2]DIS!C342</f>
        <v>323</v>
      </c>
      <c r="FD325" s="56">
        <f>[2]DIS!D342</f>
        <v>17</v>
      </c>
      <c r="FE325" s="56">
        <f>[2]DIS!E342</f>
        <v>3</v>
      </c>
      <c r="FF325" s="56" t="str">
        <f t="shared" si="128"/>
        <v>17,3</v>
      </c>
      <c r="FG325" s="57" t="str">
        <f t="shared" si="119"/>
        <v>3,41</v>
      </c>
      <c r="FH325" s="58">
        <f>IF(ISNUMBER(FG325),0,MAX(FH$2:FH324)+1)</f>
        <v>292</v>
      </c>
      <c r="FI325" s="58">
        <f t="shared" si="120"/>
        <v>30.085139999999999</v>
      </c>
      <c r="FJ325" s="58">
        <f t="shared" si="129"/>
        <v>26.203530000000001</v>
      </c>
    </row>
    <row r="326" spans="144:166" x14ac:dyDescent="0.25">
      <c r="EN326" s="17">
        <f t="shared" si="130"/>
        <v>324</v>
      </c>
      <c r="EO326" s="128" t="s">
        <v>282</v>
      </c>
      <c r="EP326" s="131">
        <v>43831</v>
      </c>
      <c r="EQ326" s="132">
        <v>0</v>
      </c>
      <c r="ER326" s="53">
        <v>26.778400000000001</v>
      </c>
      <c r="ES326" s="40"/>
      <c r="ET326" s="26">
        <f>IF(EO326=EO327,MAX(ET$2:ET325)+1,0)</f>
        <v>0</v>
      </c>
      <c r="EU326" s="17">
        <f t="shared" si="121"/>
        <v>324</v>
      </c>
      <c r="EV326" s="54">
        <f t="shared" si="122"/>
        <v>647</v>
      </c>
      <c r="EW326" s="55">
        <f t="shared" si="123"/>
        <v>42036</v>
      </c>
      <c r="EX326" s="18">
        <f t="shared" si="124"/>
        <v>29.262460000000001</v>
      </c>
      <c r="EY326" s="26">
        <f>IF(EO326=EO327,0,MAX(EY$2:EY325)+1)</f>
        <v>162</v>
      </c>
      <c r="EZ326" s="54">
        <f t="shared" si="125"/>
        <v>648</v>
      </c>
      <c r="FA326" s="55">
        <f t="shared" si="126"/>
        <v>43831</v>
      </c>
      <c r="FB326" s="18">
        <f t="shared" si="127"/>
        <v>25.45298</v>
      </c>
      <c r="FC326" s="56">
        <f>[2]DIS!C343</f>
        <v>324</v>
      </c>
      <c r="FD326" s="56">
        <f>[2]DIS!D343</f>
        <v>17</v>
      </c>
      <c r="FE326" s="56">
        <f>[2]DIS!E343</f>
        <v>4</v>
      </c>
      <c r="FF326" s="56" t="str">
        <f t="shared" si="128"/>
        <v>17,4</v>
      </c>
      <c r="FG326" s="57" t="str">
        <f t="shared" si="119"/>
        <v>4,17</v>
      </c>
      <c r="FH326" s="58">
        <f>IF(ISNUMBER(FG326),0,MAX(FH$2:FH325)+1)</f>
        <v>293</v>
      </c>
      <c r="FI326" s="58">
        <f t="shared" si="120"/>
        <v>30.096530000000001</v>
      </c>
      <c r="FJ326" s="58">
        <f t="shared" si="129"/>
        <v>26.21829</v>
      </c>
    </row>
    <row r="327" spans="144:166" x14ac:dyDescent="0.25">
      <c r="EN327" s="17">
        <f t="shared" si="130"/>
        <v>325</v>
      </c>
      <c r="EO327" s="128" t="s">
        <v>283</v>
      </c>
      <c r="EP327" s="131">
        <v>42036</v>
      </c>
      <c r="EQ327" s="132">
        <v>0</v>
      </c>
      <c r="ER327" s="53">
        <v>30.21584</v>
      </c>
      <c r="ES327" s="40"/>
      <c r="ET327" s="26">
        <f>IF(EO327=EO328,MAX(ET$2:ET326)+1,0)</f>
        <v>163</v>
      </c>
      <c r="EU327" s="17">
        <f t="shared" si="121"/>
        <v>325</v>
      </c>
      <c r="EV327" s="54">
        <f t="shared" si="122"/>
        <v>649</v>
      </c>
      <c r="EW327" s="55">
        <f t="shared" si="123"/>
        <v>42036</v>
      </c>
      <c r="EX327" s="18">
        <f t="shared" si="124"/>
        <v>29.268740000000001</v>
      </c>
      <c r="EY327" s="26">
        <f>IF(EO327=EO328,0,MAX(EY$2:EY326)+1)</f>
        <v>0</v>
      </c>
      <c r="EZ327" s="54">
        <f t="shared" si="125"/>
        <v>650</v>
      </c>
      <c r="FA327" s="55">
        <f t="shared" si="126"/>
        <v>43831</v>
      </c>
      <c r="FB327" s="18">
        <f t="shared" si="127"/>
        <v>25.463049999999999</v>
      </c>
      <c r="FC327" s="56">
        <f>[2]DIS!C344</f>
        <v>325</v>
      </c>
      <c r="FD327" s="56">
        <f>[2]DIS!D344</f>
        <v>17</v>
      </c>
      <c r="FE327" s="56">
        <f>[2]DIS!E344</f>
        <v>5</v>
      </c>
      <c r="FF327" s="56" t="str">
        <f t="shared" si="128"/>
        <v>17,5</v>
      </c>
      <c r="FG327" s="57">
        <f t="shared" si="119"/>
        <v>0</v>
      </c>
      <c r="FH327" s="58">
        <f>IF(ISNUMBER(FG327),0,MAX(FH$2:FH326)+1)</f>
        <v>0</v>
      </c>
      <c r="FI327" s="58">
        <f t="shared" si="120"/>
        <v>0</v>
      </c>
      <c r="FJ327" s="58">
        <f t="shared" si="129"/>
        <v>0</v>
      </c>
    </row>
    <row r="328" spans="144:166" x14ac:dyDescent="0.25">
      <c r="EN328" s="17">
        <f t="shared" si="130"/>
        <v>326</v>
      </c>
      <c r="EO328" s="128" t="s">
        <v>283</v>
      </c>
      <c r="EP328" s="131">
        <v>43831</v>
      </c>
      <c r="EQ328" s="132">
        <v>0</v>
      </c>
      <c r="ER328" s="53">
        <v>26.664339999999999</v>
      </c>
      <c r="ES328" s="40"/>
      <c r="ET328" s="26">
        <f>IF(EO328=EO329,MAX(ET$2:ET327)+1,0)</f>
        <v>0</v>
      </c>
      <c r="EU328" s="17">
        <f t="shared" si="121"/>
        <v>326</v>
      </c>
      <c r="EV328" s="54">
        <f t="shared" si="122"/>
        <v>651</v>
      </c>
      <c r="EW328" s="55">
        <f t="shared" si="123"/>
        <v>42036</v>
      </c>
      <c r="EX328" s="18">
        <f t="shared" si="124"/>
        <v>18.674109999999999</v>
      </c>
      <c r="EY328" s="26">
        <f>IF(EO328=EO329,0,MAX(EY$2:EY327)+1)</f>
        <v>163</v>
      </c>
      <c r="EZ328" s="54">
        <f t="shared" si="125"/>
        <v>652</v>
      </c>
      <c r="FA328" s="55">
        <f t="shared" si="126"/>
        <v>43831</v>
      </c>
      <c r="FB328" s="18">
        <f t="shared" si="127"/>
        <v>17.237749999999998</v>
      </c>
      <c r="FC328" s="56">
        <f>[2]DIS!C345</f>
        <v>326</v>
      </c>
      <c r="FD328" s="56">
        <f>[2]DIS!D345</f>
        <v>17</v>
      </c>
      <c r="FE328" s="56">
        <f>[2]DIS!E345</f>
        <v>6</v>
      </c>
      <c r="FF328" s="56" t="str">
        <f t="shared" si="128"/>
        <v>17,6</v>
      </c>
      <c r="FG328" s="57">
        <f t="shared" si="119"/>
        <v>0</v>
      </c>
      <c r="FH328" s="58">
        <f>IF(ISNUMBER(FG328),0,MAX(FH$2:FH327)+1)</f>
        <v>0</v>
      </c>
      <c r="FI328" s="58">
        <f t="shared" si="120"/>
        <v>0</v>
      </c>
      <c r="FJ328" s="58">
        <f t="shared" si="129"/>
        <v>0</v>
      </c>
    </row>
    <row r="329" spans="144:166" x14ac:dyDescent="0.25">
      <c r="EN329" s="17">
        <f t="shared" si="130"/>
        <v>327</v>
      </c>
      <c r="EO329" s="128" t="s">
        <v>284</v>
      </c>
      <c r="EP329" s="131">
        <v>42036</v>
      </c>
      <c r="EQ329" s="132">
        <v>0</v>
      </c>
      <c r="ER329" s="53">
        <v>30.085730000000002</v>
      </c>
      <c r="ES329" s="40"/>
      <c r="ET329" s="26">
        <f>IF(EO329=EO330,MAX(ET$2:ET328)+1,0)</f>
        <v>164</v>
      </c>
      <c r="EU329" s="17">
        <f t="shared" si="121"/>
        <v>327</v>
      </c>
      <c r="EV329" s="54">
        <f t="shared" si="122"/>
        <v>653</v>
      </c>
      <c r="EW329" s="55">
        <f t="shared" si="123"/>
        <v>42036</v>
      </c>
      <c r="EX329" s="18">
        <f t="shared" si="124"/>
        <v>18.40465</v>
      </c>
      <c r="EY329" s="26">
        <f>IF(EO329=EO330,0,MAX(EY$2:EY328)+1)</f>
        <v>0</v>
      </c>
      <c r="EZ329" s="54">
        <f t="shared" si="125"/>
        <v>654</v>
      </c>
      <c r="FA329" s="55">
        <f t="shared" si="126"/>
        <v>43831</v>
      </c>
      <c r="FB329" s="18">
        <f t="shared" si="127"/>
        <v>17.060089999999999</v>
      </c>
      <c r="FC329" s="56">
        <f>[2]DIS!C346</f>
        <v>327</v>
      </c>
      <c r="FD329" s="56">
        <f>[2]DIS!D346</f>
        <v>17</v>
      </c>
      <c r="FE329" s="56">
        <f>[2]DIS!E346</f>
        <v>7</v>
      </c>
      <c r="FF329" s="56" t="str">
        <f t="shared" si="128"/>
        <v>17,7</v>
      </c>
      <c r="FG329" s="57">
        <f t="shared" si="119"/>
        <v>0</v>
      </c>
      <c r="FH329" s="58">
        <f>IF(ISNUMBER(FG329),0,MAX(FH$2:FH328)+1)</f>
        <v>0</v>
      </c>
      <c r="FI329" s="58">
        <f t="shared" si="120"/>
        <v>0</v>
      </c>
      <c r="FJ329" s="58">
        <f t="shared" si="129"/>
        <v>0</v>
      </c>
    </row>
    <row r="330" spans="144:166" x14ac:dyDescent="0.25">
      <c r="EN330" s="17">
        <f t="shared" si="130"/>
        <v>328</v>
      </c>
      <c r="EO330" s="128" t="s">
        <v>284</v>
      </c>
      <c r="EP330" s="131">
        <v>43831</v>
      </c>
      <c r="EQ330" s="132">
        <v>0</v>
      </c>
      <c r="ER330" s="53">
        <v>26.568020000000001</v>
      </c>
      <c r="ES330" s="40"/>
      <c r="ET330" s="26">
        <f>IF(EO330=EO331,MAX(ET$2:ET329)+1,0)</f>
        <v>0</v>
      </c>
      <c r="EU330" s="17">
        <f t="shared" si="121"/>
        <v>328</v>
      </c>
      <c r="EV330" s="54">
        <f t="shared" si="122"/>
        <v>655</v>
      </c>
      <c r="EW330" s="55">
        <f t="shared" si="123"/>
        <v>42036</v>
      </c>
      <c r="EX330" s="18">
        <f t="shared" si="124"/>
        <v>18.01389</v>
      </c>
      <c r="EY330" s="26">
        <f>IF(EO330=EO331,0,MAX(EY$2:EY329)+1)</f>
        <v>164</v>
      </c>
      <c r="EZ330" s="54">
        <f t="shared" si="125"/>
        <v>656</v>
      </c>
      <c r="FA330" s="55">
        <f t="shared" si="126"/>
        <v>43831</v>
      </c>
      <c r="FB330" s="18">
        <f t="shared" si="127"/>
        <v>16.810919999999999</v>
      </c>
      <c r="FC330" s="56">
        <f>[2]DIS!C347</f>
        <v>328</v>
      </c>
      <c r="FD330" s="56">
        <f>[2]DIS!D347</f>
        <v>17</v>
      </c>
      <c r="FE330" s="56">
        <f>[2]DIS!E347</f>
        <v>8</v>
      </c>
      <c r="FF330" s="56" t="str">
        <f t="shared" si="128"/>
        <v>17,8</v>
      </c>
      <c r="FG330" s="57">
        <f t="shared" si="119"/>
        <v>0</v>
      </c>
      <c r="FH330" s="58">
        <f>IF(ISNUMBER(FG330),0,MAX(FH$2:FH329)+1)</f>
        <v>0</v>
      </c>
      <c r="FI330" s="58">
        <f t="shared" si="120"/>
        <v>0</v>
      </c>
      <c r="FJ330" s="58">
        <f t="shared" si="129"/>
        <v>0</v>
      </c>
    </row>
    <row r="331" spans="144:166" x14ac:dyDescent="0.25">
      <c r="EN331" s="17">
        <f t="shared" si="130"/>
        <v>329</v>
      </c>
      <c r="EO331" s="128" t="s">
        <v>285</v>
      </c>
      <c r="EP331" s="131">
        <v>42036</v>
      </c>
      <c r="EQ331" s="132">
        <v>0</v>
      </c>
      <c r="ER331" s="53">
        <v>23.687660000000001</v>
      </c>
      <c r="ES331" s="40"/>
      <c r="ET331" s="26">
        <f>IF(EO331=EO332,MAX(ET$2:ET330)+1,0)</f>
        <v>165</v>
      </c>
      <c r="EU331" s="17">
        <f t="shared" si="121"/>
        <v>329</v>
      </c>
      <c r="EV331" s="54">
        <f t="shared" si="122"/>
        <v>657</v>
      </c>
      <c r="EW331" s="55">
        <f t="shared" si="123"/>
        <v>42036</v>
      </c>
      <c r="EX331" s="18">
        <f t="shared" si="124"/>
        <v>17.5626</v>
      </c>
      <c r="EY331" s="26">
        <f>IF(EO331=EO332,0,MAX(EY$2:EY330)+1)</f>
        <v>0</v>
      </c>
      <c r="EZ331" s="54">
        <f t="shared" si="125"/>
        <v>658</v>
      </c>
      <c r="FA331" s="55">
        <f t="shared" si="126"/>
        <v>43831</v>
      </c>
      <c r="FB331" s="18">
        <f t="shared" si="127"/>
        <v>16.521190000000001</v>
      </c>
      <c r="FC331" s="56">
        <f>[2]DIS!C348</f>
        <v>329</v>
      </c>
      <c r="FD331" s="56">
        <f>[2]DIS!D348</f>
        <v>17</v>
      </c>
      <c r="FE331" s="56">
        <f>[2]DIS!E348</f>
        <v>9</v>
      </c>
      <c r="FF331" s="56" t="str">
        <f t="shared" si="128"/>
        <v>17,9</v>
      </c>
      <c r="FG331" s="57" t="str">
        <f t="shared" si="119"/>
        <v>9,17</v>
      </c>
      <c r="FH331" s="58">
        <f>IF(ISNUMBER(FG331),0,MAX(FH$2:FH330)+1)</f>
        <v>294</v>
      </c>
      <c r="FI331" s="58">
        <f t="shared" si="120"/>
        <v>18.83417</v>
      </c>
      <c r="FJ331" s="58">
        <f t="shared" si="129"/>
        <v>17.514569999999999</v>
      </c>
    </row>
    <row r="332" spans="144:166" x14ac:dyDescent="0.25">
      <c r="EN332" s="17">
        <f t="shared" si="130"/>
        <v>330</v>
      </c>
      <c r="EO332" s="128" t="s">
        <v>285</v>
      </c>
      <c r="EP332" s="131">
        <v>43831</v>
      </c>
      <c r="EQ332" s="132">
        <v>0</v>
      </c>
      <c r="ER332" s="53">
        <v>21.512730000000001</v>
      </c>
      <c r="ES332" s="40"/>
      <c r="ET332" s="26">
        <f>IF(EO332=EO333,MAX(ET$2:ET331)+1,0)</f>
        <v>0</v>
      </c>
      <c r="EU332" s="17">
        <f t="shared" si="121"/>
        <v>330</v>
      </c>
      <c r="EV332" s="54">
        <f t="shared" si="122"/>
        <v>659</v>
      </c>
      <c r="EW332" s="55">
        <f t="shared" si="123"/>
        <v>42036</v>
      </c>
      <c r="EX332" s="18">
        <f t="shared" si="124"/>
        <v>16.968710000000002</v>
      </c>
      <c r="EY332" s="26">
        <f>IF(EO332=EO333,0,MAX(EY$2:EY331)+1)</f>
        <v>165</v>
      </c>
      <c r="EZ332" s="54">
        <f t="shared" si="125"/>
        <v>660</v>
      </c>
      <c r="FA332" s="55">
        <f t="shared" si="126"/>
        <v>43831</v>
      </c>
      <c r="FB332" s="18">
        <f t="shared" si="127"/>
        <v>16.138829999999999</v>
      </c>
      <c r="FC332" s="56">
        <f>[2]DIS!C349</f>
        <v>330</v>
      </c>
      <c r="FD332" s="56">
        <f>[2]DIS!D349</f>
        <v>17</v>
      </c>
      <c r="FE332" s="56">
        <f>[2]DIS!E349</f>
        <v>10</v>
      </c>
      <c r="FF332" s="56" t="str">
        <f t="shared" si="128"/>
        <v>17,10</v>
      </c>
      <c r="FG332" s="57" t="str">
        <f t="shared" si="119"/>
        <v>10,17</v>
      </c>
      <c r="FH332" s="58">
        <f>IF(ISNUMBER(FG332),0,MAX(FH$2:FH331)+1)</f>
        <v>295</v>
      </c>
      <c r="FI332" s="58">
        <f t="shared" si="120"/>
        <v>18.64471</v>
      </c>
      <c r="FJ332" s="58">
        <f t="shared" si="129"/>
        <v>17.405139999999999</v>
      </c>
    </row>
    <row r="333" spans="144:166" x14ac:dyDescent="0.25">
      <c r="EN333" s="17">
        <f t="shared" si="130"/>
        <v>331</v>
      </c>
      <c r="EO333" s="128" t="s">
        <v>286</v>
      </c>
      <c r="EP333" s="131">
        <v>42036</v>
      </c>
      <c r="EQ333" s="132">
        <v>0</v>
      </c>
      <c r="ER333" s="53">
        <v>22.479019999999998</v>
      </c>
      <c r="ES333" s="40"/>
      <c r="ET333" s="26">
        <f>IF(EO333=EO334,MAX(ET$2:ET332)+1,0)</f>
        <v>166</v>
      </c>
      <c r="EU333" s="17">
        <f t="shared" si="121"/>
        <v>331</v>
      </c>
      <c r="EV333" s="54">
        <f t="shared" si="122"/>
        <v>661</v>
      </c>
      <c r="EW333" s="55">
        <f t="shared" si="123"/>
        <v>42036</v>
      </c>
      <c r="EX333" s="18">
        <f t="shared" si="124"/>
        <v>16.283580000000001</v>
      </c>
      <c r="EY333" s="26">
        <f>IF(EO333=EO334,0,MAX(EY$2:EY332)+1)</f>
        <v>0</v>
      </c>
      <c r="EZ333" s="54">
        <f t="shared" si="125"/>
        <v>662</v>
      </c>
      <c r="FA333" s="55">
        <f t="shared" si="126"/>
        <v>43831</v>
      </c>
      <c r="FB333" s="18">
        <f t="shared" si="127"/>
        <v>15.740069999999999</v>
      </c>
      <c r="FC333" s="56">
        <f>[2]DIS!C350</f>
        <v>331</v>
      </c>
      <c r="FD333" s="56">
        <f>[2]DIS!D350</f>
        <v>17</v>
      </c>
      <c r="FE333" s="56">
        <f>[2]DIS!E350</f>
        <v>11</v>
      </c>
      <c r="FF333" s="56" t="str">
        <f t="shared" si="128"/>
        <v>17,11</v>
      </c>
      <c r="FG333" s="57" t="str">
        <f t="shared" si="119"/>
        <v>11,17</v>
      </c>
      <c r="FH333" s="58">
        <f>IF(ISNUMBER(FG333),0,MAX(FH$2:FH332)+1)</f>
        <v>296</v>
      </c>
      <c r="FI333" s="58">
        <f t="shared" si="120"/>
        <v>18.328600000000002</v>
      </c>
      <c r="FJ333" s="58">
        <f t="shared" si="129"/>
        <v>17.221129999999999</v>
      </c>
    </row>
    <row r="334" spans="144:166" x14ac:dyDescent="0.25">
      <c r="EN334" s="17">
        <f t="shared" si="130"/>
        <v>332</v>
      </c>
      <c r="EO334" s="128" t="s">
        <v>286</v>
      </c>
      <c r="EP334" s="131">
        <v>43831</v>
      </c>
      <c r="EQ334" s="132">
        <v>0</v>
      </c>
      <c r="ER334" s="53">
        <v>20.54364</v>
      </c>
      <c r="ES334" s="40"/>
      <c r="ET334" s="26">
        <f>IF(EO334=EO335,MAX(ET$2:ET333)+1,0)</f>
        <v>0</v>
      </c>
      <c r="EU334" s="17">
        <f t="shared" si="121"/>
        <v>332</v>
      </c>
      <c r="EV334" s="54">
        <f t="shared" si="122"/>
        <v>663</v>
      </c>
      <c r="EW334" s="55">
        <f t="shared" si="123"/>
        <v>42036</v>
      </c>
      <c r="EX334" s="18">
        <f t="shared" si="124"/>
        <v>16.034520000000001</v>
      </c>
      <c r="EY334" s="26">
        <f>IF(EO334=EO335,0,MAX(EY$2:EY333)+1)</f>
        <v>166</v>
      </c>
      <c r="EZ334" s="54">
        <f t="shared" si="125"/>
        <v>664</v>
      </c>
      <c r="FA334" s="55">
        <f t="shared" si="126"/>
        <v>43831</v>
      </c>
      <c r="FB334" s="18">
        <f t="shared" si="127"/>
        <v>16.019870000000001</v>
      </c>
      <c r="FC334" s="56">
        <f>[2]DIS!C351</f>
        <v>332</v>
      </c>
      <c r="FD334" s="56">
        <f>[2]DIS!D351</f>
        <v>17</v>
      </c>
      <c r="FE334" s="56">
        <f>[2]DIS!E351</f>
        <v>12</v>
      </c>
      <c r="FF334" s="56" t="str">
        <f t="shared" si="128"/>
        <v>17,12</v>
      </c>
      <c r="FG334" s="57" t="str">
        <f t="shared" si="119"/>
        <v>12,17</v>
      </c>
      <c r="FH334" s="58">
        <f>IF(ISNUMBER(FG334),0,MAX(FH$2:FH333)+1)</f>
        <v>297</v>
      </c>
      <c r="FI334" s="58">
        <f t="shared" si="120"/>
        <v>17.987120000000001</v>
      </c>
      <c r="FJ334" s="58">
        <f t="shared" si="129"/>
        <v>17.04355</v>
      </c>
    </row>
    <row r="335" spans="144:166" x14ac:dyDescent="0.25">
      <c r="EN335" s="17">
        <f t="shared" si="130"/>
        <v>333</v>
      </c>
      <c r="EO335" s="128" t="s">
        <v>287</v>
      </c>
      <c r="EP335" s="131">
        <v>42036</v>
      </c>
      <c r="EQ335" s="132">
        <v>0</v>
      </c>
      <c r="ER335" s="53">
        <v>21.66093</v>
      </c>
      <c r="ES335" s="40"/>
      <c r="ET335" s="26">
        <f>IF(EO335=EO336,MAX(ET$2:ET334)+1,0)</f>
        <v>167</v>
      </c>
      <c r="EU335" s="17">
        <f t="shared" si="121"/>
        <v>333</v>
      </c>
      <c r="EV335" s="54">
        <f t="shared" si="122"/>
        <v>665</v>
      </c>
      <c r="EW335" s="55">
        <f t="shared" si="123"/>
        <v>42036</v>
      </c>
      <c r="EX335" s="18">
        <f t="shared" si="124"/>
        <v>16.51079</v>
      </c>
      <c r="EY335" s="26">
        <f>IF(EO335=EO336,0,MAX(EY$2:EY334)+1)</f>
        <v>0</v>
      </c>
      <c r="EZ335" s="54">
        <f t="shared" si="125"/>
        <v>666</v>
      </c>
      <c r="FA335" s="55">
        <f t="shared" si="126"/>
        <v>43831</v>
      </c>
      <c r="FB335" s="18">
        <f t="shared" si="127"/>
        <v>16.25994</v>
      </c>
      <c r="FC335" s="56">
        <f>[2]DIS!C352</f>
        <v>333</v>
      </c>
      <c r="FD335" s="56">
        <f>[2]DIS!D352</f>
        <v>17</v>
      </c>
      <c r="FE335" s="56">
        <f>[2]DIS!E352</f>
        <v>13</v>
      </c>
      <c r="FF335" s="56" t="str">
        <f t="shared" si="128"/>
        <v>17,13</v>
      </c>
      <c r="FG335" s="57" t="str">
        <f t="shared" si="119"/>
        <v>13,17</v>
      </c>
      <c r="FH335" s="58">
        <f>IF(ISNUMBER(FG335),0,MAX(FH$2:FH334)+1)</f>
        <v>298</v>
      </c>
      <c r="FI335" s="58">
        <f t="shared" si="120"/>
        <v>17.55301</v>
      </c>
      <c r="FJ335" s="58">
        <f t="shared" si="129"/>
        <v>16.84122</v>
      </c>
    </row>
    <row r="336" spans="144:166" x14ac:dyDescent="0.25">
      <c r="EN336" s="17">
        <f t="shared" si="130"/>
        <v>334</v>
      </c>
      <c r="EO336" s="128" t="s">
        <v>287</v>
      </c>
      <c r="EP336" s="131">
        <v>43831</v>
      </c>
      <c r="EQ336" s="132">
        <v>0</v>
      </c>
      <c r="ER336" s="53">
        <v>19.9587</v>
      </c>
      <c r="ES336" s="40"/>
      <c r="ET336" s="26">
        <f>IF(EO336=EO337,MAX(ET$2:ET335)+1,0)</f>
        <v>0</v>
      </c>
      <c r="EU336" s="17">
        <f t="shared" si="121"/>
        <v>334</v>
      </c>
      <c r="EV336" s="54">
        <f t="shared" si="122"/>
        <v>667</v>
      </c>
      <c r="EW336" s="55">
        <f t="shared" si="123"/>
        <v>42036</v>
      </c>
      <c r="EX336" s="18">
        <f t="shared" si="124"/>
        <v>16.88184</v>
      </c>
      <c r="EY336" s="26">
        <f>IF(EO336=EO337,0,MAX(EY$2:EY335)+1)</f>
        <v>167</v>
      </c>
      <c r="EZ336" s="54">
        <f t="shared" si="125"/>
        <v>668</v>
      </c>
      <c r="FA336" s="55">
        <f t="shared" si="126"/>
        <v>43831</v>
      </c>
      <c r="FB336" s="18">
        <f t="shared" si="127"/>
        <v>16.448450000000001</v>
      </c>
      <c r="FC336" s="56">
        <f>[2]DIS!C353</f>
        <v>334</v>
      </c>
      <c r="FD336" s="56">
        <f>[2]DIS!D353</f>
        <v>17</v>
      </c>
      <c r="FE336" s="56">
        <f>[2]DIS!E353</f>
        <v>14</v>
      </c>
      <c r="FF336" s="56" t="str">
        <f t="shared" si="128"/>
        <v>17,14</v>
      </c>
      <c r="FG336" s="57" t="str">
        <f t="shared" si="119"/>
        <v>14,17</v>
      </c>
      <c r="FH336" s="58">
        <f>IF(ISNUMBER(FG336),0,MAX(FH$2:FH335)+1)</f>
        <v>299</v>
      </c>
      <c r="FI336" s="58">
        <f t="shared" si="120"/>
        <v>17.047609999999999</v>
      </c>
      <c r="FJ336" s="58">
        <f t="shared" si="129"/>
        <v>16.64442</v>
      </c>
    </row>
    <row r="337" spans="144:166" x14ac:dyDescent="0.25">
      <c r="EN337" s="17">
        <f t="shared" si="130"/>
        <v>335</v>
      </c>
      <c r="EO337" s="128" t="s">
        <v>288</v>
      </c>
      <c r="EP337" s="131">
        <v>42036</v>
      </c>
      <c r="EQ337" s="132">
        <v>0</v>
      </c>
      <c r="ER337" s="53">
        <v>21.004159999999999</v>
      </c>
      <c r="ES337" s="40"/>
      <c r="ET337" s="26">
        <f>IF(EO337=EO338,MAX(ET$2:ET336)+1,0)</f>
        <v>168</v>
      </c>
      <c r="EU337" s="17">
        <f t="shared" si="121"/>
        <v>335</v>
      </c>
      <c r="EV337" s="54">
        <f t="shared" si="122"/>
        <v>669</v>
      </c>
      <c r="EW337" s="55">
        <f t="shared" si="123"/>
        <v>42036</v>
      </c>
      <c r="EX337" s="18">
        <f t="shared" si="124"/>
        <v>17.178899999999999</v>
      </c>
      <c r="EY337" s="26">
        <f>IF(EO337=EO338,0,MAX(EY$2:EY336)+1)</f>
        <v>0</v>
      </c>
      <c r="EZ337" s="54">
        <f t="shared" si="125"/>
        <v>670</v>
      </c>
      <c r="FA337" s="55">
        <f t="shared" si="126"/>
        <v>43831</v>
      </c>
      <c r="FB337" s="18">
        <f t="shared" si="127"/>
        <v>16.602260000000001</v>
      </c>
      <c r="FC337" s="56">
        <f>[2]DIS!C354</f>
        <v>335</v>
      </c>
      <c r="FD337" s="56">
        <f>[2]DIS!D354</f>
        <v>17</v>
      </c>
      <c r="FE337" s="56">
        <f>[2]DIS!E354</f>
        <v>15</v>
      </c>
      <c r="FF337" s="56" t="str">
        <f t="shared" si="128"/>
        <v>17,15</v>
      </c>
      <c r="FG337" s="57" t="str">
        <f t="shared" si="119"/>
        <v>15,17</v>
      </c>
      <c r="FH337" s="58">
        <f>IF(ISNUMBER(FG337),0,MAX(FH$2:FH336)+1)</f>
        <v>300</v>
      </c>
      <c r="FI337" s="58">
        <f t="shared" si="120"/>
        <v>16.490549999999999</v>
      </c>
      <c r="FJ337" s="58">
        <f t="shared" si="129"/>
        <v>16.477699999999999</v>
      </c>
    </row>
    <row r="338" spans="144:166" x14ac:dyDescent="0.25">
      <c r="EN338" s="17">
        <f t="shared" si="130"/>
        <v>336</v>
      </c>
      <c r="EO338" s="128" t="s">
        <v>288</v>
      </c>
      <c r="EP338" s="131">
        <v>43831</v>
      </c>
      <c r="EQ338" s="132">
        <v>0</v>
      </c>
      <c r="ER338" s="53">
        <v>19.527170000000002</v>
      </c>
      <c r="ES338" s="40"/>
      <c r="ET338" s="26">
        <f>IF(EO338=EO339,MAX(ET$2:ET337)+1,0)</f>
        <v>0</v>
      </c>
      <c r="EU338" s="17">
        <f t="shared" si="121"/>
        <v>336</v>
      </c>
      <c r="EV338" s="54">
        <f t="shared" si="122"/>
        <v>671</v>
      </c>
      <c r="EW338" s="55">
        <f t="shared" si="123"/>
        <v>42036</v>
      </c>
      <c r="EX338" s="18">
        <f t="shared" si="124"/>
        <v>17.368580000000001</v>
      </c>
      <c r="EY338" s="26">
        <f>IF(EO338=EO339,0,MAX(EY$2:EY337)+1)</f>
        <v>168</v>
      </c>
      <c r="EZ338" s="54">
        <f t="shared" si="125"/>
        <v>672</v>
      </c>
      <c r="FA338" s="55">
        <f t="shared" si="126"/>
        <v>43831</v>
      </c>
      <c r="FB338" s="18">
        <f t="shared" si="127"/>
        <v>16.701619999999998</v>
      </c>
      <c r="FC338" s="56">
        <f>[2]DIS!C355</f>
        <v>336</v>
      </c>
      <c r="FD338" s="56">
        <f>[2]DIS!D355</f>
        <v>17</v>
      </c>
      <c r="FE338" s="56">
        <f>[2]DIS!E355</f>
        <v>16</v>
      </c>
      <c r="FF338" s="56" t="str">
        <f t="shared" si="128"/>
        <v>17,16</v>
      </c>
      <c r="FG338" s="57" t="str">
        <f t="shared" si="119"/>
        <v>16,17</v>
      </c>
      <c r="FH338" s="58">
        <f>IF(ISNUMBER(FG338),0,MAX(FH$2:FH337)+1)</f>
        <v>301</v>
      </c>
      <c r="FI338" s="58">
        <f t="shared" si="120"/>
        <v>16.92606</v>
      </c>
      <c r="FJ338" s="58">
        <f t="shared" si="129"/>
        <v>16.682459999999999</v>
      </c>
    </row>
    <row r="339" spans="144:166" x14ac:dyDescent="0.25">
      <c r="EN339" s="17">
        <f t="shared" si="130"/>
        <v>337</v>
      </c>
      <c r="EO339" s="128" t="s">
        <v>289</v>
      </c>
      <c r="EP339" s="131">
        <v>42036</v>
      </c>
      <c r="EQ339" s="132">
        <v>0</v>
      </c>
      <c r="ER339" s="53">
        <v>20.337540000000001</v>
      </c>
      <c r="ES339" s="40"/>
      <c r="ET339" s="26">
        <f>IF(EO339=EO340,MAX(ET$2:ET338)+1,0)</f>
        <v>169</v>
      </c>
      <c r="EU339" s="17">
        <f t="shared" si="121"/>
        <v>337</v>
      </c>
      <c r="EV339" s="54">
        <f t="shared" si="122"/>
        <v>673</v>
      </c>
      <c r="EW339" s="55">
        <f t="shared" si="123"/>
        <v>42036</v>
      </c>
      <c r="EX339" s="18">
        <f t="shared" si="124"/>
        <v>17.47804</v>
      </c>
      <c r="EY339" s="26">
        <f>IF(EO339=EO340,0,MAX(EY$2:EY338)+1)</f>
        <v>0</v>
      </c>
      <c r="EZ339" s="54">
        <f t="shared" si="125"/>
        <v>674</v>
      </c>
      <c r="FA339" s="55">
        <f t="shared" si="126"/>
        <v>43831</v>
      </c>
      <c r="FB339" s="18">
        <f t="shared" si="127"/>
        <v>16.762609999999999</v>
      </c>
      <c r="FC339" s="56">
        <f>[2]DIS!C356</f>
        <v>337</v>
      </c>
      <c r="FD339" s="56">
        <f>[2]DIS!D356</f>
        <v>17</v>
      </c>
      <c r="FE339" s="56">
        <f>[2]DIS!E356</f>
        <v>17</v>
      </c>
      <c r="FF339" s="56" t="str">
        <f t="shared" si="128"/>
        <v>17,17</v>
      </c>
      <c r="FG339" s="57" t="str">
        <f t="shared" si="119"/>
        <v>17,17</v>
      </c>
      <c r="FH339" s="58">
        <f>IF(ISNUMBER(FG339),0,MAX(FH$2:FH338)+1)</f>
        <v>302</v>
      </c>
      <c r="FI339" s="58">
        <f t="shared" si="120"/>
        <v>17.294799999999999</v>
      </c>
      <c r="FJ339" s="58">
        <f t="shared" si="129"/>
        <v>16.85491</v>
      </c>
    </row>
    <row r="340" spans="144:166" x14ac:dyDescent="0.25">
      <c r="EN340" s="17">
        <f t="shared" si="130"/>
        <v>338</v>
      </c>
      <c r="EO340" s="128" t="s">
        <v>289</v>
      </c>
      <c r="EP340" s="131">
        <v>43831</v>
      </c>
      <c r="EQ340" s="132">
        <v>0</v>
      </c>
      <c r="ER340" s="53">
        <v>19.103590000000001</v>
      </c>
      <c r="ES340" s="40"/>
      <c r="ET340" s="26">
        <f>IF(EO340=EO341,MAX(ET$2:ET339)+1,0)</f>
        <v>0</v>
      </c>
      <c r="EU340" s="17">
        <f t="shared" si="121"/>
        <v>338</v>
      </c>
      <c r="EV340" s="54">
        <f t="shared" si="122"/>
        <v>675</v>
      </c>
      <c r="EW340" s="55">
        <f t="shared" si="123"/>
        <v>42036</v>
      </c>
      <c r="EX340" s="18">
        <f t="shared" si="124"/>
        <v>28.829840000000001</v>
      </c>
      <c r="EY340" s="26">
        <f>IF(EO340=EO341,0,MAX(EY$2:EY339)+1)</f>
        <v>169</v>
      </c>
      <c r="EZ340" s="54">
        <f t="shared" si="125"/>
        <v>676</v>
      </c>
      <c r="FA340" s="55">
        <f t="shared" si="126"/>
        <v>43831</v>
      </c>
      <c r="FB340" s="18">
        <f t="shared" si="127"/>
        <v>25.076360000000001</v>
      </c>
      <c r="FC340" s="56">
        <f>[2]DIS!C357</f>
        <v>338</v>
      </c>
      <c r="FD340" s="56">
        <f>[2]DIS!D357</f>
        <v>17</v>
      </c>
      <c r="FE340" s="56">
        <f>[2]DIS!E357</f>
        <v>18</v>
      </c>
      <c r="FF340" s="56" t="str">
        <f t="shared" si="128"/>
        <v>17,18</v>
      </c>
      <c r="FG340" s="57" t="str">
        <f t="shared" si="119"/>
        <v>18,17</v>
      </c>
      <c r="FH340" s="58">
        <f>IF(ISNUMBER(FG340),0,MAX(FH$2:FH339)+1)</f>
        <v>303</v>
      </c>
      <c r="FI340" s="58">
        <f t="shared" si="120"/>
        <v>17.581669999999999</v>
      </c>
      <c r="FJ340" s="58">
        <f t="shared" si="129"/>
        <v>16.995909999999999</v>
      </c>
    </row>
    <row r="341" spans="144:166" x14ac:dyDescent="0.25">
      <c r="EN341" s="17">
        <f t="shared" si="130"/>
        <v>339</v>
      </c>
      <c r="EO341" s="128" t="s">
        <v>290</v>
      </c>
      <c r="EP341" s="131">
        <v>42036</v>
      </c>
      <c r="EQ341" s="132">
        <v>0</v>
      </c>
      <c r="ER341" s="53">
        <v>19.666049999999998</v>
      </c>
      <c r="ES341" s="40"/>
      <c r="ET341" s="26">
        <f>IF(EO341=EO342,MAX(ET$2:ET340)+1,0)</f>
        <v>170</v>
      </c>
      <c r="EU341" s="17">
        <f t="shared" si="121"/>
        <v>339</v>
      </c>
      <c r="EV341" s="54">
        <f t="shared" si="122"/>
        <v>677</v>
      </c>
      <c r="EW341" s="55">
        <f t="shared" si="123"/>
        <v>42036</v>
      </c>
      <c r="EX341" s="18">
        <f t="shared" si="124"/>
        <v>28.776679999999999</v>
      </c>
      <c r="EY341" s="26">
        <f>IF(EO341=EO342,0,MAX(EY$2:EY340)+1)</f>
        <v>0</v>
      </c>
      <c r="EZ341" s="54">
        <f t="shared" si="125"/>
        <v>678</v>
      </c>
      <c r="FA341" s="55">
        <f t="shared" si="126"/>
        <v>43831</v>
      </c>
      <c r="FB341" s="18">
        <f t="shared" si="127"/>
        <v>25.021840000000001</v>
      </c>
      <c r="FC341" s="56">
        <f>[2]DIS!C358</f>
        <v>339</v>
      </c>
      <c r="FD341" s="56">
        <f>[2]DIS!D358</f>
        <v>17</v>
      </c>
      <c r="FE341" s="56">
        <f>[2]DIS!E358</f>
        <v>19</v>
      </c>
      <c r="FF341" s="56" t="str">
        <f t="shared" si="128"/>
        <v>17,19</v>
      </c>
      <c r="FG341" s="57" t="str">
        <f t="shared" si="119"/>
        <v>19,17</v>
      </c>
      <c r="FH341" s="58">
        <f>IF(ISNUMBER(FG341),0,MAX(FH$2:FH340)+1)</f>
        <v>304</v>
      </c>
      <c r="FI341" s="58">
        <f t="shared" si="120"/>
        <v>17.75957</v>
      </c>
      <c r="FJ341" s="58">
        <f t="shared" si="129"/>
        <v>17.08117</v>
      </c>
    </row>
    <row r="342" spans="144:166" x14ac:dyDescent="0.25">
      <c r="EN342" s="17">
        <f t="shared" si="130"/>
        <v>340</v>
      </c>
      <c r="EO342" s="128" t="s">
        <v>290</v>
      </c>
      <c r="EP342" s="131">
        <v>43831</v>
      </c>
      <c r="EQ342" s="132">
        <v>0</v>
      </c>
      <c r="ER342" s="53">
        <v>18.73263</v>
      </c>
      <c r="ES342" s="40"/>
      <c r="ET342" s="26">
        <f>IF(EO342=EO343,MAX(ET$2:ET341)+1,0)</f>
        <v>0</v>
      </c>
      <c r="EU342" s="17">
        <f t="shared" si="121"/>
        <v>340</v>
      </c>
      <c r="EV342" s="54">
        <f t="shared" si="122"/>
        <v>679</v>
      </c>
      <c r="EW342" s="55">
        <f t="shared" si="123"/>
        <v>42036</v>
      </c>
      <c r="EX342" s="18">
        <f t="shared" si="124"/>
        <v>28.723490000000002</v>
      </c>
      <c r="EY342" s="26">
        <f>IF(EO342=EO343,0,MAX(EY$2:EY341)+1)</f>
        <v>170</v>
      </c>
      <c r="EZ342" s="54">
        <f t="shared" si="125"/>
        <v>680</v>
      </c>
      <c r="FA342" s="55">
        <f t="shared" si="126"/>
        <v>43831</v>
      </c>
      <c r="FB342" s="18">
        <f t="shared" si="127"/>
        <v>24.97268</v>
      </c>
      <c r="FC342" s="56">
        <f>[2]DIS!C359</f>
        <v>340</v>
      </c>
      <c r="FD342" s="56">
        <f>[2]DIS!D359</f>
        <v>17</v>
      </c>
      <c r="FE342" s="56">
        <f>[2]DIS!E359</f>
        <v>20</v>
      </c>
      <c r="FF342" s="56" t="str">
        <f t="shared" si="128"/>
        <v>17,20</v>
      </c>
      <c r="FG342" s="57" t="str">
        <f t="shared" si="119"/>
        <v>20,17</v>
      </c>
      <c r="FH342" s="58">
        <f>IF(ISNUMBER(FG342),0,MAX(FH$2:FH341)+1)</f>
        <v>305</v>
      </c>
      <c r="FI342" s="58">
        <f t="shared" si="120"/>
        <v>17.84768</v>
      </c>
      <c r="FJ342" s="58">
        <f t="shared" si="129"/>
        <v>17.122890000000002</v>
      </c>
    </row>
    <row r="343" spans="144:166" x14ac:dyDescent="0.25">
      <c r="EN343" s="17">
        <f t="shared" si="130"/>
        <v>341</v>
      </c>
      <c r="EO343" s="128" t="s">
        <v>291</v>
      </c>
      <c r="EP343" s="131">
        <v>42036</v>
      </c>
      <c r="EQ343" s="132">
        <v>0</v>
      </c>
      <c r="ER343" s="53">
        <v>19.071449999999999</v>
      </c>
      <c r="ES343" s="40"/>
      <c r="ET343" s="26">
        <f>IF(EO343=EO344,MAX(ET$2:ET342)+1,0)</f>
        <v>171</v>
      </c>
      <c r="EU343" s="17">
        <f t="shared" si="121"/>
        <v>341</v>
      </c>
      <c r="EV343" s="54">
        <f t="shared" si="122"/>
        <v>681</v>
      </c>
      <c r="EW343" s="55">
        <f t="shared" si="123"/>
        <v>42036</v>
      </c>
      <c r="EX343" s="18">
        <f t="shared" si="124"/>
        <v>28.71095</v>
      </c>
      <c r="EY343" s="26">
        <f>IF(EO343=EO344,0,MAX(EY$2:EY342)+1)</f>
        <v>0</v>
      </c>
      <c r="EZ343" s="54">
        <f t="shared" si="125"/>
        <v>682</v>
      </c>
      <c r="FA343" s="55">
        <f t="shared" si="126"/>
        <v>43831</v>
      </c>
      <c r="FB343" s="18">
        <f t="shared" si="127"/>
        <v>24.964189999999999</v>
      </c>
      <c r="FC343" s="56">
        <f>[2]DIS!C360</f>
        <v>341</v>
      </c>
      <c r="FD343" s="56">
        <f>[2]DIS!D360</f>
        <v>18</v>
      </c>
      <c r="FE343" s="56">
        <f>[2]DIS!E360</f>
        <v>1</v>
      </c>
      <c r="FF343" s="56" t="str">
        <f t="shared" si="128"/>
        <v>18,1</v>
      </c>
      <c r="FG343" s="57" t="str">
        <f t="shared" si="119"/>
        <v>1,42</v>
      </c>
      <c r="FH343" s="58">
        <f>IF(ISNUMBER(FG343),0,MAX(FH$2:FH342)+1)</f>
        <v>306</v>
      </c>
      <c r="FI343" s="58">
        <f t="shared" si="120"/>
        <v>29.76633</v>
      </c>
      <c r="FJ343" s="58">
        <f t="shared" si="129"/>
        <v>25.915659999999999</v>
      </c>
    </row>
    <row r="344" spans="144:166" x14ac:dyDescent="0.25">
      <c r="EN344" s="17">
        <f t="shared" si="130"/>
        <v>342</v>
      </c>
      <c r="EO344" s="128" t="s">
        <v>291</v>
      </c>
      <c r="EP344" s="131">
        <v>43831</v>
      </c>
      <c r="EQ344" s="132">
        <v>0</v>
      </c>
      <c r="ER344" s="53">
        <v>18.55058</v>
      </c>
      <c r="ES344" s="40"/>
      <c r="ET344" s="26">
        <f>IF(EO344=EO345,MAX(ET$2:ET343)+1,0)</f>
        <v>0</v>
      </c>
      <c r="EU344" s="17">
        <f t="shared" si="121"/>
        <v>342</v>
      </c>
      <c r="EV344" s="54">
        <f t="shared" si="122"/>
        <v>683</v>
      </c>
      <c r="EW344" s="55">
        <f t="shared" si="123"/>
        <v>42036</v>
      </c>
      <c r="EX344" s="18">
        <f t="shared" si="124"/>
        <v>18.72749</v>
      </c>
      <c r="EY344" s="26">
        <f>IF(EO344=EO345,0,MAX(EY$2:EY343)+1)</f>
        <v>171</v>
      </c>
      <c r="EZ344" s="54">
        <f t="shared" si="125"/>
        <v>684</v>
      </c>
      <c r="FA344" s="55">
        <f t="shared" si="126"/>
        <v>43831</v>
      </c>
      <c r="FB344" s="18">
        <f t="shared" si="127"/>
        <v>17.181419999999999</v>
      </c>
      <c r="FC344" s="56">
        <f>[2]DIS!C361</f>
        <v>342</v>
      </c>
      <c r="FD344" s="56">
        <f>[2]DIS!D361</f>
        <v>18</v>
      </c>
      <c r="FE344" s="56">
        <f>[2]DIS!E361</f>
        <v>2</v>
      </c>
      <c r="FF344" s="56" t="str">
        <f t="shared" si="128"/>
        <v>18,2</v>
      </c>
      <c r="FG344" s="57" t="str">
        <f t="shared" si="119"/>
        <v>2,42</v>
      </c>
      <c r="FH344" s="58">
        <f>IF(ISNUMBER(FG344),0,MAX(FH$2:FH343)+1)</f>
        <v>307</v>
      </c>
      <c r="FI344" s="58">
        <f t="shared" si="120"/>
        <v>29.735410000000002</v>
      </c>
      <c r="FJ344" s="58">
        <f t="shared" si="129"/>
        <v>25.881959999999999</v>
      </c>
    </row>
    <row r="345" spans="144:166" x14ac:dyDescent="0.25">
      <c r="EN345" s="17">
        <f t="shared" si="130"/>
        <v>343</v>
      </c>
      <c r="EO345" s="128" t="s">
        <v>292</v>
      </c>
      <c r="EP345" s="131">
        <v>42036</v>
      </c>
      <c r="EQ345" s="132">
        <v>0</v>
      </c>
      <c r="ER345" s="53">
        <v>18.273720000000001</v>
      </c>
      <c r="ES345" s="40"/>
      <c r="ET345" s="26">
        <f>IF(EO345=EO346,MAX(ET$2:ET344)+1,0)</f>
        <v>172</v>
      </c>
      <c r="EU345" s="17">
        <f t="shared" si="121"/>
        <v>343</v>
      </c>
      <c r="EV345" s="54">
        <f t="shared" si="122"/>
        <v>685</v>
      </c>
      <c r="EW345" s="55">
        <f t="shared" si="123"/>
        <v>42036</v>
      </c>
      <c r="EX345" s="18">
        <f t="shared" si="124"/>
        <v>18.387499999999999</v>
      </c>
      <c r="EY345" s="26">
        <f>IF(EO345=EO346,0,MAX(EY$2:EY344)+1)</f>
        <v>0</v>
      </c>
      <c r="EZ345" s="54">
        <f t="shared" si="125"/>
        <v>686</v>
      </c>
      <c r="FA345" s="55">
        <f t="shared" si="126"/>
        <v>43831</v>
      </c>
      <c r="FB345" s="18">
        <f t="shared" si="127"/>
        <v>16.953970000000002</v>
      </c>
      <c r="FC345" s="56">
        <f>[2]DIS!C362</f>
        <v>343</v>
      </c>
      <c r="FD345" s="56">
        <f>[2]DIS!D362</f>
        <v>18</v>
      </c>
      <c r="FE345" s="56">
        <f>[2]DIS!E362</f>
        <v>3</v>
      </c>
      <c r="FF345" s="56" t="str">
        <f t="shared" si="128"/>
        <v>18,3</v>
      </c>
      <c r="FG345" s="57" t="str">
        <f t="shared" si="119"/>
        <v>3,42</v>
      </c>
      <c r="FH345" s="58">
        <f>IF(ISNUMBER(FG345),0,MAX(FH$2:FH344)+1)</f>
        <v>308</v>
      </c>
      <c r="FI345" s="58">
        <f t="shared" si="120"/>
        <v>29.706769999999999</v>
      </c>
      <c r="FJ345" s="58">
        <f t="shared" si="129"/>
        <v>25.853190000000001</v>
      </c>
    </row>
    <row r="346" spans="144:166" x14ac:dyDescent="0.25">
      <c r="EN346" s="17">
        <f t="shared" si="130"/>
        <v>344</v>
      </c>
      <c r="EO346" s="128" t="s">
        <v>292</v>
      </c>
      <c r="EP346" s="131">
        <v>43831</v>
      </c>
      <c r="EQ346" s="132">
        <v>0</v>
      </c>
      <c r="ER346" s="53">
        <v>18.245270000000001</v>
      </c>
      <c r="ES346" s="40"/>
      <c r="ET346" s="26">
        <f>IF(EO346=EO347,MAX(ET$2:ET345)+1,0)</f>
        <v>0</v>
      </c>
      <c r="EU346" s="17">
        <f t="shared" si="121"/>
        <v>344</v>
      </c>
      <c r="EV346" s="54">
        <f t="shared" si="122"/>
        <v>687</v>
      </c>
      <c r="EW346" s="55">
        <f t="shared" si="123"/>
        <v>42036</v>
      </c>
      <c r="EX346" s="18">
        <f t="shared" si="124"/>
        <v>17.943290000000001</v>
      </c>
      <c r="EY346" s="26">
        <f>IF(EO346=EO347,0,MAX(EY$2:EY345)+1)</f>
        <v>172</v>
      </c>
      <c r="EZ346" s="54">
        <f t="shared" si="125"/>
        <v>688</v>
      </c>
      <c r="FA346" s="55">
        <f t="shared" si="126"/>
        <v>43831</v>
      </c>
      <c r="FB346" s="18">
        <f t="shared" si="127"/>
        <v>16.66507</v>
      </c>
      <c r="FC346" s="56">
        <f>[2]DIS!C363</f>
        <v>344</v>
      </c>
      <c r="FD346" s="56">
        <f>[2]DIS!D363</f>
        <v>18</v>
      </c>
      <c r="FE346" s="56">
        <f>[2]DIS!E363</f>
        <v>4</v>
      </c>
      <c r="FF346" s="56" t="str">
        <f t="shared" si="128"/>
        <v>18,4</v>
      </c>
      <c r="FG346" s="57" t="str">
        <f t="shared" si="119"/>
        <v>4,18</v>
      </c>
      <c r="FH346" s="58">
        <f>IF(ISNUMBER(FG346),0,MAX(FH$2:FH345)+1)</f>
        <v>309</v>
      </c>
      <c r="FI346" s="58">
        <f t="shared" si="120"/>
        <v>29.71725</v>
      </c>
      <c r="FJ346" s="58">
        <f t="shared" si="129"/>
        <v>25.866859999999999</v>
      </c>
    </row>
    <row r="347" spans="144:166" x14ac:dyDescent="0.25">
      <c r="EN347" s="17">
        <f t="shared" si="130"/>
        <v>345</v>
      </c>
      <c r="EO347" s="128" t="s">
        <v>293</v>
      </c>
      <c r="EP347" s="131">
        <v>42036</v>
      </c>
      <c r="EQ347" s="132">
        <v>0</v>
      </c>
      <c r="ER347" s="53">
        <v>15.95635</v>
      </c>
      <c r="ES347" s="40"/>
      <c r="ET347" s="26">
        <f>IF(EO347=EO348,MAX(ET$2:ET346)+1,0)</f>
        <v>173</v>
      </c>
      <c r="EU347" s="17">
        <f t="shared" si="121"/>
        <v>345</v>
      </c>
      <c r="EV347" s="54">
        <f t="shared" si="122"/>
        <v>689</v>
      </c>
      <c r="EW347" s="55">
        <f t="shared" si="123"/>
        <v>42036</v>
      </c>
      <c r="EX347" s="18">
        <f t="shared" si="124"/>
        <v>17.412520000000001</v>
      </c>
      <c r="EY347" s="26">
        <f>IF(EO347=EO348,0,MAX(EY$2:EY346)+1)</f>
        <v>0</v>
      </c>
      <c r="EZ347" s="54">
        <f t="shared" si="125"/>
        <v>690</v>
      </c>
      <c r="FA347" s="55">
        <f t="shared" si="126"/>
        <v>43831</v>
      </c>
      <c r="FB347" s="18">
        <f t="shared" si="127"/>
        <v>16.300139999999999</v>
      </c>
      <c r="FC347" s="56">
        <f>[2]DIS!C364</f>
        <v>345</v>
      </c>
      <c r="FD347" s="56">
        <f>[2]DIS!D364</f>
        <v>18</v>
      </c>
      <c r="FE347" s="56">
        <f>[2]DIS!E364</f>
        <v>5</v>
      </c>
      <c r="FF347" s="56" t="str">
        <f t="shared" si="128"/>
        <v>18,5</v>
      </c>
      <c r="FG347" s="57">
        <f t="shared" si="119"/>
        <v>0</v>
      </c>
      <c r="FH347" s="58">
        <f>IF(ISNUMBER(FG347),0,MAX(FH$2:FH346)+1)</f>
        <v>0</v>
      </c>
      <c r="FI347" s="58">
        <f t="shared" si="120"/>
        <v>0</v>
      </c>
      <c r="FJ347" s="58">
        <f t="shared" si="129"/>
        <v>0</v>
      </c>
    </row>
    <row r="348" spans="144:166" x14ac:dyDescent="0.25">
      <c r="EN348" s="17">
        <f t="shared" si="130"/>
        <v>346</v>
      </c>
      <c r="EO348" s="128" t="s">
        <v>293</v>
      </c>
      <c r="EP348" s="131">
        <v>43831</v>
      </c>
      <c r="EQ348" s="132">
        <v>0</v>
      </c>
      <c r="ER348" s="53">
        <v>14.903269999999999</v>
      </c>
      <c r="ES348" s="40"/>
      <c r="ET348" s="26">
        <f>IF(EO348=EO349,MAX(ET$2:ET347)+1,0)</f>
        <v>0</v>
      </c>
      <c r="EU348" s="17">
        <f t="shared" si="121"/>
        <v>346</v>
      </c>
      <c r="EV348" s="54">
        <f t="shared" si="122"/>
        <v>691</v>
      </c>
      <c r="EW348" s="55">
        <f t="shared" si="123"/>
        <v>42036</v>
      </c>
      <c r="EX348" s="18">
        <f t="shared" si="124"/>
        <v>16.61487</v>
      </c>
      <c r="EY348" s="26">
        <f>IF(EO348=EO349,0,MAX(EY$2:EY347)+1)</f>
        <v>173</v>
      </c>
      <c r="EZ348" s="54">
        <f t="shared" si="125"/>
        <v>692</v>
      </c>
      <c r="FA348" s="55">
        <f t="shared" si="126"/>
        <v>43831</v>
      </c>
      <c r="FB348" s="18">
        <f t="shared" si="127"/>
        <v>15.682589999999999</v>
      </c>
      <c r="FC348" s="56">
        <f>[2]DIS!C365</f>
        <v>346</v>
      </c>
      <c r="FD348" s="56">
        <f>[2]DIS!D365</f>
        <v>18</v>
      </c>
      <c r="FE348" s="56">
        <f>[2]DIS!E365</f>
        <v>6</v>
      </c>
      <c r="FF348" s="56" t="str">
        <f t="shared" si="128"/>
        <v>18,6</v>
      </c>
      <c r="FG348" s="57">
        <f t="shared" si="119"/>
        <v>0</v>
      </c>
      <c r="FH348" s="58">
        <f>IF(ISNUMBER(FG348),0,MAX(FH$2:FH347)+1)</f>
        <v>0</v>
      </c>
      <c r="FI348" s="58">
        <f t="shared" si="120"/>
        <v>0</v>
      </c>
      <c r="FJ348" s="58">
        <f t="shared" si="129"/>
        <v>0</v>
      </c>
    </row>
    <row r="349" spans="144:166" x14ac:dyDescent="0.25">
      <c r="EN349" s="17">
        <f t="shared" si="130"/>
        <v>347</v>
      </c>
      <c r="EO349" s="128" t="s">
        <v>294</v>
      </c>
      <c r="EP349" s="131">
        <v>42036</v>
      </c>
      <c r="EQ349" s="132">
        <v>0</v>
      </c>
      <c r="ER349" s="53">
        <v>17.761500000000002</v>
      </c>
      <c r="ES349" s="40"/>
      <c r="ET349" s="26">
        <f>IF(EO349=EO350,MAX(ET$2:ET348)+1,0)</f>
        <v>174</v>
      </c>
      <c r="EU349" s="17">
        <f t="shared" si="121"/>
        <v>347</v>
      </c>
      <c r="EV349" s="54">
        <f t="shared" si="122"/>
        <v>693</v>
      </c>
      <c r="EW349" s="55">
        <f t="shared" si="123"/>
        <v>42036</v>
      </c>
      <c r="EX349" s="18">
        <f t="shared" si="124"/>
        <v>15.21471</v>
      </c>
      <c r="EY349" s="26">
        <f>IF(EO349=EO350,0,MAX(EY$2:EY348)+1)</f>
        <v>0</v>
      </c>
      <c r="EZ349" s="54">
        <f t="shared" si="125"/>
        <v>694</v>
      </c>
      <c r="FA349" s="55">
        <f t="shared" si="126"/>
        <v>43831</v>
      </c>
      <c r="FB349" s="18">
        <f t="shared" si="127"/>
        <v>14.38158</v>
      </c>
      <c r="FC349" s="56">
        <f>[2]DIS!C366</f>
        <v>347</v>
      </c>
      <c r="FD349" s="56">
        <f>[2]DIS!D366</f>
        <v>18</v>
      </c>
      <c r="FE349" s="56">
        <f>[2]DIS!E366</f>
        <v>7</v>
      </c>
      <c r="FF349" s="56" t="str">
        <f t="shared" si="128"/>
        <v>18,7</v>
      </c>
      <c r="FG349" s="57">
        <f t="shared" si="119"/>
        <v>0</v>
      </c>
      <c r="FH349" s="58">
        <f>IF(ISNUMBER(FG349),0,MAX(FH$2:FH348)+1)</f>
        <v>0</v>
      </c>
      <c r="FI349" s="58">
        <f t="shared" si="120"/>
        <v>0</v>
      </c>
      <c r="FJ349" s="58">
        <f t="shared" si="129"/>
        <v>0</v>
      </c>
    </row>
    <row r="350" spans="144:166" x14ac:dyDescent="0.25">
      <c r="EN350" s="17">
        <f t="shared" si="130"/>
        <v>348</v>
      </c>
      <c r="EO350" s="128" t="s">
        <v>294</v>
      </c>
      <c r="EP350" s="131">
        <v>43831</v>
      </c>
      <c r="EQ350" s="132">
        <v>0</v>
      </c>
      <c r="ER350" s="53">
        <v>16.95402</v>
      </c>
      <c r="ES350" s="40"/>
      <c r="ET350" s="26">
        <f>IF(EO350=EO351,MAX(ET$2:ET349)+1,0)</f>
        <v>0</v>
      </c>
      <c r="EU350" s="17">
        <f t="shared" si="121"/>
        <v>348</v>
      </c>
      <c r="EV350" s="54">
        <f t="shared" si="122"/>
        <v>695</v>
      </c>
      <c r="EW350" s="55">
        <f t="shared" si="123"/>
        <v>42036</v>
      </c>
      <c r="EX350" s="18">
        <f t="shared" si="124"/>
        <v>15.79195</v>
      </c>
      <c r="EY350" s="26">
        <f>IF(EO350=EO351,0,MAX(EY$2:EY349)+1)</f>
        <v>174</v>
      </c>
      <c r="EZ350" s="54">
        <f t="shared" si="125"/>
        <v>696</v>
      </c>
      <c r="FA350" s="55">
        <f t="shared" si="126"/>
        <v>43831</v>
      </c>
      <c r="FB350" s="18">
        <f t="shared" si="127"/>
        <v>15.77351</v>
      </c>
      <c r="FC350" s="56">
        <f>[2]DIS!C367</f>
        <v>348</v>
      </c>
      <c r="FD350" s="56">
        <f>[2]DIS!D367</f>
        <v>18</v>
      </c>
      <c r="FE350" s="56">
        <f>[2]DIS!E367</f>
        <v>8</v>
      </c>
      <c r="FF350" s="56" t="str">
        <f t="shared" si="128"/>
        <v>18,8</v>
      </c>
      <c r="FG350" s="57">
        <f t="shared" si="119"/>
        <v>0</v>
      </c>
      <c r="FH350" s="58">
        <f>IF(ISNUMBER(FG350),0,MAX(FH$2:FH349)+1)</f>
        <v>0</v>
      </c>
      <c r="FI350" s="58">
        <f t="shared" si="120"/>
        <v>0</v>
      </c>
      <c r="FJ350" s="58">
        <f t="shared" si="129"/>
        <v>0</v>
      </c>
    </row>
    <row r="351" spans="144:166" x14ac:dyDescent="0.25">
      <c r="EN351" s="17">
        <f t="shared" si="130"/>
        <v>349</v>
      </c>
      <c r="EO351" s="128" t="s">
        <v>295</v>
      </c>
      <c r="EP351" s="131">
        <v>42036</v>
      </c>
      <c r="EQ351" s="132">
        <v>0</v>
      </c>
      <c r="ER351" s="53">
        <v>18.46199</v>
      </c>
      <c r="ES351" s="40"/>
      <c r="ET351" s="26">
        <f>IF(EO351=EO352,MAX(ET$2:ET350)+1,0)</f>
        <v>175</v>
      </c>
      <c r="EU351" s="17">
        <f t="shared" si="121"/>
        <v>349</v>
      </c>
      <c r="EV351" s="54">
        <f t="shared" si="122"/>
        <v>697</v>
      </c>
      <c r="EW351" s="55">
        <f t="shared" si="123"/>
        <v>42036</v>
      </c>
      <c r="EX351" s="18">
        <f t="shared" si="124"/>
        <v>16.290199999999999</v>
      </c>
      <c r="EY351" s="26">
        <f>IF(EO351=EO352,0,MAX(EY$2:EY350)+1)</f>
        <v>0</v>
      </c>
      <c r="EZ351" s="54">
        <f t="shared" si="125"/>
        <v>698</v>
      </c>
      <c r="FA351" s="55">
        <f t="shared" si="126"/>
        <v>43831</v>
      </c>
      <c r="FB351" s="18">
        <f t="shared" si="127"/>
        <v>16.038070000000001</v>
      </c>
      <c r="FC351" s="56">
        <f>[2]DIS!C368</f>
        <v>349</v>
      </c>
      <c r="FD351" s="56">
        <f>[2]DIS!D368</f>
        <v>18</v>
      </c>
      <c r="FE351" s="56">
        <f>[2]DIS!E368</f>
        <v>9</v>
      </c>
      <c r="FF351" s="56" t="str">
        <f t="shared" si="128"/>
        <v>18,9</v>
      </c>
      <c r="FG351" s="57" t="str">
        <f t="shared" si="119"/>
        <v>9,18</v>
      </c>
      <c r="FH351" s="58">
        <f>IF(ISNUMBER(FG351),0,MAX(FH$2:FH350)+1)</f>
        <v>310</v>
      </c>
      <c r="FI351" s="58">
        <f t="shared" si="120"/>
        <v>18.74024</v>
      </c>
      <c r="FJ351" s="58">
        <f t="shared" si="129"/>
        <v>17.383610000000001</v>
      </c>
    </row>
    <row r="352" spans="144:166" x14ac:dyDescent="0.25">
      <c r="EN352" s="17">
        <f t="shared" si="130"/>
        <v>350</v>
      </c>
      <c r="EO352" s="128" t="s">
        <v>295</v>
      </c>
      <c r="EP352" s="131">
        <v>43831</v>
      </c>
      <c r="EQ352" s="132">
        <v>0</v>
      </c>
      <c r="ER352" s="53">
        <v>17.658519999999999</v>
      </c>
      <c r="ES352" s="40"/>
      <c r="ET352" s="26">
        <f>IF(EO352=EO353,MAX(ET$2:ET351)+1,0)</f>
        <v>0</v>
      </c>
      <c r="EU352" s="17">
        <f t="shared" si="121"/>
        <v>350</v>
      </c>
      <c r="EV352" s="54">
        <f t="shared" si="122"/>
        <v>699</v>
      </c>
      <c r="EW352" s="55">
        <f t="shared" si="123"/>
        <v>42036</v>
      </c>
      <c r="EX352" s="18">
        <f t="shared" si="124"/>
        <v>16.672630000000002</v>
      </c>
      <c r="EY352" s="26">
        <f>IF(EO352=EO353,0,MAX(EY$2:EY351)+1)</f>
        <v>175</v>
      </c>
      <c r="EZ352" s="54">
        <f t="shared" si="125"/>
        <v>700</v>
      </c>
      <c r="FA352" s="55">
        <f t="shared" si="126"/>
        <v>43831</v>
      </c>
      <c r="FB352" s="18">
        <f t="shared" si="127"/>
        <v>16.24005</v>
      </c>
      <c r="FC352" s="56">
        <f>[2]DIS!C369</f>
        <v>350</v>
      </c>
      <c r="FD352" s="56">
        <f>[2]DIS!D369</f>
        <v>18</v>
      </c>
      <c r="FE352" s="56">
        <f>[2]DIS!E369</f>
        <v>10</v>
      </c>
      <c r="FF352" s="56" t="str">
        <f t="shared" si="128"/>
        <v>18,10</v>
      </c>
      <c r="FG352" s="57" t="str">
        <f t="shared" si="119"/>
        <v>10,18</v>
      </c>
      <c r="FH352" s="58">
        <f>IF(ISNUMBER(FG352),0,MAX(FH$2:FH351)+1)</f>
        <v>311</v>
      </c>
      <c r="FI352" s="58">
        <f t="shared" si="120"/>
        <v>18.495419999999999</v>
      </c>
      <c r="FJ352" s="58">
        <f t="shared" si="129"/>
        <v>17.21838</v>
      </c>
    </row>
    <row r="353" spans="144:166" x14ac:dyDescent="0.25">
      <c r="EN353" s="17">
        <f t="shared" si="130"/>
        <v>351</v>
      </c>
      <c r="EO353" s="128" t="s">
        <v>296</v>
      </c>
      <c r="EP353" s="131">
        <v>42036</v>
      </c>
      <c r="EQ353" s="132">
        <v>0</v>
      </c>
      <c r="ER353" s="53">
        <v>18.816970000000001</v>
      </c>
      <c r="ES353" s="40"/>
      <c r="ET353" s="26">
        <f>IF(EO353=EO354,MAX(ET$2:ET352)+1,0)</f>
        <v>176</v>
      </c>
      <c r="EU353" s="17">
        <f t="shared" si="121"/>
        <v>351</v>
      </c>
      <c r="EV353" s="54">
        <f t="shared" si="122"/>
        <v>701</v>
      </c>
      <c r="EW353" s="55">
        <f t="shared" si="123"/>
        <v>42036</v>
      </c>
      <c r="EX353" s="18">
        <f t="shared" si="124"/>
        <v>16.978349999999999</v>
      </c>
      <c r="EY353" s="26">
        <f>IF(EO353=EO354,0,MAX(EY$2:EY352)+1)</f>
        <v>0</v>
      </c>
      <c r="EZ353" s="54">
        <f t="shared" si="125"/>
        <v>702</v>
      </c>
      <c r="FA353" s="55">
        <f t="shared" si="126"/>
        <v>43831</v>
      </c>
      <c r="FB353" s="18">
        <f t="shared" si="127"/>
        <v>16.403549999999999</v>
      </c>
      <c r="FC353" s="56">
        <f>[2]DIS!C370</f>
        <v>351</v>
      </c>
      <c r="FD353" s="56">
        <f>[2]DIS!D370</f>
        <v>18</v>
      </c>
      <c r="FE353" s="56">
        <f>[2]DIS!E370</f>
        <v>11</v>
      </c>
      <c r="FF353" s="56" t="str">
        <f t="shared" si="128"/>
        <v>18,11</v>
      </c>
      <c r="FG353" s="57" t="str">
        <f t="shared" si="119"/>
        <v>11,18</v>
      </c>
      <c r="FH353" s="58">
        <f>IF(ISNUMBER(FG353),0,MAX(FH$2:FH352)+1)</f>
        <v>312</v>
      </c>
      <c r="FI353" s="58">
        <f t="shared" si="120"/>
        <v>18.15034</v>
      </c>
      <c r="FJ353" s="58">
        <f t="shared" si="129"/>
        <v>17.007439999999999</v>
      </c>
    </row>
    <row r="354" spans="144:166" x14ac:dyDescent="0.25">
      <c r="EN354" s="17">
        <f t="shared" si="130"/>
        <v>352</v>
      </c>
      <c r="EO354" s="128" t="s">
        <v>296</v>
      </c>
      <c r="EP354" s="131">
        <v>43831</v>
      </c>
      <c r="EQ354" s="132">
        <v>0</v>
      </c>
      <c r="ER354" s="53">
        <v>17.980399999999999</v>
      </c>
      <c r="ES354" s="40"/>
      <c r="ET354" s="26">
        <f>IF(EO354=EO355,MAX(ET$2:ET353)+1,0)</f>
        <v>0</v>
      </c>
      <c r="EU354" s="17">
        <f t="shared" si="121"/>
        <v>352</v>
      </c>
      <c r="EV354" s="54">
        <f t="shared" si="122"/>
        <v>703</v>
      </c>
      <c r="EW354" s="55">
        <f t="shared" si="123"/>
        <v>42036</v>
      </c>
      <c r="EX354" s="18">
        <f t="shared" si="124"/>
        <v>17.181560000000001</v>
      </c>
      <c r="EY354" s="26">
        <f>IF(EO354=EO355,0,MAX(EY$2:EY353)+1)</f>
        <v>176</v>
      </c>
      <c r="EZ354" s="54">
        <f t="shared" si="125"/>
        <v>704</v>
      </c>
      <c r="FA354" s="55">
        <f t="shared" si="126"/>
        <v>43831</v>
      </c>
      <c r="FB354" s="18">
        <f t="shared" si="127"/>
        <v>16.5136</v>
      </c>
      <c r="FC354" s="56">
        <f>[2]DIS!C371</f>
        <v>352</v>
      </c>
      <c r="FD354" s="56">
        <f>[2]DIS!D371</f>
        <v>18</v>
      </c>
      <c r="FE354" s="56">
        <f>[2]DIS!E371</f>
        <v>12</v>
      </c>
      <c r="FF354" s="56" t="str">
        <f t="shared" si="128"/>
        <v>18,12</v>
      </c>
      <c r="FG354" s="57" t="str">
        <f t="shared" si="119"/>
        <v>12,18</v>
      </c>
      <c r="FH354" s="58">
        <f>IF(ISNUMBER(FG354),0,MAX(FH$2:FH353)+1)</f>
        <v>313</v>
      </c>
      <c r="FI354" s="58">
        <f t="shared" si="120"/>
        <v>17.77365</v>
      </c>
      <c r="FJ354" s="58">
        <f t="shared" si="129"/>
        <v>16.792590000000001</v>
      </c>
    </row>
    <row r="355" spans="144:166" x14ac:dyDescent="0.25">
      <c r="EN355" s="17">
        <f t="shared" si="130"/>
        <v>353</v>
      </c>
      <c r="EO355" s="128" t="s">
        <v>297</v>
      </c>
      <c r="EP355" s="131">
        <v>42036</v>
      </c>
      <c r="EQ355" s="132">
        <v>0</v>
      </c>
      <c r="ER355" s="53">
        <v>18.976299999999998</v>
      </c>
      <c r="ES355" s="40"/>
      <c r="ET355" s="26">
        <f>IF(EO355=EO356,MAX(ET$2:ET354)+1,0)</f>
        <v>177</v>
      </c>
      <c r="EU355" s="17">
        <f t="shared" si="121"/>
        <v>353</v>
      </c>
      <c r="EV355" s="54">
        <f t="shared" si="122"/>
        <v>705</v>
      </c>
      <c r="EW355" s="55">
        <f t="shared" si="123"/>
        <v>42036</v>
      </c>
      <c r="EX355" s="18">
        <f t="shared" si="124"/>
        <v>17.274349999999998</v>
      </c>
      <c r="EY355" s="26">
        <f>IF(EO355=EO356,0,MAX(EY$2:EY354)+1)</f>
        <v>0</v>
      </c>
      <c r="EZ355" s="54">
        <f t="shared" si="125"/>
        <v>706</v>
      </c>
      <c r="FA355" s="55">
        <f t="shared" si="126"/>
        <v>43831</v>
      </c>
      <c r="FB355" s="18">
        <f t="shared" si="127"/>
        <v>16.559850000000001</v>
      </c>
      <c r="FC355" s="56">
        <f>[2]DIS!C372</f>
        <v>353</v>
      </c>
      <c r="FD355" s="56">
        <f>[2]DIS!D372</f>
        <v>18</v>
      </c>
      <c r="FE355" s="56">
        <f>[2]DIS!E372</f>
        <v>13</v>
      </c>
      <c r="FF355" s="56" t="str">
        <f t="shared" si="128"/>
        <v>18,13</v>
      </c>
      <c r="FG355" s="57" t="str">
        <f t="shared" si="119"/>
        <v>13,18</v>
      </c>
      <c r="FH355" s="58">
        <f>IF(ISNUMBER(FG355),0,MAX(FH$2:FH354)+1)</f>
        <v>314</v>
      </c>
      <c r="FI355" s="58">
        <f t="shared" si="120"/>
        <v>17.283650000000002</v>
      </c>
      <c r="FJ355" s="58">
        <f t="shared" si="129"/>
        <v>16.53126</v>
      </c>
    </row>
    <row r="356" spans="144:166" x14ac:dyDescent="0.25">
      <c r="EN356" s="17">
        <f t="shared" si="130"/>
        <v>354</v>
      </c>
      <c r="EO356" s="128" t="s">
        <v>297</v>
      </c>
      <c r="EP356" s="131">
        <v>43831</v>
      </c>
      <c r="EQ356" s="132">
        <v>0</v>
      </c>
      <c r="ER356" s="53">
        <v>18.113320000000002</v>
      </c>
      <c r="ES356" s="40"/>
      <c r="ET356" s="26">
        <f>IF(EO356=EO357,MAX(ET$2:ET355)+1,0)</f>
        <v>0</v>
      </c>
      <c r="EU356" s="17">
        <f t="shared" si="121"/>
        <v>354</v>
      </c>
      <c r="EV356" s="54">
        <f t="shared" si="122"/>
        <v>707</v>
      </c>
      <c r="EW356" s="55">
        <f t="shared" si="123"/>
        <v>42036</v>
      </c>
      <c r="EX356" s="18">
        <f t="shared" si="124"/>
        <v>28.23882</v>
      </c>
      <c r="EY356" s="26">
        <f>IF(EO356=EO357,0,MAX(EY$2:EY355)+1)</f>
        <v>177</v>
      </c>
      <c r="EZ356" s="54">
        <f t="shared" si="125"/>
        <v>708</v>
      </c>
      <c r="FA356" s="55">
        <f t="shared" si="126"/>
        <v>43831</v>
      </c>
      <c r="FB356" s="18">
        <f t="shared" si="127"/>
        <v>24.548909999999999</v>
      </c>
      <c r="FC356" s="56">
        <f>[2]DIS!C373</f>
        <v>354</v>
      </c>
      <c r="FD356" s="56">
        <f>[2]DIS!D373</f>
        <v>18</v>
      </c>
      <c r="FE356" s="56">
        <f>[2]DIS!E373</f>
        <v>14</v>
      </c>
      <c r="FF356" s="56" t="str">
        <f t="shared" si="128"/>
        <v>18,14</v>
      </c>
      <c r="FG356" s="57" t="str">
        <f t="shared" si="119"/>
        <v>14,18</v>
      </c>
      <c r="FH356" s="58">
        <f>IF(ISNUMBER(FG356),0,MAX(FH$2:FH355)+1)</f>
        <v>315</v>
      </c>
      <c r="FI356" s="58">
        <f t="shared" si="120"/>
        <v>16.749369999999999</v>
      </c>
      <c r="FJ356" s="58">
        <f t="shared" si="129"/>
        <v>16.306190000000001</v>
      </c>
    </row>
    <row r="357" spans="144:166" x14ac:dyDescent="0.25">
      <c r="EN357" s="17">
        <f t="shared" si="130"/>
        <v>355</v>
      </c>
      <c r="EO357" s="128" t="s">
        <v>298</v>
      </c>
      <c r="EP357" s="131">
        <v>42036</v>
      </c>
      <c r="EQ357" s="132">
        <v>0</v>
      </c>
      <c r="ER357" s="53">
        <v>30.68581</v>
      </c>
      <c r="ES357" s="40"/>
      <c r="ET357" s="26">
        <f>IF(EO357=EO358,MAX(ET$2:ET356)+1,0)</f>
        <v>178</v>
      </c>
      <c r="EU357" s="17">
        <f t="shared" si="121"/>
        <v>355</v>
      </c>
      <c r="EV357" s="54">
        <f t="shared" si="122"/>
        <v>709</v>
      </c>
      <c r="EW357" s="55">
        <f t="shared" si="123"/>
        <v>42036</v>
      </c>
      <c r="EX357" s="18">
        <f t="shared" si="124"/>
        <v>28.190950000000001</v>
      </c>
      <c r="EY357" s="26">
        <f>IF(EO357=EO358,0,MAX(EY$2:EY356)+1)</f>
        <v>0</v>
      </c>
      <c r="EZ357" s="54">
        <f t="shared" si="125"/>
        <v>710</v>
      </c>
      <c r="FA357" s="55">
        <f t="shared" si="126"/>
        <v>43831</v>
      </c>
      <c r="FB357" s="18">
        <f t="shared" si="127"/>
        <v>24.506170000000001</v>
      </c>
      <c r="FC357" s="56">
        <f>[2]DIS!C374</f>
        <v>355</v>
      </c>
      <c r="FD357" s="56">
        <f>[2]DIS!D374</f>
        <v>18</v>
      </c>
      <c r="FE357" s="56">
        <f>[2]DIS!E374</f>
        <v>15</v>
      </c>
      <c r="FF357" s="56" t="str">
        <f t="shared" si="128"/>
        <v>18,15</v>
      </c>
      <c r="FG357" s="57" t="str">
        <f t="shared" si="119"/>
        <v>15,18</v>
      </c>
      <c r="FH357" s="58">
        <f>IF(ISNUMBER(FG357),0,MAX(FH$2:FH356)+1)</f>
        <v>316</v>
      </c>
      <c r="FI357" s="58">
        <f t="shared" si="120"/>
        <v>16.259779999999999</v>
      </c>
      <c r="FJ357" s="58">
        <f t="shared" si="129"/>
        <v>16.246379999999998</v>
      </c>
    </row>
    <row r="358" spans="144:166" x14ac:dyDescent="0.25">
      <c r="EN358" s="17">
        <f t="shared" si="130"/>
        <v>356</v>
      </c>
      <c r="EO358" s="128" t="s">
        <v>298</v>
      </c>
      <c r="EP358" s="131">
        <v>43831</v>
      </c>
      <c r="EQ358" s="132">
        <v>0</v>
      </c>
      <c r="ER358" s="53">
        <v>27.01193</v>
      </c>
      <c r="ES358" s="40"/>
      <c r="ET358" s="26">
        <f>IF(EO358=EO359,MAX(ET$2:ET357)+1,0)</f>
        <v>0</v>
      </c>
      <c r="EU358" s="17">
        <f t="shared" si="121"/>
        <v>356</v>
      </c>
      <c r="EV358" s="54">
        <f t="shared" si="122"/>
        <v>711</v>
      </c>
      <c r="EW358" s="55">
        <f t="shared" si="123"/>
        <v>42036</v>
      </c>
      <c r="EX358" s="18">
        <f t="shared" si="124"/>
        <v>28.13157</v>
      </c>
      <c r="EY358" s="26">
        <f>IF(EO358=EO359,0,MAX(EY$2:EY357)+1)</f>
        <v>178</v>
      </c>
      <c r="EZ358" s="54">
        <f t="shared" si="125"/>
        <v>712</v>
      </c>
      <c r="FA358" s="55">
        <f t="shared" si="126"/>
        <v>43831</v>
      </c>
      <c r="FB358" s="18">
        <f t="shared" si="127"/>
        <v>24.457460000000001</v>
      </c>
      <c r="FC358" s="56">
        <f>[2]DIS!C375</f>
        <v>356</v>
      </c>
      <c r="FD358" s="56">
        <f>[2]DIS!D375</f>
        <v>18</v>
      </c>
      <c r="FE358" s="56">
        <f>[2]DIS!E375</f>
        <v>16</v>
      </c>
      <c r="FF358" s="56" t="str">
        <f t="shared" si="128"/>
        <v>18,16</v>
      </c>
      <c r="FG358" s="57" t="str">
        <f t="shared" si="119"/>
        <v>16,18</v>
      </c>
      <c r="FH358" s="58">
        <f>IF(ISNUMBER(FG358),0,MAX(FH$2:FH357)+1)</f>
        <v>317</v>
      </c>
      <c r="FI358" s="58">
        <f t="shared" si="120"/>
        <v>16.72129</v>
      </c>
      <c r="FJ358" s="58">
        <f t="shared" si="129"/>
        <v>16.473179999999999</v>
      </c>
    </row>
    <row r="359" spans="144:166" x14ac:dyDescent="0.25">
      <c r="EN359" s="17">
        <f t="shared" si="130"/>
        <v>357</v>
      </c>
      <c r="EO359" s="128" t="s">
        <v>299</v>
      </c>
      <c r="EP359" s="131">
        <v>42036</v>
      </c>
      <c r="EQ359" s="132">
        <v>0</v>
      </c>
      <c r="ER359" s="53">
        <v>30.602229999999999</v>
      </c>
      <c r="ES359" s="40"/>
      <c r="ET359" s="26">
        <f>IF(EO359=EO360,MAX(ET$2:ET358)+1,0)</f>
        <v>179</v>
      </c>
      <c r="EU359" s="17">
        <f t="shared" si="121"/>
        <v>357</v>
      </c>
      <c r="EV359" s="54">
        <f t="shared" si="122"/>
        <v>713</v>
      </c>
      <c r="EW359" s="55">
        <f t="shared" si="123"/>
        <v>42036</v>
      </c>
      <c r="EX359" s="18">
        <f t="shared" si="124"/>
        <v>28.05209</v>
      </c>
      <c r="EY359" s="26">
        <f>IF(EO359=EO360,0,MAX(EY$2:EY358)+1)</f>
        <v>0</v>
      </c>
      <c r="EZ359" s="54">
        <f t="shared" si="125"/>
        <v>714</v>
      </c>
      <c r="FA359" s="55">
        <f t="shared" si="126"/>
        <v>43831</v>
      </c>
      <c r="FB359" s="18">
        <f t="shared" si="127"/>
        <v>24.385179999999998</v>
      </c>
      <c r="FC359" s="56">
        <f>[2]DIS!C376</f>
        <v>357</v>
      </c>
      <c r="FD359" s="56">
        <f>[2]DIS!D376</f>
        <v>18</v>
      </c>
      <c r="FE359" s="56">
        <f>[2]DIS!E376</f>
        <v>17</v>
      </c>
      <c r="FF359" s="56" t="str">
        <f t="shared" si="128"/>
        <v>18,17</v>
      </c>
      <c r="FG359" s="57" t="str">
        <f t="shared" si="119"/>
        <v>17,18</v>
      </c>
      <c r="FH359" s="58">
        <f>IF(ISNUMBER(FG359),0,MAX(FH$2:FH358)+1)</f>
        <v>318</v>
      </c>
      <c r="FI359" s="58">
        <f t="shared" si="120"/>
        <v>17.084019999999999</v>
      </c>
      <c r="FJ359" s="58">
        <f t="shared" si="129"/>
        <v>16.649509999999999</v>
      </c>
    </row>
    <row r="360" spans="144:166" x14ac:dyDescent="0.25">
      <c r="EN360" s="17">
        <f t="shared" si="130"/>
        <v>358</v>
      </c>
      <c r="EO360" s="128" t="s">
        <v>299</v>
      </c>
      <c r="EP360" s="131">
        <v>43831</v>
      </c>
      <c r="EQ360" s="132">
        <v>0</v>
      </c>
      <c r="ER360" s="53">
        <v>26.935669999999998</v>
      </c>
      <c r="ES360" s="40"/>
      <c r="ET360" s="26">
        <f>IF(EO360=EO361,MAX(ET$2:ET359)+1,0)</f>
        <v>0</v>
      </c>
      <c r="EU360" s="17">
        <f t="shared" si="121"/>
        <v>358</v>
      </c>
      <c r="EV360" s="54">
        <f t="shared" si="122"/>
        <v>715</v>
      </c>
      <c r="EW360" s="55">
        <f t="shared" si="123"/>
        <v>42036</v>
      </c>
      <c r="EX360" s="18">
        <f t="shared" si="124"/>
        <v>18.907920000000001</v>
      </c>
      <c r="EY360" s="26">
        <f>IF(EO360=EO361,0,MAX(EY$2:EY359)+1)</f>
        <v>179</v>
      </c>
      <c r="EZ360" s="54">
        <f t="shared" si="125"/>
        <v>716</v>
      </c>
      <c r="FA360" s="55">
        <f t="shared" si="126"/>
        <v>43831</v>
      </c>
      <c r="FB360" s="18">
        <f t="shared" si="127"/>
        <v>17.217919999999999</v>
      </c>
      <c r="FC360" s="56">
        <f>[2]DIS!C377</f>
        <v>358</v>
      </c>
      <c r="FD360" s="56">
        <f>[2]DIS!D377</f>
        <v>18</v>
      </c>
      <c r="FE360" s="56">
        <f>[2]DIS!E377</f>
        <v>18</v>
      </c>
      <c r="FF360" s="56" t="str">
        <f t="shared" si="128"/>
        <v>18,18</v>
      </c>
      <c r="FG360" s="57" t="str">
        <f t="shared" si="119"/>
        <v>18,18</v>
      </c>
      <c r="FH360" s="58">
        <f>IF(ISNUMBER(FG360),0,MAX(FH$2:FH359)+1)</f>
        <v>319</v>
      </c>
      <c r="FI360" s="58">
        <f t="shared" si="120"/>
        <v>17.377120000000001</v>
      </c>
      <c r="FJ360" s="58">
        <f t="shared" si="129"/>
        <v>16.797329999999999</v>
      </c>
    </row>
    <row r="361" spans="144:166" x14ac:dyDescent="0.25">
      <c r="EN361" s="17">
        <f t="shared" si="130"/>
        <v>359</v>
      </c>
      <c r="EO361" s="128" t="s">
        <v>300</v>
      </c>
      <c r="EP361" s="131">
        <v>42036</v>
      </c>
      <c r="EQ361" s="132">
        <v>0</v>
      </c>
      <c r="ER361" s="53">
        <v>30.542539999999999</v>
      </c>
      <c r="ES361" s="40"/>
      <c r="ET361" s="26">
        <f>IF(EO361=EO362,MAX(ET$2:ET360)+1,0)</f>
        <v>180</v>
      </c>
      <c r="EU361" s="17">
        <f t="shared" si="121"/>
        <v>359</v>
      </c>
      <c r="EV361" s="54">
        <f t="shared" si="122"/>
        <v>717</v>
      </c>
      <c r="EW361" s="55">
        <f t="shared" si="123"/>
        <v>42036</v>
      </c>
      <c r="EX361" s="18">
        <f t="shared" si="124"/>
        <v>18.476240000000001</v>
      </c>
      <c r="EY361" s="26">
        <f>IF(EO361=EO362,0,MAX(EY$2:EY360)+1)</f>
        <v>0</v>
      </c>
      <c r="EZ361" s="54">
        <f t="shared" si="125"/>
        <v>718</v>
      </c>
      <c r="FA361" s="55">
        <f t="shared" si="126"/>
        <v>43831</v>
      </c>
      <c r="FB361" s="18">
        <f t="shared" si="127"/>
        <v>16.940529999999999</v>
      </c>
      <c r="FC361" s="56">
        <f>[2]DIS!C378</f>
        <v>359</v>
      </c>
      <c r="FD361" s="56">
        <f>[2]DIS!D378</f>
        <v>18</v>
      </c>
      <c r="FE361" s="56">
        <f>[2]DIS!E378</f>
        <v>19</v>
      </c>
      <c r="FF361" s="56" t="str">
        <f t="shared" si="128"/>
        <v>18,19</v>
      </c>
      <c r="FG361" s="57" t="str">
        <f t="shared" si="119"/>
        <v>19,18</v>
      </c>
      <c r="FH361" s="58">
        <f>IF(ISNUMBER(FG361),0,MAX(FH$2:FH360)+1)</f>
        <v>320</v>
      </c>
      <c r="FI361" s="58">
        <f t="shared" si="120"/>
        <v>17.563099999999999</v>
      </c>
      <c r="FJ361" s="58">
        <f t="shared" si="129"/>
        <v>16.891290000000001</v>
      </c>
    </row>
    <row r="362" spans="144:166" x14ac:dyDescent="0.25">
      <c r="EN362" s="17">
        <f t="shared" si="130"/>
        <v>360</v>
      </c>
      <c r="EO362" s="128" t="s">
        <v>300</v>
      </c>
      <c r="EP362" s="131">
        <v>43831</v>
      </c>
      <c r="EQ362" s="132">
        <v>0</v>
      </c>
      <c r="ER362" s="53">
        <v>26.890409999999999</v>
      </c>
      <c r="ES362" s="40"/>
      <c r="ET362" s="26">
        <f>IF(EO362=EO363,MAX(ET$2:ET361)+1,0)</f>
        <v>0</v>
      </c>
      <c r="EU362" s="17">
        <f t="shared" si="121"/>
        <v>360</v>
      </c>
      <c r="EV362" s="54">
        <f t="shared" si="122"/>
        <v>719</v>
      </c>
      <c r="EW362" s="55">
        <f t="shared" si="123"/>
        <v>42036</v>
      </c>
      <c r="EX362" s="18">
        <f t="shared" si="124"/>
        <v>17.97636</v>
      </c>
      <c r="EY362" s="26">
        <f>IF(EO362=EO363,0,MAX(EY$2:EY361)+1)</f>
        <v>180</v>
      </c>
      <c r="EZ362" s="54">
        <f t="shared" si="125"/>
        <v>720</v>
      </c>
      <c r="FA362" s="55">
        <f t="shared" si="126"/>
        <v>43831</v>
      </c>
      <c r="FB362" s="18">
        <f t="shared" si="127"/>
        <v>16.621189999999999</v>
      </c>
      <c r="FC362" s="56">
        <f>[2]DIS!C379</f>
        <v>360</v>
      </c>
      <c r="FD362" s="56">
        <f>[2]DIS!D379</f>
        <v>18</v>
      </c>
      <c r="FE362" s="56">
        <f>[2]DIS!E379</f>
        <v>20</v>
      </c>
      <c r="FF362" s="56" t="str">
        <f t="shared" si="128"/>
        <v>18,20</v>
      </c>
      <c r="FG362" s="57" t="str">
        <f t="shared" si="119"/>
        <v>20,18</v>
      </c>
      <c r="FH362" s="58">
        <f>IF(ISNUMBER(FG362),0,MAX(FH$2:FH361)+1)</f>
        <v>321</v>
      </c>
      <c r="FI362" s="58">
        <f t="shared" si="120"/>
        <v>17.658059999999999</v>
      </c>
      <c r="FJ362" s="58">
        <f t="shared" si="129"/>
        <v>16.93993</v>
      </c>
    </row>
    <row r="363" spans="144:166" x14ac:dyDescent="0.25">
      <c r="EN363" s="17">
        <f t="shared" si="130"/>
        <v>361</v>
      </c>
      <c r="EO363" s="128" t="s">
        <v>301</v>
      </c>
      <c r="EP363" s="131">
        <v>42036</v>
      </c>
      <c r="EQ363" s="132">
        <v>0</v>
      </c>
      <c r="ER363" s="53">
        <v>30.470569999999999</v>
      </c>
      <c r="ES363" s="40"/>
      <c r="ET363" s="26">
        <f>IF(EO363=EO364,MAX(ET$2:ET362)+1,0)</f>
        <v>181</v>
      </c>
      <c r="EU363" s="17">
        <f t="shared" si="121"/>
        <v>361</v>
      </c>
      <c r="EV363" s="54">
        <f t="shared" si="122"/>
        <v>721</v>
      </c>
      <c r="EW363" s="55">
        <f t="shared" si="123"/>
        <v>42036</v>
      </c>
      <c r="EX363" s="18">
        <f t="shared" si="124"/>
        <v>17.41048</v>
      </c>
      <c r="EY363" s="26">
        <f>IF(EO363=EO364,0,MAX(EY$2:EY362)+1)</f>
        <v>0</v>
      </c>
      <c r="EZ363" s="54">
        <f t="shared" si="125"/>
        <v>722</v>
      </c>
      <c r="FA363" s="55">
        <f t="shared" si="126"/>
        <v>43831</v>
      </c>
      <c r="FB363" s="18">
        <f t="shared" si="127"/>
        <v>16.257989999999999</v>
      </c>
      <c r="FC363" s="56">
        <f>[2]DIS!C380</f>
        <v>361</v>
      </c>
      <c r="FD363" s="56">
        <f>[2]DIS!D380</f>
        <v>19</v>
      </c>
      <c r="FE363" s="56">
        <f>[2]DIS!E380</f>
        <v>1</v>
      </c>
      <c r="FF363" s="56" t="str">
        <f t="shared" si="128"/>
        <v>19,1</v>
      </c>
      <c r="FG363" s="57" t="str">
        <f t="shared" si="119"/>
        <v>1,43</v>
      </c>
      <c r="FH363" s="58">
        <f>IF(ISNUMBER(FG363),0,MAX(FH$2:FH362)+1)</f>
        <v>322</v>
      </c>
      <c r="FI363" s="58">
        <f t="shared" si="120"/>
        <v>29.33464</v>
      </c>
      <c r="FJ363" s="58">
        <f t="shared" si="129"/>
        <v>25.5259</v>
      </c>
    </row>
    <row r="364" spans="144:166" x14ac:dyDescent="0.25">
      <c r="EN364" s="17">
        <f t="shared" si="130"/>
        <v>362</v>
      </c>
      <c r="EO364" s="128" t="s">
        <v>301</v>
      </c>
      <c r="EP364" s="131">
        <v>43831</v>
      </c>
      <c r="EQ364" s="132">
        <v>0</v>
      </c>
      <c r="ER364" s="53">
        <v>26.834009999999999</v>
      </c>
      <c r="ES364" s="40"/>
      <c r="ET364" s="26">
        <f>IF(EO364=EO365,MAX(ET$2:ET363)+1,0)</f>
        <v>0</v>
      </c>
      <c r="EU364" s="17">
        <f t="shared" si="121"/>
        <v>362</v>
      </c>
      <c r="EV364" s="54">
        <f t="shared" si="122"/>
        <v>723</v>
      </c>
      <c r="EW364" s="55">
        <f t="shared" si="123"/>
        <v>42036</v>
      </c>
      <c r="EX364" s="18">
        <f t="shared" si="124"/>
        <v>16.70673</v>
      </c>
      <c r="EY364" s="26">
        <f>IF(EO364=EO365,0,MAX(EY$2:EY363)+1)</f>
        <v>181</v>
      </c>
      <c r="EZ364" s="54">
        <f t="shared" si="125"/>
        <v>724</v>
      </c>
      <c r="FA364" s="55">
        <f t="shared" si="126"/>
        <v>43831</v>
      </c>
      <c r="FB364" s="18">
        <f t="shared" si="127"/>
        <v>15.80063</v>
      </c>
      <c r="FC364" s="56">
        <f>[2]DIS!C381</f>
        <v>362</v>
      </c>
      <c r="FD364" s="56">
        <f>[2]DIS!D381</f>
        <v>19</v>
      </c>
      <c r="FE364" s="56">
        <f>[2]DIS!E381</f>
        <v>2</v>
      </c>
      <c r="FF364" s="56" t="str">
        <f t="shared" si="128"/>
        <v>19,2</v>
      </c>
      <c r="FG364" s="57" t="str">
        <f t="shared" si="119"/>
        <v>2,43</v>
      </c>
      <c r="FH364" s="58">
        <f>IF(ISNUMBER(FG364),0,MAX(FH$2:FH363)+1)</f>
        <v>323</v>
      </c>
      <c r="FI364" s="58">
        <f t="shared" si="120"/>
        <v>29.306840000000001</v>
      </c>
      <c r="FJ364" s="58">
        <f t="shared" si="129"/>
        <v>25.497530000000001</v>
      </c>
    </row>
    <row r="365" spans="144:166" x14ac:dyDescent="0.25">
      <c r="EN365" s="17">
        <f t="shared" si="130"/>
        <v>363</v>
      </c>
      <c r="EO365" s="128" t="s">
        <v>302</v>
      </c>
      <c r="EP365" s="131">
        <v>42036</v>
      </c>
      <c r="EQ365" s="132">
        <v>0</v>
      </c>
      <c r="ER365" s="53">
        <v>21.533390000000001</v>
      </c>
      <c r="ES365" s="40"/>
      <c r="ET365" s="26">
        <f>IF(EO365=EO366,MAX(ET$2:ET364)+1,0)</f>
        <v>182</v>
      </c>
      <c r="EU365" s="17">
        <f t="shared" si="121"/>
        <v>363</v>
      </c>
      <c r="EV365" s="54">
        <f t="shared" si="122"/>
        <v>725</v>
      </c>
      <c r="EW365" s="55">
        <f t="shared" si="123"/>
        <v>42036</v>
      </c>
      <c r="EX365" s="18">
        <f t="shared" si="124"/>
        <v>15.926310000000001</v>
      </c>
      <c r="EY365" s="26">
        <f>IF(EO365=EO366,0,MAX(EY$2:EY364)+1)</f>
        <v>0</v>
      </c>
      <c r="EZ365" s="54">
        <f t="shared" si="125"/>
        <v>726</v>
      </c>
      <c r="FA365" s="55">
        <f t="shared" si="126"/>
        <v>43831</v>
      </c>
      <c r="FB365" s="18">
        <f t="shared" si="127"/>
        <v>15.337479999999999</v>
      </c>
      <c r="FC365" s="56">
        <f>[2]DIS!C382</f>
        <v>363</v>
      </c>
      <c r="FD365" s="56">
        <f>[2]DIS!D382</f>
        <v>19</v>
      </c>
      <c r="FE365" s="56">
        <f>[2]DIS!E382</f>
        <v>3</v>
      </c>
      <c r="FF365" s="56" t="str">
        <f t="shared" si="128"/>
        <v>19,3</v>
      </c>
      <c r="FG365" s="57" t="str">
        <f t="shared" si="119"/>
        <v>3,43</v>
      </c>
      <c r="FH365" s="58">
        <f>IF(ISNUMBER(FG365),0,MAX(FH$2:FH364)+1)</f>
        <v>324</v>
      </c>
      <c r="FI365" s="58">
        <f t="shared" si="120"/>
        <v>29.262460000000001</v>
      </c>
      <c r="FJ365" s="58">
        <f t="shared" si="129"/>
        <v>25.45298</v>
      </c>
    </row>
    <row r="366" spans="144:166" x14ac:dyDescent="0.25">
      <c r="EN366" s="17">
        <f t="shared" si="130"/>
        <v>364</v>
      </c>
      <c r="EO366" s="128" t="s">
        <v>302</v>
      </c>
      <c r="EP366" s="131">
        <v>43831</v>
      </c>
      <c r="EQ366" s="132">
        <v>0</v>
      </c>
      <c r="ER366" s="53">
        <v>19.796520000000001</v>
      </c>
      <c r="ES366" s="40"/>
      <c r="ET366" s="26">
        <f>IF(EO366=EO367,MAX(ET$2:ET365)+1,0)</f>
        <v>0</v>
      </c>
      <c r="EU366" s="17">
        <f t="shared" si="121"/>
        <v>364</v>
      </c>
      <c r="EV366" s="54">
        <f t="shared" si="122"/>
        <v>727</v>
      </c>
      <c r="EW366" s="55">
        <f t="shared" si="123"/>
        <v>42036</v>
      </c>
      <c r="EX366" s="18">
        <f t="shared" si="124"/>
        <v>15.576549999999999</v>
      </c>
      <c r="EY366" s="26">
        <f>IF(EO366=EO367,0,MAX(EY$2:EY365)+1)</f>
        <v>182</v>
      </c>
      <c r="EZ366" s="54">
        <f t="shared" si="125"/>
        <v>728</v>
      </c>
      <c r="FA366" s="55">
        <f t="shared" si="126"/>
        <v>43831</v>
      </c>
      <c r="FB366" s="18">
        <f t="shared" si="127"/>
        <v>15.561439999999999</v>
      </c>
      <c r="FC366" s="56">
        <f>[2]DIS!C383</f>
        <v>364</v>
      </c>
      <c r="FD366" s="56">
        <f>[2]DIS!D383</f>
        <v>19</v>
      </c>
      <c r="FE366" s="56">
        <f>[2]DIS!E383</f>
        <v>4</v>
      </c>
      <c r="FF366" s="56" t="str">
        <f t="shared" si="128"/>
        <v>19,4</v>
      </c>
      <c r="FG366" s="57" t="str">
        <f t="shared" si="119"/>
        <v>4,19</v>
      </c>
      <c r="FH366" s="58">
        <f>IF(ISNUMBER(FG366),0,MAX(FH$2:FH365)+1)</f>
        <v>325</v>
      </c>
      <c r="FI366" s="58">
        <f t="shared" si="120"/>
        <v>29.268740000000001</v>
      </c>
      <c r="FJ366" s="58">
        <f t="shared" si="129"/>
        <v>25.463049999999999</v>
      </c>
    </row>
    <row r="367" spans="144:166" x14ac:dyDescent="0.25">
      <c r="EN367" s="17">
        <f t="shared" si="130"/>
        <v>365</v>
      </c>
      <c r="EO367" s="128" t="s">
        <v>303</v>
      </c>
      <c r="EP367" s="131">
        <v>42036</v>
      </c>
      <c r="EQ367" s="132">
        <v>0</v>
      </c>
      <c r="ER367" s="53">
        <v>21.00582</v>
      </c>
      <c r="ES367" s="40"/>
      <c r="ET367" s="26">
        <f>IF(EO367=EO368,MAX(ET$2:ET366)+1,0)</f>
        <v>183</v>
      </c>
      <c r="EU367" s="17">
        <f t="shared" si="121"/>
        <v>365</v>
      </c>
      <c r="EV367" s="54">
        <f t="shared" si="122"/>
        <v>729</v>
      </c>
      <c r="EW367" s="55">
        <f t="shared" si="123"/>
        <v>42036</v>
      </c>
      <c r="EX367" s="18">
        <f t="shared" si="124"/>
        <v>16.078949999999999</v>
      </c>
      <c r="EY367" s="26">
        <f>IF(EO367=EO368,0,MAX(EY$2:EY366)+1)</f>
        <v>0</v>
      </c>
      <c r="EZ367" s="54">
        <f t="shared" si="125"/>
        <v>730</v>
      </c>
      <c r="FA367" s="55">
        <f t="shared" si="126"/>
        <v>43831</v>
      </c>
      <c r="FB367" s="18">
        <f t="shared" si="127"/>
        <v>15.825570000000001</v>
      </c>
      <c r="FC367" s="56">
        <f>[2]DIS!C384</f>
        <v>365</v>
      </c>
      <c r="FD367" s="56">
        <f>[2]DIS!D384</f>
        <v>19</v>
      </c>
      <c r="FE367" s="56">
        <f>[2]DIS!E384</f>
        <v>5</v>
      </c>
      <c r="FF367" s="56" t="str">
        <f t="shared" si="128"/>
        <v>19,5</v>
      </c>
      <c r="FG367" s="57">
        <f t="shared" si="119"/>
        <v>0</v>
      </c>
      <c r="FH367" s="58">
        <f>IF(ISNUMBER(FG367),0,MAX(FH$2:FH366)+1)</f>
        <v>0</v>
      </c>
      <c r="FI367" s="58">
        <f t="shared" si="120"/>
        <v>0</v>
      </c>
      <c r="FJ367" s="58">
        <f t="shared" si="129"/>
        <v>0</v>
      </c>
    </row>
    <row r="368" spans="144:166" x14ac:dyDescent="0.25">
      <c r="EN368" s="17">
        <f t="shared" si="130"/>
        <v>366</v>
      </c>
      <c r="EO368" s="128" t="s">
        <v>303</v>
      </c>
      <c r="EP368" s="131">
        <v>43831</v>
      </c>
      <c r="EQ368" s="132">
        <v>0</v>
      </c>
      <c r="ER368" s="53">
        <v>19.402450000000002</v>
      </c>
      <c r="ES368" s="40"/>
      <c r="ET368" s="26">
        <f>IF(EO368=EO369,MAX(ET$2:ET367)+1,0)</f>
        <v>0</v>
      </c>
      <c r="EU368" s="17">
        <f t="shared" si="121"/>
        <v>366</v>
      </c>
      <c r="EV368" s="54">
        <f t="shared" si="122"/>
        <v>731</v>
      </c>
      <c r="EW368" s="55">
        <f t="shared" si="123"/>
        <v>42036</v>
      </c>
      <c r="EX368" s="18">
        <f t="shared" si="124"/>
        <v>16.463519999999999</v>
      </c>
      <c r="EY368" s="26">
        <f>IF(EO368=EO369,0,MAX(EY$2:EY367)+1)</f>
        <v>183</v>
      </c>
      <c r="EZ368" s="54">
        <f t="shared" si="125"/>
        <v>732</v>
      </c>
      <c r="FA368" s="55">
        <f t="shared" si="126"/>
        <v>43831</v>
      </c>
      <c r="FB368" s="18">
        <f t="shared" si="127"/>
        <v>16.029769999999999</v>
      </c>
      <c r="FC368" s="56">
        <f>[2]DIS!C385</f>
        <v>366</v>
      </c>
      <c r="FD368" s="56">
        <f>[2]DIS!D385</f>
        <v>19</v>
      </c>
      <c r="FE368" s="56">
        <f>[2]DIS!E385</f>
        <v>6</v>
      </c>
      <c r="FF368" s="56" t="str">
        <f t="shared" si="128"/>
        <v>19,6</v>
      </c>
      <c r="FG368" s="57">
        <f t="shared" si="119"/>
        <v>0</v>
      </c>
      <c r="FH368" s="58">
        <f>IF(ISNUMBER(FG368),0,MAX(FH$2:FH367)+1)</f>
        <v>0</v>
      </c>
      <c r="FI368" s="58">
        <f t="shared" si="120"/>
        <v>0</v>
      </c>
      <c r="FJ368" s="58">
        <f t="shared" si="129"/>
        <v>0</v>
      </c>
    </row>
    <row r="369" spans="144:166" x14ac:dyDescent="0.25">
      <c r="EN369" s="17">
        <f t="shared" si="130"/>
        <v>367</v>
      </c>
      <c r="EO369" s="128" t="s">
        <v>304</v>
      </c>
      <c r="EP369" s="131">
        <v>42036</v>
      </c>
      <c r="EQ369" s="132">
        <v>0</v>
      </c>
      <c r="ER369" s="53">
        <v>20.394649999999999</v>
      </c>
      <c r="ES369" s="40"/>
      <c r="ET369" s="26">
        <f>IF(EO369=EO370,MAX(ET$2:ET368)+1,0)</f>
        <v>184</v>
      </c>
      <c r="EU369" s="17">
        <f t="shared" si="121"/>
        <v>367</v>
      </c>
      <c r="EV369" s="54">
        <f t="shared" si="122"/>
        <v>733</v>
      </c>
      <c r="EW369" s="55">
        <f t="shared" si="123"/>
        <v>42036</v>
      </c>
      <c r="EX369" s="18">
        <f t="shared" si="124"/>
        <v>16.767499999999998</v>
      </c>
      <c r="EY369" s="26">
        <f>IF(EO369=EO370,0,MAX(EY$2:EY368)+1)</f>
        <v>0</v>
      </c>
      <c r="EZ369" s="54">
        <f t="shared" si="125"/>
        <v>734</v>
      </c>
      <c r="FA369" s="55">
        <f t="shared" si="126"/>
        <v>43831</v>
      </c>
      <c r="FB369" s="18">
        <f t="shared" si="127"/>
        <v>16.193349999999999</v>
      </c>
      <c r="FC369" s="56">
        <f>[2]DIS!C386</f>
        <v>367</v>
      </c>
      <c r="FD369" s="56">
        <f>[2]DIS!D386</f>
        <v>19</v>
      </c>
      <c r="FE369" s="56">
        <f>[2]DIS!E386</f>
        <v>7</v>
      </c>
      <c r="FF369" s="56" t="str">
        <f t="shared" si="128"/>
        <v>19,7</v>
      </c>
      <c r="FG369" s="57">
        <f t="shared" si="119"/>
        <v>0</v>
      </c>
      <c r="FH369" s="58">
        <f>IF(ISNUMBER(FG369),0,MAX(FH$2:FH368)+1)</f>
        <v>0</v>
      </c>
      <c r="FI369" s="58">
        <f t="shared" si="120"/>
        <v>0</v>
      </c>
      <c r="FJ369" s="58">
        <f t="shared" si="129"/>
        <v>0</v>
      </c>
    </row>
    <row r="370" spans="144:166" x14ac:dyDescent="0.25">
      <c r="EN370" s="17">
        <f t="shared" si="130"/>
        <v>368</v>
      </c>
      <c r="EO370" s="128" t="s">
        <v>304</v>
      </c>
      <c r="EP370" s="131">
        <v>43831</v>
      </c>
      <c r="EQ370" s="132">
        <v>0</v>
      </c>
      <c r="ER370" s="53">
        <v>18.958069999999999</v>
      </c>
      <c r="ES370" s="40"/>
      <c r="ET370" s="26">
        <f>IF(EO370=EO371,MAX(ET$2:ET369)+1,0)</f>
        <v>0</v>
      </c>
      <c r="EU370" s="17">
        <f t="shared" si="121"/>
        <v>368</v>
      </c>
      <c r="EV370" s="54">
        <f t="shared" si="122"/>
        <v>735</v>
      </c>
      <c r="EW370" s="55">
        <f t="shared" si="123"/>
        <v>42036</v>
      </c>
      <c r="EX370" s="18">
        <f t="shared" si="124"/>
        <v>16.979600000000001</v>
      </c>
      <c r="EY370" s="26">
        <f>IF(EO370=EO371,0,MAX(EY$2:EY369)+1)</f>
        <v>184</v>
      </c>
      <c r="EZ370" s="54">
        <f t="shared" si="125"/>
        <v>736</v>
      </c>
      <c r="FA370" s="55">
        <f t="shared" si="126"/>
        <v>43831</v>
      </c>
      <c r="FB370" s="18">
        <f t="shared" si="127"/>
        <v>16.310189999999999</v>
      </c>
      <c r="FC370" s="56">
        <f>[2]DIS!C387</f>
        <v>368</v>
      </c>
      <c r="FD370" s="56">
        <f>[2]DIS!D387</f>
        <v>19</v>
      </c>
      <c r="FE370" s="56">
        <f>[2]DIS!E387</f>
        <v>8</v>
      </c>
      <c r="FF370" s="56" t="str">
        <f t="shared" si="128"/>
        <v>19,8</v>
      </c>
      <c r="FG370" s="57">
        <f t="shared" si="119"/>
        <v>0</v>
      </c>
      <c r="FH370" s="58">
        <f>IF(ISNUMBER(FG370),0,MAX(FH$2:FH369)+1)</f>
        <v>0</v>
      </c>
      <c r="FI370" s="58">
        <f t="shared" si="120"/>
        <v>0</v>
      </c>
      <c r="FJ370" s="58">
        <f t="shared" si="129"/>
        <v>0</v>
      </c>
    </row>
    <row r="371" spans="144:166" x14ac:dyDescent="0.25">
      <c r="EN371" s="17">
        <f t="shared" si="130"/>
        <v>369</v>
      </c>
      <c r="EO371" s="128" t="s">
        <v>305</v>
      </c>
      <c r="EP371" s="131">
        <v>42036</v>
      </c>
      <c r="EQ371" s="132">
        <v>0</v>
      </c>
      <c r="ER371" s="53">
        <v>19.741579999999999</v>
      </c>
      <c r="ES371" s="40"/>
      <c r="ET371" s="26">
        <f>IF(EO371=EO372,MAX(ET$2:ET370)+1,0)</f>
        <v>185</v>
      </c>
      <c r="EU371" s="17">
        <f t="shared" si="121"/>
        <v>369</v>
      </c>
      <c r="EV371" s="54">
        <f t="shared" si="122"/>
        <v>737</v>
      </c>
      <c r="EW371" s="55">
        <f t="shared" si="123"/>
        <v>42036</v>
      </c>
      <c r="EX371" s="18">
        <f t="shared" si="124"/>
        <v>17.075690000000002</v>
      </c>
      <c r="EY371" s="26">
        <f>IF(EO371=EO372,0,MAX(EY$2:EY370)+1)</f>
        <v>0</v>
      </c>
      <c r="EZ371" s="54">
        <f t="shared" si="125"/>
        <v>738</v>
      </c>
      <c r="FA371" s="55">
        <f t="shared" si="126"/>
        <v>43831</v>
      </c>
      <c r="FB371" s="18">
        <f t="shared" si="127"/>
        <v>16.36101</v>
      </c>
      <c r="FC371" s="56">
        <f>[2]DIS!C388</f>
        <v>369</v>
      </c>
      <c r="FD371" s="56">
        <f>[2]DIS!D388</f>
        <v>19</v>
      </c>
      <c r="FE371" s="56">
        <f>[2]DIS!E388</f>
        <v>9</v>
      </c>
      <c r="FF371" s="56" t="str">
        <f t="shared" si="128"/>
        <v>19,9</v>
      </c>
      <c r="FG371" s="57" t="str">
        <f t="shared" si="119"/>
        <v>9,19</v>
      </c>
      <c r="FH371" s="58">
        <f>IF(ISNUMBER(FG371),0,MAX(FH$2:FH370)+1)</f>
        <v>326</v>
      </c>
      <c r="FI371" s="58">
        <f t="shared" si="120"/>
        <v>18.674109999999999</v>
      </c>
      <c r="FJ371" s="58">
        <f t="shared" si="129"/>
        <v>17.237749999999998</v>
      </c>
    </row>
    <row r="372" spans="144:166" x14ac:dyDescent="0.25">
      <c r="EN372" s="17">
        <f t="shared" si="130"/>
        <v>370</v>
      </c>
      <c r="EO372" s="128" t="s">
        <v>305</v>
      </c>
      <c r="EP372" s="131">
        <v>43831</v>
      </c>
      <c r="EQ372" s="132">
        <v>0</v>
      </c>
      <c r="ER372" s="53">
        <v>18.487100000000002</v>
      </c>
      <c r="ES372" s="40"/>
      <c r="ET372" s="26">
        <f>IF(EO372=EO373,MAX(ET$2:ET371)+1,0)</f>
        <v>0</v>
      </c>
      <c r="EU372" s="17">
        <f t="shared" si="121"/>
        <v>370</v>
      </c>
      <c r="EV372" s="54">
        <f t="shared" si="122"/>
        <v>739</v>
      </c>
      <c r="EW372" s="55">
        <f t="shared" si="123"/>
        <v>42036</v>
      </c>
      <c r="EX372" s="18">
        <f t="shared" si="124"/>
        <v>27.657820000000001</v>
      </c>
      <c r="EY372" s="26">
        <f>IF(EO372=EO373,0,MAX(EY$2:EY371)+1)</f>
        <v>185</v>
      </c>
      <c r="EZ372" s="54">
        <f t="shared" si="125"/>
        <v>740</v>
      </c>
      <c r="FA372" s="55">
        <f t="shared" si="126"/>
        <v>43831</v>
      </c>
      <c r="FB372" s="18">
        <f t="shared" si="127"/>
        <v>24.052099999999999</v>
      </c>
      <c r="FC372" s="56">
        <f>[2]DIS!C389</f>
        <v>370</v>
      </c>
      <c r="FD372" s="56">
        <f>[2]DIS!D389</f>
        <v>19</v>
      </c>
      <c r="FE372" s="56">
        <f>[2]DIS!E389</f>
        <v>10</v>
      </c>
      <c r="FF372" s="56" t="str">
        <f t="shared" si="128"/>
        <v>19,10</v>
      </c>
      <c r="FG372" s="57" t="str">
        <f t="shared" si="119"/>
        <v>10,19</v>
      </c>
      <c r="FH372" s="58">
        <f>IF(ISNUMBER(FG372),0,MAX(FH$2:FH371)+1)</f>
        <v>327</v>
      </c>
      <c r="FI372" s="58">
        <f t="shared" si="120"/>
        <v>18.40465</v>
      </c>
      <c r="FJ372" s="58">
        <f t="shared" si="129"/>
        <v>17.060089999999999</v>
      </c>
    </row>
    <row r="373" spans="144:166" x14ac:dyDescent="0.25">
      <c r="EN373" s="17">
        <f t="shared" si="130"/>
        <v>371</v>
      </c>
      <c r="EO373" s="128" t="s">
        <v>306</v>
      </c>
      <c r="EP373" s="131">
        <v>42036</v>
      </c>
      <c r="EQ373" s="132">
        <v>0</v>
      </c>
      <c r="ER373" s="53">
        <v>19.028289999999998</v>
      </c>
      <c r="ES373" s="40"/>
      <c r="ET373" s="26">
        <f>IF(EO373=EO374,MAX(ET$2:ET372)+1,0)</f>
        <v>186</v>
      </c>
      <c r="EU373" s="17">
        <f t="shared" si="121"/>
        <v>371</v>
      </c>
      <c r="EV373" s="54">
        <f t="shared" si="122"/>
        <v>741</v>
      </c>
      <c r="EW373" s="55">
        <f t="shared" si="123"/>
        <v>42036</v>
      </c>
      <c r="EX373" s="18">
        <f t="shared" si="124"/>
        <v>27.537780000000001</v>
      </c>
      <c r="EY373" s="26">
        <f>IF(EO373=EO374,0,MAX(EY$2:EY372)+1)</f>
        <v>0</v>
      </c>
      <c r="EZ373" s="54">
        <f t="shared" si="125"/>
        <v>742</v>
      </c>
      <c r="FA373" s="55">
        <f t="shared" si="126"/>
        <v>43831</v>
      </c>
      <c r="FB373" s="18">
        <f t="shared" si="127"/>
        <v>23.935220000000001</v>
      </c>
      <c r="FC373" s="56">
        <f>[2]DIS!C390</f>
        <v>371</v>
      </c>
      <c r="FD373" s="56">
        <f>[2]DIS!D390</f>
        <v>19</v>
      </c>
      <c r="FE373" s="56">
        <f>[2]DIS!E390</f>
        <v>11</v>
      </c>
      <c r="FF373" s="56" t="str">
        <f t="shared" si="128"/>
        <v>19,11</v>
      </c>
      <c r="FG373" s="57" t="str">
        <f t="shared" si="119"/>
        <v>11,19</v>
      </c>
      <c r="FH373" s="58">
        <f>IF(ISNUMBER(FG373),0,MAX(FH$2:FH372)+1)</f>
        <v>328</v>
      </c>
      <c r="FI373" s="58">
        <f t="shared" si="120"/>
        <v>18.01389</v>
      </c>
      <c r="FJ373" s="58">
        <f t="shared" si="129"/>
        <v>16.810919999999999</v>
      </c>
    </row>
    <row r="374" spans="144:166" x14ac:dyDescent="0.25">
      <c r="EN374" s="17">
        <f t="shared" si="130"/>
        <v>372</v>
      </c>
      <c r="EO374" s="128" t="s">
        <v>306</v>
      </c>
      <c r="EP374" s="131">
        <v>43831</v>
      </c>
      <c r="EQ374" s="132">
        <v>0</v>
      </c>
      <c r="ER374" s="53">
        <v>18.009540000000001</v>
      </c>
      <c r="ES374" s="40"/>
      <c r="ET374" s="26">
        <f>IF(EO374=EO375,MAX(ET$2:ET373)+1,0)</f>
        <v>0</v>
      </c>
      <c r="EU374" s="17">
        <f t="shared" si="121"/>
        <v>372</v>
      </c>
      <c r="EV374" s="54">
        <f t="shared" si="122"/>
        <v>743</v>
      </c>
      <c r="EW374" s="55">
        <f t="shared" si="123"/>
        <v>42036</v>
      </c>
      <c r="EX374" s="18">
        <f t="shared" si="124"/>
        <v>27.362559999999998</v>
      </c>
      <c r="EY374" s="26">
        <f>IF(EO374=EO375,0,MAX(EY$2:EY373)+1)</f>
        <v>186</v>
      </c>
      <c r="EZ374" s="54">
        <f t="shared" si="125"/>
        <v>744</v>
      </c>
      <c r="FA374" s="55">
        <f t="shared" si="126"/>
        <v>43831</v>
      </c>
      <c r="FB374" s="18">
        <f t="shared" si="127"/>
        <v>23.777930000000001</v>
      </c>
      <c r="FC374" s="56">
        <f>[2]DIS!C391</f>
        <v>372</v>
      </c>
      <c r="FD374" s="56">
        <f>[2]DIS!D391</f>
        <v>19</v>
      </c>
      <c r="FE374" s="56">
        <f>[2]DIS!E391</f>
        <v>12</v>
      </c>
      <c r="FF374" s="56" t="str">
        <f t="shared" si="128"/>
        <v>19,12</v>
      </c>
      <c r="FG374" s="57" t="str">
        <f t="shared" si="119"/>
        <v>12,19</v>
      </c>
      <c r="FH374" s="58">
        <f>IF(ISNUMBER(FG374),0,MAX(FH$2:FH373)+1)</f>
        <v>329</v>
      </c>
      <c r="FI374" s="58">
        <f t="shared" si="120"/>
        <v>17.5626</v>
      </c>
      <c r="FJ374" s="58">
        <f t="shared" si="129"/>
        <v>16.521190000000001</v>
      </c>
    </row>
    <row r="375" spans="144:166" x14ac:dyDescent="0.25">
      <c r="EN375" s="17">
        <f t="shared" si="130"/>
        <v>373</v>
      </c>
      <c r="EO375" s="128" t="s">
        <v>307</v>
      </c>
      <c r="EP375" s="131">
        <v>42036</v>
      </c>
      <c r="EQ375" s="132">
        <v>0</v>
      </c>
      <c r="ER375" s="53">
        <v>18.824349999999999</v>
      </c>
      <c r="ES375" s="40"/>
      <c r="ET375" s="26">
        <f>IF(EO375=EO376,MAX(ET$2:ET374)+1,0)</f>
        <v>187</v>
      </c>
      <c r="EU375" s="17">
        <f t="shared" si="121"/>
        <v>373</v>
      </c>
      <c r="EV375" s="54">
        <f t="shared" si="122"/>
        <v>745</v>
      </c>
      <c r="EW375" s="55">
        <f t="shared" si="123"/>
        <v>42036</v>
      </c>
      <c r="EX375" s="18">
        <f t="shared" si="124"/>
        <v>27.245290000000001</v>
      </c>
      <c r="EY375" s="26">
        <f>IF(EO375=EO376,0,MAX(EY$2:EY374)+1)</f>
        <v>0</v>
      </c>
      <c r="EZ375" s="54">
        <f t="shared" si="125"/>
        <v>746</v>
      </c>
      <c r="FA375" s="55">
        <f t="shared" si="126"/>
        <v>43831</v>
      </c>
      <c r="FB375" s="18">
        <f t="shared" si="127"/>
        <v>23.684550000000002</v>
      </c>
      <c r="FC375" s="56">
        <f>[2]DIS!C392</f>
        <v>373</v>
      </c>
      <c r="FD375" s="56">
        <f>[2]DIS!D392</f>
        <v>19</v>
      </c>
      <c r="FE375" s="56">
        <f>[2]DIS!E392</f>
        <v>13</v>
      </c>
      <c r="FF375" s="56" t="str">
        <f t="shared" si="128"/>
        <v>19,13</v>
      </c>
      <c r="FG375" s="57" t="str">
        <f t="shared" si="119"/>
        <v>13,19</v>
      </c>
      <c r="FH375" s="58">
        <f>IF(ISNUMBER(FG375),0,MAX(FH$2:FH374)+1)</f>
        <v>330</v>
      </c>
      <c r="FI375" s="58">
        <f t="shared" si="120"/>
        <v>16.968710000000002</v>
      </c>
      <c r="FJ375" s="58">
        <f t="shared" si="129"/>
        <v>16.138829999999999</v>
      </c>
    </row>
    <row r="376" spans="144:166" x14ac:dyDescent="0.25">
      <c r="EN376" s="17">
        <f t="shared" si="130"/>
        <v>374</v>
      </c>
      <c r="EO376" s="128" t="s">
        <v>307</v>
      </c>
      <c r="EP376" s="131">
        <v>43831</v>
      </c>
      <c r="EQ376" s="132">
        <v>0</v>
      </c>
      <c r="ER376" s="53">
        <v>18.27252</v>
      </c>
      <c r="ES376" s="40"/>
      <c r="ET376" s="26">
        <f>IF(EO376=EO377,MAX(ET$2:ET375)+1,0)</f>
        <v>0</v>
      </c>
      <c r="EU376" s="17">
        <f t="shared" si="121"/>
        <v>374</v>
      </c>
      <c r="EV376" s="54">
        <f t="shared" si="122"/>
        <v>747</v>
      </c>
      <c r="EW376" s="55">
        <f t="shared" si="123"/>
        <v>42036</v>
      </c>
      <c r="EX376" s="18">
        <f t="shared" si="124"/>
        <v>20.66075</v>
      </c>
      <c r="EY376" s="26">
        <f>IF(EO376=EO377,0,MAX(EY$2:EY375)+1)</f>
        <v>187</v>
      </c>
      <c r="EZ376" s="54">
        <f t="shared" si="125"/>
        <v>748</v>
      </c>
      <c r="FA376" s="55">
        <f t="shared" si="126"/>
        <v>43831</v>
      </c>
      <c r="FB376" s="18">
        <f t="shared" si="127"/>
        <v>18.34271</v>
      </c>
      <c r="FC376" s="56">
        <f>[2]DIS!C393</f>
        <v>374</v>
      </c>
      <c r="FD376" s="56">
        <f>[2]DIS!D393</f>
        <v>19</v>
      </c>
      <c r="FE376" s="56">
        <f>[2]DIS!E393</f>
        <v>14</v>
      </c>
      <c r="FF376" s="56" t="str">
        <f t="shared" si="128"/>
        <v>19,14</v>
      </c>
      <c r="FG376" s="57" t="str">
        <f t="shared" si="119"/>
        <v>14,19</v>
      </c>
      <c r="FH376" s="58">
        <f>IF(ISNUMBER(FG376),0,MAX(FH$2:FH375)+1)</f>
        <v>331</v>
      </c>
      <c r="FI376" s="58">
        <f t="shared" si="120"/>
        <v>16.283580000000001</v>
      </c>
      <c r="FJ376" s="58">
        <f t="shared" si="129"/>
        <v>15.740069999999999</v>
      </c>
    </row>
    <row r="377" spans="144:166" x14ac:dyDescent="0.25">
      <c r="EN377" s="17">
        <f t="shared" si="130"/>
        <v>375</v>
      </c>
      <c r="EO377" s="128" t="s">
        <v>308</v>
      </c>
      <c r="EP377" s="131">
        <v>42036</v>
      </c>
      <c r="EQ377" s="132">
        <v>0</v>
      </c>
      <c r="ER377" s="53">
        <v>19.00001</v>
      </c>
      <c r="ES377" s="40"/>
      <c r="ET377" s="26">
        <f>IF(EO377=EO378,MAX(ET$2:ET376)+1,0)</f>
        <v>188</v>
      </c>
      <c r="EU377" s="17">
        <f t="shared" si="121"/>
        <v>375</v>
      </c>
      <c r="EV377" s="54">
        <f t="shared" si="122"/>
        <v>749</v>
      </c>
      <c r="EW377" s="55">
        <f t="shared" si="123"/>
        <v>42036</v>
      </c>
      <c r="EX377" s="18">
        <f t="shared" si="124"/>
        <v>20.225449999999999</v>
      </c>
      <c r="EY377" s="26">
        <f>IF(EO377=EO378,0,MAX(EY$2:EY376)+1)</f>
        <v>0</v>
      </c>
      <c r="EZ377" s="54">
        <f t="shared" si="125"/>
        <v>750</v>
      </c>
      <c r="FA377" s="55">
        <f t="shared" si="126"/>
        <v>43831</v>
      </c>
      <c r="FB377" s="18">
        <f t="shared" si="127"/>
        <v>18.045179999999998</v>
      </c>
      <c r="FC377" s="56">
        <f>[2]DIS!C394</f>
        <v>375</v>
      </c>
      <c r="FD377" s="56">
        <f>[2]DIS!D394</f>
        <v>19</v>
      </c>
      <c r="FE377" s="56">
        <f>[2]DIS!E394</f>
        <v>15</v>
      </c>
      <c r="FF377" s="56" t="str">
        <f t="shared" si="128"/>
        <v>19,15</v>
      </c>
      <c r="FG377" s="57" t="str">
        <f t="shared" si="119"/>
        <v>15,19</v>
      </c>
      <c r="FH377" s="58">
        <f>IF(ISNUMBER(FG377),0,MAX(FH$2:FH376)+1)</f>
        <v>332</v>
      </c>
      <c r="FI377" s="58">
        <f t="shared" si="120"/>
        <v>16.034520000000001</v>
      </c>
      <c r="FJ377" s="58">
        <f t="shared" si="129"/>
        <v>16.019870000000001</v>
      </c>
    </row>
    <row r="378" spans="144:166" x14ac:dyDescent="0.25">
      <c r="EN378" s="17">
        <f t="shared" si="130"/>
        <v>376</v>
      </c>
      <c r="EO378" s="128" t="s">
        <v>308</v>
      </c>
      <c r="EP378" s="131">
        <v>43831</v>
      </c>
      <c r="EQ378" s="132">
        <v>0</v>
      </c>
      <c r="ER378" s="53">
        <v>18.979659999999999</v>
      </c>
      <c r="ES378" s="40"/>
      <c r="ET378" s="26">
        <f>IF(EO378=EO379,MAX(ET$2:ET377)+1,0)</f>
        <v>0</v>
      </c>
      <c r="EU378" s="17">
        <f t="shared" si="121"/>
        <v>376</v>
      </c>
      <c r="EV378" s="54">
        <f t="shared" si="122"/>
        <v>751</v>
      </c>
      <c r="EW378" s="55">
        <f t="shared" si="123"/>
        <v>42036</v>
      </c>
      <c r="EX378" s="18">
        <f t="shared" si="124"/>
        <v>19.26773</v>
      </c>
      <c r="EY378" s="26">
        <f>IF(EO378=EO379,0,MAX(EY$2:EY377)+1)</f>
        <v>188</v>
      </c>
      <c r="EZ378" s="54">
        <f t="shared" si="125"/>
        <v>752</v>
      </c>
      <c r="FA378" s="55">
        <f t="shared" si="126"/>
        <v>43831</v>
      </c>
      <c r="FB378" s="18">
        <f t="shared" si="127"/>
        <v>17.379560000000001</v>
      </c>
      <c r="FC378" s="56">
        <f>[2]DIS!C395</f>
        <v>376</v>
      </c>
      <c r="FD378" s="56">
        <f>[2]DIS!D395</f>
        <v>19</v>
      </c>
      <c r="FE378" s="56">
        <f>[2]DIS!E395</f>
        <v>16</v>
      </c>
      <c r="FF378" s="56" t="str">
        <f t="shared" si="128"/>
        <v>19,16</v>
      </c>
      <c r="FG378" s="57" t="str">
        <f t="shared" si="119"/>
        <v>16,19</v>
      </c>
      <c r="FH378" s="58">
        <f>IF(ISNUMBER(FG378),0,MAX(FH$2:FH377)+1)</f>
        <v>333</v>
      </c>
      <c r="FI378" s="58">
        <f t="shared" si="120"/>
        <v>16.51079</v>
      </c>
      <c r="FJ378" s="58">
        <f t="shared" si="129"/>
        <v>16.25994</v>
      </c>
    </row>
    <row r="379" spans="144:166" x14ac:dyDescent="0.25">
      <c r="EN379" s="17">
        <f t="shared" si="130"/>
        <v>377</v>
      </c>
      <c r="EO379" s="128" t="s">
        <v>309</v>
      </c>
      <c r="EP379" s="131">
        <v>42036</v>
      </c>
      <c r="EQ379" s="132">
        <v>0</v>
      </c>
      <c r="ER379" s="53">
        <v>17.760860000000001</v>
      </c>
      <c r="ES379" s="40"/>
      <c r="ET379" s="26">
        <f>IF(EO379=EO380,MAX(ET$2:ET378)+1,0)</f>
        <v>189</v>
      </c>
      <c r="EU379" s="17">
        <f t="shared" si="121"/>
        <v>377</v>
      </c>
      <c r="EV379" s="54">
        <f t="shared" si="122"/>
        <v>753</v>
      </c>
      <c r="EW379" s="55">
        <f t="shared" si="123"/>
        <v>42036</v>
      </c>
      <c r="EX379" s="18">
        <f t="shared" si="124"/>
        <v>18.68891</v>
      </c>
      <c r="EY379" s="26">
        <f>IF(EO379=EO380,0,MAX(EY$2:EY378)+1)</f>
        <v>0</v>
      </c>
      <c r="EZ379" s="54">
        <f t="shared" si="125"/>
        <v>754</v>
      </c>
      <c r="FA379" s="55">
        <f t="shared" si="126"/>
        <v>43831</v>
      </c>
      <c r="FB379" s="18">
        <f t="shared" si="127"/>
        <v>17.014900000000001</v>
      </c>
      <c r="FC379" s="56">
        <f>[2]DIS!C396</f>
        <v>377</v>
      </c>
      <c r="FD379" s="56">
        <f>[2]DIS!D396</f>
        <v>19</v>
      </c>
      <c r="FE379" s="56">
        <f>[2]DIS!E396</f>
        <v>17</v>
      </c>
      <c r="FF379" s="56" t="str">
        <f t="shared" si="128"/>
        <v>19,17</v>
      </c>
      <c r="FG379" s="57" t="str">
        <f t="shared" si="119"/>
        <v>17,19</v>
      </c>
      <c r="FH379" s="58">
        <f>IF(ISNUMBER(FG379),0,MAX(FH$2:FH378)+1)</f>
        <v>334</v>
      </c>
      <c r="FI379" s="58">
        <f t="shared" si="120"/>
        <v>16.88184</v>
      </c>
      <c r="FJ379" s="58">
        <f t="shared" si="129"/>
        <v>16.448450000000001</v>
      </c>
    </row>
    <row r="380" spans="144:166" x14ac:dyDescent="0.25">
      <c r="EN380" s="17">
        <f t="shared" si="130"/>
        <v>378</v>
      </c>
      <c r="EO380" s="128" t="s">
        <v>309</v>
      </c>
      <c r="EP380" s="131">
        <v>43831</v>
      </c>
      <c r="EQ380" s="132">
        <v>0</v>
      </c>
      <c r="ER380" s="53">
        <v>17.236190000000001</v>
      </c>
      <c r="ES380" s="40"/>
      <c r="ET380" s="26">
        <f>IF(EO380=EO381,MAX(ET$2:ET379)+1,0)</f>
        <v>0</v>
      </c>
      <c r="EU380" s="17">
        <f t="shared" si="121"/>
        <v>378</v>
      </c>
      <c r="EV380" s="54">
        <f t="shared" si="122"/>
        <v>755</v>
      </c>
      <c r="EW380" s="55">
        <f t="shared" si="123"/>
        <v>42036</v>
      </c>
      <c r="EX380" s="18">
        <f t="shared" si="124"/>
        <v>18.03293</v>
      </c>
      <c r="EY380" s="26">
        <f>IF(EO380=EO381,0,MAX(EY$2:EY379)+1)</f>
        <v>189</v>
      </c>
      <c r="EZ380" s="54">
        <f t="shared" si="125"/>
        <v>756</v>
      </c>
      <c r="FA380" s="55">
        <f t="shared" si="126"/>
        <v>43831</v>
      </c>
      <c r="FB380" s="18">
        <f t="shared" si="127"/>
        <v>16.60331</v>
      </c>
      <c r="FC380" s="56">
        <f>[2]DIS!C397</f>
        <v>378</v>
      </c>
      <c r="FD380" s="56">
        <f>[2]DIS!D397</f>
        <v>19</v>
      </c>
      <c r="FE380" s="56">
        <f>[2]DIS!E397</f>
        <v>18</v>
      </c>
      <c r="FF380" s="56" t="str">
        <f t="shared" si="128"/>
        <v>19,18</v>
      </c>
      <c r="FG380" s="57" t="str">
        <f t="shared" si="119"/>
        <v>18,19</v>
      </c>
      <c r="FH380" s="58">
        <f>IF(ISNUMBER(FG380),0,MAX(FH$2:FH379)+1)</f>
        <v>335</v>
      </c>
      <c r="FI380" s="58">
        <f t="shared" si="120"/>
        <v>17.178899999999999</v>
      </c>
      <c r="FJ380" s="58">
        <f t="shared" si="129"/>
        <v>16.602260000000001</v>
      </c>
    </row>
    <row r="381" spans="144:166" x14ac:dyDescent="0.25">
      <c r="EN381" s="17">
        <f t="shared" si="130"/>
        <v>379</v>
      </c>
      <c r="EO381" s="128" t="s">
        <v>310</v>
      </c>
      <c r="EP381" s="131">
        <v>42036</v>
      </c>
      <c r="EQ381" s="132">
        <v>0</v>
      </c>
      <c r="ER381" s="53">
        <v>18.056799999999999</v>
      </c>
      <c r="ES381" s="40"/>
      <c r="ET381" s="26">
        <f>IF(EO381=EO382,MAX(ET$2:ET380)+1,0)</f>
        <v>190</v>
      </c>
      <c r="EU381" s="17">
        <f t="shared" si="121"/>
        <v>379</v>
      </c>
      <c r="EV381" s="54">
        <f t="shared" si="122"/>
        <v>757</v>
      </c>
      <c r="EW381" s="55">
        <f t="shared" si="123"/>
        <v>42036</v>
      </c>
      <c r="EX381" s="18">
        <f t="shared" si="124"/>
        <v>17.454280000000001</v>
      </c>
      <c r="EY381" s="26">
        <f>IF(EO381=EO382,0,MAX(EY$2:EY380)+1)</f>
        <v>0</v>
      </c>
      <c r="EZ381" s="54">
        <f t="shared" si="125"/>
        <v>758</v>
      </c>
      <c r="FA381" s="55">
        <f t="shared" si="126"/>
        <v>43831</v>
      </c>
      <c r="FB381" s="18">
        <f t="shared" si="127"/>
        <v>16.260090000000002</v>
      </c>
      <c r="FC381" s="56">
        <f>[2]DIS!C398</f>
        <v>379</v>
      </c>
      <c r="FD381" s="56">
        <f>[2]DIS!D398</f>
        <v>19</v>
      </c>
      <c r="FE381" s="56">
        <f>[2]DIS!E398</f>
        <v>19</v>
      </c>
      <c r="FF381" s="56" t="str">
        <f t="shared" si="128"/>
        <v>19,19</v>
      </c>
      <c r="FG381" s="57" t="str">
        <f t="shared" si="119"/>
        <v>19,19</v>
      </c>
      <c r="FH381" s="58">
        <f>IF(ISNUMBER(FG381),0,MAX(FH$2:FH380)+1)</f>
        <v>336</v>
      </c>
      <c r="FI381" s="58">
        <f t="shared" si="120"/>
        <v>17.368580000000001</v>
      </c>
      <c r="FJ381" s="58">
        <f t="shared" si="129"/>
        <v>16.701619999999998</v>
      </c>
    </row>
    <row r="382" spans="144:166" x14ac:dyDescent="0.25">
      <c r="EN382" s="17">
        <f t="shared" si="130"/>
        <v>380</v>
      </c>
      <c r="EO382" s="128" t="s">
        <v>310</v>
      </c>
      <c r="EP382" s="131">
        <v>43831</v>
      </c>
      <c r="EQ382" s="132">
        <v>0</v>
      </c>
      <c r="ER382" s="53">
        <v>17.373809999999999</v>
      </c>
      <c r="ES382" s="40"/>
      <c r="ET382" s="26">
        <f>IF(EO382=EO383,MAX(ET$2:ET381)+1,0)</f>
        <v>0</v>
      </c>
      <c r="EU382" s="17">
        <f t="shared" si="121"/>
        <v>380</v>
      </c>
      <c r="EV382" s="54">
        <f t="shared" si="122"/>
        <v>759</v>
      </c>
      <c r="EW382" s="55">
        <f t="shared" si="123"/>
        <v>42036</v>
      </c>
      <c r="EX382" s="18">
        <f t="shared" si="124"/>
        <v>16.773109999999999</v>
      </c>
      <c r="EY382" s="26">
        <f>IF(EO382=EO383,0,MAX(EY$2:EY381)+1)</f>
        <v>190</v>
      </c>
      <c r="EZ382" s="54">
        <f t="shared" si="125"/>
        <v>760</v>
      </c>
      <c r="FA382" s="55">
        <f t="shared" si="126"/>
        <v>43831</v>
      </c>
      <c r="FB382" s="18">
        <f t="shared" si="127"/>
        <v>15.87439</v>
      </c>
      <c r="FC382" s="56">
        <f>[2]DIS!C399</f>
        <v>380</v>
      </c>
      <c r="FD382" s="56">
        <f>[2]DIS!D399</f>
        <v>19</v>
      </c>
      <c r="FE382" s="56">
        <f>[2]DIS!E399</f>
        <v>20</v>
      </c>
      <c r="FF382" s="56" t="str">
        <f t="shared" si="128"/>
        <v>19,20</v>
      </c>
      <c r="FG382" s="57" t="str">
        <f t="shared" si="119"/>
        <v>20,19</v>
      </c>
      <c r="FH382" s="58">
        <f>IF(ISNUMBER(FG382),0,MAX(FH$2:FH381)+1)</f>
        <v>337</v>
      </c>
      <c r="FI382" s="58">
        <f t="shared" si="120"/>
        <v>17.47804</v>
      </c>
      <c r="FJ382" s="58">
        <f t="shared" si="129"/>
        <v>16.762609999999999</v>
      </c>
    </row>
    <row r="383" spans="144:166" x14ac:dyDescent="0.25">
      <c r="EN383" s="17">
        <f t="shared" si="130"/>
        <v>381</v>
      </c>
      <c r="EO383" s="128" t="s">
        <v>311</v>
      </c>
      <c r="EP383" s="131">
        <v>42036</v>
      </c>
      <c r="EQ383" s="132">
        <v>0</v>
      </c>
      <c r="ER383" s="53">
        <v>18.420079999999999</v>
      </c>
      <c r="ES383" s="40"/>
      <c r="ET383" s="26">
        <f>IF(EO383=EO384,MAX(ET$2:ET382)+1,0)</f>
        <v>191</v>
      </c>
      <c r="EU383" s="17">
        <f t="shared" si="121"/>
        <v>381</v>
      </c>
      <c r="EV383" s="54">
        <f t="shared" si="122"/>
        <v>761</v>
      </c>
      <c r="EW383" s="55">
        <f t="shared" si="123"/>
        <v>42036</v>
      </c>
      <c r="EX383" s="18">
        <f t="shared" si="124"/>
        <v>16.039280000000002</v>
      </c>
      <c r="EY383" s="26">
        <f>IF(EO383=EO384,0,MAX(EY$2:EY382)+1)</f>
        <v>0</v>
      </c>
      <c r="EZ383" s="54">
        <f t="shared" si="125"/>
        <v>762</v>
      </c>
      <c r="FA383" s="55">
        <f t="shared" si="126"/>
        <v>43831</v>
      </c>
      <c r="FB383" s="18">
        <f t="shared" si="127"/>
        <v>15.51975</v>
      </c>
      <c r="FC383" s="56">
        <f>[2]DIS!C400</f>
        <v>381</v>
      </c>
      <c r="FD383" s="56">
        <f>[2]DIS!D400</f>
        <v>20</v>
      </c>
      <c r="FE383" s="56">
        <f>[2]DIS!E400</f>
        <v>1</v>
      </c>
      <c r="FF383" s="56" t="str">
        <f t="shared" si="128"/>
        <v>20,1</v>
      </c>
      <c r="FG383" s="57" t="str">
        <f t="shared" si="119"/>
        <v>1,44</v>
      </c>
      <c r="FH383" s="58">
        <f>IF(ISNUMBER(FG383),0,MAX(FH$2:FH382)+1)</f>
        <v>338</v>
      </c>
      <c r="FI383" s="58">
        <f t="shared" si="120"/>
        <v>28.829840000000001</v>
      </c>
      <c r="FJ383" s="58">
        <f t="shared" si="129"/>
        <v>25.076360000000001</v>
      </c>
    </row>
    <row r="384" spans="144:166" x14ac:dyDescent="0.25">
      <c r="EN384" s="17">
        <f t="shared" si="130"/>
        <v>382</v>
      </c>
      <c r="EO384" s="128" t="s">
        <v>311</v>
      </c>
      <c r="EP384" s="131">
        <v>43831</v>
      </c>
      <c r="EQ384" s="132">
        <v>0</v>
      </c>
      <c r="ER384" s="53">
        <v>17.654209999999999</v>
      </c>
      <c r="ES384" s="40"/>
      <c r="ET384" s="26">
        <f>IF(EO384=EO385,MAX(ET$2:ET383)+1,0)</f>
        <v>0</v>
      </c>
      <c r="EU384" s="17">
        <f t="shared" si="121"/>
        <v>382</v>
      </c>
      <c r="EV384" s="54">
        <f t="shared" si="122"/>
        <v>763</v>
      </c>
      <c r="EW384" s="55">
        <f t="shared" si="123"/>
        <v>42036</v>
      </c>
      <c r="EX384" s="18">
        <f t="shared" si="124"/>
        <v>15.35285</v>
      </c>
      <c r="EY384" s="26">
        <f>IF(EO384=EO385,0,MAX(EY$2:EY383)+1)</f>
        <v>191</v>
      </c>
      <c r="EZ384" s="54">
        <f t="shared" si="125"/>
        <v>764</v>
      </c>
      <c r="FA384" s="55">
        <f t="shared" si="126"/>
        <v>43831</v>
      </c>
      <c r="FB384" s="18">
        <f t="shared" si="127"/>
        <v>15.338620000000001</v>
      </c>
      <c r="FC384" s="56">
        <f>[2]DIS!C401</f>
        <v>382</v>
      </c>
      <c r="FD384" s="56">
        <f>[2]DIS!D401</f>
        <v>20</v>
      </c>
      <c r="FE384" s="56">
        <f>[2]DIS!E401</f>
        <v>2</v>
      </c>
      <c r="FF384" s="56" t="str">
        <f t="shared" si="128"/>
        <v>20,2</v>
      </c>
      <c r="FG384" s="57" t="str">
        <f t="shared" si="119"/>
        <v>2,44</v>
      </c>
      <c r="FH384" s="58">
        <f>IF(ISNUMBER(FG384),0,MAX(FH$2:FH383)+1)</f>
        <v>339</v>
      </c>
      <c r="FI384" s="58">
        <f t="shared" si="120"/>
        <v>28.776679999999999</v>
      </c>
      <c r="FJ384" s="58">
        <f t="shared" si="129"/>
        <v>25.021840000000001</v>
      </c>
    </row>
    <row r="385" spans="144:166" x14ac:dyDescent="0.25">
      <c r="EN385" s="17">
        <f t="shared" si="130"/>
        <v>383</v>
      </c>
      <c r="EO385" s="128" t="s">
        <v>312</v>
      </c>
      <c r="EP385" s="131">
        <v>42036</v>
      </c>
      <c r="EQ385" s="132">
        <v>0</v>
      </c>
      <c r="ER385" s="53">
        <v>18.68723</v>
      </c>
      <c r="ES385" s="40"/>
      <c r="ET385" s="26">
        <f>IF(EO385=EO386,MAX(ET$2:ET384)+1,0)</f>
        <v>192</v>
      </c>
      <c r="EU385" s="17">
        <f t="shared" si="121"/>
        <v>383</v>
      </c>
      <c r="EV385" s="54">
        <f t="shared" si="122"/>
        <v>765</v>
      </c>
      <c r="EW385" s="55">
        <f t="shared" si="123"/>
        <v>42036</v>
      </c>
      <c r="EX385" s="18">
        <f t="shared" si="124"/>
        <v>15.8682</v>
      </c>
      <c r="EY385" s="26">
        <f>IF(EO385=EO386,0,MAX(EY$2:EY384)+1)</f>
        <v>0</v>
      </c>
      <c r="EZ385" s="54">
        <f t="shared" si="125"/>
        <v>766</v>
      </c>
      <c r="FA385" s="55">
        <f t="shared" si="126"/>
        <v>43831</v>
      </c>
      <c r="FB385" s="18">
        <f t="shared" si="127"/>
        <v>15.61181</v>
      </c>
      <c r="FC385" s="56">
        <f>[2]DIS!C402</f>
        <v>383</v>
      </c>
      <c r="FD385" s="56">
        <f>[2]DIS!D402</f>
        <v>20</v>
      </c>
      <c r="FE385" s="56">
        <f>[2]DIS!E402</f>
        <v>3</v>
      </c>
      <c r="FF385" s="56" t="str">
        <f t="shared" si="128"/>
        <v>20,3</v>
      </c>
      <c r="FG385" s="57" t="str">
        <f t="shared" si="119"/>
        <v>3,44</v>
      </c>
      <c r="FH385" s="58">
        <f>IF(ISNUMBER(FG385),0,MAX(FH$2:FH384)+1)</f>
        <v>340</v>
      </c>
      <c r="FI385" s="58">
        <f t="shared" si="120"/>
        <v>28.723490000000002</v>
      </c>
      <c r="FJ385" s="58">
        <f t="shared" si="129"/>
        <v>24.97268</v>
      </c>
    </row>
    <row r="386" spans="144:166" x14ac:dyDescent="0.25">
      <c r="EN386" s="17">
        <f t="shared" si="130"/>
        <v>384</v>
      </c>
      <c r="EO386" s="128" t="s">
        <v>312</v>
      </c>
      <c r="EP386" s="131">
        <v>43831</v>
      </c>
      <c r="EQ386" s="132">
        <v>0</v>
      </c>
      <c r="ER386" s="53">
        <v>17.8644</v>
      </c>
      <c r="ES386" s="40"/>
      <c r="ET386" s="26">
        <f>IF(EO386=EO387,MAX(ET$2:ET385)+1,0)</f>
        <v>0</v>
      </c>
      <c r="EU386" s="17">
        <f t="shared" si="121"/>
        <v>384</v>
      </c>
      <c r="EV386" s="54">
        <f t="shared" si="122"/>
        <v>767</v>
      </c>
      <c r="EW386" s="55">
        <f t="shared" si="123"/>
        <v>42036</v>
      </c>
      <c r="EX386" s="18">
        <f t="shared" si="124"/>
        <v>16.256920000000001</v>
      </c>
      <c r="EY386" s="26">
        <f>IF(EO386=EO387,0,MAX(EY$2:EY385)+1)</f>
        <v>192</v>
      </c>
      <c r="EZ386" s="54">
        <f t="shared" si="125"/>
        <v>768</v>
      </c>
      <c r="FA386" s="55">
        <f t="shared" si="126"/>
        <v>43831</v>
      </c>
      <c r="FB386" s="18">
        <f t="shared" si="127"/>
        <v>15.81907</v>
      </c>
      <c r="FC386" s="56">
        <f>[2]DIS!C403</f>
        <v>384</v>
      </c>
      <c r="FD386" s="56">
        <f>[2]DIS!D403</f>
        <v>20</v>
      </c>
      <c r="FE386" s="56">
        <f>[2]DIS!E403</f>
        <v>4</v>
      </c>
      <c r="FF386" s="56" t="str">
        <f t="shared" si="128"/>
        <v>20,4</v>
      </c>
      <c r="FG386" s="57" t="str">
        <f t="shared" si="119"/>
        <v>4,20</v>
      </c>
      <c r="FH386" s="58">
        <f>IF(ISNUMBER(FG386),0,MAX(FH$2:FH385)+1)</f>
        <v>341</v>
      </c>
      <c r="FI386" s="58">
        <f t="shared" si="120"/>
        <v>28.71095</v>
      </c>
      <c r="FJ386" s="58">
        <f t="shared" si="129"/>
        <v>24.964189999999999</v>
      </c>
    </row>
    <row r="387" spans="144:166" x14ac:dyDescent="0.25">
      <c r="EN387" s="17">
        <f t="shared" si="130"/>
        <v>385</v>
      </c>
      <c r="EO387" s="128" t="s">
        <v>313</v>
      </c>
      <c r="EP387" s="131">
        <v>42036</v>
      </c>
      <c r="EQ387" s="132">
        <v>0</v>
      </c>
      <c r="ER387" s="53">
        <v>18.808859999999999</v>
      </c>
      <c r="ES387" s="40"/>
      <c r="ET387" s="26">
        <f>IF(EO387=EO388,MAX(ET$2:ET386)+1,0)</f>
        <v>193</v>
      </c>
      <c r="EU387" s="17">
        <f t="shared" si="121"/>
        <v>385</v>
      </c>
      <c r="EV387" s="54">
        <f t="shared" si="122"/>
        <v>769</v>
      </c>
      <c r="EW387" s="55">
        <f t="shared" si="123"/>
        <v>42036</v>
      </c>
      <c r="EX387" s="18">
        <f t="shared" si="124"/>
        <v>16.551500000000001</v>
      </c>
      <c r="EY387" s="26">
        <f>IF(EO387=EO388,0,MAX(EY$2:EY386)+1)</f>
        <v>0</v>
      </c>
      <c r="EZ387" s="54">
        <f t="shared" si="125"/>
        <v>770</v>
      </c>
      <c r="FA387" s="55">
        <f t="shared" si="126"/>
        <v>43831</v>
      </c>
      <c r="FB387" s="18">
        <f t="shared" si="127"/>
        <v>15.97678</v>
      </c>
      <c r="FC387" s="56">
        <f>[2]DIS!C404</f>
        <v>385</v>
      </c>
      <c r="FD387" s="56">
        <f>[2]DIS!D404</f>
        <v>20</v>
      </c>
      <c r="FE387" s="56">
        <f>[2]DIS!E404</f>
        <v>5</v>
      </c>
      <c r="FF387" s="56" t="str">
        <f t="shared" si="128"/>
        <v>20,5</v>
      </c>
      <c r="FG387" s="57">
        <f t="shared" ref="FG387:FG450" si="131">INDEX($AR$88:$BK$127,FD387,FE387)</f>
        <v>0</v>
      </c>
      <c r="FH387" s="58">
        <f>IF(ISNUMBER(FG387),0,MAX(FH$2:FH386)+1)</f>
        <v>0</v>
      </c>
      <c r="FI387" s="58">
        <f t="shared" ref="FI387:FI450" si="132">IF(FH387&gt;0,INDEX(IF($BJ$45=0,$EU$3:$EU$1412,IF($BK$45=0,$EX$3:$EX$1412,$FB$3:$FB$1412)),FH387,1),0)</f>
        <v>0</v>
      </c>
      <c r="FJ387" s="58">
        <f t="shared" si="129"/>
        <v>0</v>
      </c>
    </row>
    <row r="388" spans="144:166" x14ac:dyDescent="0.25">
      <c r="EN388" s="17">
        <f t="shared" si="130"/>
        <v>386</v>
      </c>
      <c r="EO388" s="128" t="s">
        <v>313</v>
      </c>
      <c r="EP388" s="131">
        <v>43831</v>
      </c>
      <c r="EQ388" s="132">
        <v>0</v>
      </c>
      <c r="ER388" s="53">
        <v>17.956939999999999</v>
      </c>
      <c r="ES388" s="40"/>
      <c r="ET388" s="26">
        <f>IF(EO388=EO389,MAX(ET$2:ET387)+1,0)</f>
        <v>0</v>
      </c>
      <c r="EU388" s="17">
        <f t="shared" ref="EU388:EU451" si="133">IF(ROW()-$EP$2&lt;=$EU$2,ROW()-$EP$2,"")</f>
        <v>386</v>
      </c>
      <c r="EV388" s="54">
        <f t="shared" ref="EV388:EV451" si="134">IF(ISNUMBER(EU388),INDEX($EN$3:$EN$1412,MATCH(EU388,$ET$3:$ET$1412,0),1),"")</f>
        <v>771</v>
      </c>
      <c r="EW388" s="55">
        <f t="shared" ref="EW388:EW451" si="135">IF(ISNUMBER(EU388),INDEX($EP$3:$EP$1412,MATCH(EU388,$ET$3:$ET$1412,0),1),"")</f>
        <v>42036</v>
      </c>
      <c r="EX388" s="18">
        <f t="shared" ref="EX388:EX451" si="136">IF(ISNUMBER(EU388),INDEX($ER$3:$ER$1412,MATCH(EU388,$ET$3:$ET$1412,0),1),"")</f>
        <v>16.759620000000002</v>
      </c>
      <c r="EY388" s="26">
        <f>IF(EO388=EO389,0,MAX(EY$2:EY387)+1)</f>
        <v>193</v>
      </c>
      <c r="EZ388" s="54">
        <f t="shared" ref="EZ388:EZ451" si="137">IF(ISNUMBER(EU388),INDEX($EN$3:$EN$1412,MATCH(EU388,$EY$3:$EY$1412,0),1),"")</f>
        <v>772</v>
      </c>
      <c r="FA388" s="55">
        <f t="shared" ref="FA388:FA451" si="138">IF(ISNUMBER(EU388),INDEX($EP$3:$EP$1412,MATCH(EU388,$EY$3:$EY$1412,0),1),"")</f>
        <v>43831</v>
      </c>
      <c r="FB388" s="18">
        <f t="shared" ref="FB388:FB451" si="139">IF(ISNUMBER(EU388),INDEX($ER$3:$ER$1412,MATCH(EU388,$EY$3:$EY$1412,0),1),"")</f>
        <v>16.091380000000001</v>
      </c>
      <c r="FC388" s="56">
        <f>[2]DIS!C405</f>
        <v>386</v>
      </c>
      <c r="FD388" s="56">
        <f>[2]DIS!D405</f>
        <v>20</v>
      </c>
      <c r="FE388" s="56">
        <f>[2]DIS!E405</f>
        <v>6</v>
      </c>
      <c r="FF388" s="56" t="str">
        <f t="shared" ref="FF388:FF451" si="140">_xlfn.CONCAT(FD388,",",FE388)</f>
        <v>20,6</v>
      </c>
      <c r="FG388" s="57">
        <f t="shared" si="131"/>
        <v>0</v>
      </c>
      <c r="FH388" s="58">
        <f>IF(ISNUMBER(FG388),0,MAX(FH$2:FH387)+1)</f>
        <v>0</v>
      </c>
      <c r="FI388" s="58">
        <f t="shared" si="132"/>
        <v>0</v>
      </c>
      <c r="FJ388" s="58">
        <f t="shared" ref="FJ388:FJ451" si="141">IF(FH388&gt;0,INDEX(IF($BJ$45=0,$EU$3:$EU$1412,IF($BK$45=1,$EX$3:$EX$1412,$FB$3:$FB$1412)),FH388,1),0)</f>
        <v>0</v>
      </c>
    </row>
    <row r="389" spans="144:166" x14ac:dyDescent="0.25">
      <c r="EN389" s="17">
        <f t="shared" ref="EN389:EN452" si="142">EN388+1</f>
        <v>387</v>
      </c>
      <c r="EO389" s="128" t="s">
        <v>314</v>
      </c>
      <c r="EP389" s="131">
        <v>42036</v>
      </c>
      <c r="EQ389" s="132">
        <v>0</v>
      </c>
      <c r="ER389" s="53">
        <v>30.829360000000001</v>
      </c>
      <c r="ES389" s="40"/>
      <c r="ET389" s="26">
        <f>IF(EO389=EO390,MAX(ET$2:ET388)+1,0)</f>
        <v>194</v>
      </c>
      <c r="EU389" s="17">
        <f t="shared" si="133"/>
        <v>387</v>
      </c>
      <c r="EV389" s="54">
        <f t="shared" si="134"/>
        <v>773</v>
      </c>
      <c r="EW389" s="55">
        <f t="shared" si="135"/>
        <v>42036</v>
      </c>
      <c r="EX389" s="18">
        <f t="shared" si="136"/>
        <v>16.8733</v>
      </c>
      <c r="EY389" s="26">
        <f>IF(EO389=EO390,0,MAX(EY$2:EY388)+1)</f>
        <v>0</v>
      </c>
      <c r="EZ389" s="54">
        <f t="shared" si="137"/>
        <v>774</v>
      </c>
      <c r="FA389" s="55">
        <f t="shared" si="138"/>
        <v>43831</v>
      </c>
      <c r="FB389" s="18">
        <f t="shared" si="139"/>
        <v>16.157889999999998</v>
      </c>
      <c r="FC389" s="56">
        <f>[2]DIS!C406</f>
        <v>387</v>
      </c>
      <c r="FD389" s="56">
        <f>[2]DIS!D406</f>
        <v>20</v>
      </c>
      <c r="FE389" s="56">
        <f>[2]DIS!E406</f>
        <v>7</v>
      </c>
      <c r="FF389" s="56" t="str">
        <f t="shared" si="140"/>
        <v>20,7</v>
      </c>
      <c r="FG389" s="57">
        <f t="shared" si="131"/>
        <v>0</v>
      </c>
      <c r="FH389" s="58">
        <f>IF(ISNUMBER(FG389),0,MAX(FH$2:FH388)+1)</f>
        <v>0</v>
      </c>
      <c r="FI389" s="58">
        <f t="shared" si="132"/>
        <v>0</v>
      </c>
      <c r="FJ389" s="58">
        <f t="shared" si="141"/>
        <v>0</v>
      </c>
    </row>
    <row r="390" spans="144:166" x14ac:dyDescent="0.25">
      <c r="EN390" s="17">
        <f t="shared" si="142"/>
        <v>388</v>
      </c>
      <c r="EO390" s="128" t="s">
        <v>314</v>
      </c>
      <c r="EP390" s="131">
        <v>43831</v>
      </c>
      <c r="EQ390" s="132">
        <v>0</v>
      </c>
      <c r="ER390" s="53">
        <v>27.0807</v>
      </c>
      <c r="ES390" s="40"/>
      <c r="ET390" s="26">
        <f>IF(EO390=EO391,MAX(ET$2:ET389)+1,0)</f>
        <v>0</v>
      </c>
      <c r="EU390" s="17">
        <f t="shared" si="133"/>
        <v>388</v>
      </c>
      <c r="EV390" s="54">
        <f t="shared" si="134"/>
        <v>775</v>
      </c>
      <c r="EW390" s="55">
        <f t="shared" si="135"/>
        <v>42036</v>
      </c>
      <c r="EX390" s="18">
        <f t="shared" si="136"/>
        <v>26.947430000000001</v>
      </c>
      <c r="EY390" s="26">
        <f>IF(EO390=EO391,0,MAX(EY$2:EY389)+1)</f>
        <v>194</v>
      </c>
      <c r="EZ390" s="54">
        <f t="shared" si="137"/>
        <v>776</v>
      </c>
      <c r="FA390" s="55">
        <f t="shared" si="138"/>
        <v>43831</v>
      </c>
      <c r="FB390" s="18">
        <f t="shared" si="139"/>
        <v>23.414000000000001</v>
      </c>
      <c r="FC390" s="56">
        <f>[2]DIS!C407</f>
        <v>388</v>
      </c>
      <c r="FD390" s="56">
        <f>[2]DIS!D407</f>
        <v>20</v>
      </c>
      <c r="FE390" s="56">
        <f>[2]DIS!E407</f>
        <v>8</v>
      </c>
      <c r="FF390" s="56" t="str">
        <f t="shared" si="140"/>
        <v>20,8</v>
      </c>
      <c r="FG390" s="57">
        <f t="shared" si="131"/>
        <v>0</v>
      </c>
      <c r="FH390" s="58">
        <f>IF(ISNUMBER(FG390),0,MAX(FH$2:FH389)+1)</f>
        <v>0</v>
      </c>
      <c r="FI390" s="58">
        <f t="shared" si="132"/>
        <v>0</v>
      </c>
      <c r="FJ390" s="58">
        <f t="shared" si="141"/>
        <v>0</v>
      </c>
    </row>
    <row r="391" spans="144:166" x14ac:dyDescent="0.25">
      <c r="EN391" s="17">
        <f t="shared" si="142"/>
        <v>389</v>
      </c>
      <c r="EO391" s="128" t="s">
        <v>315</v>
      </c>
      <c r="EP391" s="131">
        <v>42036</v>
      </c>
      <c r="EQ391" s="132">
        <v>0</v>
      </c>
      <c r="ER391" s="53">
        <v>30.782689999999999</v>
      </c>
      <c r="ES391" s="40"/>
      <c r="ET391" s="26">
        <f>IF(EO391=EO392,MAX(ET$2:ET390)+1,0)</f>
        <v>195</v>
      </c>
      <c r="EU391" s="17">
        <f t="shared" si="133"/>
        <v>389</v>
      </c>
      <c r="EV391" s="54">
        <f t="shared" si="134"/>
        <v>777</v>
      </c>
      <c r="EW391" s="55">
        <f t="shared" si="135"/>
        <v>42036</v>
      </c>
      <c r="EX391" s="18">
        <f t="shared" si="136"/>
        <v>26.819769999999998</v>
      </c>
      <c r="EY391" s="26">
        <f>IF(EO391=EO392,0,MAX(EY$2:EY390)+1)</f>
        <v>0</v>
      </c>
      <c r="EZ391" s="54">
        <f t="shared" si="137"/>
        <v>778</v>
      </c>
      <c r="FA391" s="55">
        <f t="shared" si="138"/>
        <v>43831</v>
      </c>
      <c r="FB391" s="18">
        <f t="shared" si="139"/>
        <v>23.303719999999998</v>
      </c>
      <c r="FC391" s="56">
        <f>[2]DIS!C408</f>
        <v>389</v>
      </c>
      <c r="FD391" s="56">
        <f>[2]DIS!D408</f>
        <v>20</v>
      </c>
      <c r="FE391" s="56">
        <f>[2]DIS!E408</f>
        <v>9</v>
      </c>
      <c r="FF391" s="56" t="str">
        <f t="shared" si="140"/>
        <v>20,9</v>
      </c>
      <c r="FG391" s="57" t="str">
        <f t="shared" si="131"/>
        <v>9,20</v>
      </c>
      <c r="FH391" s="58">
        <f>IF(ISNUMBER(FG391),0,MAX(FH$2:FH390)+1)</f>
        <v>342</v>
      </c>
      <c r="FI391" s="58">
        <f t="shared" si="132"/>
        <v>18.72749</v>
      </c>
      <c r="FJ391" s="58">
        <f t="shared" si="141"/>
        <v>17.181419999999999</v>
      </c>
    </row>
    <row r="392" spans="144:166" x14ac:dyDescent="0.25">
      <c r="EN392" s="17">
        <f t="shared" si="142"/>
        <v>390</v>
      </c>
      <c r="EO392" s="128" t="s">
        <v>315</v>
      </c>
      <c r="EP392" s="131">
        <v>43831</v>
      </c>
      <c r="EQ392" s="132">
        <v>0</v>
      </c>
      <c r="ER392" s="53">
        <v>27.041599999999999</v>
      </c>
      <c r="ES392" s="40"/>
      <c r="ET392" s="26">
        <f>IF(EO392=EO393,MAX(ET$2:ET391)+1,0)</f>
        <v>0</v>
      </c>
      <c r="EU392" s="17">
        <f t="shared" si="133"/>
        <v>390</v>
      </c>
      <c r="EV392" s="54">
        <f t="shared" si="134"/>
        <v>779</v>
      </c>
      <c r="EW392" s="55">
        <f t="shared" si="135"/>
        <v>42036</v>
      </c>
      <c r="EX392" s="18">
        <f t="shared" si="136"/>
        <v>26.597090000000001</v>
      </c>
      <c r="EY392" s="26">
        <f>IF(EO392=EO393,0,MAX(EY$2:EY391)+1)</f>
        <v>195</v>
      </c>
      <c r="EZ392" s="54">
        <f t="shared" si="137"/>
        <v>780</v>
      </c>
      <c r="FA392" s="55">
        <f t="shared" si="138"/>
        <v>43831</v>
      </c>
      <c r="FB392" s="18">
        <f t="shared" si="139"/>
        <v>23.12153</v>
      </c>
      <c r="FC392" s="56">
        <f>[2]DIS!C409</f>
        <v>390</v>
      </c>
      <c r="FD392" s="56">
        <f>[2]DIS!D409</f>
        <v>20</v>
      </c>
      <c r="FE392" s="56">
        <f>[2]DIS!E409</f>
        <v>10</v>
      </c>
      <c r="FF392" s="56" t="str">
        <f t="shared" si="140"/>
        <v>20,10</v>
      </c>
      <c r="FG392" s="57" t="str">
        <f t="shared" si="131"/>
        <v>10,20</v>
      </c>
      <c r="FH392" s="58">
        <f>IF(ISNUMBER(FG392),0,MAX(FH$2:FH391)+1)</f>
        <v>343</v>
      </c>
      <c r="FI392" s="58">
        <f t="shared" si="132"/>
        <v>18.387499999999999</v>
      </c>
      <c r="FJ392" s="58">
        <f t="shared" si="141"/>
        <v>16.953970000000002</v>
      </c>
    </row>
    <row r="393" spans="144:166" x14ac:dyDescent="0.25">
      <c r="EN393" s="17">
        <f t="shared" si="142"/>
        <v>391</v>
      </c>
      <c r="EO393" s="128" t="s">
        <v>316</v>
      </c>
      <c r="EP393" s="131">
        <v>42036</v>
      </c>
      <c r="EQ393" s="132">
        <v>0</v>
      </c>
      <c r="ER393" s="53">
        <v>30.740169999999999</v>
      </c>
      <c r="ES393" s="40"/>
      <c r="ET393" s="26">
        <f>IF(EO393=EO394,MAX(ET$2:ET392)+1,0)</f>
        <v>196</v>
      </c>
      <c r="EU393" s="17">
        <f t="shared" si="133"/>
        <v>391</v>
      </c>
      <c r="EV393" s="54">
        <f t="shared" si="134"/>
        <v>781</v>
      </c>
      <c r="EW393" s="55">
        <f t="shared" si="135"/>
        <v>42036</v>
      </c>
      <c r="EX393" s="18">
        <f t="shared" si="136"/>
        <v>26.239599999999999</v>
      </c>
      <c r="EY393" s="26">
        <f>IF(EO393=EO394,0,MAX(EY$2:EY392)+1)</f>
        <v>0</v>
      </c>
      <c r="EZ393" s="54">
        <f t="shared" si="137"/>
        <v>782</v>
      </c>
      <c r="FA393" s="55">
        <f t="shared" si="138"/>
        <v>43831</v>
      </c>
      <c r="FB393" s="18">
        <f t="shared" si="139"/>
        <v>22.831720000000001</v>
      </c>
      <c r="FC393" s="56">
        <f>[2]DIS!C410</f>
        <v>391</v>
      </c>
      <c r="FD393" s="56">
        <f>[2]DIS!D410</f>
        <v>20</v>
      </c>
      <c r="FE393" s="56">
        <f>[2]DIS!E410</f>
        <v>11</v>
      </c>
      <c r="FF393" s="56" t="str">
        <f t="shared" si="140"/>
        <v>20,11</v>
      </c>
      <c r="FG393" s="57" t="str">
        <f t="shared" si="131"/>
        <v>11,20</v>
      </c>
      <c r="FH393" s="58">
        <f>IF(ISNUMBER(FG393),0,MAX(FH$2:FH392)+1)</f>
        <v>344</v>
      </c>
      <c r="FI393" s="58">
        <f t="shared" si="132"/>
        <v>17.943290000000001</v>
      </c>
      <c r="FJ393" s="58">
        <f t="shared" si="141"/>
        <v>16.66507</v>
      </c>
    </row>
    <row r="394" spans="144:166" x14ac:dyDescent="0.25">
      <c r="EN394" s="17">
        <f t="shared" si="142"/>
        <v>392</v>
      </c>
      <c r="EO394" s="128" t="s">
        <v>316</v>
      </c>
      <c r="EP394" s="131">
        <v>43831</v>
      </c>
      <c r="EQ394" s="132">
        <v>0</v>
      </c>
      <c r="ER394" s="53">
        <v>27.00872</v>
      </c>
      <c r="ES394" s="40"/>
      <c r="ET394" s="26">
        <f>IF(EO394=EO395,MAX(ET$2:ET393)+1,0)</f>
        <v>0</v>
      </c>
      <c r="EU394" s="17">
        <f t="shared" si="133"/>
        <v>392</v>
      </c>
      <c r="EV394" s="54">
        <f t="shared" si="134"/>
        <v>783</v>
      </c>
      <c r="EW394" s="55">
        <f t="shared" si="135"/>
        <v>42036</v>
      </c>
      <c r="EX394" s="18">
        <f t="shared" si="136"/>
        <v>25.45872</v>
      </c>
      <c r="EY394" s="26">
        <f>IF(EO394=EO395,0,MAX(EY$2:EY393)+1)</f>
        <v>196</v>
      </c>
      <c r="EZ394" s="54">
        <f t="shared" si="137"/>
        <v>784</v>
      </c>
      <c r="FA394" s="55">
        <f t="shared" si="138"/>
        <v>43831</v>
      </c>
      <c r="FB394" s="18">
        <f t="shared" si="139"/>
        <v>22.173100000000002</v>
      </c>
      <c r="FC394" s="56">
        <f>[2]DIS!C411</f>
        <v>392</v>
      </c>
      <c r="FD394" s="56">
        <f>[2]DIS!D411</f>
        <v>20</v>
      </c>
      <c r="FE394" s="56">
        <f>[2]DIS!E411</f>
        <v>12</v>
      </c>
      <c r="FF394" s="56" t="str">
        <f t="shared" si="140"/>
        <v>20,12</v>
      </c>
      <c r="FG394" s="57" t="str">
        <f t="shared" si="131"/>
        <v>12,20</v>
      </c>
      <c r="FH394" s="58">
        <f>IF(ISNUMBER(FG394),0,MAX(FH$2:FH393)+1)</f>
        <v>345</v>
      </c>
      <c r="FI394" s="58">
        <f t="shared" si="132"/>
        <v>17.412520000000001</v>
      </c>
      <c r="FJ394" s="58">
        <f t="shared" si="141"/>
        <v>16.300139999999999</v>
      </c>
    </row>
    <row r="395" spans="144:166" x14ac:dyDescent="0.25">
      <c r="EN395" s="17">
        <f t="shared" si="142"/>
        <v>393</v>
      </c>
      <c r="EO395" s="128" t="s">
        <v>317</v>
      </c>
      <c r="EP395" s="131">
        <v>42036</v>
      </c>
      <c r="EQ395" s="132">
        <v>0</v>
      </c>
      <c r="ER395" s="53">
        <v>30.717600000000001</v>
      </c>
      <c r="ES395" s="40"/>
      <c r="ET395" s="26">
        <f>IF(EO395=EO396,MAX(ET$2:ET394)+1,0)</f>
        <v>197</v>
      </c>
      <c r="EU395" s="17">
        <f t="shared" si="133"/>
        <v>393</v>
      </c>
      <c r="EV395" s="54">
        <f t="shared" si="134"/>
        <v>785</v>
      </c>
      <c r="EW395" s="55">
        <f t="shared" si="135"/>
        <v>42036</v>
      </c>
      <c r="EX395" s="18">
        <f t="shared" si="136"/>
        <v>20.950980000000001</v>
      </c>
      <c r="EY395" s="26">
        <f>IF(EO395=EO396,0,MAX(EY$2:EY394)+1)</f>
        <v>0</v>
      </c>
      <c r="EZ395" s="54">
        <f t="shared" si="137"/>
        <v>786</v>
      </c>
      <c r="FA395" s="55">
        <f t="shared" si="138"/>
        <v>43831</v>
      </c>
      <c r="FB395" s="18">
        <f t="shared" si="139"/>
        <v>18.531949999999998</v>
      </c>
      <c r="FC395" s="56">
        <f>[2]DIS!C412</f>
        <v>393</v>
      </c>
      <c r="FD395" s="56">
        <f>[2]DIS!D412</f>
        <v>20</v>
      </c>
      <c r="FE395" s="56">
        <f>[2]DIS!E412</f>
        <v>13</v>
      </c>
      <c r="FF395" s="56" t="str">
        <f t="shared" si="140"/>
        <v>20,13</v>
      </c>
      <c r="FG395" s="57" t="str">
        <f t="shared" si="131"/>
        <v>13,20</v>
      </c>
      <c r="FH395" s="58">
        <f>IF(ISNUMBER(FG395),0,MAX(FH$2:FH394)+1)</f>
        <v>346</v>
      </c>
      <c r="FI395" s="58">
        <f t="shared" si="132"/>
        <v>16.61487</v>
      </c>
      <c r="FJ395" s="58">
        <f t="shared" si="141"/>
        <v>15.682589999999999</v>
      </c>
    </row>
    <row r="396" spans="144:166" x14ac:dyDescent="0.25">
      <c r="EN396" s="17">
        <f t="shared" si="142"/>
        <v>394</v>
      </c>
      <c r="EO396" s="128" t="s">
        <v>317</v>
      </c>
      <c r="EP396" s="131">
        <v>43831</v>
      </c>
      <c r="EQ396" s="132">
        <v>0</v>
      </c>
      <c r="ER396" s="53">
        <v>26.99109</v>
      </c>
      <c r="ES396" s="40"/>
      <c r="ET396" s="26">
        <f>IF(EO396=EO397,MAX(ET$2:ET395)+1,0)</f>
        <v>0</v>
      </c>
      <c r="EU396" s="17">
        <f t="shared" si="133"/>
        <v>394</v>
      </c>
      <c r="EV396" s="54">
        <f t="shared" si="134"/>
        <v>787</v>
      </c>
      <c r="EW396" s="55">
        <f t="shared" si="135"/>
        <v>42036</v>
      </c>
      <c r="EX396" s="18">
        <f t="shared" si="136"/>
        <v>20.42362</v>
      </c>
      <c r="EY396" s="26">
        <f>IF(EO396=EO397,0,MAX(EY$2:EY395)+1)</f>
        <v>197</v>
      </c>
      <c r="EZ396" s="54">
        <f t="shared" si="137"/>
        <v>788</v>
      </c>
      <c r="FA396" s="55">
        <f t="shared" si="138"/>
        <v>43831</v>
      </c>
      <c r="FB396" s="18">
        <f t="shared" si="139"/>
        <v>18.144749999999998</v>
      </c>
      <c r="FC396" s="56">
        <f>[2]DIS!C413</f>
        <v>394</v>
      </c>
      <c r="FD396" s="56">
        <f>[2]DIS!D413</f>
        <v>20</v>
      </c>
      <c r="FE396" s="56">
        <f>[2]DIS!E413</f>
        <v>14</v>
      </c>
      <c r="FF396" s="56" t="str">
        <f t="shared" si="140"/>
        <v>20,14</v>
      </c>
      <c r="FG396" s="57" t="str">
        <f t="shared" si="131"/>
        <v>14,20</v>
      </c>
      <c r="FH396" s="58">
        <f>IF(ISNUMBER(FG396),0,MAX(FH$2:FH395)+1)</f>
        <v>347</v>
      </c>
      <c r="FI396" s="58">
        <f t="shared" si="132"/>
        <v>15.21471</v>
      </c>
      <c r="FJ396" s="58">
        <f t="shared" si="141"/>
        <v>14.38158</v>
      </c>
    </row>
    <row r="397" spans="144:166" x14ac:dyDescent="0.25">
      <c r="EN397" s="17">
        <f t="shared" si="142"/>
        <v>395</v>
      </c>
      <c r="EO397" s="128" t="s">
        <v>318</v>
      </c>
      <c r="EP397" s="131">
        <v>42036</v>
      </c>
      <c r="EQ397" s="132">
        <v>0</v>
      </c>
      <c r="ER397" s="53">
        <v>20.771889999999999</v>
      </c>
      <c r="ES397" s="40"/>
      <c r="ET397" s="26">
        <f>IF(EO397=EO398,MAX(ET$2:ET396)+1,0)</f>
        <v>198</v>
      </c>
      <c r="EU397" s="17">
        <f t="shared" si="133"/>
        <v>395</v>
      </c>
      <c r="EV397" s="54">
        <f t="shared" si="134"/>
        <v>789</v>
      </c>
      <c r="EW397" s="55">
        <f t="shared" si="135"/>
        <v>42036</v>
      </c>
      <c r="EX397" s="18">
        <f t="shared" si="136"/>
        <v>19.511959999999998</v>
      </c>
      <c r="EY397" s="26">
        <f>IF(EO397=EO398,0,MAX(EY$2:EY396)+1)</f>
        <v>0</v>
      </c>
      <c r="EZ397" s="54">
        <f t="shared" si="137"/>
        <v>790</v>
      </c>
      <c r="FA397" s="55">
        <f t="shared" si="138"/>
        <v>43831</v>
      </c>
      <c r="FB397" s="18">
        <f t="shared" si="139"/>
        <v>17.48837</v>
      </c>
      <c r="FC397" s="56">
        <f>[2]DIS!C414</f>
        <v>395</v>
      </c>
      <c r="FD397" s="56">
        <f>[2]DIS!D414</f>
        <v>20</v>
      </c>
      <c r="FE397" s="56">
        <f>[2]DIS!E414</f>
        <v>15</v>
      </c>
      <c r="FF397" s="56" t="str">
        <f t="shared" si="140"/>
        <v>20,15</v>
      </c>
      <c r="FG397" s="57" t="str">
        <f t="shared" si="131"/>
        <v>15,20</v>
      </c>
      <c r="FH397" s="58">
        <f>IF(ISNUMBER(FG397),0,MAX(FH$2:FH396)+1)</f>
        <v>348</v>
      </c>
      <c r="FI397" s="58">
        <f t="shared" si="132"/>
        <v>15.79195</v>
      </c>
      <c r="FJ397" s="58">
        <f t="shared" si="141"/>
        <v>15.77351</v>
      </c>
    </row>
    <row r="398" spans="144:166" x14ac:dyDescent="0.25">
      <c r="EN398" s="17">
        <f t="shared" si="142"/>
        <v>396</v>
      </c>
      <c r="EO398" s="128" t="s">
        <v>318</v>
      </c>
      <c r="EP398" s="131">
        <v>43831</v>
      </c>
      <c r="EQ398" s="132">
        <v>0</v>
      </c>
      <c r="ER398" s="53">
        <v>19.171949999999999</v>
      </c>
      <c r="ES398" s="40"/>
      <c r="ET398" s="26">
        <f>IF(EO398=EO399,MAX(ET$2:ET397)+1,0)</f>
        <v>0</v>
      </c>
      <c r="EU398" s="17">
        <f t="shared" si="133"/>
        <v>396</v>
      </c>
      <c r="EV398" s="54">
        <f t="shared" si="134"/>
        <v>791</v>
      </c>
      <c r="EW398" s="55">
        <f t="shared" si="135"/>
        <v>42036</v>
      </c>
      <c r="EX398" s="18">
        <f t="shared" si="136"/>
        <v>18.83503</v>
      </c>
      <c r="EY398" s="26">
        <f>IF(EO398=EO399,0,MAX(EY$2:EY397)+1)</f>
        <v>198</v>
      </c>
      <c r="EZ398" s="54">
        <f t="shared" si="137"/>
        <v>792</v>
      </c>
      <c r="FA398" s="55">
        <f t="shared" si="138"/>
        <v>43831</v>
      </c>
      <c r="FB398" s="18">
        <f t="shared" si="139"/>
        <v>17.048100000000002</v>
      </c>
      <c r="FC398" s="56">
        <f>[2]DIS!C415</f>
        <v>396</v>
      </c>
      <c r="FD398" s="56">
        <f>[2]DIS!D415</f>
        <v>20</v>
      </c>
      <c r="FE398" s="56">
        <f>[2]DIS!E415</f>
        <v>16</v>
      </c>
      <c r="FF398" s="56" t="str">
        <f t="shared" si="140"/>
        <v>20,16</v>
      </c>
      <c r="FG398" s="57" t="str">
        <f t="shared" si="131"/>
        <v>16,20</v>
      </c>
      <c r="FH398" s="58">
        <f>IF(ISNUMBER(FG398),0,MAX(FH$2:FH397)+1)</f>
        <v>349</v>
      </c>
      <c r="FI398" s="58">
        <f t="shared" si="132"/>
        <v>16.290199999999999</v>
      </c>
      <c r="FJ398" s="58">
        <f t="shared" si="141"/>
        <v>16.038070000000001</v>
      </c>
    </row>
    <row r="399" spans="144:166" x14ac:dyDescent="0.25">
      <c r="EN399" s="17">
        <f t="shared" si="142"/>
        <v>397</v>
      </c>
      <c r="EO399" s="128" t="s">
        <v>319</v>
      </c>
      <c r="EP399" s="131">
        <v>42036</v>
      </c>
      <c r="EQ399" s="132">
        <v>0</v>
      </c>
      <c r="ER399" s="53">
        <v>20.375630000000001</v>
      </c>
      <c r="ES399" s="40"/>
      <c r="ET399" s="26">
        <f>IF(EO399=EO400,MAX(ET$2:ET398)+1,0)</f>
        <v>199</v>
      </c>
      <c r="EU399" s="17">
        <f t="shared" si="133"/>
        <v>397</v>
      </c>
      <c r="EV399" s="54">
        <f t="shared" si="134"/>
        <v>793</v>
      </c>
      <c r="EW399" s="55">
        <f t="shared" si="135"/>
        <v>42036</v>
      </c>
      <c r="EX399" s="18">
        <f t="shared" si="136"/>
        <v>18.08943</v>
      </c>
      <c r="EY399" s="26">
        <f>IF(EO399=EO400,0,MAX(EY$2:EY398)+1)</f>
        <v>0</v>
      </c>
      <c r="EZ399" s="54">
        <f t="shared" si="137"/>
        <v>794</v>
      </c>
      <c r="FA399" s="55">
        <f t="shared" si="138"/>
        <v>43831</v>
      </c>
      <c r="FB399" s="18">
        <f t="shared" si="139"/>
        <v>16.58381</v>
      </c>
      <c r="FC399" s="56">
        <f>[2]DIS!C416</f>
        <v>397</v>
      </c>
      <c r="FD399" s="56">
        <f>[2]DIS!D416</f>
        <v>20</v>
      </c>
      <c r="FE399" s="56">
        <f>[2]DIS!E416</f>
        <v>17</v>
      </c>
      <c r="FF399" s="56" t="str">
        <f t="shared" si="140"/>
        <v>20,17</v>
      </c>
      <c r="FG399" s="57" t="str">
        <f t="shared" si="131"/>
        <v>17,20</v>
      </c>
      <c r="FH399" s="58">
        <f>IF(ISNUMBER(FG399),0,MAX(FH$2:FH398)+1)</f>
        <v>350</v>
      </c>
      <c r="FI399" s="58">
        <f t="shared" si="132"/>
        <v>16.672630000000002</v>
      </c>
      <c r="FJ399" s="58">
        <f t="shared" si="141"/>
        <v>16.24005</v>
      </c>
    </row>
    <row r="400" spans="144:166" x14ac:dyDescent="0.25">
      <c r="EN400" s="17">
        <f t="shared" si="142"/>
        <v>398</v>
      </c>
      <c r="EO400" s="128" t="s">
        <v>319</v>
      </c>
      <c r="EP400" s="131">
        <v>43831</v>
      </c>
      <c r="EQ400" s="132">
        <v>0</v>
      </c>
      <c r="ER400" s="53">
        <v>18.86617</v>
      </c>
      <c r="ES400" s="40"/>
      <c r="ET400" s="26">
        <f>IF(EO400=EO401,MAX(ET$2:ET399)+1,0)</f>
        <v>0</v>
      </c>
      <c r="EU400" s="17">
        <f t="shared" si="133"/>
        <v>398</v>
      </c>
      <c r="EV400" s="54">
        <f t="shared" si="134"/>
        <v>795</v>
      </c>
      <c r="EW400" s="55">
        <f t="shared" si="135"/>
        <v>42036</v>
      </c>
      <c r="EX400" s="18">
        <f t="shared" si="136"/>
        <v>17.469909999999999</v>
      </c>
      <c r="EY400" s="26">
        <f>IF(EO400=EO401,0,MAX(EY$2:EY399)+1)</f>
        <v>199</v>
      </c>
      <c r="EZ400" s="54">
        <f t="shared" si="137"/>
        <v>796</v>
      </c>
      <c r="FA400" s="55">
        <f t="shared" si="138"/>
        <v>43831</v>
      </c>
      <c r="FB400" s="18">
        <f t="shared" si="139"/>
        <v>16.23076</v>
      </c>
      <c r="FC400" s="56">
        <f>[2]DIS!C417</f>
        <v>398</v>
      </c>
      <c r="FD400" s="56">
        <f>[2]DIS!D417</f>
        <v>20</v>
      </c>
      <c r="FE400" s="56">
        <f>[2]DIS!E417</f>
        <v>18</v>
      </c>
      <c r="FF400" s="56" t="str">
        <f t="shared" si="140"/>
        <v>20,18</v>
      </c>
      <c r="FG400" s="57" t="str">
        <f t="shared" si="131"/>
        <v>18,20</v>
      </c>
      <c r="FH400" s="58">
        <f>IF(ISNUMBER(FG400),0,MAX(FH$2:FH399)+1)</f>
        <v>351</v>
      </c>
      <c r="FI400" s="58">
        <f t="shared" si="132"/>
        <v>16.978349999999999</v>
      </c>
      <c r="FJ400" s="58">
        <f t="shared" si="141"/>
        <v>16.403549999999999</v>
      </c>
    </row>
    <row r="401" spans="144:166" x14ac:dyDescent="0.25">
      <c r="EN401" s="17">
        <f t="shared" si="142"/>
        <v>399</v>
      </c>
      <c r="EO401" s="128" t="s">
        <v>320</v>
      </c>
      <c r="EP401" s="131">
        <v>42036</v>
      </c>
      <c r="EQ401" s="132">
        <v>0</v>
      </c>
      <c r="ER401" s="53">
        <v>19.85416</v>
      </c>
      <c r="ES401" s="40"/>
      <c r="ET401" s="26">
        <f>IF(EO401=EO402,MAX(ET$2:ET400)+1,0)</f>
        <v>200</v>
      </c>
      <c r="EU401" s="17">
        <f t="shared" si="133"/>
        <v>399</v>
      </c>
      <c r="EV401" s="54">
        <f t="shared" si="134"/>
        <v>797</v>
      </c>
      <c r="EW401" s="55">
        <f t="shared" si="135"/>
        <v>42036</v>
      </c>
      <c r="EX401" s="18">
        <f t="shared" si="136"/>
        <v>16.75582</v>
      </c>
      <c r="EY401" s="26">
        <f>IF(EO401=EO402,0,MAX(EY$2:EY400)+1)</f>
        <v>0</v>
      </c>
      <c r="EZ401" s="54">
        <f t="shared" si="137"/>
        <v>798</v>
      </c>
      <c r="FA401" s="55">
        <f t="shared" si="138"/>
        <v>43831</v>
      </c>
      <c r="FB401" s="18">
        <f t="shared" si="139"/>
        <v>15.846259999999999</v>
      </c>
      <c r="FC401" s="56">
        <f>[2]DIS!C418</f>
        <v>399</v>
      </c>
      <c r="FD401" s="56">
        <f>[2]DIS!D418</f>
        <v>20</v>
      </c>
      <c r="FE401" s="56">
        <f>[2]DIS!E418</f>
        <v>19</v>
      </c>
      <c r="FF401" s="56" t="str">
        <f t="shared" si="140"/>
        <v>20,19</v>
      </c>
      <c r="FG401" s="57" t="str">
        <f t="shared" si="131"/>
        <v>19,20</v>
      </c>
      <c r="FH401" s="58">
        <f>IF(ISNUMBER(FG401),0,MAX(FH$2:FH400)+1)</f>
        <v>352</v>
      </c>
      <c r="FI401" s="58">
        <f t="shared" si="132"/>
        <v>17.181560000000001</v>
      </c>
      <c r="FJ401" s="58">
        <f t="shared" si="141"/>
        <v>16.5136</v>
      </c>
    </row>
    <row r="402" spans="144:166" x14ac:dyDescent="0.25">
      <c r="EN402" s="17">
        <f t="shared" si="142"/>
        <v>400</v>
      </c>
      <c r="EO402" s="128" t="s">
        <v>320</v>
      </c>
      <c r="EP402" s="131">
        <v>43831</v>
      </c>
      <c r="EQ402" s="132">
        <v>0</v>
      </c>
      <c r="ER402" s="53">
        <v>18.462389999999999</v>
      </c>
      <c r="ES402" s="40"/>
      <c r="ET402" s="26">
        <f>IF(EO402=EO403,MAX(ET$2:ET401)+1,0)</f>
        <v>0</v>
      </c>
      <c r="EU402" s="17">
        <f t="shared" si="133"/>
        <v>400</v>
      </c>
      <c r="EV402" s="54">
        <f t="shared" si="134"/>
        <v>799</v>
      </c>
      <c r="EW402" s="55">
        <f t="shared" si="135"/>
        <v>42036</v>
      </c>
      <c r="EX402" s="18">
        <f t="shared" si="136"/>
        <v>15.994120000000001</v>
      </c>
      <c r="EY402" s="26">
        <f>IF(EO402=EO403,0,MAX(EY$2:EY401)+1)</f>
        <v>200</v>
      </c>
      <c r="EZ402" s="54">
        <f t="shared" si="137"/>
        <v>800</v>
      </c>
      <c r="FA402" s="55">
        <f t="shared" si="138"/>
        <v>43831</v>
      </c>
      <c r="FB402" s="18">
        <f t="shared" si="139"/>
        <v>15.4787</v>
      </c>
      <c r="FC402" s="56">
        <f>[2]DIS!C419</f>
        <v>400</v>
      </c>
      <c r="FD402" s="56">
        <f>[2]DIS!D419</f>
        <v>20</v>
      </c>
      <c r="FE402" s="56">
        <f>[2]DIS!E419</f>
        <v>20</v>
      </c>
      <c r="FF402" s="56" t="str">
        <f t="shared" si="140"/>
        <v>20,20</v>
      </c>
      <c r="FG402" s="57" t="str">
        <f t="shared" si="131"/>
        <v>20,20</v>
      </c>
      <c r="FH402" s="58">
        <f>IF(ISNUMBER(FG402),0,MAX(FH$2:FH401)+1)</f>
        <v>353</v>
      </c>
      <c r="FI402" s="58">
        <f t="shared" si="132"/>
        <v>17.274349999999998</v>
      </c>
      <c r="FJ402" s="58">
        <f t="shared" si="141"/>
        <v>16.559850000000001</v>
      </c>
    </row>
    <row r="403" spans="144:166" x14ac:dyDescent="0.25">
      <c r="EN403" s="17">
        <f t="shared" si="142"/>
        <v>401</v>
      </c>
      <c r="EO403" s="128" t="s">
        <v>321</v>
      </c>
      <c r="EP403" s="131">
        <v>42036</v>
      </c>
      <c r="EQ403" s="132">
        <v>0</v>
      </c>
      <c r="ER403" s="53">
        <v>19.111750000000001</v>
      </c>
      <c r="ES403" s="40"/>
      <c r="ET403" s="26">
        <f>IF(EO403=EO404,MAX(ET$2:ET402)+1,0)</f>
        <v>201</v>
      </c>
      <c r="EU403" s="17">
        <f t="shared" si="133"/>
        <v>401</v>
      </c>
      <c r="EV403" s="54">
        <f t="shared" si="134"/>
        <v>801</v>
      </c>
      <c r="EW403" s="55">
        <f t="shared" si="135"/>
        <v>42036</v>
      </c>
      <c r="EX403" s="18">
        <f t="shared" si="136"/>
        <v>15.13513</v>
      </c>
      <c r="EY403" s="26">
        <f>IF(EO403=EO404,0,MAX(EY$2:EY402)+1)</f>
        <v>0</v>
      </c>
      <c r="EZ403" s="54">
        <f t="shared" si="137"/>
        <v>802</v>
      </c>
      <c r="FA403" s="55">
        <f t="shared" si="138"/>
        <v>43831</v>
      </c>
      <c r="FB403" s="18">
        <f t="shared" si="139"/>
        <v>15.121219999999999</v>
      </c>
      <c r="FC403" s="56">
        <f>[2]DIS!C420</f>
        <v>401</v>
      </c>
      <c r="FD403" s="56">
        <f>[2]DIS!D420</f>
        <v>21</v>
      </c>
      <c r="FE403" s="56">
        <f>[2]DIS!E420</f>
        <v>1</v>
      </c>
      <c r="FF403" s="56" t="str">
        <f t="shared" si="140"/>
        <v>21,1</v>
      </c>
      <c r="FG403" s="57" t="str">
        <f t="shared" si="131"/>
        <v>1,45</v>
      </c>
      <c r="FH403" s="58">
        <f>IF(ISNUMBER(FG403),0,MAX(FH$2:FH402)+1)</f>
        <v>354</v>
      </c>
      <c r="FI403" s="58">
        <f t="shared" si="132"/>
        <v>28.23882</v>
      </c>
      <c r="FJ403" s="58">
        <f t="shared" si="141"/>
        <v>24.548909999999999</v>
      </c>
    </row>
    <row r="404" spans="144:166" x14ac:dyDescent="0.25">
      <c r="EN404" s="17">
        <f t="shared" si="142"/>
        <v>402</v>
      </c>
      <c r="EO404" s="128" t="s">
        <v>321</v>
      </c>
      <c r="EP404" s="131">
        <v>43831</v>
      </c>
      <c r="EQ404" s="132">
        <v>0</v>
      </c>
      <c r="ER404" s="53">
        <v>17.82442</v>
      </c>
      <c r="ES404" s="40"/>
      <c r="ET404" s="26">
        <f>IF(EO404=EO405,MAX(ET$2:ET403)+1,0)</f>
        <v>0</v>
      </c>
      <c r="EU404" s="17">
        <f t="shared" si="133"/>
        <v>402</v>
      </c>
      <c r="EV404" s="54">
        <f t="shared" si="134"/>
        <v>803</v>
      </c>
      <c r="EW404" s="55">
        <f t="shared" si="135"/>
        <v>42036</v>
      </c>
      <c r="EX404" s="18">
        <f t="shared" si="136"/>
        <v>15.64974</v>
      </c>
      <c r="EY404" s="26">
        <f>IF(EO404=EO405,0,MAX(EY$2:EY403)+1)</f>
        <v>201</v>
      </c>
      <c r="EZ404" s="54">
        <f t="shared" si="137"/>
        <v>804</v>
      </c>
      <c r="FA404" s="55">
        <f t="shared" si="138"/>
        <v>43831</v>
      </c>
      <c r="FB404" s="18">
        <f t="shared" si="139"/>
        <v>15.39296</v>
      </c>
      <c r="FC404" s="56">
        <f>[2]DIS!C421</f>
        <v>402</v>
      </c>
      <c r="FD404" s="56">
        <f>[2]DIS!D421</f>
        <v>21</v>
      </c>
      <c r="FE404" s="56">
        <f>[2]DIS!E421</f>
        <v>2</v>
      </c>
      <c r="FF404" s="56" t="str">
        <f t="shared" si="140"/>
        <v>21,2</v>
      </c>
      <c r="FG404" s="57" t="str">
        <f t="shared" si="131"/>
        <v>2,45</v>
      </c>
      <c r="FH404" s="58">
        <f>IF(ISNUMBER(FG404),0,MAX(FH$2:FH403)+1)</f>
        <v>355</v>
      </c>
      <c r="FI404" s="58">
        <f t="shared" si="132"/>
        <v>28.190950000000001</v>
      </c>
      <c r="FJ404" s="58">
        <f t="shared" si="141"/>
        <v>24.506170000000001</v>
      </c>
    </row>
    <row r="405" spans="144:166" x14ac:dyDescent="0.25">
      <c r="EN405" s="17">
        <f t="shared" si="142"/>
        <v>403</v>
      </c>
      <c r="EO405" s="128" t="s">
        <v>322</v>
      </c>
      <c r="EP405" s="131">
        <v>42036</v>
      </c>
      <c r="EQ405" s="132">
        <v>0</v>
      </c>
      <c r="ER405" s="53">
        <v>17.704740000000001</v>
      </c>
      <c r="ES405" s="40"/>
      <c r="ET405" s="26">
        <f>IF(EO405=EO406,MAX(ET$2:ET404)+1,0)</f>
        <v>202</v>
      </c>
      <c r="EU405" s="17">
        <f t="shared" si="133"/>
        <v>403</v>
      </c>
      <c r="EV405" s="54">
        <f t="shared" si="134"/>
        <v>805</v>
      </c>
      <c r="EW405" s="55">
        <f t="shared" si="135"/>
        <v>42036</v>
      </c>
      <c r="EX405" s="18">
        <f t="shared" si="136"/>
        <v>16.048259999999999</v>
      </c>
      <c r="EY405" s="26">
        <f>IF(EO405=EO406,0,MAX(EY$2:EY404)+1)</f>
        <v>0</v>
      </c>
      <c r="EZ405" s="54">
        <f t="shared" si="137"/>
        <v>806</v>
      </c>
      <c r="FA405" s="55">
        <f t="shared" si="138"/>
        <v>43831</v>
      </c>
      <c r="FB405" s="18">
        <f t="shared" si="139"/>
        <v>15.608180000000001</v>
      </c>
      <c r="FC405" s="56">
        <f>[2]DIS!C422</f>
        <v>403</v>
      </c>
      <c r="FD405" s="56">
        <f>[2]DIS!D422</f>
        <v>21</v>
      </c>
      <c r="FE405" s="56">
        <f>[2]DIS!E422</f>
        <v>3</v>
      </c>
      <c r="FF405" s="56" t="str">
        <f t="shared" si="140"/>
        <v>21,3</v>
      </c>
      <c r="FG405" s="57" t="str">
        <f t="shared" si="131"/>
        <v>3,45</v>
      </c>
      <c r="FH405" s="58">
        <f>IF(ISNUMBER(FG405),0,MAX(FH$2:FH404)+1)</f>
        <v>356</v>
      </c>
      <c r="FI405" s="58">
        <f t="shared" si="132"/>
        <v>28.13157</v>
      </c>
      <c r="FJ405" s="58">
        <f t="shared" si="141"/>
        <v>24.457460000000001</v>
      </c>
    </row>
    <row r="406" spans="144:166" x14ac:dyDescent="0.25">
      <c r="EN406" s="17">
        <f t="shared" si="142"/>
        <v>404</v>
      </c>
      <c r="EO406" s="128" t="s">
        <v>322</v>
      </c>
      <c r="EP406" s="131">
        <v>43831</v>
      </c>
      <c r="EQ406" s="132">
        <v>0</v>
      </c>
      <c r="ER406" s="53">
        <v>16.402450000000002</v>
      </c>
      <c r="ES406" s="40"/>
      <c r="ET406" s="26">
        <f>IF(EO406=EO407,MAX(ET$2:ET405)+1,0)</f>
        <v>0</v>
      </c>
      <c r="EU406" s="17">
        <f t="shared" si="133"/>
        <v>404</v>
      </c>
      <c r="EV406" s="54">
        <f t="shared" si="134"/>
        <v>807</v>
      </c>
      <c r="EW406" s="55">
        <f t="shared" si="135"/>
        <v>42036</v>
      </c>
      <c r="EX406" s="18">
        <f t="shared" si="136"/>
        <v>16.348210000000002</v>
      </c>
      <c r="EY406" s="26">
        <f>IF(EO406=EO407,0,MAX(EY$2:EY405)+1)</f>
        <v>202</v>
      </c>
      <c r="EZ406" s="54">
        <f t="shared" si="137"/>
        <v>808</v>
      </c>
      <c r="FA406" s="55">
        <f t="shared" si="138"/>
        <v>43831</v>
      </c>
      <c r="FB406" s="18">
        <f t="shared" si="139"/>
        <v>15.771800000000001</v>
      </c>
      <c r="FC406" s="56">
        <f>[2]DIS!C423</f>
        <v>404</v>
      </c>
      <c r="FD406" s="56">
        <f>[2]DIS!D423</f>
        <v>21</v>
      </c>
      <c r="FE406" s="56">
        <f>[2]DIS!E423</f>
        <v>4</v>
      </c>
      <c r="FF406" s="56" t="str">
        <f t="shared" si="140"/>
        <v>21,4</v>
      </c>
      <c r="FG406" s="57" t="str">
        <f t="shared" si="131"/>
        <v>4,21</v>
      </c>
      <c r="FH406" s="58">
        <f>IF(ISNUMBER(FG406),0,MAX(FH$2:FH405)+1)</f>
        <v>357</v>
      </c>
      <c r="FI406" s="58">
        <f t="shared" si="132"/>
        <v>28.05209</v>
      </c>
      <c r="FJ406" s="58">
        <f t="shared" si="141"/>
        <v>24.385179999999998</v>
      </c>
    </row>
    <row r="407" spans="144:166" x14ac:dyDescent="0.25">
      <c r="EN407" s="17">
        <f t="shared" si="142"/>
        <v>405</v>
      </c>
      <c r="EO407" s="128" t="s">
        <v>323</v>
      </c>
      <c r="EP407" s="131">
        <v>42036</v>
      </c>
      <c r="EQ407" s="132">
        <v>0</v>
      </c>
      <c r="ER407" s="53">
        <v>18.134360000000001</v>
      </c>
      <c r="ES407" s="40"/>
      <c r="ET407" s="26">
        <f>IF(EO407=EO408,MAX(ET$2:ET406)+1,0)</f>
        <v>203</v>
      </c>
      <c r="EU407" s="17">
        <f t="shared" si="133"/>
        <v>405</v>
      </c>
      <c r="EV407" s="54">
        <f t="shared" si="134"/>
        <v>809</v>
      </c>
      <c r="EW407" s="55">
        <f t="shared" si="135"/>
        <v>42036</v>
      </c>
      <c r="EX407" s="18">
        <f t="shared" si="136"/>
        <v>16.554639999999999</v>
      </c>
      <c r="EY407" s="26">
        <f>IF(EO407=EO408,0,MAX(EY$2:EY406)+1)</f>
        <v>0</v>
      </c>
      <c r="EZ407" s="54">
        <f t="shared" si="137"/>
        <v>810</v>
      </c>
      <c r="FA407" s="55">
        <f t="shared" si="138"/>
        <v>43831</v>
      </c>
      <c r="FB407" s="18">
        <f t="shared" si="139"/>
        <v>15.88594</v>
      </c>
      <c r="FC407" s="56">
        <f>[2]DIS!C424</f>
        <v>405</v>
      </c>
      <c r="FD407" s="56">
        <f>[2]DIS!D424</f>
        <v>21</v>
      </c>
      <c r="FE407" s="56">
        <f>[2]DIS!E424</f>
        <v>5</v>
      </c>
      <c r="FF407" s="56" t="str">
        <f t="shared" si="140"/>
        <v>21,5</v>
      </c>
      <c r="FG407" s="57">
        <f t="shared" si="131"/>
        <v>0</v>
      </c>
      <c r="FH407" s="58">
        <f>IF(ISNUMBER(FG407),0,MAX(FH$2:FH406)+1)</f>
        <v>0</v>
      </c>
      <c r="FI407" s="58">
        <f t="shared" si="132"/>
        <v>0</v>
      </c>
      <c r="FJ407" s="58">
        <f t="shared" si="141"/>
        <v>0</v>
      </c>
    </row>
    <row r="408" spans="144:166" x14ac:dyDescent="0.25">
      <c r="EN408" s="17">
        <f t="shared" si="142"/>
        <v>406</v>
      </c>
      <c r="EO408" s="128" t="s">
        <v>323</v>
      </c>
      <c r="EP408" s="131">
        <v>43831</v>
      </c>
      <c r="EQ408" s="132">
        <v>0</v>
      </c>
      <c r="ER408" s="53">
        <v>17.529879999999999</v>
      </c>
      <c r="ES408" s="40"/>
      <c r="ET408" s="26">
        <f>IF(EO408=EO409,MAX(ET$2:ET407)+1,0)</f>
        <v>0</v>
      </c>
      <c r="EU408" s="17">
        <f t="shared" si="133"/>
        <v>406</v>
      </c>
      <c r="EV408" s="54">
        <f t="shared" si="134"/>
        <v>811</v>
      </c>
      <c r="EW408" s="55">
        <f t="shared" si="135"/>
        <v>42036</v>
      </c>
      <c r="EX408" s="18">
        <f t="shared" si="136"/>
        <v>16.66788</v>
      </c>
      <c r="EY408" s="26">
        <f>IF(EO408=EO409,0,MAX(EY$2:EY407)+1)</f>
        <v>203</v>
      </c>
      <c r="EZ408" s="54">
        <f t="shared" si="137"/>
        <v>812</v>
      </c>
      <c r="FA408" s="55">
        <f t="shared" si="138"/>
        <v>43831</v>
      </c>
      <c r="FB408" s="18">
        <f t="shared" si="139"/>
        <v>15.950799999999999</v>
      </c>
      <c r="FC408" s="56">
        <f>[2]DIS!C425</f>
        <v>406</v>
      </c>
      <c r="FD408" s="56">
        <f>[2]DIS!D425</f>
        <v>21</v>
      </c>
      <c r="FE408" s="56">
        <f>[2]DIS!E425</f>
        <v>6</v>
      </c>
      <c r="FF408" s="56" t="str">
        <f t="shared" si="140"/>
        <v>21,6</v>
      </c>
      <c r="FG408" s="57">
        <f t="shared" si="131"/>
        <v>0</v>
      </c>
      <c r="FH408" s="58">
        <f>IF(ISNUMBER(FG408),0,MAX(FH$2:FH407)+1)</f>
        <v>0</v>
      </c>
      <c r="FI408" s="58">
        <f t="shared" si="132"/>
        <v>0</v>
      </c>
      <c r="FJ408" s="58">
        <f t="shared" si="141"/>
        <v>0</v>
      </c>
    </row>
    <row r="409" spans="144:166" x14ac:dyDescent="0.25">
      <c r="EN409" s="17">
        <f t="shared" si="142"/>
        <v>407</v>
      </c>
      <c r="EO409" s="128" t="s">
        <v>324</v>
      </c>
      <c r="EP409" s="131">
        <v>42036</v>
      </c>
      <c r="EQ409" s="132">
        <v>0</v>
      </c>
      <c r="ER409" s="53">
        <v>17.85549</v>
      </c>
      <c r="ES409" s="40"/>
      <c r="ET409" s="26">
        <f>IF(EO409=EO410,MAX(ET$2:ET408)+1,0)</f>
        <v>204</v>
      </c>
      <c r="EU409" s="17">
        <f t="shared" si="133"/>
        <v>407</v>
      </c>
      <c r="EV409" s="54">
        <f t="shared" si="134"/>
        <v>813</v>
      </c>
      <c r="EW409" s="55">
        <f t="shared" si="135"/>
        <v>42036</v>
      </c>
      <c r="EX409" s="18">
        <f t="shared" si="136"/>
        <v>26.36177</v>
      </c>
      <c r="EY409" s="26">
        <f>IF(EO409=EO410,0,MAX(EY$2:EY408)+1)</f>
        <v>0</v>
      </c>
      <c r="EZ409" s="54">
        <f t="shared" si="137"/>
        <v>814</v>
      </c>
      <c r="FA409" s="55">
        <f t="shared" si="138"/>
        <v>43831</v>
      </c>
      <c r="FB409" s="18">
        <f t="shared" si="139"/>
        <v>22.919720000000002</v>
      </c>
      <c r="FC409" s="56">
        <f>[2]DIS!C426</f>
        <v>407</v>
      </c>
      <c r="FD409" s="56">
        <f>[2]DIS!D426</f>
        <v>21</v>
      </c>
      <c r="FE409" s="56">
        <f>[2]DIS!E426</f>
        <v>7</v>
      </c>
      <c r="FF409" s="56" t="str">
        <f t="shared" si="140"/>
        <v>21,7</v>
      </c>
      <c r="FG409" s="57">
        <f t="shared" si="131"/>
        <v>0</v>
      </c>
      <c r="FH409" s="58">
        <f>IF(ISNUMBER(FG409),0,MAX(FH$2:FH408)+1)</f>
        <v>0</v>
      </c>
      <c r="FI409" s="58">
        <f t="shared" si="132"/>
        <v>0</v>
      </c>
      <c r="FJ409" s="58">
        <f t="shared" si="141"/>
        <v>0</v>
      </c>
    </row>
    <row r="410" spans="144:166" x14ac:dyDescent="0.25">
      <c r="EN410" s="17">
        <f t="shared" si="142"/>
        <v>408</v>
      </c>
      <c r="EO410" s="128" t="s">
        <v>324</v>
      </c>
      <c r="EP410" s="131">
        <v>43831</v>
      </c>
      <c r="EQ410" s="132">
        <v>0</v>
      </c>
      <c r="ER410" s="53">
        <v>17.837610000000002</v>
      </c>
      <c r="ES410" s="40"/>
      <c r="ET410" s="26">
        <f>IF(EO410=EO411,MAX(ET$2:ET409)+1,0)</f>
        <v>0</v>
      </c>
      <c r="EU410" s="17">
        <f t="shared" si="133"/>
        <v>408</v>
      </c>
      <c r="EV410" s="54">
        <f t="shared" si="134"/>
        <v>815</v>
      </c>
      <c r="EW410" s="55">
        <f t="shared" si="135"/>
        <v>42036</v>
      </c>
      <c r="EX410" s="18">
        <f t="shared" si="136"/>
        <v>26.159079999999999</v>
      </c>
      <c r="EY410" s="26">
        <f>IF(EO410=EO411,0,MAX(EY$2:EY409)+1)</f>
        <v>204</v>
      </c>
      <c r="EZ410" s="54">
        <f t="shared" si="137"/>
        <v>816</v>
      </c>
      <c r="FA410" s="55">
        <f t="shared" si="138"/>
        <v>43831</v>
      </c>
      <c r="FB410" s="18">
        <f t="shared" si="139"/>
        <v>22.731249999999999</v>
      </c>
      <c r="FC410" s="56">
        <f>[2]DIS!C427</f>
        <v>408</v>
      </c>
      <c r="FD410" s="56">
        <f>[2]DIS!D427</f>
        <v>21</v>
      </c>
      <c r="FE410" s="56">
        <f>[2]DIS!E427</f>
        <v>8</v>
      </c>
      <c r="FF410" s="56" t="str">
        <f t="shared" si="140"/>
        <v>21,8</v>
      </c>
      <c r="FG410" s="57">
        <f t="shared" si="131"/>
        <v>0</v>
      </c>
      <c r="FH410" s="58">
        <f>IF(ISNUMBER(FG410),0,MAX(FH$2:FH409)+1)</f>
        <v>0</v>
      </c>
      <c r="FI410" s="58">
        <f t="shared" si="132"/>
        <v>0</v>
      </c>
      <c r="FJ410" s="58">
        <f t="shared" si="141"/>
        <v>0</v>
      </c>
    </row>
    <row r="411" spans="144:166" x14ac:dyDescent="0.25">
      <c r="EN411" s="17">
        <f t="shared" si="142"/>
        <v>409</v>
      </c>
      <c r="EO411" s="128" t="s">
        <v>325</v>
      </c>
      <c r="EP411" s="131">
        <v>42036</v>
      </c>
      <c r="EQ411" s="132">
        <v>0</v>
      </c>
      <c r="ER411" s="53">
        <v>17.934650000000001</v>
      </c>
      <c r="ES411" s="40"/>
      <c r="ET411" s="26">
        <f>IF(EO411=EO412,MAX(ET$2:ET410)+1,0)</f>
        <v>205</v>
      </c>
      <c r="EU411" s="17">
        <f t="shared" si="133"/>
        <v>409</v>
      </c>
      <c r="EV411" s="54">
        <f t="shared" si="134"/>
        <v>817</v>
      </c>
      <c r="EW411" s="55">
        <f t="shared" si="135"/>
        <v>42036</v>
      </c>
      <c r="EX411" s="18">
        <f t="shared" si="136"/>
        <v>25.881319999999999</v>
      </c>
      <c r="EY411" s="26">
        <f>IF(EO411=EO412,0,MAX(EY$2:EY410)+1)</f>
        <v>0</v>
      </c>
      <c r="EZ411" s="54">
        <f t="shared" si="137"/>
        <v>818</v>
      </c>
      <c r="FA411" s="55">
        <f t="shared" si="138"/>
        <v>43831</v>
      </c>
      <c r="FB411" s="18">
        <f t="shared" si="139"/>
        <v>22.506180000000001</v>
      </c>
      <c r="FC411" s="56">
        <f>[2]DIS!C428</f>
        <v>409</v>
      </c>
      <c r="FD411" s="56">
        <f>[2]DIS!D428</f>
        <v>21</v>
      </c>
      <c r="FE411" s="56">
        <f>[2]DIS!E428</f>
        <v>9</v>
      </c>
      <c r="FF411" s="56" t="str">
        <f t="shared" si="140"/>
        <v>21,9</v>
      </c>
      <c r="FG411" s="57" t="str">
        <f t="shared" si="131"/>
        <v>9,21</v>
      </c>
      <c r="FH411" s="58">
        <f>IF(ISNUMBER(FG411),0,MAX(FH$2:FH410)+1)</f>
        <v>358</v>
      </c>
      <c r="FI411" s="58">
        <f t="shared" si="132"/>
        <v>18.907920000000001</v>
      </c>
      <c r="FJ411" s="58">
        <f t="shared" si="141"/>
        <v>17.217919999999999</v>
      </c>
    </row>
    <row r="412" spans="144:166" x14ac:dyDescent="0.25">
      <c r="EN412" s="17">
        <f t="shared" si="142"/>
        <v>410</v>
      </c>
      <c r="EO412" s="128" t="s">
        <v>325</v>
      </c>
      <c r="EP412" s="131">
        <v>43831</v>
      </c>
      <c r="EQ412" s="132">
        <v>0</v>
      </c>
      <c r="ER412" s="53">
        <v>17.563510000000001</v>
      </c>
      <c r="ES412" s="40"/>
      <c r="ET412" s="26">
        <f>IF(EO412=EO413,MAX(ET$2:ET411)+1,0)</f>
        <v>0</v>
      </c>
      <c r="EU412" s="17">
        <f t="shared" si="133"/>
        <v>410</v>
      </c>
      <c r="EV412" s="54">
        <f t="shared" si="134"/>
        <v>819</v>
      </c>
      <c r="EW412" s="55">
        <f t="shared" si="135"/>
        <v>42036</v>
      </c>
      <c r="EX412" s="18">
        <f t="shared" si="136"/>
        <v>25.425560000000001</v>
      </c>
      <c r="EY412" s="26">
        <f>IF(EO412=EO413,0,MAX(EY$2:EY411)+1)</f>
        <v>205</v>
      </c>
      <c r="EZ412" s="54">
        <f t="shared" si="137"/>
        <v>820</v>
      </c>
      <c r="FA412" s="55">
        <f t="shared" si="138"/>
        <v>43831</v>
      </c>
      <c r="FB412" s="18">
        <f t="shared" si="139"/>
        <v>22.139690000000002</v>
      </c>
      <c r="FC412" s="56">
        <f>[2]DIS!C429</f>
        <v>410</v>
      </c>
      <c r="FD412" s="56">
        <f>[2]DIS!D429</f>
        <v>21</v>
      </c>
      <c r="FE412" s="56">
        <f>[2]DIS!E429</f>
        <v>10</v>
      </c>
      <c r="FF412" s="56" t="str">
        <f t="shared" si="140"/>
        <v>21,10</v>
      </c>
      <c r="FG412" s="57" t="str">
        <f t="shared" si="131"/>
        <v>10,21</v>
      </c>
      <c r="FH412" s="58">
        <f>IF(ISNUMBER(FG412),0,MAX(FH$2:FH411)+1)</f>
        <v>359</v>
      </c>
      <c r="FI412" s="58">
        <f t="shared" si="132"/>
        <v>18.476240000000001</v>
      </c>
      <c r="FJ412" s="58">
        <f t="shared" si="141"/>
        <v>16.940529999999999</v>
      </c>
    </row>
    <row r="413" spans="144:166" x14ac:dyDescent="0.25">
      <c r="EN413" s="17">
        <f t="shared" si="142"/>
        <v>411</v>
      </c>
      <c r="EO413" s="128" t="s">
        <v>326</v>
      </c>
      <c r="EP413" s="131">
        <v>42036</v>
      </c>
      <c r="EQ413" s="132">
        <v>0</v>
      </c>
      <c r="ER413" s="53">
        <v>18.154409999999999</v>
      </c>
      <c r="ES413" s="40"/>
      <c r="ET413" s="26">
        <f>IF(EO413=EO414,MAX(ET$2:ET412)+1,0)</f>
        <v>206</v>
      </c>
      <c r="EU413" s="17">
        <f t="shared" si="133"/>
        <v>411</v>
      </c>
      <c r="EV413" s="54">
        <f t="shared" si="134"/>
        <v>821</v>
      </c>
      <c r="EW413" s="55">
        <f t="shared" si="135"/>
        <v>42036</v>
      </c>
      <c r="EX413" s="18">
        <f t="shared" si="136"/>
        <v>24.565729999999999</v>
      </c>
      <c r="EY413" s="26">
        <f>IF(EO413=EO414,0,MAX(EY$2:EY412)+1)</f>
        <v>0</v>
      </c>
      <c r="EZ413" s="54">
        <f t="shared" si="137"/>
        <v>822</v>
      </c>
      <c r="FA413" s="55">
        <f t="shared" si="138"/>
        <v>43831</v>
      </c>
      <c r="FB413" s="18">
        <f t="shared" si="139"/>
        <v>21.425699999999999</v>
      </c>
      <c r="FC413" s="56">
        <f>[2]DIS!C430</f>
        <v>411</v>
      </c>
      <c r="FD413" s="56">
        <f>[2]DIS!D430</f>
        <v>21</v>
      </c>
      <c r="FE413" s="56">
        <f>[2]DIS!E430</f>
        <v>11</v>
      </c>
      <c r="FF413" s="56" t="str">
        <f t="shared" si="140"/>
        <v>21,11</v>
      </c>
      <c r="FG413" s="57" t="str">
        <f t="shared" si="131"/>
        <v>11,21</v>
      </c>
      <c r="FH413" s="58">
        <f>IF(ISNUMBER(FG413),0,MAX(FH$2:FH412)+1)</f>
        <v>360</v>
      </c>
      <c r="FI413" s="58">
        <f t="shared" si="132"/>
        <v>17.97636</v>
      </c>
      <c r="FJ413" s="58">
        <f t="shared" si="141"/>
        <v>16.621189999999999</v>
      </c>
    </row>
    <row r="414" spans="144:166" x14ac:dyDescent="0.25">
      <c r="EN414" s="17">
        <f t="shared" si="142"/>
        <v>412</v>
      </c>
      <c r="EO414" s="128" t="s">
        <v>326</v>
      </c>
      <c r="EP414" s="131">
        <v>43831</v>
      </c>
      <c r="EQ414" s="132">
        <v>0</v>
      </c>
      <c r="ER414" s="53">
        <v>17.56747</v>
      </c>
      <c r="ES414" s="40"/>
      <c r="ET414" s="26">
        <f>IF(EO414=EO415,MAX(ET$2:ET413)+1,0)</f>
        <v>0</v>
      </c>
      <c r="EU414" s="17">
        <f t="shared" si="133"/>
        <v>412</v>
      </c>
      <c r="EV414" s="54">
        <f t="shared" si="134"/>
        <v>823</v>
      </c>
      <c r="EW414" s="55">
        <f t="shared" si="135"/>
        <v>42036</v>
      </c>
      <c r="EX414" s="18">
        <f t="shared" si="136"/>
        <v>23.06033</v>
      </c>
      <c r="EY414" s="26">
        <f>IF(EO414=EO415,0,MAX(EY$2:EY413)+1)</f>
        <v>206</v>
      </c>
      <c r="EZ414" s="54">
        <f t="shared" si="137"/>
        <v>824</v>
      </c>
      <c r="FA414" s="55">
        <f t="shared" si="138"/>
        <v>43831</v>
      </c>
      <c r="FB414" s="18">
        <f t="shared" si="139"/>
        <v>20.162389999999998</v>
      </c>
      <c r="FC414" s="56">
        <f>[2]DIS!C431</f>
        <v>412</v>
      </c>
      <c r="FD414" s="56">
        <f>[2]DIS!D431</f>
        <v>21</v>
      </c>
      <c r="FE414" s="56">
        <f>[2]DIS!E431</f>
        <v>12</v>
      </c>
      <c r="FF414" s="56" t="str">
        <f t="shared" si="140"/>
        <v>21,12</v>
      </c>
      <c r="FG414" s="57" t="str">
        <f t="shared" si="131"/>
        <v>12,21</v>
      </c>
      <c r="FH414" s="58">
        <f>IF(ISNUMBER(FG414),0,MAX(FH$2:FH413)+1)</f>
        <v>361</v>
      </c>
      <c r="FI414" s="58">
        <f t="shared" si="132"/>
        <v>17.41048</v>
      </c>
      <c r="FJ414" s="58">
        <f t="shared" si="141"/>
        <v>16.257989999999999</v>
      </c>
    </row>
    <row r="415" spans="144:166" x14ac:dyDescent="0.25">
      <c r="EN415" s="17">
        <f t="shared" si="142"/>
        <v>413</v>
      </c>
      <c r="EO415" s="128" t="s">
        <v>327</v>
      </c>
      <c r="EP415" s="131">
        <v>42036</v>
      </c>
      <c r="EQ415" s="132">
        <v>0</v>
      </c>
      <c r="ER415" s="53">
        <v>18.400130000000001</v>
      </c>
      <c r="ES415" s="40"/>
      <c r="ET415" s="26">
        <f>IF(EO415=EO416,MAX(ET$2:ET414)+1,0)</f>
        <v>207</v>
      </c>
      <c r="EU415" s="17">
        <f t="shared" si="133"/>
        <v>413</v>
      </c>
      <c r="EV415" s="54">
        <f t="shared" si="134"/>
        <v>825</v>
      </c>
      <c r="EW415" s="55">
        <f t="shared" si="135"/>
        <v>42036</v>
      </c>
      <c r="EX415" s="18">
        <f t="shared" si="136"/>
        <v>21.61307</v>
      </c>
      <c r="EY415" s="26">
        <f>IF(EO415=EO416,0,MAX(EY$2:EY414)+1)</f>
        <v>0</v>
      </c>
      <c r="EZ415" s="54">
        <f t="shared" si="137"/>
        <v>826</v>
      </c>
      <c r="FA415" s="55">
        <f t="shared" si="138"/>
        <v>43831</v>
      </c>
      <c r="FB415" s="18">
        <f t="shared" si="139"/>
        <v>18.997029999999999</v>
      </c>
      <c r="FC415" s="56">
        <f>[2]DIS!C432</f>
        <v>413</v>
      </c>
      <c r="FD415" s="56">
        <f>[2]DIS!D432</f>
        <v>21</v>
      </c>
      <c r="FE415" s="56">
        <f>[2]DIS!E432</f>
        <v>13</v>
      </c>
      <c r="FF415" s="56" t="str">
        <f t="shared" si="140"/>
        <v>21,13</v>
      </c>
      <c r="FG415" s="57" t="str">
        <f t="shared" si="131"/>
        <v>13,21</v>
      </c>
      <c r="FH415" s="58">
        <f>IF(ISNUMBER(FG415),0,MAX(FH$2:FH414)+1)</f>
        <v>362</v>
      </c>
      <c r="FI415" s="58">
        <f t="shared" si="132"/>
        <v>16.70673</v>
      </c>
      <c r="FJ415" s="58">
        <f t="shared" si="141"/>
        <v>15.80063</v>
      </c>
    </row>
    <row r="416" spans="144:166" x14ac:dyDescent="0.25">
      <c r="EN416" s="17">
        <f t="shared" si="142"/>
        <v>414</v>
      </c>
      <c r="EO416" s="128" t="s">
        <v>327</v>
      </c>
      <c r="EP416" s="131">
        <v>43831</v>
      </c>
      <c r="EQ416" s="132">
        <v>0</v>
      </c>
      <c r="ER416" s="53">
        <v>17.68497</v>
      </c>
      <c r="ES416" s="40"/>
      <c r="ET416" s="26">
        <f>IF(EO416=EO417,MAX(ET$2:ET415)+1,0)</f>
        <v>0</v>
      </c>
      <c r="EU416" s="17">
        <f t="shared" si="133"/>
        <v>414</v>
      </c>
      <c r="EV416" s="54">
        <f t="shared" si="134"/>
        <v>827</v>
      </c>
      <c r="EW416" s="55">
        <f t="shared" si="135"/>
        <v>42036</v>
      </c>
      <c r="EX416" s="18">
        <f t="shared" si="136"/>
        <v>20.56747</v>
      </c>
      <c r="EY416" s="26">
        <f>IF(EO416=EO417,0,MAX(EY$2:EY415)+1)</f>
        <v>207</v>
      </c>
      <c r="EZ416" s="54">
        <f t="shared" si="137"/>
        <v>828</v>
      </c>
      <c r="FA416" s="55">
        <f t="shared" si="138"/>
        <v>43831</v>
      </c>
      <c r="FB416" s="18">
        <f t="shared" si="139"/>
        <v>18.18882</v>
      </c>
      <c r="FC416" s="56">
        <f>[2]DIS!C433</f>
        <v>414</v>
      </c>
      <c r="FD416" s="56">
        <f>[2]DIS!D433</f>
        <v>21</v>
      </c>
      <c r="FE416" s="56">
        <f>[2]DIS!E433</f>
        <v>14</v>
      </c>
      <c r="FF416" s="56" t="str">
        <f t="shared" si="140"/>
        <v>21,14</v>
      </c>
      <c r="FG416" s="57" t="str">
        <f t="shared" si="131"/>
        <v>14,21</v>
      </c>
      <c r="FH416" s="58">
        <f>IF(ISNUMBER(FG416),0,MAX(FH$2:FH415)+1)</f>
        <v>363</v>
      </c>
      <c r="FI416" s="58">
        <f t="shared" si="132"/>
        <v>15.926310000000001</v>
      </c>
      <c r="FJ416" s="58">
        <f t="shared" si="141"/>
        <v>15.337479999999999</v>
      </c>
    </row>
    <row r="417" spans="144:166" x14ac:dyDescent="0.25">
      <c r="EN417" s="17">
        <f t="shared" si="142"/>
        <v>415</v>
      </c>
      <c r="EO417" s="128" t="s">
        <v>328</v>
      </c>
      <c r="EP417" s="131">
        <v>42036</v>
      </c>
      <c r="EQ417" s="132">
        <v>0</v>
      </c>
      <c r="ER417" s="53">
        <v>18.591640000000002</v>
      </c>
      <c r="ES417" s="40"/>
      <c r="ET417" s="26">
        <f>IF(EO417=EO418,MAX(ET$2:ET416)+1,0)</f>
        <v>208</v>
      </c>
      <c r="EU417" s="17">
        <f t="shared" si="133"/>
        <v>415</v>
      </c>
      <c r="EV417" s="54">
        <f t="shared" si="134"/>
        <v>829</v>
      </c>
      <c r="EW417" s="55">
        <f t="shared" si="135"/>
        <v>42036</v>
      </c>
      <c r="EX417" s="18">
        <f t="shared" si="136"/>
        <v>19.767410000000002</v>
      </c>
      <c r="EY417" s="26">
        <f>IF(EO417=EO418,0,MAX(EY$2:EY416)+1)</f>
        <v>0</v>
      </c>
      <c r="EZ417" s="54">
        <f t="shared" si="137"/>
        <v>830</v>
      </c>
      <c r="FA417" s="55">
        <f t="shared" si="138"/>
        <v>43831</v>
      </c>
      <c r="FB417" s="18">
        <f t="shared" si="139"/>
        <v>17.61938</v>
      </c>
      <c r="FC417" s="56">
        <f>[2]DIS!C434</f>
        <v>415</v>
      </c>
      <c r="FD417" s="56">
        <f>[2]DIS!D434</f>
        <v>21</v>
      </c>
      <c r="FE417" s="56">
        <f>[2]DIS!E434</f>
        <v>15</v>
      </c>
      <c r="FF417" s="56" t="str">
        <f t="shared" si="140"/>
        <v>21,15</v>
      </c>
      <c r="FG417" s="57" t="str">
        <f t="shared" si="131"/>
        <v>15,21</v>
      </c>
      <c r="FH417" s="58">
        <f>IF(ISNUMBER(FG417),0,MAX(FH$2:FH416)+1)</f>
        <v>364</v>
      </c>
      <c r="FI417" s="58">
        <f t="shared" si="132"/>
        <v>15.576549999999999</v>
      </c>
      <c r="FJ417" s="58">
        <f t="shared" si="141"/>
        <v>15.561439999999999</v>
      </c>
    </row>
    <row r="418" spans="144:166" x14ac:dyDescent="0.25">
      <c r="EN418" s="17">
        <f t="shared" si="142"/>
        <v>416</v>
      </c>
      <c r="EO418" s="128" t="s">
        <v>328</v>
      </c>
      <c r="EP418" s="131">
        <v>43831</v>
      </c>
      <c r="EQ418" s="132">
        <v>0</v>
      </c>
      <c r="ER418" s="53">
        <v>17.79975</v>
      </c>
      <c r="ES418" s="40"/>
      <c r="ET418" s="26">
        <f>IF(EO418=EO419,MAX(ET$2:ET417)+1,0)</f>
        <v>0</v>
      </c>
      <c r="EU418" s="17">
        <f t="shared" si="133"/>
        <v>416</v>
      </c>
      <c r="EV418" s="54">
        <f t="shared" si="134"/>
        <v>831</v>
      </c>
      <c r="EW418" s="55">
        <f t="shared" si="135"/>
        <v>42036</v>
      </c>
      <c r="EX418" s="18">
        <f t="shared" si="136"/>
        <v>18.890350000000002</v>
      </c>
      <c r="EY418" s="26">
        <f>IF(EO418=EO419,0,MAX(EY$2:EY417)+1)</f>
        <v>208</v>
      </c>
      <c r="EZ418" s="54">
        <f t="shared" si="137"/>
        <v>832</v>
      </c>
      <c r="FA418" s="55">
        <f t="shared" si="138"/>
        <v>43831</v>
      </c>
      <c r="FB418" s="18">
        <f t="shared" si="139"/>
        <v>17.008230000000001</v>
      </c>
      <c r="FC418" s="56">
        <f>[2]DIS!C435</f>
        <v>416</v>
      </c>
      <c r="FD418" s="56">
        <f>[2]DIS!D435</f>
        <v>21</v>
      </c>
      <c r="FE418" s="56">
        <f>[2]DIS!E435</f>
        <v>16</v>
      </c>
      <c r="FF418" s="56" t="str">
        <f t="shared" si="140"/>
        <v>21,16</v>
      </c>
      <c r="FG418" s="57" t="str">
        <f t="shared" si="131"/>
        <v>16,21</v>
      </c>
      <c r="FH418" s="58">
        <f>IF(ISNUMBER(FG418),0,MAX(FH$2:FH417)+1)</f>
        <v>365</v>
      </c>
      <c r="FI418" s="58">
        <f t="shared" si="132"/>
        <v>16.078949999999999</v>
      </c>
      <c r="FJ418" s="58">
        <f t="shared" si="141"/>
        <v>15.825570000000001</v>
      </c>
    </row>
    <row r="419" spans="144:166" x14ac:dyDescent="0.25">
      <c r="EN419" s="17">
        <f t="shared" si="142"/>
        <v>417</v>
      </c>
      <c r="EO419" s="128" t="s">
        <v>329</v>
      </c>
      <c r="EP419" s="131">
        <v>42036</v>
      </c>
      <c r="EQ419" s="132">
        <v>0</v>
      </c>
      <c r="ER419" s="53">
        <v>18.696829999999999</v>
      </c>
      <c r="ES419" s="40"/>
      <c r="ET419" s="26">
        <f>IF(EO419=EO420,MAX(ET$2:ET418)+1,0)</f>
        <v>209</v>
      </c>
      <c r="EU419" s="17">
        <f t="shared" si="133"/>
        <v>417</v>
      </c>
      <c r="EV419" s="54">
        <f t="shared" si="134"/>
        <v>833</v>
      </c>
      <c r="EW419" s="55">
        <f t="shared" si="135"/>
        <v>42036</v>
      </c>
      <c r="EX419" s="18">
        <f t="shared" si="136"/>
        <v>18.113659999999999</v>
      </c>
      <c r="EY419" s="26">
        <f>IF(EO419=EO420,0,MAX(EY$2:EY418)+1)</f>
        <v>0</v>
      </c>
      <c r="EZ419" s="54">
        <f t="shared" si="137"/>
        <v>834</v>
      </c>
      <c r="FA419" s="55">
        <f t="shared" si="138"/>
        <v>43831</v>
      </c>
      <c r="FB419" s="18">
        <f t="shared" si="139"/>
        <v>16.531379999999999</v>
      </c>
      <c r="FC419" s="56">
        <f>[2]DIS!C436</f>
        <v>417</v>
      </c>
      <c r="FD419" s="56">
        <f>[2]DIS!D436</f>
        <v>21</v>
      </c>
      <c r="FE419" s="56">
        <f>[2]DIS!E436</f>
        <v>17</v>
      </c>
      <c r="FF419" s="56" t="str">
        <f t="shared" si="140"/>
        <v>21,17</v>
      </c>
      <c r="FG419" s="57" t="str">
        <f t="shared" si="131"/>
        <v>17,21</v>
      </c>
      <c r="FH419" s="58">
        <f>IF(ISNUMBER(FG419),0,MAX(FH$2:FH418)+1)</f>
        <v>366</v>
      </c>
      <c r="FI419" s="58">
        <f t="shared" si="132"/>
        <v>16.463519999999999</v>
      </c>
      <c r="FJ419" s="58">
        <f t="shared" si="141"/>
        <v>16.029769999999999</v>
      </c>
    </row>
    <row r="420" spans="144:166" x14ac:dyDescent="0.25">
      <c r="EN420" s="17">
        <f t="shared" si="142"/>
        <v>418</v>
      </c>
      <c r="EO420" s="128" t="s">
        <v>329</v>
      </c>
      <c r="EP420" s="131">
        <v>43831</v>
      </c>
      <c r="EQ420" s="132">
        <v>0</v>
      </c>
      <c r="ER420" s="53">
        <v>17.866289999999999</v>
      </c>
      <c r="ES420" s="40"/>
      <c r="ET420" s="26">
        <f>IF(EO420=EO421,MAX(ET$2:ET419)+1,0)</f>
        <v>0</v>
      </c>
      <c r="EU420" s="17">
        <f t="shared" si="133"/>
        <v>418</v>
      </c>
      <c r="EV420" s="54">
        <f t="shared" si="134"/>
        <v>835</v>
      </c>
      <c r="EW420" s="55">
        <f t="shared" si="135"/>
        <v>42036</v>
      </c>
      <c r="EX420" s="18">
        <f t="shared" si="136"/>
        <v>17.43835</v>
      </c>
      <c r="EY420" s="26">
        <f>IF(EO420=EO421,0,MAX(EY$2:EY419)+1)</f>
        <v>209</v>
      </c>
      <c r="EZ420" s="54">
        <f t="shared" si="137"/>
        <v>836</v>
      </c>
      <c r="FA420" s="55">
        <f t="shared" si="138"/>
        <v>43831</v>
      </c>
      <c r="FB420" s="18">
        <f t="shared" si="139"/>
        <v>16.153220000000001</v>
      </c>
      <c r="FC420" s="56">
        <f>[2]DIS!C437</f>
        <v>418</v>
      </c>
      <c r="FD420" s="56">
        <f>[2]DIS!D437</f>
        <v>21</v>
      </c>
      <c r="FE420" s="56">
        <f>[2]DIS!E437</f>
        <v>18</v>
      </c>
      <c r="FF420" s="56" t="str">
        <f t="shared" si="140"/>
        <v>21,18</v>
      </c>
      <c r="FG420" s="57" t="str">
        <f t="shared" si="131"/>
        <v>18,21</v>
      </c>
      <c r="FH420" s="58">
        <f>IF(ISNUMBER(FG420),0,MAX(FH$2:FH419)+1)</f>
        <v>367</v>
      </c>
      <c r="FI420" s="58">
        <f t="shared" si="132"/>
        <v>16.767499999999998</v>
      </c>
      <c r="FJ420" s="58">
        <f t="shared" si="141"/>
        <v>16.193349999999999</v>
      </c>
    </row>
    <row r="421" spans="144:166" x14ac:dyDescent="0.25">
      <c r="EN421" s="17">
        <f t="shared" si="142"/>
        <v>419</v>
      </c>
      <c r="EO421" s="128" t="s">
        <v>330</v>
      </c>
      <c r="EP421" s="131">
        <v>42036</v>
      </c>
      <c r="EQ421" s="132">
        <v>0</v>
      </c>
      <c r="ER421" s="53">
        <v>30.887419999999999</v>
      </c>
      <c r="ES421" s="40"/>
      <c r="ET421" s="26">
        <f>IF(EO421=EO422,MAX(ET$2:ET420)+1,0)</f>
        <v>210</v>
      </c>
      <c r="EU421" s="17">
        <f t="shared" si="133"/>
        <v>419</v>
      </c>
      <c r="EV421" s="54">
        <f t="shared" si="134"/>
        <v>837</v>
      </c>
      <c r="EW421" s="55">
        <f t="shared" si="135"/>
        <v>42036</v>
      </c>
      <c r="EX421" s="18">
        <f t="shared" si="136"/>
        <v>16.693999999999999</v>
      </c>
      <c r="EY421" s="26">
        <f>IF(EO421=EO422,0,MAX(EY$2:EY420)+1)</f>
        <v>0</v>
      </c>
      <c r="EZ421" s="54">
        <f t="shared" si="137"/>
        <v>838</v>
      </c>
      <c r="FA421" s="55">
        <f t="shared" si="138"/>
        <v>43831</v>
      </c>
      <c r="FB421" s="18">
        <f t="shared" si="139"/>
        <v>15.75816</v>
      </c>
      <c r="FC421" s="56">
        <f>[2]DIS!C438</f>
        <v>419</v>
      </c>
      <c r="FD421" s="56">
        <f>[2]DIS!D438</f>
        <v>21</v>
      </c>
      <c r="FE421" s="56">
        <f>[2]DIS!E438</f>
        <v>19</v>
      </c>
      <c r="FF421" s="56" t="str">
        <f t="shared" si="140"/>
        <v>21,19</v>
      </c>
      <c r="FG421" s="57" t="str">
        <f t="shared" si="131"/>
        <v>19,21</v>
      </c>
      <c r="FH421" s="58">
        <f>IF(ISNUMBER(FG421),0,MAX(FH$2:FH420)+1)</f>
        <v>368</v>
      </c>
      <c r="FI421" s="58">
        <f t="shared" si="132"/>
        <v>16.979600000000001</v>
      </c>
      <c r="FJ421" s="58">
        <f t="shared" si="141"/>
        <v>16.310189999999999</v>
      </c>
    </row>
    <row r="422" spans="144:166" x14ac:dyDescent="0.25">
      <c r="EN422" s="17">
        <f t="shared" si="142"/>
        <v>420</v>
      </c>
      <c r="EO422" s="128" t="s">
        <v>330</v>
      </c>
      <c r="EP422" s="131">
        <v>43831</v>
      </c>
      <c r="EQ422" s="132">
        <v>0</v>
      </c>
      <c r="ER422" s="53">
        <v>27.086770000000001</v>
      </c>
      <c r="ES422" s="40"/>
      <c r="ET422" s="26">
        <f>IF(EO422=EO423,MAX(ET$2:ET421)+1,0)</f>
        <v>0</v>
      </c>
      <c r="EU422" s="17">
        <f t="shared" si="133"/>
        <v>420</v>
      </c>
      <c r="EV422" s="54">
        <f t="shared" si="134"/>
        <v>839</v>
      </c>
      <c r="EW422" s="55">
        <f t="shared" si="135"/>
        <v>42036</v>
      </c>
      <c r="EX422" s="18">
        <f t="shared" si="136"/>
        <v>15.85257</v>
      </c>
      <c r="EY422" s="26">
        <f>IF(EO422=EO423,0,MAX(EY$2:EY421)+1)</f>
        <v>210</v>
      </c>
      <c r="EZ422" s="54">
        <f t="shared" si="137"/>
        <v>840</v>
      </c>
      <c r="FA422" s="55">
        <f t="shared" si="138"/>
        <v>43831</v>
      </c>
      <c r="FB422" s="18">
        <f t="shared" si="139"/>
        <v>15.336180000000001</v>
      </c>
      <c r="FC422" s="56">
        <f>[2]DIS!C439</f>
        <v>420</v>
      </c>
      <c r="FD422" s="56">
        <f>[2]DIS!D439</f>
        <v>21</v>
      </c>
      <c r="FE422" s="56">
        <f>[2]DIS!E439</f>
        <v>20</v>
      </c>
      <c r="FF422" s="56" t="str">
        <f t="shared" si="140"/>
        <v>21,20</v>
      </c>
      <c r="FG422" s="57" t="str">
        <f t="shared" si="131"/>
        <v>20,21</v>
      </c>
      <c r="FH422" s="58">
        <f>IF(ISNUMBER(FG422),0,MAX(FH$2:FH421)+1)</f>
        <v>369</v>
      </c>
      <c r="FI422" s="58">
        <f t="shared" si="132"/>
        <v>17.075690000000002</v>
      </c>
      <c r="FJ422" s="58">
        <f t="shared" si="141"/>
        <v>16.36101</v>
      </c>
    </row>
    <row r="423" spans="144:166" x14ac:dyDescent="0.25">
      <c r="EN423" s="17">
        <f t="shared" si="142"/>
        <v>421</v>
      </c>
      <c r="EO423" s="128" t="s">
        <v>331</v>
      </c>
      <c r="EP423" s="131">
        <v>42036</v>
      </c>
      <c r="EQ423" s="132">
        <v>0</v>
      </c>
      <c r="ER423" s="53">
        <v>30.868860000000002</v>
      </c>
      <c r="ES423" s="40"/>
      <c r="ET423" s="26">
        <f>IF(EO423=EO424,MAX(ET$2:ET422)+1,0)</f>
        <v>211</v>
      </c>
      <c r="EU423" s="17">
        <f t="shared" si="133"/>
        <v>421</v>
      </c>
      <c r="EV423" s="54">
        <f t="shared" si="134"/>
        <v>841</v>
      </c>
      <c r="EW423" s="55">
        <f t="shared" si="135"/>
        <v>42036</v>
      </c>
      <c r="EX423" s="18">
        <f t="shared" si="136"/>
        <v>14.90737</v>
      </c>
      <c r="EY423" s="26">
        <f>IF(EO423=EO424,0,MAX(EY$2:EY422)+1)</f>
        <v>0</v>
      </c>
      <c r="EZ423" s="54">
        <f t="shared" si="137"/>
        <v>842</v>
      </c>
      <c r="FA423" s="55">
        <f t="shared" si="138"/>
        <v>43831</v>
      </c>
      <c r="FB423" s="18">
        <f t="shared" si="139"/>
        <v>14.893140000000001</v>
      </c>
      <c r="FC423" s="56">
        <f>[2]DIS!C440</f>
        <v>421</v>
      </c>
      <c r="FD423" s="56">
        <f>[2]DIS!D440</f>
        <v>22</v>
      </c>
      <c r="FE423" s="56">
        <f>[2]DIS!E440</f>
        <v>1</v>
      </c>
      <c r="FF423" s="56" t="str">
        <f t="shared" si="140"/>
        <v>22,1</v>
      </c>
      <c r="FG423" s="57" t="str">
        <f t="shared" si="131"/>
        <v>1,46</v>
      </c>
      <c r="FH423" s="58">
        <f>IF(ISNUMBER(FG423),0,MAX(FH$2:FH422)+1)</f>
        <v>370</v>
      </c>
      <c r="FI423" s="58">
        <f t="shared" si="132"/>
        <v>27.657820000000001</v>
      </c>
      <c r="FJ423" s="58">
        <f t="shared" si="141"/>
        <v>24.052099999999999</v>
      </c>
    </row>
    <row r="424" spans="144:166" x14ac:dyDescent="0.25">
      <c r="EN424" s="17">
        <f t="shared" si="142"/>
        <v>422</v>
      </c>
      <c r="EO424" s="128" t="s">
        <v>331</v>
      </c>
      <c r="EP424" s="131">
        <v>43831</v>
      </c>
      <c r="EQ424" s="132">
        <v>0</v>
      </c>
      <c r="ER424" s="53">
        <v>27.070209999999999</v>
      </c>
      <c r="ES424" s="40"/>
      <c r="ET424" s="26">
        <f>IF(EO424=EO425,MAX(ET$2:ET423)+1,0)</f>
        <v>0</v>
      </c>
      <c r="EU424" s="17">
        <f t="shared" si="133"/>
        <v>422</v>
      </c>
      <c r="EV424" s="54">
        <f t="shared" si="134"/>
        <v>843</v>
      </c>
      <c r="EW424" s="55">
        <f t="shared" si="135"/>
        <v>42036</v>
      </c>
      <c r="EX424" s="18">
        <f t="shared" si="136"/>
        <v>15.43365</v>
      </c>
      <c r="EY424" s="26">
        <f>IF(EO424=EO425,0,MAX(EY$2:EY423)+1)</f>
        <v>211</v>
      </c>
      <c r="EZ424" s="54">
        <f t="shared" si="137"/>
        <v>844</v>
      </c>
      <c r="FA424" s="55">
        <f t="shared" si="138"/>
        <v>43831</v>
      </c>
      <c r="FB424" s="18">
        <f t="shared" si="139"/>
        <v>15.175459999999999</v>
      </c>
      <c r="FC424" s="56">
        <f>[2]DIS!C441</f>
        <v>422</v>
      </c>
      <c r="FD424" s="56">
        <f>[2]DIS!D441</f>
        <v>22</v>
      </c>
      <c r="FE424" s="56">
        <f>[2]DIS!E441</f>
        <v>2</v>
      </c>
      <c r="FF424" s="56" t="str">
        <f t="shared" si="140"/>
        <v>22,2</v>
      </c>
      <c r="FG424" s="57" t="str">
        <f t="shared" si="131"/>
        <v>2,46</v>
      </c>
      <c r="FH424" s="58">
        <f>IF(ISNUMBER(FG424),0,MAX(FH$2:FH423)+1)</f>
        <v>371</v>
      </c>
      <c r="FI424" s="58">
        <f t="shared" si="132"/>
        <v>27.537780000000001</v>
      </c>
      <c r="FJ424" s="58">
        <f t="shared" si="141"/>
        <v>23.935220000000001</v>
      </c>
    </row>
    <row r="425" spans="144:166" x14ac:dyDescent="0.25">
      <c r="EN425" s="17">
        <f t="shared" si="142"/>
        <v>423</v>
      </c>
      <c r="EO425" s="128" t="s">
        <v>332</v>
      </c>
      <c r="EP425" s="131">
        <v>42036</v>
      </c>
      <c r="EQ425" s="132">
        <v>0</v>
      </c>
      <c r="ER425" s="53">
        <v>30.84816</v>
      </c>
      <c r="ES425" s="40"/>
      <c r="ET425" s="26">
        <f>IF(EO425=EO426,MAX(ET$2:ET424)+1,0)</f>
        <v>212</v>
      </c>
      <c r="EU425" s="17">
        <f t="shared" si="133"/>
        <v>423</v>
      </c>
      <c r="EV425" s="54">
        <f t="shared" si="134"/>
        <v>845</v>
      </c>
      <c r="EW425" s="55">
        <f t="shared" si="135"/>
        <v>42036</v>
      </c>
      <c r="EX425" s="18">
        <f t="shared" si="136"/>
        <v>15.83663</v>
      </c>
      <c r="EY425" s="26">
        <f>IF(EO425=EO426,0,MAX(EY$2:EY424)+1)</f>
        <v>0</v>
      </c>
      <c r="EZ425" s="54">
        <f t="shared" si="137"/>
        <v>846</v>
      </c>
      <c r="FA425" s="55">
        <f t="shared" si="138"/>
        <v>43831</v>
      </c>
      <c r="FB425" s="18">
        <f t="shared" si="139"/>
        <v>15.39513</v>
      </c>
      <c r="FC425" s="56">
        <f>[2]DIS!C442</f>
        <v>423</v>
      </c>
      <c r="FD425" s="56">
        <f>[2]DIS!D442</f>
        <v>22</v>
      </c>
      <c r="FE425" s="56">
        <f>[2]DIS!E442</f>
        <v>3</v>
      </c>
      <c r="FF425" s="56" t="str">
        <f t="shared" si="140"/>
        <v>22,3</v>
      </c>
      <c r="FG425" s="57" t="str">
        <f t="shared" si="131"/>
        <v>3,46</v>
      </c>
      <c r="FH425" s="58">
        <f>IF(ISNUMBER(FG425),0,MAX(FH$2:FH424)+1)</f>
        <v>372</v>
      </c>
      <c r="FI425" s="58">
        <f t="shared" si="132"/>
        <v>27.362559999999998</v>
      </c>
      <c r="FJ425" s="58">
        <f t="shared" si="141"/>
        <v>23.777930000000001</v>
      </c>
    </row>
    <row r="426" spans="144:166" x14ac:dyDescent="0.25">
      <c r="EN426" s="17">
        <f t="shared" si="142"/>
        <v>424</v>
      </c>
      <c r="EO426" s="128" t="s">
        <v>332</v>
      </c>
      <c r="EP426" s="131">
        <v>43831</v>
      </c>
      <c r="EQ426" s="132">
        <v>0</v>
      </c>
      <c r="ER426" s="53">
        <v>27.05273</v>
      </c>
      <c r="ES426" s="40"/>
      <c r="ET426" s="26">
        <f>IF(EO426=EO427,MAX(ET$2:ET425)+1,0)</f>
        <v>0</v>
      </c>
      <c r="EU426" s="17">
        <f t="shared" si="133"/>
        <v>424</v>
      </c>
      <c r="EV426" s="54">
        <f t="shared" si="134"/>
        <v>847</v>
      </c>
      <c r="EW426" s="55">
        <f t="shared" si="135"/>
        <v>42036</v>
      </c>
      <c r="EX426" s="18">
        <f t="shared" si="136"/>
        <v>16.1401</v>
      </c>
      <c r="EY426" s="26">
        <f>IF(EO426=EO427,0,MAX(EY$2:EY425)+1)</f>
        <v>212</v>
      </c>
      <c r="EZ426" s="54">
        <f t="shared" si="137"/>
        <v>848</v>
      </c>
      <c r="FA426" s="55">
        <f t="shared" si="138"/>
        <v>43831</v>
      </c>
      <c r="FB426" s="18">
        <f t="shared" si="139"/>
        <v>15.5632</v>
      </c>
      <c r="FC426" s="56">
        <f>[2]DIS!C443</f>
        <v>424</v>
      </c>
      <c r="FD426" s="56">
        <f>[2]DIS!D443</f>
        <v>22</v>
      </c>
      <c r="FE426" s="56">
        <f>[2]DIS!E443</f>
        <v>4</v>
      </c>
      <c r="FF426" s="56" t="str">
        <f t="shared" si="140"/>
        <v>22,4</v>
      </c>
      <c r="FG426" s="57" t="str">
        <f t="shared" si="131"/>
        <v>4,22</v>
      </c>
      <c r="FH426" s="58">
        <f>IF(ISNUMBER(FG426),0,MAX(FH$2:FH425)+1)</f>
        <v>373</v>
      </c>
      <c r="FI426" s="58">
        <f t="shared" si="132"/>
        <v>27.245290000000001</v>
      </c>
      <c r="FJ426" s="58">
        <f t="shared" si="141"/>
        <v>23.684550000000002</v>
      </c>
    </row>
    <row r="427" spans="144:166" x14ac:dyDescent="0.25">
      <c r="EN427" s="17">
        <f t="shared" si="142"/>
        <v>425</v>
      </c>
      <c r="EO427" s="128" t="s">
        <v>333</v>
      </c>
      <c r="EP427" s="131">
        <v>42036</v>
      </c>
      <c r="EQ427" s="132">
        <v>0</v>
      </c>
      <c r="ER427" s="53">
        <v>30.834099999999999</v>
      </c>
      <c r="ES427" s="40"/>
      <c r="ET427" s="26">
        <f>IF(EO427=EO428,MAX(ET$2:ET426)+1,0)</f>
        <v>213</v>
      </c>
      <c r="EU427" s="17">
        <f t="shared" si="133"/>
        <v>425</v>
      </c>
      <c r="EV427" s="54">
        <f t="shared" si="134"/>
        <v>849</v>
      </c>
      <c r="EW427" s="55">
        <f t="shared" si="135"/>
        <v>42036</v>
      </c>
      <c r="EX427" s="18">
        <f t="shared" si="136"/>
        <v>16.36158</v>
      </c>
      <c r="EY427" s="26">
        <f>IF(EO427=EO428,0,MAX(EY$2:EY426)+1)</f>
        <v>0</v>
      </c>
      <c r="EZ427" s="54">
        <f t="shared" si="137"/>
        <v>850</v>
      </c>
      <c r="FA427" s="55">
        <f t="shared" si="138"/>
        <v>43831</v>
      </c>
      <c r="FB427" s="18">
        <f t="shared" si="139"/>
        <v>15.68947</v>
      </c>
      <c r="FC427" s="56">
        <f>[2]DIS!C444</f>
        <v>425</v>
      </c>
      <c r="FD427" s="56">
        <f>[2]DIS!D444</f>
        <v>22</v>
      </c>
      <c r="FE427" s="56">
        <f>[2]DIS!E444</f>
        <v>5</v>
      </c>
      <c r="FF427" s="56" t="str">
        <f t="shared" si="140"/>
        <v>22,5</v>
      </c>
      <c r="FG427" s="57">
        <f t="shared" si="131"/>
        <v>0</v>
      </c>
      <c r="FH427" s="58">
        <f>IF(ISNUMBER(FG427),0,MAX(FH$2:FH426)+1)</f>
        <v>0</v>
      </c>
      <c r="FI427" s="58">
        <f t="shared" si="132"/>
        <v>0</v>
      </c>
      <c r="FJ427" s="58">
        <f t="shared" si="141"/>
        <v>0</v>
      </c>
    </row>
    <row r="428" spans="144:166" x14ac:dyDescent="0.25">
      <c r="EN428" s="17">
        <f t="shared" si="142"/>
        <v>426</v>
      </c>
      <c r="EO428" s="128" t="s">
        <v>333</v>
      </c>
      <c r="EP428" s="131">
        <v>43831</v>
      </c>
      <c r="EQ428" s="132">
        <v>0</v>
      </c>
      <c r="ER428" s="53">
        <v>27.040199999999999</v>
      </c>
      <c r="ES428" s="40"/>
      <c r="ET428" s="26">
        <f>IF(EO428=EO429,MAX(ET$2:ET427)+1,0)</f>
        <v>0</v>
      </c>
      <c r="EU428" s="17">
        <f t="shared" si="133"/>
        <v>426</v>
      </c>
      <c r="EV428" s="54">
        <f t="shared" si="134"/>
        <v>851</v>
      </c>
      <c r="EW428" s="55">
        <f t="shared" si="135"/>
        <v>42036</v>
      </c>
      <c r="EX428" s="18">
        <f t="shared" si="136"/>
        <v>16.469360000000002</v>
      </c>
      <c r="EY428" s="26">
        <f>IF(EO428=EO429,0,MAX(EY$2:EY427)+1)</f>
        <v>213</v>
      </c>
      <c r="EZ428" s="54">
        <f t="shared" si="137"/>
        <v>852</v>
      </c>
      <c r="FA428" s="55">
        <f t="shared" si="138"/>
        <v>43831</v>
      </c>
      <c r="FB428" s="18">
        <f t="shared" si="139"/>
        <v>15.749090000000001</v>
      </c>
      <c r="FC428" s="56">
        <f>[2]DIS!C445</f>
        <v>426</v>
      </c>
      <c r="FD428" s="56">
        <f>[2]DIS!D445</f>
        <v>22</v>
      </c>
      <c r="FE428" s="56">
        <f>[2]DIS!E445</f>
        <v>6</v>
      </c>
      <c r="FF428" s="56" t="str">
        <f t="shared" si="140"/>
        <v>22,6</v>
      </c>
      <c r="FG428" s="57">
        <f t="shared" si="131"/>
        <v>0</v>
      </c>
      <c r="FH428" s="58">
        <f>IF(ISNUMBER(FG428),0,MAX(FH$2:FH427)+1)</f>
        <v>0</v>
      </c>
      <c r="FI428" s="58">
        <f t="shared" si="132"/>
        <v>0</v>
      </c>
      <c r="FJ428" s="58">
        <f t="shared" si="141"/>
        <v>0</v>
      </c>
    </row>
    <row r="429" spans="144:166" x14ac:dyDescent="0.25">
      <c r="EN429" s="17">
        <f t="shared" si="142"/>
        <v>427</v>
      </c>
      <c r="EO429" s="128" t="s">
        <v>334</v>
      </c>
      <c r="EP429" s="131">
        <v>42036</v>
      </c>
      <c r="EQ429" s="132">
        <v>0</v>
      </c>
      <c r="ER429" s="53">
        <v>20.19594</v>
      </c>
      <c r="ES429" s="40"/>
      <c r="ET429" s="26">
        <f>IF(EO429=EO430,MAX(ET$2:ET428)+1,0)</f>
        <v>214</v>
      </c>
      <c r="EU429" s="17">
        <f t="shared" si="133"/>
        <v>427</v>
      </c>
      <c r="EV429" s="54">
        <f t="shared" si="134"/>
        <v>853</v>
      </c>
      <c r="EW429" s="55">
        <f t="shared" si="135"/>
        <v>42036</v>
      </c>
      <c r="EX429" s="18">
        <f t="shared" si="136"/>
        <v>25.752870000000001</v>
      </c>
      <c r="EY429" s="26">
        <f>IF(EO429=EO430,0,MAX(EY$2:EY428)+1)</f>
        <v>0</v>
      </c>
      <c r="EZ429" s="54">
        <f t="shared" si="137"/>
        <v>854</v>
      </c>
      <c r="FA429" s="55">
        <f t="shared" si="138"/>
        <v>43831</v>
      </c>
      <c r="FB429" s="18">
        <f t="shared" si="139"/>
        <v>22.389250000000001</v>
      </c>
      <c r="FC429" s="56">
        <f>[2]DIS!C446</f>
        <v>427</v>
      </c>
      <c r="FD429" s="56">
        <f>[2]DIS!D446</f>
        <v>22</v>
      </c>
      <c r="FE429" s="56">
        <f>[2]DIS!E446</f>
        <v>7</v>
      </c>
      <c r="FF429" s="56" t="str">
        <f t="shared" si="140"/>
        <v>22,7</v>
      </c>
      <c r="FG429" s="57" t="str">
        <f t="shared" si="131"/>
        <v>7,22</v>
      </c>
      <c r="FH429" s="58">
        <f>IF(ISNUMBER(FG429),0,MAX(FH$2:FH428)+1)</f>
        <v>374</v>
      </c>
      <c r="FI429" s="58">
        <f t="shared" si="132"/>
        <v>20.66075</v>
      </c>
      <c r="FJ429" s="58">
        <f t="shared" si="141"/>
        <v>18.34271</v>
      </c>
    </row>
    <row r="430" spans="144:166" x14ac:dyDescent="0.25">
      <c r="EN430" s="17">
        <f t="shared" si="142"/>
        <v>428</v>
      </c>
      <c r="EO430" s="128" t="s">
        <v>334</v>
      </c>
      <c r="EP430" s="131">
        <v>43831</v>
      </c>
      <c r="EQ430" s="132">
        <v>0</v>
      </c>
      <c r="ER430" s="53">
        <v>18.701450000000001</v>
      </c>
      <c r="ES430" s="40"/>
      <c r="ET430" s="26">
        <f>IF(EO430=EO431,MAX(ET$2:ET429)+1,0)</f>
        <v>0</v>
      </c>
      <c r="EU430" s="17">
        <f t="shared" si="133"/>
        <v>428</v>
      </c>
      <c r="EV430" s="54">
        <f t="shared" si="134"/>
        <v>855</v>
      </c>
      <c r="EW430" s="55">
        <f t="shared" si="135"/>
        <v>42036</v>
      </c>
      <c r="EX430" s="18">
        <f t="shared" si="136"/>
        <v>25.532830000000001</v>
      </c>
      <c r="EY430" s="26">
        <f>IF(EO430=EO431,0,MAX(EY$2:EY429)+1)</f>
        <v>214</v>
      </c>
      <c r="EZ430" s="54">
        <f t="shared" si="137"/>
        <v>856</v>
      </c>
      <c r="FA430" s="55">
        <f t="shared" si="138"/>
        <v>43831</v>
      </c>
      <c r="FB430" s="18">
        <f t="shared" si="139"/>
        <v>22.183910000000001</v>
      </c>
      <c r="FC430" s="56">
        <f>[2]DIS!C447</f>
        <v>428</v>
      </c>
      <c r="FD430" s="56">
        <f>[2]DIS!D447</f>
        <v>22</v>
      </c>
      <c r="FE430" s="56">
        <f>[2]DIS!E447</f>
        <v>8</v>
      </c>
      <c r="FF430" s="56" t="str">
        <f t="shared" si="140"/>
        <v>22,8</v>
      </c>
      <c r="FG430" s="57" t="str">
        <f t="shared" si="131"/>
        <v>8,22</v>
      </c>
      <c r="FH430" s="58">
        <f>IF(ISNUMBER(FG430),0,MAX(FH$2:FH429)+1)</f>
        <v>375</v>
      </c>
      <c r="FI430" s="58">
        <f t="shared" si="132"/>
        <v>20.225449999999999</v>
      </c>
      <c r="FJ430" s="58">
        <f t="shared" si="141"/>
        <v>18.045179999999998</v>
      </c>
    </row>
    <row r="431" spans="144:166" x14ac:dyDescent="0.25">
      <c r="EN431" s="17">
        <f t="shared" si="142"/>
        <v>429</v>
      </c>
      <c r="EO431" s="128" t="s">
        <v>335</v>
      </c>
      <c r="EP431" s="131">
        <v>42036</v>
      </c>
      <c r="EQ431" s="132">
        <v>0</v>
      </c>
      <c r="ER431" s="53">
        <v>19.910340000000001</v>
      </c>
      <c r="ES431" s="40"/>
      <c r="ET431" s="26">
        <f>IF(EO431=EO432,MAX(ET$2:ET430)+1,0)</f>
        <v>215</v>
      </c>
      <c r="EU431" s="17">
        <f t="shared" si="133"/>
        <v>429</v>
      </c>
      <c r="EV431" s="54">
        <f t="shared" si="134"/>
        <v>857</v>
      </c>
      <c r="EW431" s="55">
        <f t="shared" si="135"/>
        <v>42036</v>
      </c>
      <c r="EX431" s="18">
        <f t="shared" si="136"/>
        <v>25.20018</v>
      </c>
      <c r="EY431" s="26">
        <f>IF(EO431=EO432,0,MAX(EY$2:EY430)+1)</f>
        <v>0</v>
      </c>
      <c r="EZ431" s="54">
        <f t="shared" si="137"/>
        <v>858</v>
      </c>
      <c r="FA431" s="55">
        <f t="shared" si="138"/>
        <v>43831</v>
      </c>
      <c r="FB431" s="18">
        <f t="shared" si="139"/>
        <v>21.906690000000001</v>
      </c>
      <c r="FC431" s="56">
        <f>[2]DIS!C448</f>
        <v>429</v>
      </c>
      <c r="FD431" s="56">
        <f>[2]DIS!D448</f>
        <v>22</v>
      </c>
      <c r="FE431" s="56">
        <f>[2]DIS!E448</f>
        <v>9</v>
      </c>
      <c r="FF431" s="56" t="str">
        <f t="shared" si="140"/>
        <v>22,9</v>
      </c>
      <c r="FG431" s="57" t="str">
        <f t="shared" si="131"/>
        <v>9,22</v>
      </c>
      <c r="FH431" s="58">
        <f>IF(ISNUMBER(FG431),0,MAX(FH$2:FH430)+1)</f>
        <v>376</v>
      </c>
      <c r="FI431" s="58">
        <f t="shared" si="132"/>
        <v>19.26773</v>
      </c>
      <c r="FJ431" s="58">
        <f t="shared" si="141"/>
        <v>17.379560000000001</v>
      </c>
    </row>
    <row r="432" spans="144:166" x14ac:dyDescent="0.25">
      <c r="EN432" s="17">
        <f t="shared" si="142"/>
        <v>430</v>
      </c>
      <c r="EO432" s="128" t="s">
        <v>335</v>
      </c>
      <c r="EP432" s="131">
        <v>43831</v>
      </c>
      <c r="EQ432" s="132">
        <v>0</v>
      </c>
      <c r="ER432" s="53">
        <v>18.491810000000001</v>
      </c>
      <c r="ES432" s="40"/>
      <c r="ET432" s="26">
        <f>IF(EO432=EO433,MAX(ET$2:ET431)+1,0)</f>
        <v>0</v>
      </c>
      <c r="EU432" s="17">
        <f t="shared" si="133"/>
        <v>430</v>
      </c>
      <c r="EV432" s="54">
        <f t="shared" si="134"/>
        <v>859</v>
      </c>
      <c r="EW432" s="55">
        <f t="shared" si="135"/>
        <v>42036</v>
      </c>
      <c r="EX432" s="18">
        <f t="shared" si="136"/>
        <v>24.767790000000002</v>
      </c>
      <c r="EY432" s="26">
        <f>IF(EO432=EO433,0,MAX(EY$2:EY431)+1)</f>
        <v>215</v>
      </c>
      <c r="EZ432" s="54">
        <f t="shared" si="137"/>
        <v>860</v>
      </c>
      <c r="FA432" s="55">
        <f t="shared" si="138"/>
        <v>43831</v>
      </c>
      <c r="FB432" s="18">
        <f t="shared" si="139"/>
        <v>21.568960000000001</v>
      </c>
      <c r="FC432" s="56">
        <f>[2]DIS!C449</f>
        <v>430</v>
      </c>
      <c r="FD432" s="56">
        <f>[2]DIS!D449</f>
        <v>22</v>
      </c>
      <c r="FE432" s="56">
        <f>[2]DIS!E449</f>
        <v>10</v>
      </c>
      <c r="FF432" s="56" t="str">
        <f t="shared" si="140"/>
        <v>22,10</v>
      </c>
      <c r="FG432" s="57" t="str">
        <f t="shared" si="131"/>
        <v>10,22</v>
      </c>
      <c r="FH432" s="58">
        <f>IF(ISNUMBER(FG432),0,MAX(FH$2:FH431)+1)</f>
        <v>377</v>
      </c>
      <c r="FI432" s="58">
        <f t="shared" si="132"/>
        <v>18.68891</v>
      </c>
      <c r="FJ432" s="58">
        <f t="shared" si="141"/>
        <v>17.014900000000001</v>
      </c>
    </row>
    <row r="433" spans="144:166" x14ac:dyDescent="0.25">
      <c r="EN433" s="17">
        <f t="shared" si="142"/>
        <v>431</v>
      </c>
      <c r="EO433" s="128" t="s">
        <v>336</v>
      </c>
      <c r="EP433" s="131">
        <v>42036</v>
      </c>
      <c r="EQ433" s="132">
        <v>0</v>
      </c>
      <c r="ER433" s="53">
        <v>19.483979999999999</v>
      </c>
      <c r="ES433" s="40"/>
      <c r="ET433" s="26">
        <f>IF(EO433=EO434,MAX(ET$2:ET432)+1,0)</f>
        <v>216</v>
      </c>
      <c r="EU433" s="17">
        <f t="shared" si="133"/>
        <v>431</v>
      </c>
      <c r="EV433" s="54">
        <f t="shared" si="134"/>
        <v>861</v>
      </c>
      <c r="EW433" s="55">
        <f t="shared" si="135"/>
        <v>42036</v>
      </c>
      <c r="EX433" s="18">
        <f t="shared" si="136"/>
        <v>23.824950000000001</v>
      </c>
      <c r="EY433" s="26">
        <f>IF(EO433=EO434,0,MAX(EY$2:EY432)+1)</f>
        <v>0</v>
      </c>
      <c r="EZ433" s="54">
        <f t="shared" si="137"/>
        <v>862</v>
      </c>
      <c r="FA433" s="55">
        <f t="shared" si="138"/>
        <v>43831</v>
      </c>
      <c r="FB433" s="18">
        <f t="shared" si="139"/>
        <v>20.74164</v>
      </c>
      <c r="FC433" s="56">
        <f>[2]DIS!C450</f>
        <v>431</v>
      </c>
      <c r="FD433" s="56">
        <f>[2]DIS!D450</f>
        <v>22</v>
      </c>
      <c r="FE433" s="56">
        <f>[2]DIS!E450</f>
        <v>11</v>
      </c>
      <c r="FF433" s="56" t="str">
        <f t="shared" si="140"/>
        <v>22,11</v>
      </c>
      <c r="FG433" s="57" t="str">
        <f t="shared" si="131"/>
        <v>11,22</v>
      </c>
      <c r="FH433" s="58">
        <f>IF(ISNUMBER(FG433),0,MAX(FH$2:FH432)+1)</f>
        <v>378</v>
      </c>
      <c r="FI433" s="58">
        <f t="shared" si="132"/>
        <v>18.03293</v>
      </c>
      <c r="FJ433" s="58">
        <f t="shared" si="141"/>
        <v>16.60331</v>
      </c>
    </row>
    <row r="434" spans="144:166" x14ac:dyDescent="0.25">
      <c r="EN434" s="17">
        <f t="shared" si="142"/>
        <v>432</v>
      </c>
      <c r="EO434" s="128" t="s">
        <v>336</v>
      </c>
      <c r="EP434" s="131">
        <v>43831</v>
      </c>
      <c r="EQ434" s="132">
        <v>0</v>
      </c>
      <c r="ER434" s="53">
        <v>18.18037</v>
      </c>
      <c r="ES434" s="40"/>
      <c r="ET434" s="26">
        <f>IF(EO434=EO435,MAX(ET$2:ET433)+1,0)</f>
        <v>0</v>
      </c>
      <c r="EU434" s="17">
        <f t="shared" si="133"/>
        <v>432</v>
      </c>
      <c r="EV434" s="54">
        <f t="shared" si="134"/>
        <v>863</v>
      </c>
      <c r="EW434" s="55">
        <f t="shared" si="135"/>
        <v>42036</v>
      </c>
      <c r="EX434" s="18">
        <f t="shared" si="136"/>
        <v>22.631550000000001</v>
      </c>
      <c r="EY434" s="26">
        <f>IF(EO434=EO435,0,MAX(EY$2:EY433)+1)</f>
        <v>216</v>
      </c>
      <c r="EZ434" s="54">
        <f t="shared" si="137"/>
        <v>864</v>
      </c>
      <c r="FA434" s="55">
        <f t="shared" si="138"/>
        <v>43831</v>
      </c>
      <c r="FB434" s="18">
        <f t="shared" si="139"/>
        <v>19.72259</v>
      </c>
      <c r="FC434" s="56">
        <f>[2]DIS!C451</f>
        <v>432</v>
      </c>
      <c r="FD434" s="56">
        <f>[2]DIS!D451</f>
        <v>22</v>
      </c>
      <c r="FE434" s="56">
        <f>[2]DIS!E451</f>
        <v>12</v>
      </c>
      <c r="FF434" s="56" t="str">
        <f t="shared" si="140"/>
        <v>22,12</v>
      </c>
      <c r="FG434" s="57" t="str">
        <f t="shared" si="131"/>
        <v>12,22</v>
      </c>
      <c r="FH434" s="58">
        <f>IF(ISNUMBER(FG434),0,MAX(FH$2:FH433)+1)</f>
        <v>379</v>
      </c>
      <c r="FI434" s="58">
        <f t="shared" si="132"/>
        <v>17.454280000000001</v>
      </c>
      <c r="FJ434" s="58">
        <f t="shared" si="141"/>
        <v>16.260090000000002</v>
      </c>
    </row>
    <row r="435" spans="144:166" x14ac:dyDescent="0.25">
      <c r="EN435" s="17">
        <f t="shared" si="142"/>
        <v>433</v>
      </c>
      <c r="EO435" s="128" t="s">
        <v>337</v>
      </c>
      <c r="EP435" s="131">
        <v>42036</v>
      </c>
      <c r="EQ435" s="132">
        <v>0</v>
      </c>
      <c r="ER435" s="53">
        <v>18.954560000000001</v>
      </c>
      <c r="ES435" s="40"/>
      <c r="ET435" s="26">
        <f>IF(EO435=EO436,MAX(ET$2:ET434)+1,0)</f>
        <v>217</v>
      </c>
      <c r="EU435" s="17">
        <f t="shared" si="133"/>
        <v>433</v>
      </c>
      <c r="EV435" s="54">
        <f t="shared" si="134"/>
        <v>865</v>
      </c>
      <c r="EW435" s="55">
        <f t="shared" si="135"/>
        <v>42036</v>
      </c>
      <c r="EX435" s="18">
        <f t="shared" si="136"/>
        <v>21.660209999999999</v>
      </c>
      <c r="EY435" s="26">
        <f>IF(EO435=EO436,0,MAX(EY$2:EY434)+1)</f>
        <v>0</v>
      </c>
      <c r="EZ435" s="54">
        <f t="shared" si="137"/>
        <v>866</v>
      </c>
      <c r="FA435" s="55">
        <f t="shared" si="138"/>
        <v>43831</v>
      </c>
      <c r="FB435" s="18">
        <f t="shared" si="139"/>
        <v>18.974219999999999</v>
      </c>
      <c r="FC435" s="56">
        <f>[2]DIS!C452</f>
        <v>433</v>
      </c>
      <c r="FD435" s="56">
        <f>[2]DIS!D452</f>
        <v>22</v>
      </c>
      <c r="FE435" s="56">
        <f>[2]DIS!E452</f>
        <v>13</v>
      </c>
      <c r="FF435" s="56" t="str">
        <f t="shared" si="140"/>
        <v>22,13</v>
      </c>
      <c r="FG435" s="57" t="str">
        <f t="shared" si="131"/>
        <v>13,22</v>
      </c>
      <c r="FH435" s="58">
        <f>IF(ISNUMBER(FG435),0,MAX(FH$2:FH434)+1)</f>
        <v>380</v>
      </c>
      <c r="FI435" s="58">
        <f t="shared" si="132"/>
        <v>16.773109999999999</v>
      </c>
      <c r="FJ435" s="58">
        <f t="shared" si="141"/>
        <v>15.87439</v>
      </c>
    </row>
    <row r="436" spans="144:166" x14ac:dyDescent="0.25">
      <c r="EN436" s="17">
        <f t="shared" si="142"/>
        <v>434</v>
      </c>
      <c r="EO436" s="128" t="s">
        <v>337</v>
      </c>
      <c r="EP436" s="131">
        <v>43831</v>
      </c>
      <c r="EQ436" s="132">
        <v>0</v>
      </c>
      <c r="ER436" s="53">
        <v>17.788979999999999</v>
      </c>
      <c r="ES436" s="40"/>
      <c r="ET436" s="26">
        <f>IF(EO436=EO437,MAX(ET$2:ET435)+1,0)</f>
        <v>0</v>
      </c>
      <c r="EU436" s="17">
        <f t="shared" si="133"/>
        <v>434</v>
      </c>
      <c r="EV436" s="54">
        <f t="shared" si="134"/>
        <v>867</v>
      </c>
      <c r="EW436" s="55">
        <f t="shared" si="135"/>
        <v>42036</v>
      </c>
      <c r="EX436" s="18">
        <f t="shared" si="136"/>
        <v>20.686219999999999</v>
      </c>
      <c r="EY436" s="26">
        <f>IF(EO436=EO437,0,MAX(EY$2:EY435)+1)</f>
        <v>217</v>
      </c>
      <c r="EZ436" s="54">
        <f t="shared" si="137"/>
        <v>868</v>
      </c>
      <c r="FA436" s="55">
        <f t="shared" si="138"/>
        <v>43831</v>
      </c>
      <c r="FB436" s="18">
        <f t="shared" si="139"/>
        <v>18.22561</v>
      </c>
      <c r="FC436" s="56">
        <f>[2]DIS!C453</f>
        <v>434</v>
      </c>
      <c r="FD436" s="56">
        <f>[2]DIS!D453</f>
        <v>22</v>
      </c>
      <c r="FE436" s="56">
        <f>[2]DIS!E453</f>
        <v>14</v>
      </c>
      <c r="FF436" s="56" t="str">
        <f t="shared" si="140"/>
        <v>22,14</v>
      </c>
      <c r="FG436" s="57" t="str">
        <f t="shared" si="131"/>
        <v>14,22</v>
      </c>
      <c r="FH436" s="58">
        <f>IF(ISNUMBER(FG436),0,MAX(FH$2:FH435)+1)</f>
        <v>381</v>
      </c>
      <c r="FI436" s="58">
        <f t="shared" si="132"/>
        <v>16.039280000000002</v>
      </c>
      <c r="FJ436" s="58">
        <f t="shared" si="141"/>
        <v>15.51975</v>
      </c>
    </row>
    <row r="437" spans="144:166" x14ac:dyDescent="0.25">
      <c r="EN437" s="17">
        <f t="shared" si="142"/>
        <v>435</v>
      </c>
      <c r="EO437" s="128" t="s">
        <v>338</v>
      </c>
      <c r="EP437" s="131">
        <v>42036</v>
      </c>
      <c r="EQ437" s="132">
        <v>0</v>
      </c>
      <c r="ER437" s="53">
        <v>18.257349999999999</v>
      </c>
      <c r="ES437" s="40"/>
      <c r="ET437" s="26">
        <f>IF(EO437=EO438,MAX(ET$2:ET436)+1,0)</f>
        <v>218</v>
      </c>
      <c r="EU437" s="17">
        <f t="shared" si="133"/>
        <v>435</v>
      </c>
      <c r="EV437" s="54">
        <f t="shared" si="134"/>
        <v>869</v>
      </c>
      <c r="EW437" s="55">
        <f t="shared" si="135"/>
        <v>42036</v>
      </c>
      <c r="EX437" s="18">
        <f t="shared" si="136"/>
        <v>19.79346</v>
      </c>
      <c r="EY437" s="26">
        <f>IF(EO437=EO438,0,MAX(EY$2:EY436)+1)</f>
        <v>0</v>
      </c>
      <c r="EZ437" s="54">
        <f t="shared" si="137"/>
        <v>870</v>
      </c>
      <c r="FA437" s="55">
        <f t="shared" si="138"/>
        <v>43831</v>
      </c>
      <c r="FB437" s="18">
        <f t="shared" si="139"/>
        <v>17.56005</v>
      </c>
      <c r="FC437" s="56">
        <f>[2]DIS!C454</f>
        <v>435</v>
      </c>
      <c r="FD437" s="56">
        <f>[2]DIS!D454</f>
        <v>22</v>
      </c>
      <c r="FE437" s="56">
        <f>[2]DIS!E454</f>
        <v>15</v>
      </c>
      <c r="FF437" s="56" t="str">
        <f t="shared" si="140"/>
        <v>22,15</v>
      </c>
      <c r="FG437" s="57" t="str">
        <f t="shared" si="131"/>
        <v>15,22</v>
      </c>
      <c r="FH437" s="58">
        <f>IF(ISNUMBER(FG437),0,MAX(FH$2:FH436)+1)</f>
        <v>382</v>
      </c>
      <c r="FI437" s="58">
        <f t="shared" si="132"/>
        <v>15.35285</v>
      </c>
      <c r="FJ437" s="58">
        <f t="shared" si="141"/>
        <v>15.338620000000001</v>
      </c>
    </row>
    <row r="438" spans="144:166" x14ac:dyDescent="0.25">
      <c r="EN438" s="17">
        <f t="shared" si="142"/>
        <v>436</v>
      </c>
      <c r="EO438" s="128" t="s">
        <v>338</v>
      </c>
      <c r="EP438" s="131">
        <v>43831</v>
      </c>
      <c r="EQ438" s="132">
        <v>0</v>
      </c>
      <c r="ER438" s="53">
        <v>17.302420000000001</v>
      </c>
      <c r="ES438" s="40"/>
      <c r="ET438" s="26">
        <f>IF(EO438=EO439,MAX(ET$2:ET437)+1,0)</f>
        <v>0</v>
      </c>
      <c r="EU438" s="17">
        <f t="shared" si="133"/>
        <v>436</v>
      </c>
      <c r="EV438" s="54">
        <f t="shared" si="134"/>
        <v>871</v>
      </c>
      <c r="EW438" s="55">
        <f t="shared" si="135"/>
        <v>42036</v>
      </c>
      <c r="EX438" s="18">
        <f t="shared" si="136"/>
        <v>18.807680000000001</v>
      </c>
      <c r="EY438" s="26">
        <f>IF(EO438=EO439,0,MAX(EY$2:EY437)+1)</f>
        <v>218</v>
      </c>
      <c r="EZ438" s="54">
        <f t="shared" si="137"/>
        <v>872</v>
      </c>
      <c r="FA438" s="55">
        <f t="shared" si="138"/>
        <v>43831</v>
      </c>
      <c r="FB438" s="18">
        <f t="shared" si="139"/>
        <v>16.835450000000002</v>
      </c>
      <c r="FC438" s="56">
        <f>[2]DIS!C455</f>
        <v>436</v>
      </c>
      <c r="FD438" s="56">
        <f>[2]DIS!D455</f>
        <v>22</v>
      </c>
      <c r="FE438" s="56">
        <f>[2]DIS!E455</f>
        <v>16</v>
      </c>
      <c r="FF438" s="56" t="str">
        <f t="shared" si="140"/>
        <v>22,16</v>
      </c>
      <c r="FG438" s="57" t="str">
        <f t="shared" si="131"/>
        <v>16,22</v>
      </c>
      <c r="FH438" s="58">
        <f>IF(ISNUMBER(FG438),0,MAX(FH$2:FH437)+1)</f>
        <v>383</v>
      </c>
      <c r="FI438" s="58">
        <f t="shared" si="132"/>
        <v>15.8682</v>
      </c>
      <c r="FJ438" s="58">
        <f t="shared" si="141"/>
        <v>15.61181</v>
      </c>
    </row>
    <row r="439" spans="144:166" x14ac:dyDescent="0.25">
      <c r="EN439" s="17">
        <f t="shared" si="142"/>
        <v>437</v>
      </c>
      <c r="EO439" s="128" t="s">
        <v>339</v>
      </c>
      <c r="EP439" s="131">
        <v>42036</v>
      </c>
      <c r="EQ439" s="132">
        <v>0</v>
      </c>
      <c r="ER439" s="53">
        <v>17.996089999999999</v>
      </c>
      <c r="ES439" s="40"/>
      <c r="ET439" s="26">
        <f>IF(EO439=EO440,MAX(ET$2:ET438)+1,0)</f>
        <v>219</v>
      </c>
      <c r="EU439" s="17">
        <f t="shared" si="133"/>
        <v>437</v>
      </c>
      <c r="EV439" s="54">
        <f t="shared" si="134"/>
        <v>873</v>
      </c>
      <c r="EW439" s="55">
        <f t="shared" si="135"/>
        <v>42036</v>
      </c>
      <c r="EX439" s="18">
        <f t="shared" si="136"/>
        <v>18.080629999999999</v>
      </c>
      <c r="EY439" s="26">
        <f>IF(EO439=EO440,0,MAX(EY$2:EY438)+1)</f>
        <v>0</v>
      </c>
      <c r="EZ439" s="54">
        <f t="shared" si="137"/>
        <v>874</v>
      </c>
      <c r="FA439" s="55">
        <f t="shared" si="138"/>
        <v>43831</v>
      </c>
      <c r="FB439" s="18">
        <f t="shared" si="139"/>
        <v>16.423739999999999</v>
      </c>
      <c r="FC439" s="56">
        <f>[2]DIS!C456</f>
        <v>437</v>
      </c>
      <c r="FD439" s="56">
        <f>[2]DIS!D456</f>
        <v>22</v>
      </c>
      <c r="FE439" s="56">
        <f>[2]DIS!E456</f>
        <v>17</v>
      </c>
      <c r="FF439" s="56" t="str">
        <f t="shared" si="140"/>
        <v>22,17</v>
      </c>
      <c r="FG439" s="57" t="str">
        <f t="shared" si="131"/>
        <v>17,22</v>
      </c>
      <c r="FH439" s="58">
        <f>IF(ISNUMBER(FG439),0,MAX(FH$2:FH438)+1)</f>
        <v>384</v>
      </c>
      <c r="FI439" s="58">
        <f t="shared" si="132"/>
        <v>16.256920000000001</v>
      </c>
      <c r="FJ439" s="58">
        <f t="shared" si="141"/>
        <v>15.81907</v>
      </c>
    </row>
    <row r="440" spans="144:166" x14ac:dyDescent="0.25">
      <c r="EN440" s="17">
        <f t="shared" si="142"/>
        <v>438</v>
      </c>
      <c r="EO440" s="128" t="s">
        <v>339</v>
      </c>
      <c r="EP440" s="131">
        <v>43831</v>
      </c>
      <c r="EQ440" s="132">
        <v>0</v>
      </c>
      <c r="ER440" s="53">
        <v>17.47747</v>
      </c>
      <c r="ES440" s="40"/>
      <c r="ET440" s="26">
        <f>IF(EO440=EO441,MAX(ET$2:ET439)+1,0)</f>
        <v>0</v>
      </c>
      <c r="EU440" s="17">
        <f t="shared" si="133"/>
        <v>438</v>
      </c>
      <c r="EV440" s="54">
        <f t="shared" si="134"/>
        <v>875</v>
      </c>
      <c r="EW440" s="55">
        <f t="shared" si="135"/>
        <v>42036</v>
      </c>
      <c r="EX440" s="18">
        <f t="shared" si="136"/>
        <v>17.365110000000001</v>
      </c>
      <c r="EY440" s="26">
        <f>IF(EO440=EO441,0,MAX(EY$2:EY439)+1)</f>
        <v>219</v>
      </c>
      <c r="EZ440" s="54">
        <f t="shared" si="137"/>
        <v>876</v>
      </c>
      <c r="FA440" s="55">
        <f t="shared" si="138"/>
        <v>43831</v>
      </c>
      <c r="FB440" s="18">
        <f t="shared" si="139"/>
        <v>16.03556</v>
      </c>
      <c r="FC440" s="56">
        <f>[2]DIS!C457</f>
        <v>438</v>
      </c>
      <c r="FD440" s="56">
        <f>[2]DIS!D457</f>
        <v>22</v>
      </c>
      <c r="FE440" s="56">
        <f>[2]DIS!E457</f>
        <v>18</v>
      </c>
      <c r="FF440" s="56" t="str">
        <f t="shared" si="140"/>
        <v>22,18</v>
      </c>
      <c r="FG440" s="57" t="str">
        <f t="shared" si="131"/>
        <v>18,22</v>
      </c>
      <c r="FH440" s="58">
        <f>IF(ISNUMBER(FG440),0,MAX(FH$2:FH439)+1)</f>
        <v>385</v>
      </c>
      <c r="FI440" s="58">
        <f t="shared" si="132"/>
        <v>16.551500000000001</v>
      </c>
      <c r="FJ440" s="58">
        <f t="shared" si="141"/>
        <v>15.97678</v>
      </c>
    </row>
    <row r="441" spans="144:166" x14ac:dyDescent="0.25">
      <c r="EN441" s="17">
        <f t="shared" si="142"/>
        <v>439</v>
      </c>
      <c r="EO441" s="128" t="s">
        <v>340</v>
      </c>
      <c r="EP441" s="131">
        <v>42036</v>
      </c>
      <c r="EQ441" s="132">
        <v>0</v>
      </c>
      <c r="ER441" s="53">
        <v>17.613659999999999</v>
      </c>
      <c r="ES441" s="40"/>
      <c r="ET441" s="26">
        <f>IF(EO441=EO442,MAX(ET$2:ET440)+1,0)</f>
        <v>220</v>
      </c>
      <c r="EU441" s="17">
        <f t="shared" si="133"/>
        <v>439</v>
      </c>
      <c r="EV441" s="54">
        <f t="shared" si="134"/>
        <v>877</v>
      </c>
      <c r="EW441" s="55">
        <f t="shared" si="135"/>
        <v>42036</v>
      </c>
      <c r="EX441" s="18">
        <f t="shared" si="136"/>
        <v>16.580739999999999</v>
      </c>
      <c r="EY441" s="26">
        <f>IF(EO441=EO442,0,MAX(EY$2:EY440)+1)</f>
        <v>0</v>
      </c>
      <c r="EZ441" s="54">
        <f t="shared" si="137"/>
        <v>878</v>
      </c>
      <c r="FA441" s="55">
        <f t="shared" si="138"/>
        <v>43831</v>
      </c>
      <c r="FB441" s="18">
        <f t="shared" si="139"/>
        <v>15.61992</v>
      </c>
      <c r="FC441" s="56">
        <f>[2]DIS!C458</f>
        <v>439</v>
      </c>
      <c r="FD441" s="56">
        <f>[2]DIS!D458</f>
        <v>22</v>
      </c>
      <c r="FE441" s="56">
        <f>[2]DIS!E458</f>
        <v>19</v>
      </c>
      <c r="FF441" s="56" t="str">
        <f t="shared" si="140"/>
        <v>22,19</v>
      </c>
      <c r="FG441" s="57" t="str">
        <f t="shared" si="131"/>
        <v>19,22</v>
      </c>
      <c r="FH441" s="58">
        <f>IF(ISNUMBER(FG441),0,MAX(FH$2:FH440)+1)</f>
        <v>386</v>
      </c>
      <c r="FI441" s="58">
        <f t="shared" si="132"/>
        <v>16.759620000000002</v>
      </c>
      <c r="FJ441" s="58">
        <f t="shared" si="141"/>
        <v>16.091380000000001</v>
      </c>
    </row>
    <row r="442" spans="144:166" x14ac:dyDescent="0.25">
      <c r="EN442" s="17">
        <f t="shared" si="142"/>
        <v>440</v>
      </c>
      <c r="EO442" s="128" t="s">
        <v>340</v>
      </c>
      <c r="EP442" s="131">
        <v>43831</v>
      </c>
      <c r="EQ442" s="132">
        <v>0</v>
      </c>
      <c r="ER442" s="53">
        <v>17.598420000000001</v>
      </c>
      <c r="ES442" s="40"/>
      <c r="ET442" s="26">
        <f>IF(EO442=EO443,MAX(ET$2:ET441)+1,0)</f>
        <v>0</v>
      </c>
      <c r="EU442" s="17">
        <f t="shared" si="133"/>
        <v>440</v>
      </c>
      <c r="EV442" s="54">
        <f t="shared" si="134"/>
        <v>879</v>
      </c>
      <c r="EW442" s="55">
        <f t="shared" si="135"/>
        <v>42036</v>
      </c>
      <c r="EX442" s="18">
        <f t="shared" si="136"/>
        <v>15.698930000000001</v>
      </c>
      <c r="EY442" s="26">
        <f>IF(EO442=EO443,0,MAX(EY$2:EY441)+1)</f>
        <v>220</v>
      </c>
      <c r="EZ442" s="54">
        <f t="shared" si="137"/>
        <v>880</v>
      </c>
      <c r="FA442" s="55">
        <f t="shared" si="138"/>
        <v>43831</v>
      </c>
      <c r="FB442" s="18">
        <f t="shared" si="139"/>
        <v>15.168530000000001</v>
      </c>
      <c r="FC442" s="56">
        <f>[2]DIS!C459</f>
        <v>440</v>
      </c>
      <c r="FD442" s="56">
        <f>[2]DIS!D459</f>
        <v>22</v>
      </c>
      <c r="FE442" s="56">
        <f>[2]DIS!E459</f>
        <v>20</v>
      </c>
      <c r="FF442" s="56" t="str">
        <f t="shared" si="140"/>
        <v>22,20</v>
      </c>
      <c r="FG442" s="57" t="str">
        <f t="shared" si="131"/>
        <v>20,22</v>
      </c>
      <c r="FH442" s="58">
        <f>IF(ISNUMBER(FG442),0,MAX(FH$2:FH441)+1)</f>
        <v>387</v>
      </c>
      <c r="FI442" s="58">
        <f t="shared" si="132"/>
        <v>16.8733</v>
      </c>
      <c r="FJ442" s="58">
        <f t="shared" si="141"/>
        <v>16.157889999999998</v>
      </c>
    </row>
    <row r="443" spans="144:166" x14ac:dyDescent="0.25">
      <c r="EN443" s="17">
        <f t="shared" si="142"/>
        <v>441</v>
      </c>
      <c r="EO443" s="128" t="s">
        <v>341</v>
      </c>
      <c r="EP443" s="131">
        <v>42036</v>
      </c>
      <c r="EQ443" s="132">
        <v>0</v>
      </c>
      <c r="ER443" s="53">
        <v>17.873239999999999</v>
      </c>
      <c r="ES443" s="40"/>
      <c r="ET443" s="26">
        <f>IF(EO443=EO444,MAX(ET$2:ET442)+1,0)</f>
        <v>221</v>
      </c>
      <c r="EU443" s="17">
        <f t="shared" si="133"/>
        <v>441</v>
      </c>
      <c r="EV443" s="54">
        <f t="shared" si="134"/>
        <v>881</v>
      </c>
      <c r="EW443" s="55">
        <f t="shared" si="135"/>
        <v>42036</v>
      </c>
      <c r="EX443" s="18">
        <f t="shared" si="136"/>
        <v>14.6793</v>
      </c>
      <c r="EY443" s="26">
        <f>IF(EO443=EO444,0,MAX(EY$2:EY442)+1)</f>
        <v>0</v>
      </c>
      <c r="EZ443" s="54">
        <f t="shared" si="137"/>
        <v>882</v>
      </c>
      <c r="FA443" s="55">
        <f t="shared" si="138"/>
        <v>43831</v>
      </c>
      <c r="FB443" s="18">
        <f t="shared" si="139"/>
        <v>14.664440000000001</v>
      </c>
      <c r="FC443" s="56">
        <f>[2]DIS!C460</f>
        <v>441</v>
      </c>
      <c r="FD443" s="56">
        <f>[2]DIS!D460</f>
        <v>23</v>
      </c>
      <c r="FE443" s="56">
        <f>[2]DIS!E460</f>
        <v>1</v>
      </c>
      <c r="FF443" s="56" t="str">
        <f t="shared" si="140"/>
        <v>23,1</v>
      </c>
      <c r="FG443" s="57" t="str">
        <f t="shared" si="131"/>
        <v>1,47</v>
      </c>
      <c r="FH443" s="58">
        <f>IF(ISNUMBER(FG443),0,MAX(FH$2:FH442)+1)</f>
        <v>388</v>
      </c>
      <c r="FI443" s="58">
        <f t="shared" si="132"/>
        <v>26.947430000000001</v>
      </c>
      <c r="FJ443" s="58">
        <f t="shared" si="141"/>
        <v>23.414000000000001</v>
      </c>
    </row>
    <row r="444" spans="144:166" x14ac:dyDescent="0.25">
      <c r="EN444" s="17">
        <f t="shared" si="142"/>
        <v>442</v>
      </c>
      <c r="EO444" s="128" t="s">
        <v>341</v>
      </c>
      <c r="EP444" s="131">
        <v>43831</v>
      </c>
      <c r="EQ444" s="132">
        <v>0</v>
      </c>
      <c r="ER444" s="53">
        <v>17.563389999999998</v>
      </c>
      <c r="ES444" s="40"/>
      <c r="ET444" s="26">
        <f>IF(EO444=EO445,MAX(ET$2:ET443)+1,0)</f>
        <v>0</v>
      </c>
      <c r="EU444" s="17">
        <f t="shared" si="133"/>
        <v>442</v>
      </c>
      <c r="EV444" s="54">
        <f t="shared" si="134"/>
        <v>883</v>
      </c>
      <c r="EW444" s="55">
        <f t="shared" si="135"/>
        <v>42036</v>
      </c>
      <c r="EX444" s="18">
        <f t="shared" si="136"/>
        <v>15.191990000000001</v>
      </c>
      <c r="EY444" s="26">
        <f>IF(EO444=EO445,0,MAX(EY$2:EY443)+1)</f>
        <v>221</v>
      </c>
      <c r="EZ444" s="54">
        <f t="shared" si="137"/>
        <v>884</v>
      </c>
      <c r="FA444" s="55">
        <f t="shared" si="138"/>
        <v>43831</v>
      </c>
      <c r="FB444" s="18">
        <f t="shared" si="139"/>
        <v>14.940160000000001</v>
      </c>
      <c r="FC444" s="56">
        <f>[2]DIS!C461</f>
        <v>442</v>
      </c>
      <c r="FD444" s="56">
        <f>[2]DIS!D461</f>
        <v>23</v>
      </c>
      <c r="FE444" s="56">
        <f>[2]DIS!E461</f>
        <v>2</v>
      </c>
      <c r="FF444" s="56" t="str">
        <f t="shared" si="140"/>
        <v>23,2</v>
      </c>
      <c r="FG444" s="57" t="str">
        <f t="shared" si="131"/>
        <v>2,47</v>
      </c>
      <c r="FH444" s="58">
        <f>IF(ISNUMBER(FG444),0,MAX(FH$2:FH443)+1)</f>
        <v>389</v>
      </c>
      <c r="FI444" s="58">
        <f t="shared" si="132"/>
        <v>26.819769999999998</v>
      </c>
      <c r="FJ444" s="58">
        <f t="shared" si="141"/>
        <v>23.303719999999998</v>
      </c>
    </row>
    <row r="445" spans="144:166" x14ac:dyDescent="0.25">
      <c r="EN445" s="17">
        <f t="shared" si="142"/>
        <v>443</v>
      </c>
      <c r="EO445" s="128" t="s">
        <v>342</v>
      </c>
      <c r="EP445" s="131">
        <v>42036</v>
      </c>
      <c r="EQ445" s="132">
        <v>0</v>
      </c>
      <c r="ER445" s="53">
        <v>18.12351</v>
      </c>
      <c r="ES445" s="40"/>
      <c r="ET445" s="26">
        <f>IF(EO445=EO446,MAX(ET$2:ET444)+1,0)</f>
        <v>222</v>
      </c>
      <c r="EU445" s="17">
        <f t="shared" si="133"/>
        <v>443</v>
      </c>
      <c r="EV445" s="54">
        <f t="shared" si="134"/>
        <v>885</v>
      </c>
      <c r="EW445" s="55">
        <f t="shared" si="135"/>
        <v>42036</v>
      </c>
      <c r="EX445" s="18">
        <f t="shared" si="136"/>
        <v>15.6282</v>
      </c>
      <c r="EY445" s="26">
        <f>IF(EO445=EO446,0,MAX(EY$2:EY444)+1)</f>
        <v>0</v>
      </c>
      <c r="EZ445" s="54">
        <f t="shared" si="137"/>
        <v>886</v>
      </c>
      <c r="FA445" s="55">
        <f t="shared" si="138"/>
        <v>43831</v>
      </c>
      <c r="FB445" s="18">
        <f t="shared" si="139"/>
        <v>15.183770000000001</v>
      </c>
      <c r="FC445" s="56">
        <f>[2]DIS!C462</f>
        <v>443</v>
      </c>
      <c r="FD445" s="56">
        <f>[2]DIS!D462</f>
        <v>23</v>
      </c>
      <c r="FE445" s="56">
        <f>[2]DIS!E462</f>
        <v>3</v>
      </c>
      <c r="FF445" s="56" t="str">
        <f t="shared" si="140"/>
        <v>23,3</v>
      </c>
      <c r="FG445" s="57" t="str">
        <f t="shared" si="131"/>
        <v>3,47</v>
      </c>
      <c r="FH445" s="58">
        <f>IF(ISNUMBER(FG445),0,MAX(FH$2:FH444)+1)</f>
        <v>390</v>
      </c>
      <c r="FI445" s="58">
        <f t="shared" si="132"/>
        <v>26.597090000000001</v>
      </c>
      <c r="FJ445" s="58">
        <f t="shared" si="141"/>
        <v>23.12153</v>
      </c>
    </row>
    <row r="446" spans="144:166" x14ac:dyDescent="0.25">
      <c r="EN446" s="17">
        <f t="shared" si="142"/>
        <v>444</v>
      </c>
      <c r="EO446" s="128" t="s">
        <v>342</v>
      </c>
      <c r="EP446" s="131">
        <v>43831</v>
      </c>
      <c r="EQ446" s="132">
        <v>0</v>
      </c>
      <c r="ER446" s="53">
        <v>17.593979999999998</v>
      </c>
      <c r="ES446" s="40"/>
      <c r="ET446" s="26">
        <f>IF(EO446=EO447,MAX(ET$2:ET445)+1,0)</f>
        <v>0</v>
      </c>
      <c r="EU446" s="17">
        <f t="shared" si="133"/>
        <v>444</v>
      </c>
      <c r="EV446" s="54">
        <f t="shared" si="134"/>
        <v>887</v>
      </c>
      <c r="EW446" s="55">
        <f t="shared" si="135"/>
        <v>42036</v>
      </c>
      <c r="EX446" s="18">
        <f t="shared" si="136"/>
        <v>15.93046</v>
      </c>
      <c r="EY446" s="26">
        <f>IF(EO446=EO447,0,MAX(EY$2:EY445)+1)</f>
        <v>222</v>
      </c>
      <c r="EZ446" s="54">
        <f t="shared" si="137"/>
        <v>888</v>
      </c>
      <c r="FA446" s="55">
        <f t="shared" si="138"/>
        <v>43831</v>
      </c>
      <c r="FB446" s="18">
        <f t="shared" si="139"/>
        <v>15.351229999999999</v>
      </c>
      <c r="FC446" s="56">
        <f>[2]DIS!C463</f>
        <v>444</v>
      </c>
      <c r="FD446" s="56">
        <f>[2]DIS!D463</f>
        <v>23</v>
      </c>
      <c r="FE446" s="56">
        <f>[2]DIS!E463</f>
        <v>4</v>
      </c>
      <c r="FF446" s="56" t="str">
        <f t="shared" si="140"/>
        <v>23,4</v>
      </c>
      <c r="FG446" s="57" t="str">
        <f t="shared" si="131"/>
        <v>4,23</v>
      </c>
      <c r="FH446" s="58">
        <f>IF(ISNUMBER(FG446),0,MAX(FH$2:FH445)+1)</f>
        <v>391</v>
      </c>
      <c r="FI446" s="58">
        <f t="shared" si="132"/>
        <v>26.239599999999999</v>
      </c>
      <c r="FJ446" s="58">
        <f t="shared" si="141"/>
        <v>22.831720000000001</v>
      </c>
    </row>
    <row r="447" spans="144:166" x14ac:dyDescent="0.25">
      <c r="EN447" s="17">
        <f t="shared" si="142"/>
        <v>445</v>
      </c>
      <c r="EO447" s="128" t="s">
        <v>343</v>
      </c>
      <c r="EP447" s="131">
        <v>42036</v>
      </c>
      <c r="EQ447" s="132">
        <v>0</v>
      </c>
      <c r="ER447" s="53">
        <v>18.338460000000001</v>
      </c>
      <c r="ES447" s="40"/>
      <c r="ET447" s="26">
        <f>IF(EO447=EO448,MAX(ET$2:ET446)+1,0)</f>
        <v>223</v>
      </c>
      <c r="EU447" s="17">
        <f t="shared" si="133"/>
        <v>445</v>
      </c>
      <c r="EV447" s="54">
        <f t="shared" si="134"/>
        <v>889</v>
      </c>
      <c r="EW447" s="55">
        <f t="shared" si="135"/>
        <v>42036</v>
      </c>
      <c r="EX447" s="18">
        <f t="shared" si="136"/>
        <v>16.15447</v>
      </c>
      <c r="EY447" s="26">
        <f>IF(EO447=EO448,0,MAX(EY$2:EY446)+1)</f>
        <v>0</v>
      </c>
      <c r="EZ447" s="54">
        <f t="shared" si="137"/>
        <v>890</v>
      </c>
      <c r="FA447" s="55">
        <f t="shared" si="138"/>
        <v>43831</v>
      </c>
      <c r="FB447" s="18">
        <f t="shared" si="139"/>
        <v>15.47837</v>
      </c>
      <c r="FC447" s="56">
        <f>[2]DIS!C464</f>
        <v>445</v>
      </c>
      <c r="FD447" s="56">
        <f>[2]DIS!D464</f>
        <v>23</v>
      </c>
      <c r="FE447" s="56">
        <f>[2]DIS!E464</f>
        <v>5</v>
      </c>
      <c r="FF447" s="56" t="str">
        <f t="shared" si="140"/>
        <v>23,5</v>
      </c>
      <c r="FG447" s="57" t="str">
        <f t="shared" si="131"/>
        <v>5,23</v>
      </c>
      <c r="FH447" s="58">
        <f>IF(ISNUMBER(FG447),0,MAX(FH$2:FH446)+1)</f>
        <v>392</v>
      </c>
      <c r="FI447" s="58">
        <f t="shared" si="132"/>
        <v>25.45872</v>
      </c>
      <c r="FJ447" s="58">
        <f t="shared" si="141"/>
        <v>22.173100000000002</v>
      </c>
    </row>
    <row r="448" spans="144:166" x14ac:dyDescent="0.25">
      <c r="EN448" s="17">
        <f t="shared" si="142"/>
        <v>446</v>
      </c>
      <c r="EO448" s="128" t="s">
        <v>343</v>
      </c>
      <c r="EP448" s="131">
        <v>43831</v>
      </c>
      <c r="EQ448" s="132">
        <v>0</v>
      </c>
      <c r="ER448" s="53">
        <v>17.666</v>
      </c>
      <c r="ES448" s="40"/>
      <c r="ET448" s="26">
        <f>IF(EO448=EO449,MAX(ET$2:ET447)+1,0)</f>
        <v>0</v>
      </c>
      <c r="EU448" s="17">
        <f t="shared" si="133"/>
        <v>446</v>
      </c>
      <c r="EV448" s="54">
        <f t="shared" si="134"/>
        <v>891</v>
      </c>
      <c r="EW448" s="55">
        <f t="shared" si="135"/>
        <v>42036</v>
      </c>
      <c r="EX448" s="18">
        <f t="shared" si="136"/>
        <v>16.263300000000001</v>
      </c>
      <c r="EY448" s="26">
        <f>IF(EO448=EO449,0,MAX(EY$2:EY447)+1)</f>
        <v>223</v>
      </c>
      <c r="EZ448" s="54">
        <f t="shared" si="137"/>
        <v>892</v>
      </c>
      <c r="FA448" s="55">
        <f t="shared" si="138"/>
        <v>43831</v>
      </c>
      <c r="FB448" s="18">
        <f t="shared" si="139"/>
        <v>15.53941</v>
      </c>
      <c r="FC448" s="56">
        <f>[2]DIS!C465</f>
        <v>446</v>
      </c>
      <c r="FD448" s="56">
        <f>[2]DIS!D465</f>
        <v>23</v>
      </c>
      <c r="FE448" s="56">
        <f>[2]DIS!E465</f>
        <v>6</v>
      </c>
      <c r="FF448" s="56" t="str">
        <f t="shared" si="140"/>
        <v>23,6</v>
      </c>
      <c r="FG448" s="57">
        <f t="shared" si="131"/>
        <v>0</v>
      </c>
      <c r="FH448" s="58">
        <f>IF(ISNUMBER(FG448),0,MAX(FH$2:FH447)+1)</f>
        <v>0</v>
      </c>
      <c r="FI448" s="58">
        <f t="shared" si="132"/>
        <v>0</v>
      </c>
      <c r="FJ448" s="58">
        <f t="shared" si="141"/>
        <v>0</v>
      </c>
    </row>
    <row r="449" spans="144:166" x14ac:dyDescent="0.25">
      <c r="EN449" s="17">
        <f t="shared" si="142"/>
        <v>447</v>
      </c>
      <c r="EO449" s="128" t="s">
        <v>344</v>
      </c>
      <c r="EP449" s="131">
        <v>42036</v>
      </c>
      <c r="EQ449" s="132">
        <v>0</v>
      </c>
      <c r="ER449" s="53">
        <v>18.499140000000001</v>
      </c>
      <c r="ES449" s="40"/>
      <c r="ET449" s="26">
        <f>IF(EO449=EO450,MAX(ET$2:ET448)+1,0)</f>
        <v>224</v>
      </c>
      <c r="EU449" s="17">
        <f t="shared" si="133"/>
        <v>447</v>
      </c>
      <c r="EV449" s="54">
        <f t="shared" si="134"/>
        <v>893</v>
      </c>
      <c r="EW449" s="55">
        <f t="shared" si="135"/>
        <v>42036</v>
      </c>
      <c r="EX449" s="18">
        <f t="shared" si="136"/>
        <v>25.180779999999999</v>
      </c>
      <c r="EY449" s="26">
        <f>IF(EO449=EO450,0,MAX(EY$2:EY448)+1)</f>
        <v>0</v>
      </c>
      <c r="EZ449" s="54">
        <f t="shared" si="137"/>
        <v>894</v>
      </c>
      <c r="FA449" s="55">
        <f t="shared" si="138"/>
        <v>43831</v>
      </c>
      <c r="FB449" s="18">
        <f t="shared" si="139"/>
        <v>21.88608</v>
      </c>
      <c r="FC449" s="56">
        <f>[2]DIS!C466</f>
        <v>447</v>
      </c>
      <c r="FD449" s="56">
        <f>[2]DIS!D466</f>
        <v>23</v>
      </c>
      <c r="FE449" s="56">
        <f>[2]DIS!E466</f>
        <v>7</v>
      </c>
      <c r="FF449" s="56" t="str">
        <f t="shared" si="140"/>
        <v>23,7</v>
      </c>
      <c r="FG449" s="57" t="str">
        <f t="shared" si="131"/>
        <v>7,23</v>
      </c>
      <c r="FH449" s="58">
        <f>IF(ISNUMBER(FG449),0,MAX(FH$2:FH448)+1)</f>
        <v>393</v>
      </c>
      <c r="FI449" s="58">
        <f t="shared" si="132"/>
        <v>20.950980000000001</v>
      </c>
      <c r="FJ449" s="58">
        <f t="shared" si="141"/>
        <v>18.531949999999998</v>
      </c>
    </row>
    <row r="450" spans="144:166" x14ac:dyDescent="0.25">
      <c r="EN450" s="17">
        <f t="shared" si="142"/>
        <v>448</v>
      </c>
      <c r="EO450" s="128" t="s">
        <v>344</v>
      </c>
      <c r="EP450" s="131">
        <v>43831</v>
      </c>
      <c r="EQ450" s="132">
        <v>0</v>
      </c>
      <c r="ER450" s="53">
        <v>17.738299999999999</v>
      </c>
      <c r="ES450" s="40"/>
      <c r="ET450" s="26">
        <f>IF(EO450=EO451,MAX(ET$2:ET449)+1,0)</f>
        <v>0</v>
      </c>
      <c r="EU450" s="17">
        <f t="shared" si="133"/>
        <v>448</v>
      </c>
      <c r="EV450" s="54">
        <f t="shared" si="134"/>
        <v>895</v>
      </c>
      <c r="EW450" s="55">
        <f t="shared" si="135"/>
        <v>42036</v>
      </c>
      <c r="EX450" s="18">
        <f t="shared" si="136"/>
        <v>24.96838</v>
      </c>
      <c r="EY450" s="26">
        <f>IF(EO450=EO451,0,MAX(EY$2:EY449)+1)</f>
        <v>224</v>
      </c>
      <c r="EZ450" s="54">
        <f t="shared" si="137"/>
        <v>896</v>
      </c>
      <c r="FA450" s="55">
        <f t="shared" si="138"/>
        <v>43831</v>
      </c>
      <c r="FB450" s="18">
        <f t="shared" si="139"/>
        <v>21.687930000000001</v>
      </c>
      <c r="FC450" s="56">
        <f>[2]DIS!C467</f>
        <v>448</v>
      </c>
      <c r="FD450" s="56">
        <f>[2]DIS!D467</f>
        <v>23</v>
      </c>
      <c r="FE450" s="56">
        <f>[2]DIS!E467</f>
        <v>8</v>
      </c>
      <c r="FF450" s="56" t="str">
        <f t="shared" si="140"/>
        <v>23,8</v>
      </c>
      <c r="FG450" s="57" t="str">
        <f t="shared" si="131"/>
        <v>8,23</v>
      </c>
      <c r="FH450" s="58">
        <f>IF(ISNUMBER(FG450),0,MAX(FH$2:FH449)+1)</f>
        <v>394</v>
      </c>
      <c r="FI450" s="58">
        <f t="shared" si="132"/>
        <v>20.42362</v>
      </c>
      <c r="FJ450" s="58">
        <f t="shared" si="141"/>
        <v>18.144749999999998</v>
      </c>
    </row>
    <row r="451" spans="144:166" x14ac:dyDescent="0.25">
      <c r="EN451" s="17">
        <f t="shared" si="142"/>
        <v>449</v>
      </c>
      <c r="EO451" s="128" t="s">
        <v>345</v>
      </c>
      <c r="EP451" s="131">
        <v>42036</v>
      </c>
      <c r="EQ451" s="132">
        <v>0</v>
      </c>
      <c r="ER451" s="53">
        <v>18.587</v>
      </c>
      <c r="ES451" s="40"/>
      <c r="ET451" s="26">
        <f>IF(EO451=EO452,MAX(ET$2:ET450)+1,0)</f>
        <v>225</v>
      </c>
      <c r="EU451" s="17">
        <f t="shared" si="133"/>
        <v>449</v>
      </c>
      <c r="EV451" s="54">
        <f t="shared" si="134"/>
        <v>897</v>
      </c>
      <c r="EW451" s="55">
        <f t="shared" si="135"/>
        <v>42036</v>
      </c>
      <c r="EX451" s="18">
        <f t="shared" si="136"/>
        <v>24.642510000000001</v>
      </c>
      <c r="EY451" s="26">
        <f>IF(EO451=EO452,0,MAX(EY$2:EY450)+1)</f>
        <v>0</v>
      </c>
      <c r="EZ451" s="54">
        <f t="shared" si="137"/>
        <v>898</v>
      </c>
      <c r="FA451" s="55">
        <f t="shared" si="138"/>
        <v>43831</v>
      </c>
      <c r="FB451" s="18">
        <f t="shared" si="139"/>
        <v>21.415150000000001</v>
      </c>
      <c r="FC451" s="56">
        <f>[2]DIS!C468</f>
        <v>449</v>
      </c>
      <c r="FD451" s="56">
        <f>[2]DIS!D468</f>
        <v>23</v>
      </c>
      <c r="FE451" s="56">
        <f>[2]DIS!E468</f>
        <v>9</v>
      </c>
      <c r="FF451" s="56" t="str">
        <f t="shared" si="140"/>
        <v>23,9</v>
      </c>
      <c r="FG451" s="57" t="str">
        <f t="shared" ref="FG451:FG514" si="143">INDEX($AR$88:$BK$127,FD451,FE451)</f>
        <v>9,23</v>
      </c>
      <c r="FH451" s="58">
        <f>IF(ISNUMBER(FG451),0,MAX(FH$2:FH450)+1)</f>
        <v>395</v>
      </c>
      <c r="FI451" s="58">
        <f t="shared" ref="FI451:FI514" si="144">IF(FH451&gt;0,INDEX(IF($BJ$45=0,$EU$3:$EU$1412,IF($BK$45=0,$EX$3:$EX$1412,$FB$3:$FB$1412)),FH451,1),0)</f>
        <v>19.511959999999998</v>
      </c>
      <c r="FJ451" s="58">
        <f t="shared" si="141"/>
        <v>17.48837</v>
      </c>
    </row>
    <row r="452" spans="144:166" x14ac:dyDescent="0.25">
      <c r="EN452" s="17">
        <f t="shared" si="142"/>
        <v>450</v>
      </c>
      <c r="EO452" s="128" t="s">
        <v>345</v>
      </c>
      <c r="EP452" s="131">
        <v>43831</v>
      </c>
      <c r="EQ452" s="132">
        <v>0</v>
      </c>
      <c r="ER452" s="53">
        <v>17.782299999999999</v>
      </c>
      <c r="ES452" s="40"/>
      <c r="ET452" s="26">
        <f>IF(EO452=EO453,MAX(ET$2:ET451)+1,0)</f>
        <v>0</v>
      </c>
      <c r="EU452" s="17">
        <f t="shared" ref="EU452:EU515" si="145">IF(ROW()-$EP$2&lt;=$EU$2,ROW()-$EP$2,"")</f>
        <v>450</v>
      </c>
      <c r="EV452" s="54">
        <f t="shared" ref="EV452:EV515" si="146">IF(ISNUMBER(EU452),INDEX($EN$3:$EN$1412,MATCH(EU452,$ET$3:$ET$1412,0),1),"")</f>
        <v>899</v>
      </c>
      <c r="EW452" s="55">
        <f t="shared" ref="EW452:EW515" si="147">IF(ISNUMBER(EU452),INDEX($EP$3:$EP$1412,MATCH(EU452,$ET$3:$ET$1412,0),1),"")</f>
        <v>42036</v>
      </c>
      <c r="EX452" s="18">
        <f t="shared" ref="EX452:EX515" si="148">IF(ISNUMBER(EU452),INDEX($ER$3:$ER$1412,MATCH(EU452,$ET$3:$ET$1412,0),1),"")</f>
        <v>23.986249999999998</v>
      </c>
      <c r="EY452" s="26">
        <f>IF(EO452=EO453,0,MAX(EY$2:EY451)+1)</f>
        <v>225</v>
      </c>
      <c r="EZ452" s="54">
        <f t="shared" ref="EZ452:EZ515" si="149">IF(ISNUMBER(EU452),INDEX($EN$3:$EN$1412,MATCH(EU452,$EY$3:$EY$1412,0),1),"")</f>
        <v>900</v>
      </c>
      <c r="FA452" s="55">
        <f t="shared" ref="FA452:FA515" si="150">IF(ISNUMBER(EU452),INDEX($EP$3:$EP$1412,MATCH(EU452,$EY$3:$EY$1412,0),1),"")</f>
        <v>43831</v>
      </c>
      <c r="FB452" s="18">
        <f t="shared" ref="FB452:FB515" si="151">IF(ISNUMBER(EU452),INDEX($ER$3:$ER$1412,MATCH(EU452,$EY$3:$EY$1412,0),1),"")</f>
        <v>20.819800000000001</v>
      </c>
      <c r="FC452" s="56">
        <f>[2]DIS!C469</f>
        <v>450</v>
      </c>
      <c r="FD452" s="56">
        <f>[2]DIS!D469</f>
        <v>23</v>
      </c>
      <c r="FE452" s="56">
        <f>[2]DIS!E469</f>
        <v>10</v>
      </c>
      <c r="FF452" s="56" t="str">
        <f t="shared" ref="FF452:FF515" si="152">_xlfn.CONCAT(FD452,",",FE452)</f>
        <v>23,10</v>
      </c>
      <c r="FG452" s="57" t="str">
        <f t="shared" si="143"/>
        <v>10,23</v>
      </c>
      <c r="FH452" s="58">
        <f>IF(ISNUMBER(FG452),0,MAX(FH$2:FH451)+1)</f>
        <v>396</v>
      </c>
      <c r="FI452" s="58">
        <f t="shared" si="144"/>
        <v>18.83503</v>
      </c>
      <c r="FJ452" s="58">
        <f t="shared" ref="FJ452:FJ515" si="153">IF(FH452&gt;0,INDEX(IF($BJ$45=0,$EU$3:$EU$1412,IF($BK$45=1,$EX$3:$EX$1412,$FB$3:$FB$1412)),FH452,1),0)</f>
        <v>17.048100000000002</v>
      </c>
    </row>
    <row r="453" spans="144:166" x14ac:dyDescent="0.25">
      <c r="EN453" s="17">
        <f t="shared" ref="EN453:EN516" si="154">EN452+1</f>
        <v>451</v>
      </c>
      <c r="EO453" s="128" t="s">
        <v>346</v>
      </c>
      <c r="EP453" s="131">
        <v>42036</v>
      </c>
      <c r="EQ453" s="132">
        <v>0</v>
      </c>
      <c r="ER453" s="53">
        <v>30.885960000000001</v>
      </c>
      <c r="ES453" s="40"/>
      <c r="ET453" s="26">
        <f>IF(EO453=EO454,MAX(ET$2:ET452)+1,0)</f>
        <v>226</v>
      </c>
      <c r="EU453" s="17">
        <f t="shared" si="145"/>
        <v>451</v>
      </c>
      <c r="EV453" s="54">
        <f t="shared" si="146"/>
        <v>901</v>
      </c>
      <c r="EW453" s="55">
        <f t="shared" si="147"/>
        <v>42036</v>
      </c>
      <c r="EX453" s="18">
        <f t="shared" si="148"/>
        <v>23.22841</v>
      </c>
      <c r="EY453" s="26">
        <f>IF(EO453=EO454,0,MAX(EY$2:EY452)+1)</f>
        <v>0</v>
      </c>
      <c r="EZ453" s="54">
        <f t="shared" si="149"/>
        <v>902</v>
      </c>
      <c r="FA453" s="55">
        <f t="shared" si="150"/>
        <v>43831</v>
      </c>
      <c r="FB453" s="18">
        <f t="shared" si="151"/>
        <v>20.175650000000001</v>
      </c>
      <c r="FC453" s="56">
        <f>[2]DIS!C470</f>
        <v>451</v>
      </c>
      <c r="FD453" s="56">
        <f>[2]DIS!D470</f>
        <v>23</v>
      </c>
      <c r="FE453" s="56">
        <f>[2]DIS!E470</f>
        <v>11</v>
      </c>
      <c r="FF453" s="56" t="str">
        <f t="shared" si="152"/>
        <v>23,11</v>
      </c>
      <c r="FG453" s="57" t="str">
        <f t="shared" si="143"/>
        <v>11,23</v>
      </c>
      <c r="FH453" s="58">
        <f>IF(ISNUMBER(FG453),0,MAX(FH$2:FH452)+1)</f>
        <v>397</v>
      </c>
      <c r="FI453" s="58">
        <f t="shared" si="144"/>
        <v>18.08943</v>
      </c>
      <c r="FJ453" s="58">
        <f t="shared" si="153"/>
        <v>16.58381</v>
      </c>
    </row>
    <row r="454" spans="144:166" x14ac:dyDescent="0.25">
      <c r="EN454" s="17">
        <f t="shared" si="154"/>
        <v>452</v>
      </c>
      <c r="EO454" s="128" t="s">
        <v>346</v>
      </c>
      <c r="EP454" s="131">
        <v>43831</v>
      </c>
      <c r="EQ454" s="132">
        <v>0</v>
      </c>
      <c r="ER454" s="53">
        <v>27.045559999999998</v>
      </c>
      <c r="ES454" s="40"/>
      <c r="ET454" s="26">
        <f>IF(EO454=EO455,MAX(ET$2:ET453)+1,0)</f>
        <v>0</v>
      </c>
      <c r="EU454" s="17">
        <f t="shared" si="145"/>
        <v>452</v>
      </c>
      <c r="EV454" s="54">
        <f t="shared" si="146"/>
        <v>903</v>
      </c>
      <c r="EW454" s="55">
        <f t="shared" si="147"/>
        <v>42036</v>
      </c>
      <c r="EX454" s="18">
        <f t="shared" si="148"/>
        <v>22.359300000000001</v>
      </c>
      <c r="EY454" s="26">
        <f>IF(EO454=EO455,0,MAX(EY$2:EY453)+1)</f>
        <v>226</v>
      </c>
      <c r="EZ454" s="54">
        <f t="shared" si="149"/>
        <v>904</v>
      </c>
      <c r="FA454" s="55">
        <f t="shared" si="150"/>
        <v>43831</v>
      </c>
      <c r="FB454" s="18">
        <f t="shared" si="151"/>
        <v>19.465399999999999</v>
      </c>
      <c r="FC454" s="56">
        <f>[2]DIS!C471</f>
        <v>452</v>
      </c>
      <c r="FD454" s="56">
        <f>[2]DIS!D471</f>
        <v>23</v>
      </c>
      <c r="FE454" s="56">
        <f>[2]DIS!E471</f>
        <v>12</v>
      </c>
      <c r="FF454" s="56" t="str">
        <f t="shared" si="152"/>
        <v>23,12</v>
      </c>
      <c r="FG454" s="57" t="str">
        <f t="shared" si="143"/>
        <v>12,23</v>
      </c>
      <c r="FH454" s="58">
        <f>IF(ISNUMBER(FG454),0,MAX(FH$2:FH453)+1)</f>
        <v>398</v>
      </c>
      <c r="FI454" s="58">
        <f t="shared" si="144"/>
        <v>17.469909999999999</v>
      </c>
      <c r="FJ454" s="58">
        <f t="shared" si="153"/>
        <v>16.23076</v>
      </c>
    </row>
    <row r="455" spans="144:166" x14ac:dyDescent="0.25">
      <c r="EN455" s="17">
        <f t="shared" si="154"/>
        <v>453</v>
      </c>
      <c r="EO455" s="128" t="s">
        <v>347</v>
      </c>
      <c r="EP455" s="131">
        <v>42036</v>
      </c>
      <c r="EQ455" s="132">
        <v>0</v>
      </c>
      <c r="ER455" s="53">
        <v>30.872070000000001</v>
      </c>
      <c r="ES455" s="40"/>
      <c r="ET455" s="26">
        <f>IF(EO455=EO456,MAX(ET$2:ET454)+1,0)</f>
        <v>227</v>
      </c>
      <c r="EU455" s="17">
        <f t="shared" si="145"/>
        <v>453</v>
      </c>
      <c r="EV455" s="54">
        <f t="shared" si="146"/>
        <v>905</v>
      </c>
      <c r="EW455" s="55">
        <f t="shared" si="147"/>
        <v>42036</v>
      </c>
      <c r="EX455" s="18">
        <f t="shared" si="148"/>
        <v>21.524789999999999</v>
      </c>
      <c r="EY455" s="26">
        <f>IF(EO455=EO456,0,MAX(EY$2:EY454)+1)</f>
        <v>0</v>
      </c>
      <c r="EZ455" s="54">
        <f t="shared" si="149"/>
        <v>906</v>
      </c>
      <c r="FA455" s="55">
        <f t="shared" si="150"/>
        <v>43831</v>
      </c>
      <c r="FB455" s="18">
        <f t="shared" si="151"/>
        <v>18.81861</v>
      </c>
      <c r="FC455" s="56">
        <f>[2]DIS!C472</f>
        <v>453</v>
      </c>
      <c r="FD455" s="56">
        <f>[2]DIS!D472</f>
        <v>23</v>
      </c>
      <c r="FE455" s="56">
        <f>[2]DIS!E472</f>
        <v>13</v>
      </c>
      <c r="FF455" s="56" t="str">
        <f t="shared" si="152"/>
        <v>23,13</v>
      </c>
      <c r="FG455" s="57" t="str">
        <f t="shared" si="143"/>
        <v>13,23</v>
      </c>
      <c r="FH455" s="58">
        <f>IF(ISNUMBER(FG455),0,MAX(FH$2:FH454)+1)</f>
        <v>399</v>
      </c>
      <c r="FI455" s="58">
        <f t="shared" si="144"/>
        <v>16.75582</v>
      </c>
      <c r="FJ455" s="58">
        <f t="shared" si="153"/>
        <v>15.846259999999999</v>
      </c>
    </row>
    <row r="456" spans="144:166" x14ac:dyDescent="0.25">
      <c r="EN456" s="17">
        <f t="shared" si="154"/>
        <v>454</v>
      </c>
      <c r="EO456" s="128" t="s">
        <v>347</v>
      </c>
      <c r="EP456" s="131">
        <v>43831</v>
      </c>
      <c r="EQ456" s="132">
        <v>0</v>
      </c>
      <c r="ER456" s="53">
        <v>27.028749999999999</v>
      </c>
      <c r="ES456" s="40"/>
      <c r="ET456" s="26">
        <f>IF(EO456=EO457,MAX(ET$2:ET455)+1,0)</f>
        <v>0</v>
      </c>
      <c r="EU456" s="17">
        <f t="shared" si="145"/>
        <v>454</v>
      </c>
      <c r="EV456" s="54">
        <f t="shared" si="146"/>
        <v>907</v>
      </c>
      <c r="EW456" s="55">
        <f t="shared" si="147"/>
        <v>42036</v>
      </c>
      <c r="EX456" s="18">
        <f t="shared" si="148"/>
        <v>20.577159999999999</v>
      </c>
      <c r="EY456" s="26">
        <f>IF(EO456=EO457,0,MAX(EY$2:EY455)+1)</f>
        <v>227</v>
      </c>
      <c r="EZ456" s="54">
        <f t="shared" si="149"/>
        <v>908</v>
      </c>
      <c r="FA456" s="55">
        <f t="shared" si="150"/>
        <v>43831</v>
      </c>
      <c r="FB456" s="18">
        <f t="shared" si="151"/>
        <v>18.0778</v>
      </c>
      <c r="FC456" s="56">
        <f>[2]DIS!C473</f>
        <v>454</v>
      </c>
      <c r="FD456" s="56">
        <f>[2]DIS!D473</f>
        <v>23</v>
      </c>
      <c r="FE456" s="56">
        <f>[2]DIS!E473</f>
        <v>14</v>
      </c>
      <c r="FF456" s="56" t="str">
        <f t="shared" si="152"/>
        <v>23,14</v>
      </c>
      <c r="FG456" s="57" t="str">
        <f t="shared" si="143"/>
        <v>14,23</v>
      </c>
      <c r="FH456" s="58">
        <f>IF(ISNUMBER(FG456),0,MAX(FH$2:FH455)+1)</f>
        <v>400</v>
      </c>
      <c r="FI456" s="58">
        <f t="shared" si="144"/>
        <v>15.994120000000001</v>
      </c>
      <c r="FJ456" s="58">
        <f t="shared" si="153"/>
        <v>15.4787</v>
      </c>
    </row>
    <row r="457" spans="144:166" x14ac:dyDescent="0.25">
      <c r="EN457" s="17">
        <f t="shared" si="154"/>
        <v>455</v>
      </c>
      <c r="EO457" s="128" t="s">
        <v>348</v>
      </c>
      <c r="EP457" s="131">
        <v>42036</v>
      </c>
      <c r="EQ457" s="132">
        <v>0</v>
      </c>
      <c r="ER457" s="53">
        <v>30.858180000000001</v>
      </c>
      <c r="ES457" s="40"/>
      <c r="ET457" s="26">
        <f>IF(EO457=EO458,MAX(ET$2:ET456)+1,0)</f>
        <v>228</v>
      </c>
      <c r="EU457" s="17">
        <f t="shared" si="145"/>
        <v>455</v>
      </c>
      <c r="EV457" s="54">
        <f t="shared" si="146"/>
        <v>909</v>
      </c>
      <c r="EW457" s="55">
        <f t="shared" si="147"/>
        <v>42036</v>
      </c>
      <c r="EX457" s="18">
        <f t="shared" si="148"/>
        <v>19.6601</v>
      </c>
      <c r="EY457" s="26">
        <f>IF(EO457=EO458,0,MAX(EY$2:EY456)+1)</f>
        <v>0</v>
      </c>
      <c r="EZ457" s="54">
        <f t="shared" si="149"/>
        <v>910</v>
      </c>
      <c r="FA457" s="55">
        <f t="shared" si="150"/>
        <v>43831</v>
      </c>
      <c r="FB457" s="18">
        <f t="shared" si="151"/>
        <v>17.368870000000001</v>
      </c>
      <c r="FC457" s="56">
        <f>[2]DIS!C474</f>
        <v>455</v>
      </c>
      <c r="FD457" s="56">
        <f>[2]DIS!D474</f>
        <v>23</v>
      </c>
      <c r="FE457" s="56">
        <f>[2]DIS!E474</f>
        <v>15</v>
      </c>
      <c r="FF457" s="56" t="str">
        <f t="shared" si="152"/>
        <v>23,15</v>
      </c>
      <c r="FG457" s="57" t="str">
        <f t="shared" si="143"/>
        <v>15,23</v>
      </c>
      <c r="FH457" s="58">
        <f>IF(ISNUMBER(FG457),0,MAX(FH$2:FH456)+1)</f>
        <v>401</v>
      </c>
      <c r="FI457" s="58">
        <f t="shared" si="144"/>
        <v>15.13513</v>
      </c>
      <c r="FJ457" s="58">
        <f t="shared" si="153"/>
        <v>15.121219999999999</v>
      </c>
    </row>
    <row r="458" spans="144:166" x14ac:dyDescent="0.25">
      <c r="EN458" s="17">
        <f t="shared" si="154"/>
        <v>456</v>
      </c>
      <c r="EO458" s="128" t="s">
        <v>348</v>
      </c>
      <c r="EP458" s="131">
        <v>43831</v>
      </c>
      <c r="EQ458" s="132">
        <v>0</v>
      </c>
      <c r="ER458" s="53">
        <v>27.014289999999999</v>
      </c>
      <c r="ES458" s="40"/>
      <c r="ET458" s="26">
        <f>IF(EO458=EO459,MAX(ET$2:ET457)+1,0)</f>
        <v>0</v>
      </c>
      <c r="EU458" s="17">
        <f t="shared" si="145"/>
        <v>456</v>
      </c>
      <c r="EV458" s="54">
        <f t="shared" si="146"/>
        <v>911</v>
      </c>
      <c r="EW458" s="55">
        <f t="shared" si="147"/>
        <v>42036</v>
      </c>
      <c r="EX458" s="18">
        <f t="shared" si="148"/>
        <v>18.628139999999998</v>
      </c>
      <c r="EY458" s="26">
        <f>IF(EO458=EO459,0,MAX(EY$2:EY457)+1)</f>
        <v>228</v>
      </c>
      <c r="EZ458" s="54">
        <f t="shared" si="149"/>
        <v>912</v>
      </c>
      <c r="FA458" s="55">
        <f t="shared" si="150"/>
        <v>43831</v>
      </c>
      <c r="FB458" s="18">
        <f t="shared" si="151"/>
        <v>16.534949999999998</v>
      </c>
      <c r="FC458" s="56">
        <f>[2]DIS!C475</f>
        <v>456</v>
      </c>
      <c r="FD458" s="56">
        <f>[2]DIS!D475</f>
        <v>23</v>
      </c>
      <c r="FE458" s="56">
        <f>[2]DIS!E475</f>
        <v>16</v>
      </c>
      <c r="FF458" s="56" t="str">
        <f t="shared" si="152"/>
        <v>23,16</v>
      </c>
      <c r="FG458" s="57" t="str">
        <f t="shared" si="143"/>
        <v>16,23</v>
      </c>
      <c r="FH458" s="58">
        <f>IF(ISNUMBER(FG458),0,MAX(FH$2:FH457)+1)</f>
        <v>402</v>
      </c>
      <c r="FI458" s="58">
        <f t="shared" si="144"/>
        <v>15.64974</v>
      </c>
      <c r="FJ458" s="58">
        <f t="shared" si="153"/>
        <v>15.39296</v>
      </c>
    </row>
    <row r="459" spans="144:166" x14ac:dyDescent="0.25">
      <c r="EN459" s="17">
        <f t="shared" si="154"/>
        <v>457</v>
      </c>
      <c r="EO459" s="128" t="s">
        <v>349</v>
      </c>
      <c r="EP459" s="131">
        <v>42036</v>
      </c>
      <c r="EQ459" s="132">
        <v>0</v>
      </c>
      <c r="ER459" s="53">
        <v>30.846509999999999</v>
      </c>
      <c r="ES459" s="40"/>
      <c r="ET459" s="26">
        <f>IF(EO459=EO460,MAX(ET$2:ET458)+1,0)</f>
        <v>229</v>
      </c>
      <c r="EU459" s="17">
        <f t="shared" si="145"/>
        <v>457</v>
      </c>
      <c r="EV459" s="54">
        <f t="shared" si="146"/>
        <v>913</v>
      </c>
      <c r="EW459" s="55">
        <f t="shared" si="147"/>
        <v>42036</v>
      </c>
      <c r="EX459" s="18">
        <f t="shared" si="148"/>
        <v>17.971329999999998</v>
      </c>
      <c r="EY459" s="26">
        <f>IF(EO459=EO460,0,MAX(EY$2:EY458)+1)</f>
        <v>0</v>
      </c>
      <c r="EZ459" s="54">
        <f t="shared" si="149"/>
        <v>914</v>
      </c>
      <c r="FA459" s="55">
        <f t="shared" si="150"/>
        <v>43831</v>
      </c>
      <c r="FB459" s="18">
        <f t="shared" si="151"/>
        <v>16.264410000000002</v>
      </c>
      <c r="FC459" s="56">
        <f>[2]DIS!C476</f>
        <v>457</v>
      </c>
      <c r="FD459" s="56">
        <f>[2]DIS!D476</f>
        <v>23</v>
      </c>
      <c r="FE459" s="56">
        <f>[2]DIS!E476</f>
        <v>17</v>
      </c>
      <c r="FF459" s="56" t="str">
        <f t="shared" si="152"/>
        <v>23,17</v>
      </c>
      <c r="FG459" s="57" t="str">
        <f t="shared" si="143"/>
        <v>17,23</v>
      </c>
      <c r="FH459" s="58">
        <f>IF(ISNUMBER(FG459),0,MAX(FH$2:FH458)+1)</f>
        <v>403</v>
      </c>
      <c r="FI459" s="58">
        <f t="shared" si="144"/>
        <v>16.048259999999999</v>
      </c>
      <c r="FJ459" s="58">
        <f t="shared" si="153"/>
        <v>15.608180000000001</v>
      </c>
    </row>
    <row r="460" spans="144:166" x14ac:dyDescent="0.25">
      <c r="EN460" s="17">
        <f t="shared" si="154"/>
        <v>458</v>
      </c>
      <c r="EO460" s="128" t="s">
        <v>349</v>
      </c>
      <c r="EP460" s="131">
        <v>43831</v>
      </c>
      <c r="EQ460" s="132">
        <v>0</v>
      </c>
      <c r="ER460" s="53">
        <v>27.001560000000001</v>
      </c>
      <c r="ES460" s="40"/>
      <c r="ET460" s="26">
        <f>IF(EO460=EO461,MAX(ET$2:ET459)+1,0)</f>
        <v>0</v>
      </c>
      <c r="EU460" s="17">
        <f t="shared" si="145"/>
        <v>458</v>
      </c>
      <c r="EV460" s="54">
        <f t="shared" si="146"/>
        <v>915</v>
      </c>
      <c r="EW460" s="55">
        <f t="shared" si="147"/>
        <v>42036</v>
      </c>
      <c r="EX460" s="18">
        <f t="shared" si="148"/>
        <v>17.261749999999999</v>
      </c>
      <c r="EY460" s="26">
        <f>IF(EO460=EO461,0,MAX(EY$2:EY459)+1)</f>
        <v>229</v>
      </c>
      <c r="EZ460" s="54">
        <f t="shared" si="149"/>
        <v>916</v>
      </c>
      <c r="FA460" s="55">
        <f t="shared" si="150"/>
        <v>43831</v>
      </c>
      <c r="FB460" s="18">
        <f t="shared" si="151"/>
        <v>15.898490000000001</v>
      </c>
      <c r="FC460" s="56">
        <f>[2]DIS!C477</f>
        <v>458</v>
      </c>
      <c r="FD460" s="56">
        <f>[2]DIS!D477</f>
        <v>23</v>
      </c>
      <c r="FE460" s="56">
        <f>[2]DIS!E477</f>
        <v>18</v>
      </c>
      <c r="FF460" s="56" t="str">
        <f t="shared" si="152"/>
        <v>23,18</v>
      </c>
      <c r="FG460" s="57" t="str">
        <f t="shared" si="143"/>
        <v>18,23</v>
      </c>
      <c r="FH460" s="58">
        <f>IF(ISNUMBER(FG460),0,MAX(FH$2:FH459)+1)</f>
        <v>404</v>
      </c>
      <c r="FI460" s="58">
        <f t="shared" si="144"/>
        <v>16.348210000000002</v>
      </c>
      <c r="FJ460" s="58">
        <f t="shared" si="153"/>
        <v>15.771800000000001</v>
      </c>
    </row>
    <row r="461" spans="144:166" x14ac:dyDescent="0.25">
      <c r="EN461" s="17">
        <f t="shared" si="154"/>
        <v>459</v>
      </c>
      <c r="EO461" s="128" t="s">
        <v>350</v>
      </c>
      <c r="EP461" s="131">
        <v>42036</v>
      </c>
      <c r="EQ461" s="132">
        <v>0</v>
      </c>
      <c r="ER461" s="53">
        <v>19.78144</v>
      </c>
      <c r="ES461" s="40"/>
      <c r="ET461" s="26">
        <f>IF(EO461=EO462,MAX(ET$2:ET460)+1,0)</f>
        <v>230</v>
      </c>
      <c r="EU461" s="17">
        <f t="shared" si="145"/>
        <v>459</v>
      </c>
      <c r="EV461" s="54">
        <f t="shared" si="146"/>
        <v>917</v>
      </c>
      <c r="EW461" s="55">
        <f t="shared" si="147"/>
        <v>42036</v>
      </c>
      <c r="EX461" s="18">
        <f t="shared" si="148"/>
        <v>16.446259999999999</v>
      </c>
      <c r="EY461" s="26">
        <f>IF(EO461=EO462,0,MAX(EY$2:EY460)+1)</f>
        <v>0</v>
      </c>
      <c r="EZ461" s="54">
        <f t="shared" si="149"/>
        <v>918</v>
      </c>
      <c r="FA461" s="55">
        <f t="shared" si="150"/>
        <v>43831</v>
      </c>
      <c r="FB461" s="18">
        <f t="shared" si="151"/>
        <v>15.46551</v>
      </c>
      <c r="FC461" s="56">
        <f>[2]DIS!C478</f>
        <v>459</v>
      </c>
      <c r="FD461" s="56">
        <f>[2]DIS!D478</f>
        <v>23</v>
      </c>
      <c r="FE461" s="56">
        <f>[2]DIS!E478</f>
        <v>19</v>
      </c>
      <c r="FF461" s="56" t="str">
        <f t="shared" si="152"/>
        <v>23,19</v>
      </c>
      <c r="FG461" s="57" t="str">
        <f t="shared" si="143"/>
        <v>19,23</v>
      </c>
      <c r="FH461" s="58">
        <f>IF(ISNUMBER(FG461),0,MAX(FH$2:FH460)+1)</f>
        <v>405</v>
      </c>
      <c r="FI461" s="58">
        <f t="shared" si="144"/>
        <v>16.554639999999999</v>
      </c>
      <c r="FJ461" s="58">
        <f t="shared" si="153"/>
        <v>15.88594</v>
      </c>
    </row>
    <row r="462" spans="144:166" x14ac:dyDescent="0.25">
      <c r="EN462" s="17">
        <f t="shared" si="154"/>
        <v>460</v>
      </c>
      <c r="EO462" s="128" t="s">
        <v>350</v>
      </c>
      <c r="EP462" s="131">
        <v>43831</v>
      </c>
      <c r="EQ462" s="132">
        <v>0</v>
      </c>
      <c r="ER462" s="53">
        <v>18.36946</v>
      </c>
      <c r="ES462" s="40"/>
      <c r="ET462" s="26">
        <f>IF(EO462=EO463,MAX(ET$2:ET461)+1,0)</f>
        <v>0</v>
      </c>
      <c r="EU462" s="17">
        <f t="shared" si="145"/>
        <v>460</v>
      </c>
      <c r="EV462" s="54">
        <f t="shared" si="146"/>
        <v>919</v>
      </c>
      <c r="EW462" s="55">
        <f t="shared" si="147"/>
        <v>42036</v>
      </c>
      <c r="EX462" s="18">
        <f t="shared" si="148"/>
        <v>15.523350000000001</v>
      </c>
      <c r="EY462" s="26">
        <f>IF(EO462=EO463,0,MAX(EY$2:EY461)+1)</f>
        <v>230</v>
      </c>
      <c r="EZ462" s="54">
        <f t="shared" si="149"/>
        <v>920</v>
      </c>
      <c r="FA462" s="55">
        <f t="shared" si="150"/>
        <v>43831</v>
      </c>
      <c r="FB462" s="18">
        <f t="shared" si="151"/>
        <v>14.98359</v>
      </c>
      <c r="FC462" s="56">
        <f>[2]DIS!C479</f>
        <v>460</v>
      </c>
      <c r="FD462" s="56">
        <f>[2]DIS!D479</f>
        <v>23</v>
      </c>
      <c r="FE462" s="56">
        <f>[2]DIS!E479</f>
        <v>20</v>
      </c>
      <c r="FF462" s="56" t="str">
        <f t="shared" si="152"/>
        <v>23,20</v>
      </c>
      <c r="FG462" s="57" t="str">
        <f t="shared" si="143"/>
        <v>20,23</v>
      </c>
      <c r="FH462" s="58">
        <f>IF(ISNUMBER(FG462),0,MAX(FH$2:FH461)+1)</f>
        <v>406</v>
      </c>
      <c r="FI462" s="58">
        <f t="shared" si="144"/>
        <v>16.66788</v>
      </c>
      <c r="FJ462" s="58">
        <f t="shared" si="153"/>
        <v>15.950799999999999</v>
      </c>
    </row>
    <row r="463" spans="144:166" x14ac:dyDescent="0.25">
      <c r="EN463" s="17">
        <f t="shared" si="154"/>
        <v>461</v>
      </c>
      <c r="EO463" s="128" t="s">
        <v>351</v>
      </c>
      <c r="EP463" s="131">
        <v>42036</v>
      </c>
      <c r="EQ463" s="132">
        <v>0</v>
      </c>
      <c r="ER463" s="53">
        <v>19.55903</v>
      </c>
      <c r="ES463" s="40"/>
      <c r="ET463" s="26">
        <f>IF(EO463=EO464,MAX(ET$2:ET462)+1,0)</f>
        <v>231</v>
      </c>
      <c r="EU463" s="17">
        <f t="shared" si="145"/>
        <v>461</v>
      </c>
      <c r="EV463" s="54">
        <f t="shared" si="146"/>
        <v>921</v>
      </c>
      <c r="EW463" s="55">
        <f t="shared" si="147"/>
        <v>42036</v>
      </c>
      <c r="EX463" s="18">
        <f t="shared" si="148"/>
        <v>14.46011</v>
      </c>
      <c r="EY463" s="26">
        <f>IF(EO463=EO464,0,MAX(EY$2:EY462)+1)</f>
        <v>0</v>
      </c>
      <c r="EZ463" s="54">
        <f t="shared" si="149"/>
        <v>922</v>
      </c>
      <c r="FA463" s="55">
        <f t="shared" si="150"/>
        <v>43831</v>
      </c>
      <c r="FB463" s="18">
        <f t="shared" si="151"/>
        <v>14.44505</v>
      </c>
      <c r="FC463" s="56">
        <f>[2]DIS!C480</f>
        <v>461</v>
      </c>
      <c r="FD463" s="56">
        <f>[2]DIS!D480</f>
        <v>24</v>
      </c>
      <c r="FE463" s="56">
        <f>[2]DIS!E480</f>
        <v>1</v>
      </c>
      <c r="FF463" s="56" t="str">
        <f t="shared" si="152"/>
        <v>24,1</v>
      </c>
      <c r="FG463" s="57" t="str">
        <f t="shared" si="143"/>
        <v>1,48</v>
      </c>
      <c r="FH463" s="58">
        <f>IF(ISNUMBER(FG463),0,MAX(FH$2:FH462)+1)</f>
        <v>407</v>
      </c>
      <c r="FI463" s="58">
        <f t="shared" si="144"/>
        <v>26.36177</v>
      </c>
      <c r="FJ463" s="58">
        <f t="shared" si="153"/>
        <v>22.919720000000002</v>
      </c>
    </row>
    <row r="464" spans="144:166" x14ac:dyDescent="0.25">
      <c r="EN464" s="17">
        <f t="shared" si="154"/>
        <v>462</v>
      </c>
      <c r="EO464" s="128" t="s">
        <v>351</v>
      </c>
      <c r="EP464" s="131">
        <v>43831</v>
      </c>
      <c r="EQ464" s="132">
        <v>0</v>
      </c>
      <c r="ER464" s="53">
        <v>18.220089999999999</v>
      </c>
      <c r="ES464" s="40"/>
      <c r="ET464" s="26">
        <f>IF(EO464=EO465,MAX(ET$2:ET463)+1,0)</f>
        <v>0</v>
      </c>
      <c r="EU464" s="17">
        <f t="shared" si="145"/>
        <v>462</v>
      </c>
      <c r="EV464" s="54">
        <f t="shared" si="146"/>
        <v>923</v>
      </c>
      <c r="EW464" s="55">
        <f t="shared" si="147"/>
        <v>42036</v>
      </c>
      <c r="EX464" s="18">
        <f t="shared" si="148"/>
        <v>14.97096</v>
      </c>
      <c r="EY464" s="26">
        <f>IF(EO464=EO465,0,MAX(EY$2:EY463)+1)</f>
        <v>231</v>
      </c>
      <c r="EZ464" s="54">
        <f t="shared" si="149"/>
        <v>924</v>
      </c>
      <c r="FA464" s="55">
        <f t="shared" si="150"/>
        <v>43831</v>
      </c>
      <c r="FB464" s="18">
        <f t="shared" si="151"/>
        <v>14.719099999999999</v>
      </c>
      <c r="FC464" s="56">
        <f>[2]DIS!C481</f>
        <v>462</v>
      </c>
      <c r="FD464" s="56">
        <f>[2]DIS!D481</f>
        <v>24</v>
      </c>
      <c r="FE464" s="56">
        <f>[2]DIS!E481</f>
        <v>2</v>
      </c>
      <c r="FF464" s="56" t="str">
        <f t="shared" si="152"/>
        <v>24,2</v>
      </c>
      <c r="FG464" s="57" t="str">
        <f t="shared" si="143"/>
        <v>2,48</v>
      </c>
      <c r="FH464" s="58">
        <f>IF(ISNUMBER(FG464),0,MAX(FH$2:FH463)+1)</f>
        <v>408</v>
      </c>
      <c r="FI464" s="58">
        <f t="shared" si="144"/>
        <v>26.159079999999999</v>
      </c>
      <c r="FJ464" s="58">
        <f t="shared" si="153"/>
        <v>22.731249999999999</v>
      </c>
    </row>
    <row r="465" spans="144:166" x14ac:dyDescent="0.25">
      <c r="EN465" s="17">
        <f t="shared" si="154"/>
        <v>463</v>
      </c>
      <c r="EO465" s="128" t="s">
        <v>352</v>
      </c>
      <c r="EP465" s="131">
        <v>42036</v>
      </c>
      <c r="EQ465" s="132">
        <v>0</v>
      </c>
      <c r="ER465" s="53">
        <v>19.193760000000001</v>
      </c>
      <c r="ES465" s="40"/>
      <c r="ET465" s="26">
        <f>IF(EO465=EO466,MAX(ET$2:ET464)+1,0)</f>
        <v>232</v>
      </c>
      <c r="EU465" s="17">
        <f t="shared" si="145"/>
        <v>463</v>
      </c>
      <c r="EV465" s="54">
        <f t="shared" si="146"/>
        <v>925</v>
      </c>
      <c r="EW465" s="55">
        <f t="shared" si="147"/>
        <v>42036</v>
      </c>
      <c r="EX465" s="18">
        <f t="shared" si="148"/>
        <v>15.397919999999999</v>
      </c>
      <c r="EY465" s="26">
        <f>IF(EO465=EO466,0,MAX(EY$2:EY464)+1)</f>
        <v>0</v>
      </c>
      <c r="EZ465" s="54">
        <f t="shared" si="149"/>
        <v>926</v>
      </c>
      <c r="FA465" s="55">
        <f t="shared" si="150"/>
        <v>43831</v>
      </c>
      <c r="FB465" s="18">
        <f t="shared" si="151"/>
        <v>14.954750000000001</v>
      </c>
      <c r="FC465" s="56">
        <f>[2]DIS!C482</f>
        <v>463</v>
      </c>
      <c r="FD465" s="56">
        <f>[2]DIS!D482</f>
        <v>24</v>
      </c>
      <c r="FE465" s="56">
        <f>[2]DIS!E482</f>
        <v>3</v>
      </c>
      <c r="FF465" s="56" t="str">
        <f t="shared" si="152"/>
        <v>24,3</v>
      </c>
      <c r="FG465" s="57" t="str">
        <f t="shared" si="143"/>
        <v>3,48</v>
      </c>
      <c r="FH465" s="58">
        <f>IF(ISNUMBER(FG465),0,MAX(FH$2:FH464)+1)</f>
        <v>409</v>
      </c>
      <c r="FI465" s="58">
        <f t="shared" si="144"/>
        <v>25.881319999999999</v>
      </c>
      <c r="FJ465" s="58">
        <f t="shared" si="153"/>
        <v>22.506180000000001</v>
      </c>
    </row>
    <row r="466" spans="144:166" x14ac:dyDescent="0.25">
      <c r="EN466" s="17">
        <f t="shared" si="154"/>
        <v>464</v>
      </c>
      <c r="EO466" s="128" t="s">
        <v>352</v>
      </c>
      <c r="EP466" s="131">
        <v>43831</v>
      </c>
      <c r="EQ466" s="132">
        <v>0</v>
      </c>
      <c r="ER466" s="53">
        <v>17.98068</v>
      </c>
      <c r="ES466" s="40"/>
      <c r="ET466" s="26">
        <f>IF(EO466=EO467,MAX(ET$2:ET465)+1,0)</f>
        <v>0</v>
      </c>
      <c r="EU466" s="17">
        <f t="shared" si="145"/>
        <v>464</v>
      </c>
      <c r="EV466" s="54">
        <f t="shared" si="146"/>
        <v>927</v>
      </c>
      <c r="EW466" s="55">
        <f t="shared" si="147"/>
        <v>42036</v>
      </c>
      <c r="EX466" s="18">
        <f t="shared" si="148"/>
        <v>15.71576</v>
      </c>
      <c r="EY466" s="26">
        <f>IF(EO466=EO467,0,MAX(EY$2:EY465)+1)</f>
        <v>232</v>
      </c>
      <c r="EZ466" s="54">
        <f t="shared" si="149"/>
        <v>928</v>
      </c>
      <c r="FA466" s="55">
        <f t="shared" si="150"/>
        <v>43831</v>
      </c>
      <c r="FB466" s="18">
        <f t="shared" si="151"/>
        <v>15.13491</v>
      </c>
      <c r="FC466" s="56">
        <f>[2]DIS!C483</f>
        <v>464</v>
      </c>
      <c r="FD466" s="56">
        <f>[2]DIS!D483</f>
        <v>24</v>
      </c>
      <c r="FE466" s="56">
        <f>[2]DIS!E483</f>
        <v>4</v>
      </c>
      <c r="FF466" s="56" t="str">
        <f t="shared" si="152"/>
        <v>24,4</v>
      </c>
      <c r="FG466" s="57" t="str">
        <f t="shared" si="143"/>
        <v>4,24</v>
      </c>
      <c r="FH466" s="58">
        <f>IF(ISNUMBER(FG466),0,MAX(FH$2:FH465)+1)</f>
        <v>410</v>
      </c>
      <c r="FI466" s="58">
        <f t="shared" si="144"/>
        <v>25.425560000000001</v>
      </c>
      <c r="FJ466" s="58">
        <f t="shared" si="153"/>
        <v>22.139690000000002</v>
      </c>
    </row>
    <row r="467" spans="144:166" x14ac:dyDescent="0.25">
      <c r="EN467" s="17">
        <f t="shared" si="154"/>
        <v>465</v>
      </c>
      <c r="EO467" s="128" t="s">
        <v>353</v>
      </c>
      <c r="EP467" s="131">
        <v>42036</v>
      </c>
      <c r="EQ467" s="132">
        <v>0</v>
      </c>
      <c r="ER467" s="53">
        <v>18.77805</v>
      </c>
      <c r="ES467" s="40"/>
      <c r="ET467" s="26">
        <f>IF(EO467=EO468,MAX(ET$2:ET466)+1,0)</f>
        <v>233</v>
      </c>
      <c r="EU467" s="17">
        <f t="shared" si="145"/>
        <v>465</v>
      </c>
      <c r="EV467" s="54">
        <f t="shared" si="146"/>
        <v>929</v>
      </c>
      <c r="EW467" s="55">
        <f t="shared" si="147"/>
        <v>42036</v>
      </c>
      <c r="EX467" s="18">
        <f t="shared" si="148"/>
        <v>15.94866</v>
      </c>
      <c r="EY467" s="26">
        <f>IF(EO467=EO468,0,MAX(EY$2:EY466)+1)</f>
        <v>0</v>
      </c>
      <c r="EZ467" s="54">
        <f t="shared" si="149"/>
        <v>930</v>
      </c>
      <c r="FA467" s="55">
        <f t="shared" si="150"/>
        <v>43831</v>
      </c>
      <c r="FB467" s="18">
        <f t="shared" si="151"/>
        <v>15.269170000000001</v>
      </c>
      <c r="FC467" s="56">
        <f>[2]DIS!C484</f>
        <v>465</v>
      </c>
      <c r="FD467" s="56">
        <f>[2]DIS!D484</f>
        <v>24</v>
      </c>
      <c r="FE467" s="56">
        <f>[2]DIS!E484</f>
        <v>5</v>
      </c>
      <c r="FF467" s="56" t="str">
        <f t="shared" si="152"/>
        <v>24,5</v>
      </c>
      <c r="FG467" s="57" t="str">
        <f t="shared" si="143"/>
        <v>5,24</v>
      </c>
      <c r="FH467" s="58">
        <f>IF(ISNUMBER(FG467),0,MAX(FH$2:FH466)+1)</f>
        <v>411</v>
      </c>
      <c r="FI467" s="58">
        <f t="shared" si="144"/>
        <v>24.565729999999999</v>
      </c>
      <c r="FJ467" s="58">
        <f t="shared" si="153"/>
        <v>21.425699999999999</v>
      </c>
    </row>
    <row r="468" spans="144:166" x14ac:dyDescent="0.25">
      <c r="EN468" s="17">
        <f t="shared" si="154"/>
        <v>466</v>
      </c>
      <c r="EO468" s="128" t="s">
        <v>353</v>
      </c>
      <c r="EP468" s="131">
        <v>43831</v>
      </c>
      <c r="EQ468" s="132">
        <v>0</v>
      </c>
      <c r="ER468" s="53">
        <v>17.72926</v>
      </c>
      <c r="ES468" s="40"/>
      <c r="ET468" s="26">
        <f>IF(EO468=EO469,MAX(ET$2:ET467)+1,0)</f>
        <v>0</v>
      </c>
      <c r="EU468" s="17">
        <f t="shared" si="145"/>
        <v>466</v>
      </c>
      <c r="EV468" s="54">
        <f t="shared" si="146"/>
        <v>931</v>
      </c>
      <c r="EW468" s="55">
        <f t="shared" si="147"/>
        <v>42036</v>
      </c>
      <c r="EX468" s="18">
        <f t="shared" si="148"/>
        <v>16.06391</v>
      </c>
      <c r="EY468" s="26">
        <f>IF(EO468=EO469,0,MAX(EY$2:EY467)+1)</f>
        <v>233</v>
      </c>
      <c r="EZ468" s="54">
        <f t="shared" si="149"/>
        <v>932</v>
      </c>
      <c r="FA468" s="55">
        <f t="shared" si="150"/>
        <v>43831</v>
      </c>
      <c r="FB468" s="18">
        <f t="shared" si="151"/>
        <v>15.336069999999999</v>
      </c>
      <c r="FC468" s="56">
        <f>[2]DIS!C485</f>
        <v>466</v>
      </c>
      <c r="FD468" s="56">
        <f>[2]DIS!D485</f>
        <v>24</v>
      </c>
      <c r="FE468" s="56">
        <f>[2]DIS!E485</f>
        <v>6</v>
      </c>
      <c r="FF468" s="56" t="str">
        <f t="shared" si="152"/>
        <v>24,6</v>
      </c>
      <c r="FG468" s="57" t="str">
        <f t="shared" si="143"/>
        <v>6,24</v>
      </c>
      <c r="FH468" s="58">
        <f>IF(ISNUMBER(FG468),0,MAX(FH$2:FH467)+1)</f>
        <v>412</v>
      </c>
      <c r="FI468" s="58">
        <f t="shared" si="144"/>
        <v>23.06033</v>
      </c>
      <c r="FJ468" s="58">
        <f t="shared" si="153"/>
        <v>20.162389999999998</v>
      </c>
    </row>
    <row r="469" spans="144:166" x14ac:dyDescent="0.25">
      <c r="EN469" s="17">
        <f t="shared" si="154"/>
        <v>467</v>
      </c>
      <c r="EO469" s="128" t="s">
        <v>354</v>
      </c>
      <c r="EP469" s="131">
        <v>42036</v>
      </c>
      <c r="EQ469" s="132">
        <v>0</v>
      </c>
      <c r="ER469" s="53">
        <v>18.29391</v>
      </c>
      <c r="ES469" s="40"/>
      <c r="ET469" s="26">
        <f>IF(EO469=EO470,MAX(ET$2:ET468)+1,0)</f>
        <v>234</v>
      </c>
      <c r="EU469" s="17">
        <f t="shared" si="145"/>
        <v>467</v>
      </c>
      <c r="EV469" s="54">
        <f t="shared" si="146"/>
        <v>933</v>
      </c>
      <c r="EW469" s="55">
        <f t="shared" si="147"/>
        <v>42036</v>
      </c>
      <c r="EX469" s="18">
        <f t="shared" si="148"/>
        <v>24.614730000000002</v>
      </c>
      <c r="EY469" s="26">
        <f>IF(EO469=EO470,0,MAX(EY$2:EY468)+1)</f>
        <v>0</v>
      </c>
      <c r="EZ469" s="54">
        <f t="shared" si="149"/>
        <v>934</v>
      </c>
      <c r="FA469" s="55">
        <f t="shared" si="150"/>
        <v>43831</v>
      </c>
      <c r="FB469" s="18">
        <f t="shared" si="151"/>
        <v>21.370799999999999</v>
      </c>
      <c r="FC469" s="56">
        <f>[2]DIS!C486</f>
        <v>467</v>
      </c>
      <c r="FD469" s="56">
        <f>[2]DIS!D486</f>
        <v>24</v>
      </c>
      <c r="FE469" s="56">
        <f>[2]DIS!E486</f>
        <v>7</v>
      </c>
      <c r="FF469" s="56" t="str">
        <f t="shared" si="152"/>
        <v>24,7</v>
      </c>
      <c r="FG469" s="57" t="str">
        <f t="shared" si="143"/>
        <v>7,24</v>
      </c>
      <c r="FH469" s="58">
        <f>IF(ISNUMBER(FG469),0,MAX(FH$2:FH468)+1)</f>
        <v>413</v>
      </c>
      <c r="FI469" s="58">
        <f t="shared" si="144"/>
        <v>21.61307</v>
      </c>
      <c r="FJ469" s="58">
        <f t="shared" si="153"/>
        <v>18.997029999999999</v>
      </c>
    </row>
    <row r="470" spans="144:166" x14ac:dyDescent="0.25">
      <c r="EN470" s="17">
        <f t="shared" si="154"/>
        <v>468</v>
      </c>
      <c r="EO470" s="128" t="s">
        <v>354</v>
      </c>
      <c r="EP470" s="131">
        <v>43831</v>
      </c>
      <c r="EQ470" s="132">
        <v>0</v>
      </c>
      <c r="ER470" s="53">
        <v>17.483799999999999</v>
      </c>
      <c r="ES470" s="40"/>
      <c r="ET470" s="26">
        <f>IF(EO470=EO471,MAX(ET$2:ET469)+1,0)</f>
        <v>0</v>
      </c>
      <c r="EU470" s="17">
        <f t="shared" si="145"/>
        <v>468</v>
      </c>
      <c r="EV470" s="54">
        <f t="shared" si="146"/>
        <v>935</v>
      </c>
      <c r="EW470" s="55">
        <f t="shared" si="147"/>
        <v>42036</v>
      </c>
      <c r="EX470" s="18">
        <f t="shared" si="148"/>
        <v>24.42783</v>
      </c>
      <c r="EY470" s="26">
        <f>IF(EO470=EO471,0,MAX(EY$2:EY469)+1)</f>
        <v>234</v>
      </c>
      <c r="EZ470" s="54">
        <f t="shared" si="149"/>
        <v>936</v>
      </c>
      <c r="FA470" s="55">
        <f t="shared" si="150"/>
        <v>43831</v>
      </c>
      <c r="FB470" s="18">
        <f t="shared" si="151"/>
        <v>21.204440000000002</v>
      </c>
      <c r="FC470" s="56">
        <f>[2]DIS!C487</f>
        <v>468</v>
      </c>
      <c r="FD470" s="56">
        <f>[2]DIS!D487</f>
        <v>24</v>
      </c>
      <c r="FE470" s="56">
        <f>[2]DIS!E487</f>
        <v>8</v>
      </c>
      <c r="FF470" s="56" t="str">
        <f t="shared" si="152"/>
        <v>24,8</v>
      </c>
      <c r="FG470" s="57" t="str">
        <f t="shared" si="143"/>
        <v>8,24</v>
      </c>
      <c r="FH470" s="58">
        <f>IF(ISNUMBER(FG470),0,MAX(FH$2:FH469)+1)</f>
        <v>414</v>
      </c>
      <c r="FI470" s="58">
        <f t="shared" si="144"/>
        <v>20.56747</v>
      </c>
      <c r="FJ470" s="58">
        <f t="shared" si="153"/>
        <v>18.18882</v>
      </c>
    </row>
    <row r="471" spans="144:166" x14ac:dyDescent="0.25">
      <c r="EN471" s="17">
        <f t="shared" si="154"/>
        <v>469</v>
      </c>
      <c r="EO471" s="128" t="s">
        <v>355</v>
      </c>
      <c r="EP471" s="131">
        <v>42036</v>
      </c>
      <c r="EQ471" s="132">
        <v>0</v>
      </c>
      <c r="ER471" s="53">
        <v>17.873329999999999</v>
      </c>
      <c r="ES471" s="40"/>
      <c r="ET471" s="26">
        <f>IF(EO471=EO472,MAX(ET$2:ET470)+1,0)</f>
        <v>235</v>
      </c>
      <c r="EU471" s="17">
        <f t="shared" si="145"/>
        <v>469</v>
      </c>
      <c r="EV471" s="54">
        <f t="shared" si="146"/>
        <v>937</v>
      </c>
      <c r="EW471" s="55">
        <f t="shared" si="147"/>
        <v>42036</v>
      </c>
      <c r="EX471" s="18">
        <f t="shared" si="148"/>
        <v>24.060079999999999</v>
      </c>
      <c r="EY471" s="26">
        <f>IF(EO471=EO472,0,MAX(EY$2:EY470)+1)</f>
        <v>0</v>
      </c>
      <c r="EZ471" s="54">
        <f t="shared" si="149"/>
        <v>938</v>
      </c>
      <c r="FA471" s="55">
        <f t="shared" si="150"/>
        <v>43831</v>
      </c>
      <c r="FB471" s="18">
        <f t="shared" si="151"/>
        <v>20.879370000000002</v>
      </c>
      <c r="FC471" s="56">
        <f>[2]DIS!C488</f>
        <v>469</v>
      </c>
      <c r="FD471" s="56">
        <f>[2]DIS!D488</f>
        <v>24</v>
      </c>
      <c r="FE471" s="56">
        <f>[2]DIS!E488</f>
        <v>9</v>
      </c>
      <c r="FF471" s="56" t="str">
        <f t="shared" si="152"/>
        <v>24,9</v>
      </c>
      <c r="FG471" s="57" t="str">
        <f t="shared" si="143"/>
        <v>9,24</v>
      </c>
      <c r="FH471" s="58">
        <f>IF(ISNUMBER(FG471),0,MAX(FH$2:FH470)+1)</f>
        <v>415</v>
      </c>
      <c r="FI471" s="58">
        <f t="shared" si="144"/>
        <v>19.767410000000002</v>
      </c>
      <c r="FJ471" s="58">
        <f t="shared" si="153"/>
        <v>17.61938</v>
      </c>
    </row>
    <row r="472" spans="144:166" x14ac:dyDescent="0.25">
      <c r="EN472" s="17">
        <f t="shared" si="154"/>
        <v>470</v>
      </c>
      <c r="EO472" s="128" t="s">
        <v>355</v>
      </c>
      <c r="EP472" s="131">
        <v>43831</v>
      </c>
      <c r="EQ472" s="132">
        <v>0</v>
      </c>
      <c r="ER472" s="53">
        <v>17.420559999999998</v>
      </c>
      <c r="ES472" s="40"/>
      <c r="ET472" s="26">
        <f>IF(EO472=EO473,MAX(ET$2:ET471)+1,0)</f>
        <v>0</v>
      </c>
      <c r="EU472" s="17">
        <f t="shared" si="145"/>
        <v>470</v>
      </c>
      <c r="EV472" s="54">
        <f t="shared" si="146"/>
        <v>939</v>
      </c>
      <c r="EW472" s="55">
        <f t="shared" si="147"/>
        <v>42036</v>
      </c>
      <c r="EX472" s="18">
        <f t="shared" si="148"/>
        <v>23.545680000000001</v>
      </c>
      <c r="EY472" s="26">
        <f>IF(EO472=EO473,0,MAX(EY$2:EY471)+1)</f>
        <v>235</v>
      </c>
      <c r="EZ472" s="54">
        <f t="shared" si="149"/>
        <v>940</v>
      </c>
      <c r="FA472" s="55">
        <f t="shared" si="150"/>
        <v>43831</v>
      </c>
      <c r="FB472" s="18">
        <f t="shared" si="151"/>
        <v>20.436160000000001</v>
      </c>
      <c r="FC472" s="56">
        <f>[2]DIS!C489</f>
        <v>470</v>
      </c>
      <c r="FD472" s="56">
        <f>[2]DIS!D489</f>
        <v>24</v>
      </c>
      <c r="FE472" s="56">
        <f>[2]DIS!E489</f>
        <v>10</v>
      </c>
      <c r="FF472" s="56" t="str">
        <f t="shared" si="152"/>
        <v>24,10</v>
      </c>
      <c r="FG472" s="57" t="str">
        <f t="shared" si="143"/>
        <v>10,24</v>
      </c>
      <c r="FH472" s="58">
        <f>IF(ISNUMBER(FG472),0,MAX(FH$2:FH471)+1)</f>
        <v>416</v>
      </c>
      <c r="FI472" s="58">
        <f t="shared" si="144"/>
        <v>18.890350000000002</v>
      </c>
      <c r="FJ472" s="58">
        <f t="shared" si="153"/>
        <v>17.008230000000001</v>
      </c>
    </row>
    <row r="473" spans="144:166" x14ac:dyDescent="0.25">
      <c r="EN473" s="17">
        <f t="shared" si="154"/>
        <v>471</v>
      </c>
      <c r="EO473" s="128" t="s">
        <v>356</v>
      </c>
      <c r="EP473" s="131">
        <v>42036</v>
      </c>
      <c r="EQ473" s="132">
        <v>0</v>
      </c>
      <c r="ER473" s="53">
        <v>17.396899999999999</v>
      </c>
      <c r="ES473" s="40"/>
      <c r="ET473" s="26">
        <f>IF(EO473=EO474,MAX(ET$2:ET472)+1,0)</f>
        <v>236</v>
      </c>
      <c r="EU473" s="17">
        <f t="shared" si="145"/>
        <v>471</v>
      </c>
      <c r="EV473" s="54">
        <f t="shared" si="146"/>
        <v>941</v>
      </c>
      <c r="EW473" s="55">
        <f t="shared" si="147"/>
        <v>42036</v>
      </c>
      <c r="EX473" s="18">
        <f t="shared" si="148"/>
        <v>22.79684</v>
      </c>
      <c r="EY473" s="26">
        <f>IF(EO473=EO474,0,MAX(EY$2:EY472)+1)</f>
        <v>0</v>
      </c>
      <c r="EZ473" s="54">
        <f t="shared" si="149"/>
        <v>942</v>
      </c>
      <c r="FA473" s="55">
        <f t="shared" si="150"/>
        <v>43831</v>
      </c>
      <c r="FB473" s="18">
        <f t="shared" si="151"/>
        <v>19.77984</v>
      </c>
      <c r="FC473" s="56">
        <f>[2]DIS!C490</f>
        <v>471</v>
      </c>
      <c r="FD473" s="56">
        <f>[2]DIS!D490</f>
        <v>24</v>
      </c>
      <c r="FE473" s="56">
        <f>[2]DIS!E490</f>
        <v>11</v>
      </c>
      <c r="FF473" s="56" t="str">
        <f t="shared" si="152"/>
        <v>24,11</v>
      </c>
      <c r="FG473" s="57" t="str">
        <f t="shared" si="143"/>
        <v>11,24</v>
      </c>
      <c r="FH473" s="58">
        <f>IF(ISNUMBER(FG473),0,MAX(FH$2:FH472)+1)</f>
        <v>417</v>
      </c>
      <c r="FI473" s="58">
        <f t="shared" si="144"/>
        <v>18.113659999999999</v>
      </c>
      <c r="FJ473" s="58">
        <f t="shared" si="153"/>
        <v>16.531379999999999</v>
      </c>
    </row>
    <row r="474" spans="144:166" x14ac:dyDescent="0.25">
      <c r="EN474" s="17">
        <f t="shared" si="154"/>
        <v>472</v>
      </c>
      <c r="EO474" s="128" t="s">
        <v>356</v>
      </c>
      <c r="EP474" s="131">
        <v>43831</v>
      </c>
      <c r="EQ474" s="132">
        <v>0</v>
      </c>
      <c r="ER474" s="53">
        <v>17.382390000000001</v>
      </c>
      <c r="ES474" s="40"/>
      <c r="ET474" s="26">
        <f>IF(EO474=EO475,MAX(ET$2:ET473)+1,0)</f>
        <v>0</v>
      </c>
      <c r="EU474" s="17">
        <f t="shared" si="145"/>
        <v>472</v>
      </c>
      <c r="EV474" s="54">
        <f t="shared" si="146"/>
        <v>943</v>
      </c>
      <c r="EW474" s="55">
        <f t="shared" si="147"/>
        <v>42036</v>
      </c>
      <c r="EX474" s="18">
        <f t="shared" si="148"/>
        <v>22.056380000000001</v>
      </c>
      <c r="EY474" s="26">
        <f>IF(EO474=EO475,0,MAX(EY$2:EY473)+1)</f>
        <v>236</v>
      </c>
      <c r="EZ474" s="54">
        <f t="shared" si="149"/>
        <v>944</v>
      </c>
      <c r="FA474" s="55">
        <f t="shared" si="150"/>
        <v>43831</v>
      </c>
      <c r="FB474" s="18">
        <f t="shared" si="151"/>
        <v>19.177230000000002</v>
      </c>
      <c r="FC474" s="56">
        <f>[2]DIS!C491</f>
        <v>472</v>
      </c>
      <c r="FD474" s="56">
        <f>[2]DIS!D491</f>
        <v>24</v>
      </c>
      <c r="FE474" s="56">
        <f>[2]DIS!E491</f>
        <v>12</v>
      </c>
      <c r="FF474" s="56" t="str">
        <f t="shared" si="152"/>
        <v>24,12</v>
      </c>
      <c r="FG474" s="57" t="str">
        <f t="shared" si="143"/>
        <v>12,24</v>
      </c>
      <c r="FH474" s="58">
        <f>IF(ISNUMBER(FG474),0,MAX(FH$2:FH473)+1)</f>
        <v>418</v>
      </c>
      <c r="FI474" s="58">
        <f t="shared" si="144"/>
        <v>17.43835</v>
      </c>
      <c r="FJ474" s="58">
        <f t="shared" si="153"/>
        <v>16.153220000000001</v>
      </c>
    </row>
    <row r="475" spans="144:166" x14ac:dyDescent="0.25">
      <c r="EN475" s="17">
        <f t="shared" si="154"/>
        <v>473</v>
      </c>
      <c r="EO475" s="128" t="s">
        <v>357</v>
      </c>
      <c r="EP475" s="131">
        <v>42036</v>
      </c>
      <c r="EQ475" s="132">
        <v>0</v>
      </c>
      <c r="ER475" s="53">
        <v>17.720140000000001</v>
      </c>
      <c r="ES475" s="40"/>
      <c r="ET475" s="26">
        <f>IF(EO475=EO476,MAX(ET$2:ET474)+1,0)</f>
        <v>237</v>
      </c>
      <c r="EU475" s="17">
        <f t="shared" si="145"/>
        <v>473</v>
      </c>
      <c r="EV475" s="54">
        <f t="shared" si="146"/>
        <v>945</v>
      </c>
      <c r="EW475" s="55">
        <f t="shared" si="147"/>
        <v>42036</v>
      </c>
      <c r="EX475" s="18">
        <f t="shared" si="148"/>
        <v>21.250019999999999</v>
      </c>
      <c r="EY475" s="26">
        <f>IF(EO475=EO476,0,MAX(EY$2:EY474)+1)</f>
        <v>0</v>
      </c>
      <c r="EZ475" s="54">
        <f t="shared" si="149"/>
        <v>946</v>
      </c>
      <c r="FA475" s="55">
        <f t="shared" si="150"/>
        <v>43831</v>
      </c>
      <c r="FB475" s="18">
        <f t="shared" si="151"/>
        <v>18.546140000000001</v>
      </c>
      <c r="FC475" s="56">
        <f>[2]DIS!C492</f>
        <v>473</v>
      </c>
      <c r="FD475" s="56">
        <f>[2]DIS!D492</f>
        <v>24</v>
      </c>
      <c r="FE475" s="56">
        <f>[2]DIS!E492</f>
        <v>13</v>
      </c>
      <c r="FF475" s="56" t="str">
        <f t="shared" si="152"/>
        <v>24,13</v>
      </c>
      <c r="FG475" s="57" t="str">
        <f t="shared" si="143"/>
        <v>13,24</v>
      </c>
      <c r="FH475" s="58">
        <f>IF(ISNUMBER(FG475),0,MAX(FH$2:FH474)+1)</f>
        <v>419</v>
      </c>
      <c r="FI475" s="58">
        <f t="shared" si="144"/>
        <v>16.693999999999999</v>
      </c>
      <c r="FJ475" s="58">
        <f t="shared" si="153"/>
        <v>15.75816</v>
      </c>
    </row>
    <row r="476" spans="144:166" x14ac:dyDescent="0.25">
      <c r="EN476" s="17">
        <f t="shared" si="154"/>
        <v>474</v>
      </c>
      <c r="EO476" s="128" t="s">
        <v>357</v>
      </c>
      <c r="EP476" s="131">
        <v>43831</v>
      </c>
      <c r="EQ476" s="132">
        <v>0</v>
      </c>
      <c r="ER476" s="53">
        <v>17.444659999999999</v>
      </c>
      <c r="ES476" s="40"/>
      <c r="ET476" s="26">
        <f>IF(EO476=EO477,MAX(ET$2:ET475)+1,0)</f>
        <v>0</v>
      </c>
      <c r="EU476" s="17">
        <f t="shared" si="145"/>
        <v>474</v>
      </c>
      <c r="EV476" s="54">
        <f t="shared" si="146"/>
        <v>947</v>
      </c>
      <c r="EW476" s="55">
        <f t="shared" si="147"/>
        <v>42036</v>
      </c>
      <c r="EX476" s="18">
        <f t="shared" si="148"/>
        <v>20.42681</v>
      </c>
      <c r="EY476" s="26">
        <f>IF(EO476=EO477,0,MAX(EY$2:EY475)+1)</f>
        <v>237</v>
      </c>
      <c r="EZ476" s="54">
        <f t="shared" si="149"/>
        <v>948</v>
      </c>
      <c r="FA476" s="55">
        <f t="shared" si="150"/>
        <v>43831</v>
      </c>
      <c r="FB476" s="18">
        <f t="shared" si="151"/>
        <v>17.924140000000001</v>
      </c>
      <c r="FC476" s="56">
        <f>[2]DIS!C493</f>
        <v>474</v>
      </c>
      <c r="FD476" s="56">
        <f>[2]DIS!D493</f>
        <v>24</v>
      </c>
      <c r="FE476" s="56">
        <f>[2]DIS!E493</f>
        <v>14</v>
      </c>
      <c r="FF476" s="56" t="str">
        <f t="shared" si="152"/>
        <v>24,14</v>
      </c>
      <c r="FG476" s="57" t="str">
        <f t="shared" si="143"/>
        <v>14,24</v>
      </c>
      <c r="FH476" s="58">
        <f>IF(ISNUMBER(FG476),0,MAX(FH$2:FH475)+1)</f>
        <v>420</v>
      </c>
      <c r="FI476" s="58">
        <f t="shared" si="144"/>
        <v>15.85257</v>
      </c>
      <c r="FJ476" s="58">
        <f t="shared" si="153"/>
        <v>15.336180000000001</v>
      </c>
    </row>
    <row r="477" spans="144:166" x14ac:dyDescent="0.25">
      <c r="EN477" s="17">
        <f t="shared" si="154"/>
        <v>475</v>
      </c>
      <c r="EO477" s="128" t="s">
        <v>358</v>
      </c>
      <c r="EP477" s="131">
        <v>42036</v>
      </c>
      <c r="EQ477" s="132">
        <v>0</v>
      </c>
      <c r="ER477" s="53">
        <v>18.01407</v>
      </c>
      <c r="ES477" s="40"/>
      <c r="ET477" s="26">
        <f>IF(EO477=EO478,MAX(ET$2:ET476)+1,0)</f>
        <v>238</v>
      </c>
      <c r="EU477" s="17">
        <f t="shared" si="145"/>
        <v>475</v>
      </c>
      <c r="EV477" s="54">
        <f t="shared" si="146"/>
        <v>949</v>
      </c>
      <c r="EW477" s="55">
        <f t="shared" si="147"/>
        <v>42036</v>
      </c>
      <c r="EX477" s="18">
        <f t="shared" si="148"/>
        <v>19.558810000000001</v>
      </c>
      <c r="EY477" s="26">
        <f>IF(EO477=EO478,0,MAX(EY$2:EY476)+1)</f>
        <v>0</v>
      </c>
      <c r="EZ477" s="54">
        <f t="shared" si="149"/>
        <v>950</v>
      </c>
      <c r="FA477" s="55">
        <f t="shared" si="150"/>
        <v>43831</v>
      </c>
      <c r="FB477" s="18">
        <f t="shared" si="151"/>
        <v>17.27702</v>
      </c>
      <c r="FC477" s="56">
        <f>[2]DIS!C494</f>
        <v>475</v>
      </c>
      <c r="FD477" s="56">
        <f>[2]DIS!D494</f>
        <v>24</v>
      </c>
      <c r="FE477" s="56">
        <f>[2]DIS!E494</f>
        <v>15</v>
      </c>
      <c r="FF477" s="56" t="str">
        <f t="shared" si="152"/>
        <v>24,15</v>
      </c>
      <c r="FG477" s="57" t="str">
        <f t="shared" si="143"/>
        <v>15,24</v>
      </c>
      <c r="FH477" s="58">
        <f>IF(ISNUMBER(FG477),0,MAX(FH$2:FH476)+1)</f>
        <v>421</v>
      </c>
      <c r="FI477" s="58">
        <f t="shared" si="144"/>
        <v>14.90737</v>
      </c>
      <c r="FJ477" s="58">
        <f t="shared" si="153"/>
        <v>14.893140000000001</v>
      </c>
    </row>
    <row r="478" spans="144:166" x14ac:dyDescent="0.25">
      <c r="EN478" s="17">
        <f t="shared" si="154"/>
        <v>476</v>
      </c>
      <c r="EO478" s="128" t="s">
        <v>358</v>
      </c>
      <c r="EP478" s="131">
        <v>43831</v>
      </c>
      <c r="EQ478" s="132">
        <v>0</v>
      </c>
      <c r="ER478" s="53">
        <v>17.521380000000001</v>
      </c>
      <c r="ES478" s="40"/>
      <c r="ET478" s="26">
        <f>IF(EO478=EO479,MAX(ET$2:ET477)+1,0)</f>
        <v>0</v>
      </c>
      <c r="EU478" s="17">
        <f t="shared" si="145"/>
        <v>476</v>
      </c>
      <c r="EV478" s="54">
        <f t="shared" si="146"/>
        <v>951</v>
      </c>
      <c r="EW478" s="55">
        <f t="shared" si="147"/>
        <v>42036</v>
      </c>
      <c r="EX478" s="18">
        <f t="shared" si="148"/>
        <v>18.71236</v>
      </c>
      <c r="EY478" s="26">
        <f>IF(EO478=EO479,0,MAX(EY$2:EY477)+1)</f>
        <v>238</v>
      </c>
      <c r="EZ478" s="54">
        <f t="shared" si="149"/>
        <v>952</v>
      </c>
      <c r="FA478" s="55">
        <f t="shared" si="150"/>
        <v>43831</v>
      </c>
      <c r="FB478" s="18">
        <f t="shared" si="151"/>
        <v>16.673999999999999</v>
      </c>
      <c r="FC478" s="56">
        <f>[2]DIS!C495</f>
        <v>476</v>
      </c>
      <c r="FD478" s="56">
        <f>[2]DIS!D495</f>
        <v>24</v>
      </c>
      <c r="FE478" s="56">
        <f>[2]DIS!E495</f>
        <v>16</v>
      </c>
      <c r="FF478" s="56" t="str">
        <f t="shared" si="152"/>
        <v>24,16</v>
      </c>
      <c r="FG478" s="57" t="str">
        <f t="shared" si="143"/>
        <v>16,24</v>
      </c>
      <c r="FH478" s="58">
        <f>IF(ISNUMBER(FG478),0,MAX(FH$2:FH477)+1)</f>
        <v>422</v>
      </c>
      <c r="FI478" s="58">
        <f t="shared" si="144"/>
        <v>15.43365</v>
      </c>
      <c r="FJ478" s="58">
        <f t="shared" si="153"/>
        <v>15.175459999999999</v>
      </c>
    </row>
    <row r="479" spans="144:166" x14ac:dyDescent="0.25">
      <c r="EN479" s="17">
        <f t="shared" si="154"/>
        <v>477</v>
      </c>
      <c r="EO479" s="128" t="s">
        <v>359</v>
      </c>
      <c r="EP479" s="131">
        <v>42036</v>
      </c>
      <c r="EQ479" s="132">
        <v>0</v>
      </c>
      <c r="ER479" s="53">
        <v>18.232530000000001</v>
      </c>
      <c r="ES479" s="40"/>
      <c r="ET479" s="26">
        <f>IF(EO479=EO480,MAX(ET$2:ET478)+1,0)</f>
        <v>239</v>
      </c>
      <c r="EU479" s="17">
        <f t="shared" si="145"/>
        <v>477</v>
      </c>
      <c r="EV479" s="54">
        <f t="shared" si="146"/>
        <v>953</v>
      </c>
      <c r="EW479" s="55">
        <f t="shared" si="147"/>
        <v>42036</v>
      </c>
      <c r="EX479" s="18">
        <f t="shared" si="148"/>
        <v>17.892379999999999</v>
      </c>
      <c r="EY479" s="26">
        <f>IF(EO479=EO480,0,MAX(EY$2:EY478)+1)</f>
        <v>0</v>
      </c>
      <c r="EZ479" s="54">
        <f t="shared" si="149"/>
        <v>954</v>
      </c>
      <c r="FA479" s="55">
        <f t="shared" si="150"/>
        <v>43831</v>
      </c>
      <c r="FB479" s="18">
        <f t="shared" si="151"/>
        <v>16.18263</v>
      </c>
      <c r="FC479" s="56">
        <f>[2]DIS!C496</f>
        <v>477</v>
      </c>
      <c r="FD479" s="56">
        <f>[2]DIS!D496</f>
        <v>24</v>
      </c>
      <c r="FE479" s="56">
        <f>[2]DIS!E496</f>
        <v>17</v>
      </c>
      <c r="FF479" s="56" t="str">
        <f t="shared" si="152"/>
        <v>24,17</v>
      </c>
      <c r="FG479" s="57" t="str">
        <f t="shared" si="143"/>
        <v>17,24</v>
      </c>
      <c r="FH479" s="58">
        <f>IF(ISNUMBER(FG479),0,MAX(FH$2:FH478)+1)</f>
        <v>423</v>
      </c>
      <c r="FI479" s="58">
        <f t="shared" si="144"/>
        <v>15.83663</v>
      </c>
      <c r="FJ479" s="58">
        <f t="shared" si="153"/>
        <v>15.39513</v>
      </c>
    </row>
    <row r="480" spans="144:166" x14ac:dyDescent="0.25">
      <c r="EN480" s="17">
        <f t="shared" si="154"/>
        <v>478</v>
      </c>
      <c r="EO480" s="128" t="s">
        <v>359</v>
      </c>
      <c r="EP480" s="131">
        <v>43831</v>
      </c>
      <c r="EQ480" s="132">
        <v>0</v>
      </c>
      <c r="ER480" s="53">
        <v>17.593409999999999</v>
      </c>
      <c r="ES480" s="40"/>
      <c r="ET480" s="26">
        <f>IF(EO480=EO481,MAX(ET$2:ET479)+1,0)</f>
        <v>0</v>
      </c>
      <c r="EU480" s="17">
        <f t="shared" si="145"/>
        <v>478</v>
      </c>
      <c r="EV480" s="54">
        <f t="shared" si="146"/>
        <v>955</v>
      </c>
      <c r="EW480" s="55">
        <f t="shared" si="147"/>
        <v>42036</v>
      </c>
      <c r="EX480" s="18">
        <f t="shared" si="148"/>
        <v>17.13618</v>
      </c>
      <c r="EY480" s="26">
        <f>IF(EO480=EO481,0,MAX(EY$2:EY479)+1)</f>
        <v>239</v>
      </c>
      <c r="EZ480" s="54">
        <f t="shared" si="149"/>
        <v>956</v>
      </c>
      <c r="FA480" s="55">
        <f t="shared" si="150"/>
        <v>43831</v>
      </c>
      <c r="FB480" s="18">
        <f t="shared" si="151"/>
        <v>15.758620000000001</v>
      </c>
      <c r="FC480" s="56">
        <f>[2]DIS!C497</f>
        <v>478</v>
      </c>
      <c r="FD480" s="56">
        <f>[2]DIS!D497</f>
        <v>24</v>
      </c>
      <c r="FE480" s="56">
        <f>[2]DIS!E497</f>
        <v>18</v>
      </c>
      <c r="FF480" s="56" t="str">
        <f t="shared" si="152"/>
        <v>24,18</v>
      </c>
      <c r="FG480" s="57" t="str">
        <f t="shared" si="143"/>
        <v>18,24</v>
      </c>
      <c r="FH480" s="58">
        <f>IF(ISNUMBER(FG480),0,MAX(FH$2:FH479)+1)</f>
        <v>424</v>
      </c>
      <c r="FI480" s="58">
        <f t="shared" si="144"/>
        <v>16.1401</v>
      </c>
      <c r="FJ480" s="58">
        <f t="shared" si="153"/>
        <v>15.5632</v>
      </c>
    </row>
    <row r="481" spans="144:166" x14ac:dyDescent="0.25">
      <c r="EN481" s="17">
        <f t="shared" si="154"/>
        <v>479</v>
      </c>
      <c r="EO481" s="128" t="s">
        <v>360</v>
      </c>
      <c r="EP481" s="131">
        <v>42036</v>
      </c>
      <c r="EQ481" s="132">
        <v>0</v>
      </c>
      <c r="ER481" s="53">
        <v>18.39292</v>
      </c>
      <c r="ES481" s="40"/>
      <c r="ET481" s="26">
        <f>IF(EO481=EO482,MAX(ET$2:ET480)+1,0)</f>
        <v>240</v>
      </c>
      <c r="EU481" s="17">
        <f t="shared" si="145"/>
        <v>479</v>
      </c>
      <c r="EV481" s="54">
        <f t="shared" si="146"/>
        <v>957</v>
      </c>
      <c r="EW481" s="55">
        <f t="shared" si="147"/>
        <v>42036</v>
      </c>
      <c r="EX481" s="18">
        <f t="shared" si="148"/>
        <v>16.2879</v>
      </c>
      <c r="EY481" s="26">
        <f>IF(EO481=EO482,0,MAX(EY$2:EY480)+1)</f>
        <v>0</v>
      </c>
      <c r="EZ481" s="54">
        <f t="shared" si="149"/>
        <v>958</v>
      </c>
      <c r="FA481" s="55">
        <f t="shared" si="150"/>
        <v>43831</v>
      </c>
      <c r="FB481" s="18">
        <f t="shared" si="151"/>
        <v>15.29397</v>
      </c>
      <c r="FC481" s="56">
        <f>[2]DIS!C498</f>
        <v>479</v>
      </c>
      <c r="FD481" s="56">
        <f>[2]DIS!D498</f>
        <v>24</v>
      </c>
      <c r="FE481" s="56">
        <f>[2]DIS!E498</f>
        <v>19</v>
      </c>
      <c r="FF481" s="56" t="str">
        <f t="shared" si="152"/>
        <v>24,19</v>
      </c>
      <c r="FG481" s="57" t="str">
        <f t="shared" si="143"/>
        <v>19,24</v>
      </c>
      <c r="FH481" s="58">
        <f>IF(ISNUMBER(FG481),0,MAX(FH$2:FH480)+1)</f>
        <v>425</v>
      </c>
      <c r="FI481" s="58">
        <f t="shared" si="144"/>
        <v>16.36158</v>
      </c>
      <c r="FJ481" s="58">
        <f t="shared" si="153"/>
        <v>15.68947</v>
      </c>
    </row>
    <row r="482" spans="144:166" x14ac:dyDescent="0.25">
      <c r="EN482" s="17">
        <f t="shared" si="154"/>
        <v>480</v>
      </c>
      <c r="EO482" s="128" t="s">
        <v>360</v>
      </c>
      <c r="EP482" s="131">
        <v>43831</v>
      </c>
      <c r="EQ482" s="132">
        <v>0</v>
      </c>
      <c r="ER482" s="53">
        <v>17.65729</v>
      </c>
      <c r="ES482" s="40"/>
      <c r="ET482" s="26">
        <f>IF(EO482=EO483,MAX(ET$2:ET481)+1,0)</f>
        <v>0</v>
      </c>
      <c r="EU482" s="17">
        <f t="shared" si="145"/>
        <v>480</v>
      </c>
      <c r="EV482" s="54">
        <f t="shared" si="146"/>
        <v>959</v>
      </c>
      <c r="EW482" s="55">
        <f t="shared" si="147"/>
        <v>42036</v>
      </c>
      <c r="EX482" s="18">
        <f t="shared" si="148"/>
        <v>15.331469999999999</v>
      </c>
      <c r="EY482" s="26">
        <f>IF(EO482=EO483,0,MAX(EY$2:EY481)+1)</f>
        <v>240</v>
      </c>
      <c r="EZ482" s="54">
        <f t="shared" si="149"/>
        <v>960</v>
      </c>
      <c r="FA482" s="55">
        <f t="shared" si="150"/>
        <v>43831</v>
      </c>
      <c r="FB482" s="18">
        <f t="shared" si="151"/>
        <v>14.7843</v>
      </c>
      <c r="FC482" s="56">
        <f>[2]DIS!C499</f>
        <v>480</v>
      </c>
      <c r="FD482" s="56">
        <f>[2]DIS!D499</f>
        <v>24</v>
      </c>
      <c r="FE482" s="56">
        <f>[2]DIS!E499</f>
        <v>20</v>
      </c>
      <c r="FF482" s="56" t="str">
        <f t="shared" si="152"/>
        <v>24,20</v>
      </c>
      <c r="FG482" s="57" t="str">
        <f t="shared" si="143"/>
        <v>20,24</v>
      </c>
      <c r="FH482" s="58">
        <f>IF(ISNUMBER(FG482),0,MAX(FH$2:FH481)+1)</f>
        <v>426</v>
      </c>
      <c r="FI482" s="58">
        <f t="shared" si="144"/>
        <v>16.469360000000002</v>
      </c>
      <c r="FJ482" s="58">
        <f t="shared" si="153"/>
        <v>15.749090000000001</v>
      </c>
    </row>
    <row r="483" spans="144:166" x14ac:dyDescent="0.25">
      <c r="EN483" s="17">
        <f t="shared" si="154"/>
        <v>481</v>
      </c>
      <c r="EO483" s="128" t="s">
        <v>361</v>
      </c>
      <c r="EP483" s="131">
        <v>42036</v>
      </c>
      <c r="EQ483" s="132">
        <v>0</v>
      </c>
      <c r="ER483" s="53">
        <v>18.471550000000001</v>
      </c>
      <c r="ES483" s="40"/>
      <c r="ET483" s="26">
        <f>IF(EO483=EO484,MAX(ET$2:ET482)+1,0)</f>
        <v>241</v>
      </c>
      <c r="EU483" s="17">
        <f t="shared" si="145"/>
        <v>481</v>
      </c>
      <c r="EV483" s="54">
        <f t="shared" si="146"/>
        <v>961</v>
      </c>
      <c r="EW483" s="55">
        <f t="shared" si="147"/>
        <v>42036</v>
      </c>
      <c r="EX483" s="18">
        <f t="shared" si="148"/>
        <v>14.230689999999999</v>
      </c>
      <c r="EY483" s="26">
        <f>IF(EO483=EO484,0,MAX(EY$2:EY482)+1)</f>
        <v>0</v>
      </c>
      <c r="EZ483" s="54">
        <f t="shared" si="149"/>
        <v>962</v>
      </c>
      <c r="FA483" s="55">
        <f t="shared" si="150"/>
        <v>43831</v>
      </c>
      <c r="FB483" s="18">
        <f t="shared" si="151"/>
        <v>14.21564</v>
      </c>
      <c r="FC483" s="56">
        <f>[2]DIS!C500</f>
        <v>481</v>
      </c>
      <c r="FD483" s="56">
        <f>[2]DIS!D500</f>
        <v>25</v>
      </c>
      <c r="FE483" s="56">
        <f>[2]DIS!E500</f>
        <v>1</v>
      </c>
      <c r="FF483" s="56" t="str">
        <f t="shared" si="152"/>
        <v>25,1</v>
      </c>
      <c r="FG483" s="57" t="str">
        <f t="shared" si="143"/>
        <v>1,49</v>
      </c>
      <c r="FH483" s="58">
        <f>IF(ISNUMBER(FG483),0,MAX(FH$2:FH482)+1)</f>
        <v>427</v>
      </c>
      <c r="FI483" s="58">
        <f t="shared" si="144"/>
        <v>25.752870000000001</v>
      </c>
      <c r="FJ483" s="58">
        <f t="shared" si="153"/>
        <v>22.389250000000001</v>
      </c>
    </row>
    <row r="484" spans="144:166" x14ac:dyDescent="0.25">
      <c r="EN484" s="17">
        <f t="shared" si="154"/>
        <v>482</v>
      </c>
      <c r="EO484" s="128" t="s">
        <v>361</v>
      </c>
      <c r="EP484" s="131">
        <v>43831</v>
      </c>
      <c r="EQ484" s="132">
        <v>0</v>
      </c>
      <c r="ER484" s="53">
        <v>17.690359999999998</v>
      </c>
      <c r="ES484" s="40"/>
      <c r="ET484" s="26">
        <f>IF(EO484=EO485,MAX(ET$2:ET483)+1,0)</f>
        <v>0</v>
      </c>
      <c r="EU484" s="17">
        <f t="shared" si="145"/>
        <v>482</v>
      </c>
      <c r="EV484" s="54">
        <f t="shared" si="146"/>
        <v>963</v>
      </c>
      <c r="EW484" s="55">
        <f t="shared" si="147"/>
        <v>42036</v>
      </c>
      <c r="EX484" s="18">
        <f t="shared" si="148"/>
        <v>14.75325</v>
      </c>
      <c r="EY484" s="26">
        <f>IF(EO484=EO485,0,MAX(EY$2:EY483)+1)</f>
        <v>241</v>
      </c>
      <c r="EZ484" s="54">
        <f t="shared" si="149"/>
        <v>964</v>
      </c>
      <c r="FA484" s="55">
        <f t="shared" si="150"/>
        <v>43831</v>
      </c>
      <c r="FB484" s="18">
        <f t="shared" si="151"/>
        <v>14.500529999999999</v>
      </c>
      <c r="FC484" s="56">
        <f>[2]DIS!C501</f>
        <v>482</v>
      </c>
      <c r="FD484" s="56">
        <f>[2]DIS!D501</f>
        <v>25</v>
      </c>
      <c r="FE484" s="56">
        <f>[2]DIS!E501</f>
        <v>2</v>
      </c>
      <c r="FF484" s="56" t="str">
        <f t="shared" si="152"/>
        <v>25,2</v>
      </c>
      <c r="FG484" s="57" t="str">
        <f t="shared" si="143"/>
        <v>2,49</v>
      </c>
      <c r="FH484" s="58">
        <f>IF(ISNUMBER(FG484),0,MAX(FH$2:FH483)+1)</f>
        <v>428</v>
      </c>
      <c r="FI484" s="58">
        <f t="shared" si="144"/>
        <v>25.532830000000001</v>
      </c>
      <c r="FJ484" s="58">
        <f t="shared" si="153"/>
        <v>22.183910000000001</v>
      </c>
    </row>
    <row r="485" spans="144:166" x14ac:dyDescent="0.25">
      <c r="EN485" s="17">
        <f t="shared" si="154"/>
        <v>483</v>
      </c>
      <c r="EO485" s="128" t="s">
        <v>362</v>
      </c>
      <c r="EP485" s="131">
        <v>42036</v>
      </c>
      <c r="EQ485" s="132">
        <v>0</v>
      </c>
      <c r="ER485" s="53">
        <v>30.81147</v>
      </c>
      <c r="ES485" s="40"/>
      <c r="ET485" s="26">
        <f>IF(EO485=EO486,MAX(ET$2:ET484)+1,0)</f>
        <v>242</v>
      </c>
      <c r="EU485" s="17">
        <f t="shared" si="145"/>
        <v>483</v>
      </c>
      <c r="EV485" s="54">
        <f t="shared" si="146"/>
        <v>965</v>
      </c>
      <c r="EW485" s="55">
        <f t="shared" si="147"/>
        <v>42036</v>
      </c>
      <c r="EX485" s="18">
        <f t="shared" si="148"/>
        <v>15.19168</v>
      </c>
      <c r="EY485" s="26">
        <f>IF(EO485=EO486,0,MAX(EY$2:EY484)+1)</f>
        <v>0</v>
      </c>
      <c r="EZ485" s="54">
        <f t="shared" si="149"/>
        <v>966</v>
      </c>
      <c r="FA485" s="55">
        <f t="shared" si="150"/>
        <v>43831</v>
      </c>
      <c r="FB485" s="18">
        <f t="shared" si="151"/>
        <v>14.74466</v>
      </c>
      <c r="FC485" s="56">
        <f>[2]DIS!C502</f>
        <v>483</v>
      </c>
      <c r="FD485" s="56">
        <f>[2]DIS!D502</f>
        <v>25</v>
      </c>
      <c r="FE485" s="56">
        <f>[2]DIS!E502</f>
        <v>3</v>
      </c>
      <c r="FF485" s="56" t="str">
        <f t="shared" si="152"/>
        <v>25,3</v>
      </c>
      <c r="FG485" s="57" t="str">
        <f t="shared" si="143"/>
        <v>3,49</v>
      </c>
      <c r="FH485" s="58">
        <f>IF(ISNUMBER(FG485),0,MAX(FH$2:FH484)+1)</f>
        <v>429</v>
      </c>
      <c r="FI485" s="58">
        <f t="shared" si="144"/>
        <v>25.20018</v>
      </c>
      <c r="FJ485" s="58">
        <f t="shared" si="153"/>
        <v>21.906690000000001</v>
      </c>
    </row>
    <row r="486" spans="144:166" x14ac:dyDescent="0.25">
      <c r="EN486" s="17">
        <f t="shared" si="154"/>
        <v>484</v>
      </c>
      <c r="EO486" s="128" t="s">
        <v>362</v>
      </c>
      <c r="EP486" s="131">
        <v>43831</v>
      </c>
      <c r="EQ486" s="132">
        <v>0</v>
      </c>
      <c r="ER486" s="53">
        <v>26.941649999999999</v>
      </c>
      <c r="ES486" s="40"/>
      <c r="ET486" s="26">
        <f>IF(EO486=EO487,MAX(ET$2:ET485)+1,0)</f>
        <v>0</v>
      </c>
      <c r="EU486" s="17">
        <f t="shared" si="145"/>
        <v>484</v>
      </c>
      <c r="EV486" s="54">
        <f t="shared" si="146"/>
        <v>967</v>
      </c>
      <c r="EW486" s="55">
        <f t="shared" si="147"/>
        <v>42036</v>
      </c>
      <c r="EX486" s="18">
        <f t="shared" si="148"/>
        <v>15.51052</v>
      </c>
      <c r="EY486" s="26">
        <f>IF(EO486=EO487,0,MAX(EY$2:EY485)+1)</f>
        <v>242</v>
      </c>
      <c r="EZ486" s="54">
        <f t="shared" si="149"/>
        <v>968</v>
      </c>
      <c r="FA486" s="55">
        <f t="shared" si="150"/>
        <v>43831</v>
      </c>
      <c r="FB486" s="18">
        <f t="shared" si="151"/>
        <v>14.9232</v>
      </c>
      <c r="FC486" s="56">
        <f>[2]DIS!C503</f>
        <v>484</v>
      </c>
      <c r="FD486" s="56">
        <f>[2]DIS!D503</f>
        <v>25</v>
      </c>
      <c r="FE486" s="56">
        <f>[2]DIS!E503</f>
        <v>4</v>
      </c>
      <c r="FF486" s="56" t="str">
        <f t="shared" si="152"/>
        <v>25,4</v>
      </c>
      <c r="FG486" s="57" t="str">
        <f t="shared" si="143"/>
        <v>4,25</v>
      </c>
      <c r="FH486" s="58">
        <f>IF(ISNUMBER(FG486),0,MAX(FH$2:FH485)+1)</f>
        <v>430</v>
      </c>
      <c r="FI486" s="58">
        <f t="shared" si="144"/>
        <v>24.767790000000002</v>
      </c>
      <c r="FJ486" s="58">
        <f t="shared" si="153"/>
        <v>21.568960000000001</v>
      </c>
    </row>
    <row r="487" spans="144:166" x14ac:dyDescent="0.25">
      <c r="EN487" s="17">
        <f t="shared" si="154"/>
        <v>485</v>
      </c>
      <c r="EO487" s="128" t="s">
        <v>363</v>
      </c>
      <c r="EP487" s="131">
        <v>42036</v>
      </c>
      <c r="EQ487" s="132">
        <v>0</v>
      </c>
      <c r="ER487" s="53">
        <v>30.800049999999999</v>
      </c>
      <c r="ES487" s="40"/>
      <c r="ET487" s="26">
        <f>IF(EO487=EO488,MAX(ET$2:ET486)+1,0)</f>
        <v>243</v>
      </c>
      <c r="EU487" s="17">
        <f t="shared" si="145"/>
        <v>485</v>
      </c>
      <c r="EV487" s="54">
        <f t="shared" si="146"/>
        <v>969</v>
      </c>
      <c r="EW487" s="55">
        <f t="shared" si="147"/>
        <v>42036</v>
      </c>
      <c r="EX487" s="18">
        <f t="shared" si="148"/>
        <v>15.717409999999999</v>
      </c>
      <c r="EY487" s="26">
        <f>IF(EO487=EO488,0,MAX(EY$2:EY486)+1)</f>
        <v>0</v>
      </c>
      <c r="EZ487" s="54">
        <f t="shared" si="149"/>
        <v>970</v>
      </c>
      <c r="FA487" s="55">
        <f t="shared" si="150"/>
        <v>43831</v>
      </c>
      <c r="FB487" s="18">
        <f t="shared" si="151"/>
        <v>15.03717</v>
      </c>
      <c r="FC487" s="56">
        <f>[2]DIS!C504</f>
        <v>485</v>
      </c>
      <c r="FD487" s="56">
        <f>[2]DIS!D504</f>
        <v>25</v>
      </c>
      <c r="FE487" s="56">
        <f>[2]DIS!E504</f>
        <v>5</v>
      </c>
      <c r="FF487" s="56" t="str">
        <f t="shared" si="152"/>
        <v>25,5</v>
      </c>
      <c r="FG487" s="57" t="str">
        <f t="shared" si="143"/>
        <v>5,25</v>
      </c>
      <c r="FH487" s="58">
        <f>IF(ISNUMBER(FG487),0,MAX(FH$2:FH486)+1)</f>
        <v>431</v>
      </c>
      <c r="FI487" s="58">
        <f t="shared" si="144"/>
        <v>23.824950000000001</v>
      </c>
      <c r="FJ487" s="58">
        <f t="shared" si="153"/>
        <v>20.74164</v>
      </c>
    </row>
    <row r="488" spans="144:166" x14ac:dyDescent="0.25">
      <c r="EN488" s="17">
        <f t="shared" si="154"/>
        <v>486</v>
      </c>
      <c r="EO488" s="128" t="s">
        <v>363</v>
      </c>
      <c r="EP488" s="131">
        <v>43831</v>
      </c>
      <c r="EQ488" s="132">
        <v>0</v>
      </c>
      <c r="ER488" s="53">
        <v>26.928509999999999</v>
      </c>
      <c r="ES488" s="40"/>
      <c r="ET488" s="26">
        <f>IF(EO488=EO489,MAX(ET$2:ET487)+1,0)</f>
        <v>0</v>
      </c>
      <c r="EU488" s="17">
        <f t="shared" si="145"/>
        <v>486</v>
      </c>
      <c r="EV488" s="54">
        <f t="shared" si="146"/>
        <v>971</v>
      </c>
      <c r="EW488" s="55">
        <f t="shared" si="147"/>
        <v>42036</v>
      </c>
      <c r="EX488" s="18">
        <f t="shared" si="148"/>
        <v>15.84554</v>
      </c>
      <c r="EY488" s="26">
        <f>IF(EO488=EO489,0,MAX(EY$2:EY487)+1)</f>
        <v>243</v>
      </c>
      <c r="EZ488" s="54">
        <f t="shared" si="149"/>
        <v>972</v>
      </c>
      <c r="FA488" s="55">
        <f t="shared" si="150"/>
        <v>43831</v>
      </c>
      <c r="FB488" s="18">
        <f t="shared" si="151"/>
        <v>15.114879999999999</v>
      </c>
      <c r="FC488" s="56">
        <f>[2]DIS!C505</f>
        <v>486</v>
      </c>
      <c r="FD488" s="56">
        <f>[2]DIS!D505</f>
        <v>25</v>
      </c>
      <c r="FE488" s="56">
        <f>[2]DIS!E505</f>
        <v>6</v>
      </c>
      <c r="FF488" s="56" t="str">
        <f t="shared" si="152"/>
        <v>25,6</v>
      </c>
      <c r="FG488" s="57" t="str">
        <f t="shared" si="143"/>
        <v>6,25</v>
      </c>
      <c r="FH488" s="58">
        <f>IF(ISNUMBER(FG488),0,MAX(FH$2:FH487)+1)</f>
        <v>432</v>
      </c>
      <c r="FI488" s="58">
        <f t="shared" si="144"/>
        <v>22.631550000000001</v>
      </c>
      <c r="FJ488" s="58">
        <f t="shared" si="153"/>
        <v>19.72259</v>
      </c>
    </row>
    <row r="489" spans="144:166" x14ac:dyDescent="0.25">
      <c r="EN489" s="17">
        <f t="shared" si="154"/>
        <v>487</v>
      </c>
      <c r="EO489" s="128" t="s">
        <v>364</v>
      </c>
      <c r="EP489" s="131">
        <v>42036</v>
      </c>
      <c r="EQ489" s="132">
        <v>0</v>
      </c>
      <c r="ER489" s="53">
        <v>30.778749999999999</v>
      </c>
      <c r="ES489" s="40"/>
      <c r="ET489" s="26">
        <f>IF(EO489=EO490,MAX(ET$2:ET488)+1,0)</f>
        <v>244</v>
      </c>
      <c r="EU489" s="17">
        <f t="shared" si="145"/>
        <v>487</v>
      </c>
      <c r="EV489" s="54">
        <f t="shared" si="146"/>
        <v>973</v>
      </c>
      <c r="EW489" s="55">
        <f t="shared" si="147"/>
        <v>42036</v>
      </c>
      <c r="EX489" s="18">
        <f t="shared" si="148"/>
        <v>24.15118</v>
      </c>
      <c r="EY489" s="26">
        <f>IF(EO489=EO490,0,MAX(EY$2:EY488)+1)</f>
        <v>0</v>
      </c>
      <c r="EZ489" s="54">
        <f t="shared" si="149"/>
        <v>974</v>
      </c>
      <c r="FA489" s="55">
        <f t="shared" si="150"/>
        <v>43831</v>
      </c>
      <c r="FB489" s="18">
        <f t="shared" si="151"/>
        <v>20.968450000000001</v>
      </c>
      <c r="FC489" s="56">
        <f>[2]DIS!C506</f>
        <v>487</v>
      </c>
      <c r="FD489" s="56">
        <f>[2]DIS!D506</f>
        <v>25</v>
      </c>
      <c r="FE489" s="56">
        <f>[2]DIS!E506</f>
        <v>7</v>
      </c>
      <c r="FF489" s="56" t="str">
        <f t="shared" si="152"/>
        <v>25,7</v>
      </c>
      <c r="FG489" s="57" t="str">
        <f t="shared" si="143"/>
        <v>7,25</v>
      </c>
      <c r="FH489" s="58">
        <f>IF(ISNUMBER(FG489),0,MAX(FH$2:FH488)+1)</f>
        <v>433</v>
      </c>
      <c r="FI489" s="58">
        <f t="shared" si="144"/>
        <v>21.660209999999999</v>
      </c>
      <c r="FJ489" s="58">
        <f t="shared" si="153"/>
        <v>18.974219999999999</v>
      </c>
    </row>
    <row r="490" spans="144:166" x14ac:dyDescent="0.25">
      <c r="EN490" s="17">
        <f t="shared" si="154"/>
        <v>488</v>
      </c>
      <c r="EO490" s="128" t="s">
        <v>364</v>
      </c>
      <c r="EP490" s="131">
        <v>43831</v>
      </c>
      <c r="EQ490" s="132">
        <v>0</v>
      </c>
      <c r="ER490" s="53">
        <v>26.901679999999999</v>
      </c>
      <c r="ES490" s="40"/>
      <c r="ET490" s="26">
        <f>IF(EO490=EO491,MAX(ET$2:ET489)+1,0)</f>
        <v>0</v>
      </c>
      <c r="EU490" s="17">
        <f t="shared" si="145"/>
        <v>488</v>
      </c>
      <c r="EV490" s="54">
        <f t="shared" si="146"/>
        <v>975</v>
      </c>
      <c r="EW490" s="55">
        <f t="shared" si="147"/>
        <v>42036</v>
      </c>
      <c r="EX490" s="18">
        <f t="shared" si="148"/>
        <v>23.947150000000001</v>
      </c>
      <c r="EY490" s="26">
        <f>IF(EO490=EO491,0,MAX(EY$2:EY489)+1)</f>
        <v>244</v>
      </c>
      <c r="EZ490" s="54">
        <f t="shared" si="149"/>
        <v>976</v>
      </c>
      <c r="FA490" s="55">
        <f t="shared" si="150"/>
        <v>43831</v>
      </c>
      <c r="FB490" s="18">
        <f t="shared" si="151"/>
        <v>20.777920000000002</v>
      </c>
      <c r="FC490" s="56">
        <f>[2]DIS!C507</f>
        <v>488</v>
      </c>
      <c r="FD490" s="56">
        <f>[2]DIS!D507</f>
        <v>25</v>
      </c>
      <c r="FE490" s="56">
        <f>[2]DIS!E507</f>
        <v>8</v>
      </c>
      <c r="FF490" s="56" t="str">
        <f t="shared" si="152"/>
        <v>25,8</v>
      </c>
      <c r="FG490" s="57" t="str">
        <f t="shared" si="143"/>
        <v>8,25</v>
      </c>
      <c r="FH490" s="58">
        <f>IF(ISNUMBER(FG490),0,MAX(FH$2:FH489)+1)</f>
        <v>434</v>
      </c>
      <c r="FI490" s="58">
        <f t="shared" si="144"/>
        <v>20.686219999999999</v>
      </c>
      <c r="FJ490" s="58">
        <f t="shared" si="153"/>
        <v>18.22561</v>
      </c>
    </row>
    <row r="491" spans="144:166" x14ac:dyDescent="0.25">
      <c r="EN491" s="17">
        <f t="shared" si="154"/>
        <v>489</v>
      </c>
      <c r="EO491" s="128" t="s">
        <v>365</v>
      </c>
      <c r="EP491" s="131">
        <v>42036</v>
      </c>
      <c r="EQ491" s="132">
        <v>0</v>
      </c>
      <c r="ER491" s="53">
        <v>30.766860000000001</v>
      </c>
      <c r="ES491" s="40"/>
      <c r="ET491" s="26">
        <f>IF(EO491=EO492,MAX(ET$2:ET490)+1,0)</f>
        <v>245</v>
      </c>
      <c r="EU491" s="17">
        <f t="shared" si="145"/>
        <v>489</v>
      </c>
      <c r="EV491" s="54">
        <f t="shared" si="146"/>
        <v>977</v>
      </c>
      <c r="EW491" s="55">
        <f t="shared" si="147"/>
        <v>42036</v>
      </c>
      <c r="EX491" s="18">
        <f t="shared" si="148"/>
        <v>23.570969999999999</v>
      </c>
      <c r="EY491" s="26">
        <f>IF(EO491=EO492,0,MAX(EY$2:EY490)+1)</f>
        <v>0</v>
      </c>
      <c r="EZ491" s="54">
        <f t="shared" si="149"/>
        <v>978</v>
      </c>
      <c r="FA491" s="55">
        <f t="shared" si="150"/>
        <v>43831</v>
      </c>
      <c r="FB491" s="18">
        <f t="shared" si="151"/>
        <v>20.438639999999999</v>
      </c>
      <c r="FC491" s="56">
        <f>[2]DIS!C508</f>
        <v>489</v>
      </c>
      <c r="FD491" s="56">
        <f>[2]DIS!D508</f>
        <v>25</v>
      </c>
      <c r="FE491" s="56">
        <f>[2]DIS!E508</f>
        <v>9</v>
      </c>
      <c r="FF491" s="56" t="str">
        <f t="shared" si="152"/>
        <v>25,9</v>
      </c>
      <c r="FG491" s="57" t="str">
        <f t="shared" si="143"/>
        <v>9,25</v>
      </c>
      <c r="FH491" s="58">
        <f>IF(ISNUMBER(FG491),0,MAX(FH$2:FH490)+1)</f>
        <v>435</v>
      </c>
      <c r="FI491" s="58">
        <f t="shared" si="144"/>
        <v>19.79346</v>
      </c>
      <c r="FJ491" s="58">
        <f t="shared" si="153"/>
        <v>17.56005</v>
      </c>
    </row>
    <row r="492" spans="144:166" x14ac:dyDescent="0.25">
      <c r="EN492" s="17">
        <f t="shared" si="154"/>
        <v>490</v>
      </c>
      <c r="EO492" s="128" t="s">
        <v>365</v>
      </c>
      <c r="EP492" s="131">
        <v>43831</v>
      </c>
      <c r="EQ492" s="132">
        <v>0</v>
      </c>
      <c r="ER492" s="53">
        <v>26.888030000000001</v>
      </c>
      <c r="ES492" s="40"/>
      <c r="ET492" s="26">
        <f>IF(EO492=EO493,MAX(ET$2:ET491)+1,0)</f>
        <v>0</v>
      </c>
      <c r="EU492" s="17">
        <f t="shared" si="145"/>
        <v>490</v>
      </c>
      <c r="EV492" s="54">
        <f t="shared" si="146"/>
        <v>979</v>
      </c>
      <c r="EW492" s="55">
        <f t="shared" si="147"/>
        <v>42036</v>
      </c>
      <c r="EX492" s="18">
        <f t="shared" si="148"/>
        <v>23.084029999999998</v>
      </c>
      <c r="EY492" s="26">
        <f>IF(EO492=EO493,0,MAX(EY$2:EY491)+1)</f>
        <v>245</v>
      </c>
      <c r="EZ492" s="54">
        <f t="shared" si="149"/>
        <v>980</v>
      </c>
      <c r="FA492" s="55">
        <f t="shared" si="150"/>
        <v>43831</v>
      </c>
      <c r="FB492" s="18">
        <f t="shared" si="151"/>
        <v>20.01681</v>
      </c>
      <c r="FC492" s="56">
        <f>[2]DIS!C509</f>
        <v>490</v>
      </c>
      <c r="FD492" s="56">
        <f>[2]DIS!D509</f>
        <v>25</v>
      </c>
      <c r="FE492" s="56">
        <f>[2]DIS!E509</f>
        <v>10</v>
      </c>
      <c r="FF492" s="56" t="str">
        <f t="shared" si="152"/>
        <v>25,10</v>
      </c>
      <c r="FG492" s="57" t="str">
        <f t="shared" si="143"/>
        <v>10,25</v>
      </c>
      <c r="FH492" s="58">
        <f>IF(ISNUMBER(FG492),0,MAX(FH$2:FH491)+1)</f>
        <v>436</v>
      </c>
      <c r="FI492" s="58">
        <f t="shared" si="144"/>
        <v>18.807680000000001</v>
      </c>
      <c r="FJ492" s="58">
        <f t="shared" si="153"/>
        <v>16.835450000000002</v>
      </c>
    </row>
    <row r="493" spans="144:166" x14ac:dyDescent="0.25">
      <c r="EN493" s="17">
        <f t="shared" si="154"/>
        <v>491</v>
      </c>
      <c r="EO493" s="128" t="s">
        <v>366</v>
      </c>
      <c r="EP493" s="131">
        <v>42036</v>
      </c>
      <c r="EQ493" s="132">
        <v>0</v>
      </c>
      <c r="ER493" s="53">
        <v>19.485150000000001</v>
      </c>
      <c r="ES493" s="40"/>
      <c r="ET493" s="26">
        <f>IF(EO493=EO494,MAX(ET$2:ET492)+1,0)</f>
        <v>246</v>
      </c>
      <c r="EU493" s="17">
        <f t="shared" si="145"/>
        <v>491</v>
      </c>
      <c r="EV493" s="54">
        <f t="shared" si="146"/>
        <v>981</v>
      </c>
      <c r="EW493" s="55">
        <f t="shared" si="147"/>
        <v>42036</v>
      </c>
      <c r="EX493" s="18">
        <f t="shared" si="148"/>
        <v>22.382259999999999</v>
      </c>
      <c r="EY493" s="26">
        <f>IF(EO493=EO494,0,MAX(EY$2:EY492)+1)</f>
        <v>0</v>
      </c>
      <c r="EZ493" s="54">
        <f t="shared" si="149"/>
        <v>982</v>
      </c>
      <c r="FA493" s="55">
        <f t="shared" si="150"/>
        <v>43831</v>
      </c>
      <c r="FB493" s="18">
        <f t="shared" si="151"/>
        <v>19.390879999999999</v>
      </c>
      <c r="FC493" s="56">
        <f>[2]DIS!C510</f>
        <v>491</v>
      </c>
      <c r="FD493" s="56">
        <f>[2]DIS!D510</f>
        <v>25</v>
      </c>
      <c r="FE493" s="56">
        <f>[2]DIS!E510</f>
        <v>11</v>
      </c>
      <c r="FF493" s="56" t="str">
        <f t="shared" si="152"/>
        <v>25,11</v>
      </c>
      <c r="FG493" s="57" t="str">
        <f t="shared" si="143"/>
        <v>11,25</v>
      </c>
      <c r="FH493" s="58">
        <f>IF(ISNUMBER(FG493),0,MAX(FH$2:FH492)+1)</f>
        <v>437</v>
      </c>
      <c r="FI493" s="58">
        <f t="shared" si="144"/>
        <v>18.080629999999999</v>
      </c>
      <c r="FJ493" s="58">
        <f t="shared" si="153"/>
        <v>16.423739999999999</v>
      </c>
    </row>
    <row r="494" spans="144:166" x14ac:dyDescent="0.25">
      <c r="EN494" s="17">
        <f t="shared" si="154"/>
        <v>492</v>
      </c>
      <c r="EO494" s="128" t="s">
        <v>366</v>
      </c>
      <c r="EP494" s="131">
        <v>43831</v>
      </c>
      <c r="EQ494" s="132">
        <v>0</v>
      </c>
      <c r="ER494" s="53">
        <v>18.130590000000002</v>
      </c>
      <c r="ES494" s="40"/>
      <c r="ET494" s="26">
        <f>IF(EO494=EO495,MAX(ET$2:ET493)+1,0)</f>
        <v>0</v>
      </c>
      <c r="EU494" s="17">
        <f t="shared" si="145"/>
        <v>492</v>
      </c>
      <c r="EV494" s="54">
        <f t="shared" si="146"/>
        <v>983</v>
      </c>
      <c r="EW494" s="55">
        <f t="shared" si="147"/>
        <v>42036</v>
      </c>
      <c r="EX494" s="18">
        <f t="shared" si="148"/>
        <v>21.6813</v>
      </c>
      <c r="EY494" s="26">
        <f>IF(EO494=EO495,0,MAX(EY$2:EY493)+1)</f>
        <v>246</v>
      </c>
      <c r="EZ494" s="54">
        <f t="shared" si="149"/>
        <v>984</v>
      </c>
      <c r="FA494" s="55">
        <f t="shared" si="150"/>
        <v>43831</v>
      </c>
      <c r="FB494" s="18">
        <f t="shared" si="151"/>
        <v>18.802600000000002</v>
      </c>
      <c r="FC494" s="56">
        <f>[2]DIS!C511</f>
        <v>492</v>
      </c>
      <c r="FD494" s="56">
        <f>[2]DIS!D511</f>
        <v>25</v>
      </c>
      <c r="FE494" s="56">
        <f>[2]DIS!E511</f>
        <v>12</v>
      </c>
      <c r="FF494" s="56" t="str">
        <f t="shared" si="152"/>
        <v>25,12</v>
      </c>
      <c r="FG494" s="57" t="str">
        <f t="shared" si="143"/>
        <v>12,25</v>
      </c>
      <c r="FH494" s="58">
        <f>IF(ISNUMBER(FG494),0,MAX(FH$2:FH493)+1)</f>
        <v>438</v>
      </c>
      <c r="FI494" s="58">
        <f t="shared" si="144"/>
        <v>17.365110000000001</v>
      </c>
      <c r="FJ494" s="58">
        <f t="shared" si="153"/>
        <v>16.03556</v>
      </c>
    </row>
    <row r="495" spans="144:166" x14ac:dyDescent="0.25">
      <c r="EN495" s="17">
        <f t="shared" si="154"/>
        <v>493</v>
      </c>
      <c r="EO495" s="128" t="s">
        <v>367</v>
      </c>
      <c r="EP495" s="131">
        <v>42036</v>
      </c>
      <c r="EQ495" s="132">
        <v>0</v>
      </c>
      <c r="ER495" s="53">
        <v>19.27102</v>
      </c>
      <c r="ES495" s="40"/>
      <c r="ET495" s="26">
        <f>IF(EO495=EO496,MAX(ET$2:ET494)+1,0)</f>
        <v>247</v>
      </c>
      <c r="EU495" s="17">
        <f t="shared" si="145"/>
        <v>493</v>
      </c>
      <c r="EV495" s="54">
        <f t="shared" si="146"/>
        <v>985</v>
      </c>
      <c r="EW495" s="55">
        <f t="shared" si="147"/>
        <v>42036</v>
      </c>
      <c r="EX495" s="18">
        <f t="shared" si="148"/>
        <v>20.959859999999999</v>
      </c>
      <c r="EY495" s="26">
        <f>IF(EO495=EO496,0,MAX(EY$2:EY494)+1)</f>
        <v>0</v>
      </c>
      <c r="EZ495" s="54">
        <f t="shared" si="149"/>
        <v>986</v>
      </c>
      <c r="FA495" s="55">
        <f t="shared" si="150"/>
        <v>43831</v>
      </c>
      <c r="FB495" s="18">
        <f t="shared" si="151"/>
        <v>18.266200000000001</v>
      </c>
      <c r="FC495" s="56">
        <f>[2]DIS!C512</f>
        <v>493</v>
      </c>
      <c r="FD495" s="56">
        <f>[2]DIS!D512</f>
        <v>25</v>
      </c>
      <c r="FE495" s="56">
        <f>[2]DIS!E512</f>
        <v>13</v>
      </c>
      <c r="FF495" s="56" t="str">
        <f t="shared" si="152"/>
        <v>25,13</v>
      </c>
      <c r="FG495" s="57" t="str">
        <f t="shared" si="143"/>
        <v>13,25</v>
      </c>
      <c r="FH495" s="58">
        <f>IF(ISNUMBER(FG495),0,MAX(FH$2:FH494)+1)</f>
        <v>439</v>
      </c>
      <c r="FI495" s="58">
        <f t="shared" si="144"/>
        <v>16.580739999999999</v>
      </c>
      <c r="FJ495" s="58">
        <f t="shared" si="153"/>
        <v>15.61992</v>
      </c>
    </row>
    <row r="496" spans="144:166" x14ac:dyDescent="0.25">
      <c r="EN496" s="17">
        <f t="shared" si="154"/>
        <v>494</v>
      </c>
      <c r="EO496" s="128" t="s">
        <v>367</v>
      </c>
      <c r="EP496" s="131">
        <v>43831</v>
      </c>
      <c r="EQ496" s="132">
        <v>0</v>
      </c>
      <c r="ER496" s="53">
        <v>17.99344</v>
      </c>
      <c r="ES496" s="40"/>
      <c r="ET496" s="26">
        <f>IF(EO496=EO497,MAX(ET$2:ET495)+1,0)</f>
        <v>0</v>
      </c>
      <c r="EU496" s="17">
        <f t="shared" si="145"/>
        <v>494</v>
      </c>
      <c r="EV496" s="54">
        <f t="shared" si="146"/>
        <v>987</v>
      </c>
      <c r="EW496" s="55">
        <f t="shared" si="147"/>
        <v>42036</v>
      </c>
      <c r="EX496" s="18">
        <f t="shared" si="148"/>
        <v>20.18233</v>
      </c>
      <c r="EY496" s="26">
        <f>IF(EO496=EO497,0,MAX(EY$2:EY495)+1)</f>
        <v>247</v>
      </c>
      <c r="EZ496" s="54">
        <f t="shared" si="149"/>
        <v>988</v>
      </c>
      <c r="FA496" s="55">
        <f t="shared" si="150"/>
        <v>43831</v>
      </c>
      <c r="FB496" s="18">
        <f t="shared" si="151"/>
        <v>17.695430000000002</v>
      </c>
      <c r="FC496" s="56">
        <f>[2]DIS!C513</f>
        <v>494</v>
      </c>
      <c r="FD496" s="56">
        <f>[2]DIS!D513</f>
        <v>25</v>
      </c>
      <c r="FE496" s="56">
        <f>[2]DIS!E513</f>
        <v>14</v>
      </c>
      <c r="FF496" s="56" t="str">
        <f t="shared" si="152"/>
        <v>25,14</v>
      </c>
      <c r="FG496" s="57" t="str">
        <f t="shared" si="143"/>
        <v>14,25</v>
      </c>
      <c r="FH496" s="58">
        <f>IF(ISNUMBER(FG496),0,MAX(FH$2:FH495)+1)</f>
        <v>440</v>
      </c>
      <c r="FI496" s="58">
        <f t="shared" si="144"/>
        <v>15.698930000000001</v>
      </c>
      <c r="FJ496" s="58">
        <f t="shared" si="153"/>
        <v>15.168530000000001</v>
      </c>
    </row>
    <row r="497" spans="144:166" x14ac:dyDescent="0.25">
      <c r="EN497" s="17">
        <f t="shared" si="154"/>
        <v>495</v>
      </c>
      <c r="EO497" s="128" t="s">
        <v>368</v>
      </c>
      <c r="EP497" s="131">
        <v>42036</v>
      </c>
      <c r="EQ497" s="132">
        <v>0</v>
      </c>
      <c r="ER497" s="53">
        <v>18.952950000000001</v>
      </c>
      <c r="ES497" s="40"/>
      <c r="ET497" s="26">
        <f>IF(EO497=EO498,MAX(ET$2:ET496)+1,0)</f>
        <v>248</v>
      </c>
      <c r="EU497" s="17">
        <f t="shared" si="145"/>
        <v>495</v>
      </c>
      <c r="EV497" s="54">
        <f t="shared" si="146"/>
        <v>989</v>
      </c>
      <c r="EW497" s="55">
        <f t="shared" si="147"/>
        <v>42036</v>
      </c>
      <c r="EX497" s="18">
        <f t="shared" si="148"/>
        <v>19.401399999999999</v>
      </c>
      <c r="EY497" s="26">
        <f>IF(EO497=EO498,0,MAX(EY$2:EY496)+1)</f>
        <v>0</v>
      </c>
      <c r="EZ497" s="54">
        <f t="shared" si="149"/>
        <v>990</v>
      </c>
      <c r="FA497" s="55">
        <f t="shared" si="150"/>
        <v>43831</v>
      </c>
      <c r="FB497" s="18">
        <f t="shared" si="151"/>
        <v>17.137339999999998</v>
      </c>
      <c r="FC497" s="56">
        <f>[2]DIS!C514</f>
        <v>495</v>
      </c>
      <c r="FD497" s="56">
        <f>[2]DIS!D514</f>
        <v>25</v>
      </c>
      <c r="FE497" s="56">
        <f>[2]DIS!E514</f>
        <v>15</v>
      </c>
      <c r="FF497" s="56" t="str">
        <f t="shared" si="152"/>
        <v>25,15</v>
      </c>
      <c r="FG497" s="57" t="str">
        <f t="shared" si="143"/>
        <v>15,25</v>
      </c>
      <c r="FH497" s="58">
        <f>IF(ISNUMBER(FG497),0,MAX(FH$2:FH496)+1)</f>
        <v>441</v>
      </c>
      <c r="FI497" s="58">
        <f t="shared" si="144"/>
        <v>14.6793</v>
      </c>
      <c r="FJ497" s="58">
        <f t="shared" si="153"/>
        <v>14.664440000000001</v>
      </c>
    </row>
    <row r="498" spans="144:166" x14ac:dyDescent="0.25">
      <c r="EN498" s="17">
        <f t="shared" si="154"/>
        <v>496</v>
      </c>
      <c r="EO498" s="128" t="s">
        <v>368</v>
      </c>
      <c r="EP498" s="131">
        <v>43831</v>
      </c>
      <c r="EQ498" s="132">
        <v>0</v>
      </c>
      <c r="ER498" s="53">
        <v>17.805140000000002</v>
      </c>
      <c r="ES498" s="40"/>
      <c r="ET498" s="26">
        <f>IF(EO498=EO499,MAX(ET$2:ET497)+1,0)</f>
        <v>0</v>
      </c>
      <c r="EU498" s="17">
        <f t="shared" si="145"/>
        <v>496</v>
      </c>
      <c r="EV498" s="54">
        <f t="shared" si="146"/>
        <v>991</v>
      </c>
      <c r="EW498" s="55">
        <f t="shared" si="147"/>
        <v>42036</v>
      </c>
      <c r="EX498" s="18">
        <f t="shared" si="148"/>
        <v>18.58916</v>
      </c>
      <c r="EY498" s="26">
        <f>IF(EO498=EO499,0,MAX(EY$2:EY497)+1)</f>
        <v>248</v>
      </c>
      <c r="EZ498" s="54">
        <f t="shared" si="149"/>
        <v>992</v>
      </c>
      <c r="FA498" s="55">
        <f t="shared" si="150"/>
        <v>43831</v>
      </c>
      <c r="FB498" s="18">
        <f t="shared" si="151"/>
        <v>16.57817</v>
      </c>
      <c r="FC498" s="56">
        <f>[2]DIS!C515</f>
        <v>496</v>
      </c>
      <c r="FD498" s="56">
        <f>[2]DIS!D515</f>
        <v>25</v>
      </c>
      <c r="FE498" s="56">
        <f>[2]DIS!E515</f>
        <v>16</v>
      </c>
      <c r="FF498" s="56" t="str">
        <f t="shared" si="152"/>
        <v>25,16</v>
      </c>
      <c r="FG498" s="57" t="str">
        <f t="shared" si="143"/>
        <v>16,25</v>
      </c>
      <c r="FH498" s="58">
        <f>IF(ISNUMBER(FG498),0,MAX(FH$2:FH497)+1)</f>
        <v>442</v>
      </c>
      <c r="FI498" s="58">
        <f t="shared" si="144"/>
        <v>15.191990000000001</v>
      </c>
      <c r="FJ498" s="58">
        <f t="shared" si="153"/>
        <v>14.940160000000001</v>
      </c>
    </row>
    <row r="499" spans="144:166" x14ac:dyDescent="0.25">
      <c r="EN499" s="17">
        <f t="shared" si="154"/>
        <v>497</v>
      </c>
      <c r="EO499" s="128" t="s">
        <v>369</v>
      </c>
      <c r="EP499" s="131">
        <v>42036</v>
      </c>
      <c r="EQ499" s="132">
        <v>0</v>
      </c>
      <c r="ER499" s="53">
        <v>18.601890000000001</v>
      </c>
      <c r="ES499" s="40"/>
      <c r="ET499" s="26">
        <f>IF(EO499=EO500,MAX(ET$2:ET498)+1,0)</f>
        <v>249</v>
      </c>
      <c r="EU499" s="17">
        <f t="shared" si="145"/>
        <v>497</v>
      </c>
      <c r="EV499" s="54">
        <f t="shared" si="146"/>
        <v>993</v>
      </c>
      <c r="EW499" s="55">
        <f t="shared" si="147"/>
        <v>42036</v>
      </c>
      <c r="EX499" s="18">
        <f t="shared" si="148"/>
        <v>17.774049999999999</v>
      </c>
      <c r="EY499" s="26">
        <f>IF(EO499=EO500,0,MAX(EY$2:EY498)+1)</f>
        <v>0</v>
      </c>
      <c r="EZ499" s="54">
        <f t="shared" si="149"/>
        <v>994</v>
      </c>
      <c r="FA499" s="55">
        <f t="shared" si="150"/>
        <v>43831</v>
      </c>
      <c r="FB499" s="18">
        <f t="shared" si="151"/>
        <v>16.06287</v>
      </c>
      <c r="FC499" s="56">
        <f>[2]DIS!C516</f>
        <v>497</v>
      </c>
      <c r="FD499" s="56">
        <f>[2]DIS!D516</f>
        <v>25</v>
      </c>
      <c r="FE499" s="56">
        <f>[2]DIS!E516</f>
        <v>17</v>
      </c>
      <c r="FF499" s="56" t="str">
        <f t="shared" si="152"/>
        <v>25,17</v>
      </c>
      <c r="FG499" s="57" t="str">
        <f t="shared" si="143"/>
        <v>17,25</v>
      </c>
      <c r="FH499" s="58">
        <f>IF(ISNUMBER(FG499),0,MAX(FH$2:FH498)+1)</f>
        <v>443</v>
      </c>
      <c r="FI499" s="58">
        <f t="shared" si="144"/>
        <v>15.6282</v>
      </c>
      <c r="FJ499" s="58">
        <f t="shared" si="153"/>
        <v>15.183770000000001</v>
      </c>
    </row>
    <row r="500" spans="144:166" x14ac:dyDescent="0.25">
      <c r="EN500" s="17">
        <f t="shared" si="154"/>
        <v>498</v>
      </c>
      <c r="EO500" s="128" t="s">
        <v>369</v>
      </c>
      <c r="EP500" s="131">
        <v>43831</v>
      </c>
      <c r="EQ500" s="132">
        <v>0</v>
      </c>
      <c r="ER500" s="53">
        <v>17.62153</v>
      </c>
      <c r="ES500" s="40"/>
      <c r="ET500" s="26">
        <f>IF(EO500=EO501,MAX(ET$2:ET499)+1,0)</f>
        <v>0</v>
      </c>
      <c r="EU500" s="17">
        <f t="shared" si="145"/>
        <v>498</v>
      </c>
      <c r="EV500" s="54">
        <f t="shared" si="146"/>
        <v>995</v>
      </c>
      <c r="EW500" s="55">
        <f t="shared" si="147"/>
        <v>42036</v>
      </c>
      <c r="EX500" s="18">
        <f t="shared" si="148"/>
        <v>16.969660000000001</v>
      </c>
      <c r="EY500" s="26">
        <f>IF(EO500=EO501,0,MAX(EY$2:EY499)+1)</f>
        <v>249</v>
      </c>
      <c r="EZ500" s="54">
        <f t="shared" si="149"/>
        <v>996</v>
      </c>
      <c r="FA500" s="55">
        <f t="shared" si="150"/>
        <v>43831</v>
      </c>
      <c r="FB500" s="18">
        <f t="shared" si="151"/>
        <v>15.58764</v>
      </c>
      <c r="FC500" s="56">
        <f>[2]DIS!C517</f>
        <v>498</v>
      </c>
      <c r="FD500" s="56">
        <f>[2]DIS!D517</f>
        <v>25</v>
      </c>
      <c r="FE500" s="56">
        <f>[2]DIS!E517</f>
        <v>18</v>
      </c>
      <c r="FF500" s="56" t="str">
        <f t="shared" si="152"/>
        <v>25,18</v>
      </c>
      <c r="FG500" s="57" t="str">
        <f t="shared" si="143"/>
        <v>18,25</v>
      </c>
      <c r="FH500" s="58">
        <f>IF(ISNUMBER(FG500),0,MAX(FH$2:FH499)+1)</f>
        <v>444</v>
      </c>
      <c r="FI500" s="58">
        <f t="shared" si="144"/>
        <v>15.93046</v>
      </c>
      <c r="FJ500" s="58">
        <f t="shared" si="153"/>
        <v>15.351229999999999</v>
      </c>
    </row>
    <row r="501" spans="144:166" x14ac:dyDescent="0.25">
      <c r="EN501" s="17">
        <f t="shared" si="154"/>
        <v>499</v>
      </c>
      <c r="EO501" s="128" t="s">
        <v>370</v>
      </c>
      <c r="EP501" s="131">
        <v>42036</v>
      </c>
      <c r="EQ501" s="132">
        <v>0</v>
      </c>
      <c r="ER501" s="53">
        <v>18.171050000000001</v>
      </c>
      <c r="ES501" s="40"/>
      <c r="ET501" s="26">
        <f>IF(EO501=EO502,MAX(ET$2:ET500)+1,0)</f>
        <v>250</v>
      </c>
      <c r="EU501" s="17">
        <f t="shared" si="145"/>
        <v>499</v>
      </c>
      <c r="EV501" s="54">
        <f t="shared" si="146"/>
        <v>997</v>
      </c>
      <c r="EW501" s="55">
        <f t="shared" si="147"/>
        <v>42036</v>
      </c>
      <c r="EX501" s="18">
        <f t="shared" si="148"/>
        <v>16.106629999999999</v>
      </c>
      <c r="EY501" s="26">
        <f>IF(EO501=EO502,0,MAX(EY$2:EY500)+1)</f>
        <v>0</v>
      </c>
      <c r="EZ501" s="54">
        <f t="shared" si="149"/>
        <v>998</v>
      </c>
      <c r="FA501" s="55">
        <f t="shared" si="150"/>
        <v>43831</v>
      </c>
      <c r="FB501" s="18">
        <f t="shared" si="151"/>
        <v>15.103289999999999</v>
      </c>
      <c r="FC501" s="56">
        <f>[2]DIS!C518</f>
        <v>499</v>
      </c>
      <c r="FD501" s="56">
        <f>[2]DIS!D518</f>
        <v>25</v>
      </c>
      <c r="FE501" s="56">
        <f>[2]DIS!E518</f>
        <v>19</v>
      </c>
      <c r="FF501" s="56" t="str">
        <f t="shared" si="152"/>
        <v>25,19</v>
      </c>
      <c r="FG501" s="57" t="str">
        <f t="shared" si="143"/>
        <v>19,25</v>
      </c>
      <c r="FH501" s="58">
        <f>IF(ISNUMBER(FG501),0,MAX(FH$2:FH500)+1)</f>
        <v>445</v>
      </c>
      <c r="FI501" s="58">
        <f t="shared" si="144"/>
        <v>16.15447</v>
      </c>
      <c r="FJ501" s="58">
        <f t="shared" si="153"/>
        <v>15.47837</v>
      </c>
    </row>
    <row r="502" spans="144:166" x14ac:dyDescent="0.25">
      <c r="EN502" s="17">
        <f t="shared" si="154"/>
        <v>500</v>
      </c>
      <c r="EO502" s="128" t="s">
        <v>370</v>
      </c>
      <c r="EP502" s="131">
        <v>43831</v>
      </c>
      <c r="EQ502" s="132">
        <v>0</v>
      </c>
      <c r="ER502" s="53">
        <v>17.433299999999999</v>
      </c>
      <c r="ES502" s="40"/>
      <c r="ET502" s="26">
        <f>IF(EO502=EO503,MAX(ET$2:ET501)+1,0)</f>
        <v>0</v>
      </c>
      <c r="EU502" s="17">
        <f t="shared" si="145"/>
        <v>500</v>
      </c>
      <c r="EV502" s="54">
        <f t="shared" si="146"/>
        <v>999</v>
      </c>
      <c r="EW502" s="55">
        <f t="shared" si="147"/>
        <v>42036</v>
      </c>
      <c r="EX502" s="18">
        <f t="shared" si="148"/>
        <v>15.120609999999999</v>
      </c>
      <c r="EY502" s="26">
        <f>IF(EO502=EO503,0,MAX(EY$2:EY501)+1)</f>
        <v>250</v>
      </c>
      <c r="EZ502" s="54">
        <f t="shared" si="149"/>
        <v>1000</v>
      </c>
      <c r="FA502" s="55">
        <f t="shared" si="150"/>
        <v>43831</v>
      </c>
      <c r="FB502" s="18">
        <f t="shared" si="151"/>
        <v>14.569900000000001</v>
      </c>
      <c r="FC502" s="56">
        <f>[2]DIS!C519</f>
        <v>500</v>
      </c>
      <c r="FD502" s="56">
        <f>[2]DIS!D519</f>
        <v>25</v>
      </c>
      <c r="FE502" s="56">
        <f>[2]DIS!E519</f>
        <v>20</v>
      </c>
      <c r="FF502" s="56" t="str">
        <f t="shared" si="152"/>
        <v>25,20</v>
      </c>
      <c r="FG502" s="57" t="str">
        <f t="shared" si="143"/>
        <v>20,25</v>
      </c>
      <c r="FH502" s="58">
        <f>IF(ISNUMBER(FG502),0,MAX(FH$2:FH501)+1)</f>
        <v>446</v>
      </c>
      <c r="FI502" s="58">
        <f t="shared" si="144"/>
        <v>16.263300000000001</v>
      </c>
      <c r="FJ502" s="58">
        <f t="shared" si="153"/>
        <v>15.53941</v>
      </c>
    </row>
    <row r="503" spans="144:166" x14ac:dyDescent="0.25">
      <c r="EN503" s="17">
        <f t="shared" si="154"/>
        <v>501</v>
      </c>
      <c r="EO503" s="128" t="s">
        <v>371</v>
      </c>
      <c r="EP503" s="131">
        <v>42036</v>
      </c>
      <c r="EQ503" s="132">
        <v>0</v>
      </c>
      <c r="ER503" s="53">
        <v>17.708939999999998</v>
      </c>
      <c r="ES503" s="40"/>
      <c r="ET503" s="26">
        <f>IF(EO503=EO504,MAX(ET$2:ET502)+1,0)</f>
        <v>251</v>
      </c>
      <c r="EU503" s="17">
        <f t="shared" si="145"/>
        <v>501</v>
      </c>
      <c r="EV503" s="54">
        <f t="shared" si="146"/>
        <v>1001</v>
      </c>
      <c r="EW503" s="55">
        <f t="shared" si="147"/>
        <v>42036</v>
      </c>
      <c r="EX503" s="18">
        <f t="shared" si="148"/>
        <v>14.00136</v>
      </c>
      <c r="EY503" s="26">
        <f>IF(EO503=EO504,0,MAX(EY$2:EY502)+1)</f>
        <v>0</v>
      </c>
      <c r="EZ503" s="54">
        <f t="shared" si="149"/>
        <v>1002</v>
      </c>
      <c r="FA503" s="55">
        <f t="shared" si="150"/>
        <v>43831</v>
      </c>
      <c r="FB503" s="18">
        <f t="shared" si="151"/>
        <v>13.986179999999999</v>
      </c>
      <c r="FC503" s="56">
        <f>[2]DIS!C520</f>
        <v>501</v>
      </c>
      <c r="FD503" s="56">
        <f>[2]DIS!D520</f>
        <v>26</v>
      </c>
      <c r="FE503" s="56">
        <f>[2]DIS!E520</f>
        <v>1</v>
      </c>
      <c r="FF503" s="56" t="str">
        <f t="shared" si="152"/>
        <v>26,1</v>
      </c>
      <c r="FG503" s="57" t="str">
        <f t="shared" si="143"/>
        <v>1,50</v>
      </c>
      <c r="FH503" s="58">
        <f>IF(ISNUMBER(FG503),0,MAX(FH$2:FH502)+1)</f>
        <v>447</v>
      </c>
      <c r="FI503" s="58">
        <f t="shared" si="144"/>
        <v>25.180779999999999</v>
      </c>
      <c r="FJ503" s="58">
        <f t="shared" si="153"/>
        <v>21.88608</v>
      </c>
    </row>
    <row r="504" spans="144:166" x14ac:dyDescent="0.25">
      <c r="EN504" s="17">
        <f t="shared" si="154"/>
        <v>502</v>
      </c>
      <c r="EO504" s="128" t="s">
        <v>371</v>
      </c>
      <c r="EP504" s="131">
        <v>43831</v>
      </c>
      <c r="EQ504" s="132">
        <v>0</v>
      </c>
      <c r="ER504" s="53">
        <v>17.294280000000001</v>
      </c>
      <c r="ES504" s="40"/>
      <c r="ET504" s="26">
        <f>IF(EO504=EO505,MAX(ET$2:ET503)+1,0)</f>
        <v>0</v>
      </c>
      <c r="EU504" s="17">
        <f t="shared" si="145"/>
        <v>502</v>
      </c>
      <c r="EV504" s="54">
        <f t="shared" si="146"/>
        <v>1003</v>
      </c>
      <c r="EW504" s="55">
        <f t="shared" si="147"/>
        <v>42036</v>
      </c>
      <c r="EX504" s="18">
        <f t="shared" si="148"/>
        <v>14.535679999999999</v>
      </c>
      <c r="EY504" s="26">
        <f>IF(EO504=EO505,0,MAX(EY$2:EY503)+1)</f>
        <v>251</v>
      </c>
      <c r="EZ504" s="54">
        <f t="shared" si="149"/>
        <v>1004</v>
      </c>
      <c r="FA504" s="55">
        <f t="shared" si="150"/>
        <v>43831</v>
      </c>
      <c r="FB504" s="18">
        <f t="shared" si="151"/>
        <v>14.280189999999999</v>
      </c>
      <c r="FC504" s="56">
        <f>[2]DIS!C521</f>
        <v>502</v>
      </c>
      <c r="FD504" s="56">
        <f>[2]DIS!D521</f>
        <v>26</v>
      </c>
      <c r="FE504" s="56">
        <f>[2]DIS!E521</f>
        <v>2</v>
      </c>
      <c r="FF504" s="56" t="str">
        <f t="shared" si="152"/>
        <v>26,2</v>
      </c>
      <c r="FG504" s="57" t="str">
        <f t="shared" si="143"/>
        <v>2,50</v>
      </c>
      <c r="FH504" s="58">
        <f>IF(ISNUMBER(FG504),0,MAX(FH$2:FH503)+1)</f>
        <v>448</v>
      </c>
      <c r="FI504" s="58">
        <f t="shared" si="144"/>
        <v>24.96838</v>
      </c>
      <c r="FJ504" s="58">
        <f t="shared" si="153"/>
        <v>21.687930000000001</v>
      </c>
    </row>
    <row r="505" spans="144:166" x14ac:dyDescent="0.25">
      <c r="EN505" s="17">
        <f t="shared" si="154"/>
        <v>503</v>
      </c>
      <c r="EO505" s="128" t="s">
        <v>372</v>
      </c>
      <c r="EP505" s="131">
        <v>42036</v>
      </c>
      <c r="EQ505" s="132">
        <v>0</v>
      </c>
      <c r="ER505" s="53">
        <v>17.169540000000001</v>
      </c>
      <c r="ES505" s="40"/>
      <c r="ET505" s="26">
        <f>IF(EO505=EO506,MAX(ET$2:ET504)+1,0)</f>
        <v>252</v>
      </c>
      <c r="EU505" s="17">
        <f t="shared" si="145"/>
        <v>503</v>
      </c>
      <c r="EV505" s="54">
        <f t="shared" si="146"/>
        <v>1005</v>
      </c>
      <c r="EW505" s="55">
        <f t="shared" si="147"/>
        <v>42036</v>
      </c>
      <c r="EX505" s="18">
        <f t="shared" si="148"/>
        <v>14.975820000000001</v>
      </c>
      <c r="EY505" s="26">
        <f>IF(EO505=EO506,0,MAX(EY$2:EY504)+1)</f>
        <v>0</v>
      </c>
      <c r="EZ505" s="54">
        <f t="shared" si="149"/>
        <v>1006</v>
      </c>
      <c r="FA505" s="55">
        <f t="shared" si="150"/>
        <v>43831</v>
      </c>
      <c r="FB505" s="18">
        <f t="shared" si="151"/>
        <v>14.52622</v>
      </c>
      <c r="FC505" s="56">
        <f>[2]DIS!C522</f>
        <v>503</v>
      </c>
      <c r="FD505" s="56">
        <f>[2]DIS!D522</f>
        <v>26</v>
      </c>
      <c r="FE505" s="56">
        <f>[2]DIS!E522</f>
        <v>3</v>
      </c>
      <c r="FF505" s="56" t="str">
        <f t="shared" si="152"/>
        <v>26,3</v>
      </c>
      <c r="FG505" s="57" t="str">
        <f t="shared" si="143"/>
        <v>3,50</v>
      </c>
      <c r="FH505" s="58">
        <f>IF(ISNUMBER(FG505),0,MAX(FH$2:FH504)+1)</f>
        <v>449</v>
      </c>
      <c r="FI505" s="58">
        <f t="shared" si="144"/>
        <v>24.642510000000001</v>
      </c>
      <c r="FJ505" s="58">
        <f t="shared" si="153"/>
        <v>21.415150000000001</v>
      </c>
    </row>
    <row r="506" spans="144:166" x14ac:dyDescent="0.25">
      <c r="EN506" s="17">
        <f t="shared" si="154"/>
        <v>504</v>
      </c>
      <c r="EO506" s="128" t="s">
        <v>372</v>
      </c>
      <c r="EP506" s="131">
        <v>43831</v>
      </c>
      <c r="EQ506" s="132">
        <v>0</v>
      </c>
      <c r="ER506" s="53">
        <v>17.15597</v>
      </c>
      <c r="ES506" s="40"/>
      <c r="ET506" s="26">
        <f>IF(EO506=EO507,MAX(ET$2:ET505)+1,0)</f>
        <v>0</v>
      </c>
      <c r="EU506" s="17">
        <f t="shared" si="145"/>
        <v>504</v>
      </c>
      <c r="EV506" s="54">
        <f t="shared" si="146"/>
        <v>1007</v>
      </c>
      <c r="EW506" s="55">
        <f t="shared" si="147"/>
        <v>42036</v>
      </c>
      <c r="EX506" s="18">
        <f t="shared" si="148"/>
        <v>15.301539999999999</v>
      </c>
      <c r="EY506" s="26">
        <f>IF(EO506=EO507,0,MAX(EY$2:EY505)+1)</f>
        <v>252</v>
      </c>
      <c r="EZ506" s="54">
        <f t="shared" si="149"/>
        <v>1008</v>
      </c>
      <c r="FA506" s="55">
        <f t="shared" si="150"/>
        <v>43831</v>
      </c>
      <c r="FB506" s="18">
        <f t="shared" si="151"/>
        <v>14.71125</v>
      </c>
      <c r="FC506" s="56">
        <f>[2]DIS!C523</f>
        <v>504</v>
      </c>
      <c r="FD506" s="56">
        <f>[2]DIS!D523</f>
        <v>26</v>
      </c>
      <c r="FE506" s="56">
        <f>[2]DIS!E523</f>
        <v>4</v>
      </c>
      <c r="FF506" s="56" t="str">
        <f t="shared" si="152"/>
        <v>26,4</v>
      </c>
      <c r="FG506" s="57" t="str">
        <f t="shared" si="143"/>
        <v>4,26</v>
      </c>
      <c r="FH506" s="58">
        <f>IF(ISNUMBER(FG506),0,MAX(FH$2:FH505)+1)</f>
        <v>450</v>
      </c>
      <c r="FI506" s="58">
        <f t="shared" si="144"/>
        <v>23.986249999999998</v>
      </c>
      <c r="FJ506" s="58">
        <f t="shared" si="153"/>
        <v>20.819800000000001</v>
      </c>
    </row>
    <row r="507" spans="144:166" x14ac:dyDescent="0.25">
      <c r="EN507" s="17">
        <f t="shared" si="154"/>
        <v>505</v>
      </c>
      <c r="EO507" s="128" t="s">
        <v>373</v>
      </c>
      <c r="EP507" s="131">
        <v>42036</v>
      </c>
      <c r="EQ507" s="132">
        <v>0</v>
      </c>
      <c r="ER507" s="53">
        <v>17.537929999999999</v>
      </c>
      <c r="ES507" s="40"/>
      <c r="ET507" s="26">
        <f>IF(EO507=EO508,MAX(ET$2:ET506)+1,0)</f>
        <v>253</v>
      </c>
      <c r="EU507" s="17">
        <f t="shared" si="145"/>
        <v>505</v>
      </c>
      <c r="EV507" s="54">
        <f t="shared" si="146"/>
        <v>1009</v>
      </c>
      <c r="EW507" s="55">
        <f t="shared" si="147"/>
        <v>42036</v>
      </c>
      <c r="EX507" s="18">
        <f t="shared" si="148"/>
        <v>15.516920000000001</v>
      </c>
      <c r="EY507" s="26">
        <f>IF(EO507=EO508,0,MAX(EY$2:EY506)+1)</f>
        <v>0</v>
      </c>
      <c r="EZ507" s="54">
        <f t="shared" si="149"/>
        <v>1010</v>
      </c>
      <c r="FA507" s="55">
        <f t="shared" si="150"/>
        <v>43831</v>
      </c>
      <c r="FB507" s="18">
        <f t="shared" si="151"/>
        <v>14.834479999999999</v>
      </c>
      <c r="FC507" s="56">
        <f>[2]DIS!C524</f>
        <v>505</v>
      </c>
      <c r="FD507" s="56">
        <f>[2]DIS!D524</f>
        <v>26</v>
      </c>
      <c r="FE507" s="56">
        <f>[2]DIS!E524</f>
        <v>5</v>
      </c>
      <c r="FF507" s="56" t="str">
        <f t="shared" si="152"/>
        <v>26,5</v>
      </c>
      <c r="FG507" s="57" t="str">
        <f t="shared" si="143"/>
        <v>5,26</v>
      </c>
      <c r="FH507" s="58">
        <f>IF(ISNUMBER(FG507),0,MAX(FH$2:FH506)+1)</f>
        <v>451</v>
      </c>
      <c r="FI507" s="58">
        <f t="shared" si="144"/>
        <v>23.22841</v>
      </c>
      <c r="FJ507" s="58">
        <f t="shared" si="153"/>
        <v>20.175650000000001</v>
      </c>
    </row>
    <row r="508" spans="144:166" x14ac:dyDescent="0.25">
      <c r="EN508" s="17">
        <f t="shared" si="154"/>
        <v>506</v>
      </c>
      <c r="EO508" s="128" t="s">
        <v>373</v>
      </c>
      <c r="EP508" s="131">
        <v>43831</v>
      </c>
      <c r="EQ508" s="132">
        <v>0</v>
      </c>
      <c r="ER508" s="53">
        <v>17.280280000000001</v>
      </c>
      <c r="ES508" s="40"/>
      <c r="ET508" s="26">
        <f>IF(EO508=EO509,MAX(ET$2:ET507)+1,0)</f>
        <v>0</v>
      </c>
      <c r="EU508" s="17">
        <f t="shared" si="145"/>
        <v>506</v>
      </c>
      <c r="EV508" s="54">
        <f t="shared" si="146"/>
        <v>1011</v>
      </c>
      <c r="EW508" s="55">
        <f t="shared" si="147"/>
        <v>42036</v>
      </c>
      <c r="EX508" s="18">
        <f t="shared" si="148"/>
        <v>15.63556</v>
      </c>
      <c r="EY508" s="26">
        <f>IF(EO508=EO509,0,MAX(EY$2:EY507)+1)</f>
        <v>253</v>
      </c>
      <c r="EZ508" s="54">
        <f t="shared" si="149"/>
        <v>1012</v>
      </c>
      <c r="FA508" s="55">
        <f t="shared" si="150"/>
        <v>43831</v>
      </c>
      <c r="FB508" s="18">
        <f t="shared" si="151"/>
        <v>14.902889999999999</v>
      </c>
      <c r="FC508" s="56">
        <f>[2]DIS!C525</f>
        <v>506</v>
      </c>
      <c r="FD508" s="56">
        <f>[2]DIS!D525</f>
        <v>26</v>
      </c>
      <c r="FE508" s="56">
        <f>[2]DIS!E525</f>
        <v>6</v>
      </c>
      <c r="FF508" s="56" t="str">
        <f t="shared" si="152"/>
        <v>26,6</v>
      </c>
      <c r="FG508" s="57" t="str">
        <f t="shared" si="143"/>
        <v>6,26</v>
      </c>
      <c r="FH508" s="58">
        <f>IF(ISNUMBER(FG508),0,MAX(FH$2:FH507)+1)</f>
        <v>452</v>
      </c>
      <c r="FI508" s="58">
        <f t="shared" si="144"/>
        <v>22.359300000000001</v>
      </c>
      <c r="FJ508" s="58">
        <f t="shared" si="153"/>
        <v>19.465399999999999</v>
      </c>
    </row>
    <row r="509" spans="144:166" x14ac:dyDescent="0.25">
      <c r="EN509" s="17">
        <f t="shared" si="154"/>
        <v>507</v>
      </c>
      <c r="EO509" s="128" t="s">
        <v>374</v>
      </c>
      <c r="EP509" s="131">
        <v>42036</v>
      </c>
      <c r="EQ509" s="132">
        <v>0</v>
      </c>
      <c r="ER509" s="53">
        <v>17.869900000000001</v>
      </c>
      <c r="ES509" s="40"/>
      <c r="ET509" s="26">
        <f>IF(EO509=EO510,MAX(ET$2:ET508)+1,0)</f>
        <v>254</v>
      </c>
      <c r="EU509" s="17">
        <f t="shared" si="145"/>
        <v>507</v>
      </c>
      <c r="EV509" s="54">
        <f t="shared" si="146"/>
        <v>1013</v>
      </c>
      <c r="EW509" s="55">
        <f t="shared" si="147"/>
        <v>42036</v>
      </c>
      <c r="EX509" s="18">
        <f t="shared" si="148"/>
        <v>23.717089999999999</v>
      </c>
      <c r="EY509" s="26">
        <f>IF(EO509=EO510,0,MAX(EY$2:EY508)+1)</f>
        <v>0</v>
      </c>
      <c r="EZ509" s="54">
        <f t="shared" si="149"/>
        <v>1014</v>
      </c>
      <c r="FA509" s="55">
        <f t="shared" si="150"/>
        <v>43831</v>
      </c>
      <c r="FB509" s="18">
        <f t="shared" si="151"/>
        <v>20.590420000000002</v>
      </c>
      <c r="FC509" s="56">
        <f>[2]DIS!C526</f>
        <v>507</v>
      </c>
      <c r="FD509" s="56">
        <f>[2]DIS!D526</f>
        <v>26</v>
      </c>
      <c r="FE509" s="56">
        <f>[2]DIS!E526</f>
        <v>7</v>
      </c>
      <c r="FF509" s="56" t="str">
        <f t="shared" si="152"/>
        <v>26,7</v>
      </c>
      <c r="FG509" s="57" t="str">
        <f t="shared" si="143"/>
        <v>7,26</v>
      </c>
      <c r="FH509" s="58">
        <f>IF(ISNUMBER(FG509),0,MAX(FH$2:FH508)+1)</f>
        <v>453</v>
      </c>
      <c r="FI509" s="58">
        <f t="shared" si="144"/>
        <v>21.524789999999999</v>
      </c>
      <c r="FJ509" s="58">
        <f t="shared" si="153"/>
        <v>18.81861</v>
      </c>
    </row>
    <row r="510" spans="144:166" x14ac:dyDescent="0.25">
      <c r="EN510" s="17">
        <f t="shared" si="154"/>
        <v>508</v>
      </c>
      <c r="EO510" s="128" t="s">
        <v>374</v>
      </c>
      <c r="EP510" s="131">
        <v>43831</v>
      </c>
      <c r="EQ510" s="132">
        <v>0</v>
      </c>
      <c r="ER510" s="53">
        <v>17.397760000000002</v>
      </c>
      <c r="ES510" s="40"/>
      <c r="ET510" s="26">
        <f>IF(EO510=EO511,MAX(ET$2:ET509)+1,0)</f>
        <v>0</v>
      </c>
      <c r="EU510" s="17">
        <f t="shared" si="145"/>
        <v>508</v>
      </c>
      <c r="EV510" s="54">
        <f t="shared" si="146"/>
        <v>1015</v>
      </c>
      <c r="EW510" s="55">
        <f t="shared" si="147"/>
        <v>42036</v>
      </c>
      <c r="EX510" s="18">
        <f t="shared" si="148"/>
        <v>23.464089999999999</v>
      </c>
      <c r="EY510" s="26">
        <f>IF(EO510=EO511,0,MAX(EY$2:EY509)+1)</f>
        <v>254</v>
      </c>
      <c r="EZ510" s="54">
        <f t="shared" si="149"/>
        <v>1016</v>
      </c>
      <c r="FA510" s="55">
        <f t="shared" si="150"/>
        <v>43831</v>
      </c>
      <c r="FB510" s="18">
        <f t="shared" si="151"/>
        <v>20.337</v>
      </c>
      <c r="FC510" s="56">
        <f>[2]DIS!C527</f>
        <v>508</v>
      </c>
      <c r="FD510" s="56">
        <f>[2]DIS!D527</f>
        <v>26</v>
      </c>
      <c r="FE510" s="56">
        <f>[2]DIS!E527</f>
        <v>8</v>
      </c>
      <c r="FF510" s="56" t="str">
        <f t="shared" si="152"/>
        <v>26,8</v>
      </c>
      <c r="FG510" s="57" t="str">
        <f t="shared" si="143"/>
        <v>8,26</v>
      </c>
      <c r="FH510" s="58">
        <f>IF(ISNUMBER(FG510),0,MAX(FH$2:FH509)+1)</f>
        <v>454</v>
      </c>
      <c r="FI510" s="58">
        <f t="shared" si="144"/>
        <v>20.577159999999999</v>
      </c>
      <c r="FJ510" s="58">
        <f t="shared" si="153"/>
        <v>18.0778</v>
      </c>
    </row>
    <row r="511" spans="144:166" x14ac:dyDescent="0.25">
      <c r="EN511" s="17">
        <f t="shared" si="154"/>
        <v>509</v>
      </c>
      <c r="EO511" s="128" t="s">
        <v>375</v>
      </c>
      <c r="EP511" s="131">
        <v>42036</v>
      </c>
      <c r="EQ511" s="132">
        <v>0</v>
      </c>
      <c r="ER511" s="53">
        <v>18.101870000000002</v>
      </c>
      <c r="ES511" s="40"/>
      <c r="ET511" s="26">
        <f>IF(EO511=EO512,MAX(ET$2:ET510)+1,0)</f>
        <v>255</v>
      </c>
      <c r="EU511" s="17">
        <f t="shared" si="145"/>
        <v>509</v>
      </c>
      <c r="EV511" s="54">
        <f t="shared" si="146"/>
        <v>1017</v>
      </c>
      <c r="EW511" s="55">
        <f t="shared" si="147"/>
        <v>42036</v>
      </c>
      <c r="EX511" s="18">
        <f t="shared" si="148"/>
        <v>23.135259999999999</v>
      </c>
      <c r="EY511" s="26">
        <f>IF(EO511=EO512,0,MAX(EY$2:EY510)+1)</f>
        <v>0</v>
      </c>
      <c r="EZ511" s="54">
        <f t="shared" si="149"/>
        <v>1018</v>
      </c>
      <c r="FA511" s="55">
        <f t="shared" si="150"/>
        <v>43831</v>
      </c>
      <c r="FB511" s="18">
        <f t="shared" si="151"/>
        <v>20.053730000000002</v>
      </c>
      <c r="FC511" s="56">
        <f>[2]DIS!C528</f>
        <v>509</v>
      </c>
      <c r="FD511" s="56">
        <f>[2]DIS!D528</f>
        <v>26</v>
      </c>
      <c r="FE511" s="56">
        <f>[2]DIS!E528</f>
        <v>9</v>
      </c>
      <c r="FF511" s="56" t="str">
        <f t="shared" si="152"/>
        <v>26,9</v>
      </c>
      <c r="FG511" s="57" t="str">
        <f t="shared" si="143"/>
        <v>9,26</v>
      </c>
      <c r="FH511" s="58">
        <f>IF(ISNUMBER(FG511),0,MAX(FH$2:FH510)+1)</f>
        <v>455</v>
      </c>
      <c r="FI511" s="58">
        <f t="shared" si="144"/>
        <v>19.6601</v>
      </c>
      <c r="FJ511" s="58">
        <f t="shared" si="153"/>
        <v>17.368870000000001</v>
      </c>
    </row>
    <row r="512" spans="144:166" x14ac:dyDescent="0.25">
      <c r="EN512" s="17">
        <f t="shared" si="154"/>
        <v>510</v>
      </c>
      <c r="EO512" s="128" t="s">
        <v>375</v>
      </c>
      <c r="EP512" s="131">
        <v>43831</v>
      </c>
      <c r="EQ512" s="132">
        <v>0</v>
      </c>
      <c r="ER512" s="53">
        <v>17.482980000000001</v>
      </c>
      <c r="ES512" s="40"/>
      <c r="ET512" s="26">
        <f>IF(EO512=EO513,MAX(ET$2:ET511)+1,0)</f>
        <v>0</v>
      </c>
      <c r="EU512" s="17">
        <f t="shared" si="145"/>
        <v>510</v>
      </c>
      <c r="EV512" s="54">
        <f t="shared" si="146"/>
        <v>1019</v>
      </c>
      <c r="EW512" s="55">
        <f t="shared" si="147"/>
        <v>42036</v>
      </c>
      <c r="EX512" s="18">
        <f t="shared" si="148"/>
        <v>22.645389999999999</v>
      </c>
      <c r="EY512" s="26">
        <f>IF(EO512=EO513,0,MAX(EY$2:EY511)+1)</f>
        <v>255</v>
      </c>
      <c r="EZ512" s="54">
        <f t="shared" si="149"/>
        <v>1020</v>
      </c>
      <c r="FA512" s="55">
        <f t="shared" si="150"/>
        <v>43831</v>
      </c>
      <c r="FB512" s="18">
        <f t="shared" si="151"/>
        <v>19.622710000000001</v>
      </c>
      <c r="FC512" s="56">
        <f>[2]DIS!C529</f>
        <v>510</v>
      </c>
      <c r="FD512" s="56">
        <f>[2]DIS!D529</f>
        <v>26</v>
      </c>
      <c r="FE512" s="56">
        <f>[2]DIS!E529</f>
        <v>10</v>
      </c>
      <c r="FF512" s="56" t="str">
        <f t="shared" si="152"/>
        <v>26,10</v>
      </c>
      <c r="FG512" s="57" t="str">
        <f t="shared" si="143"/>
        <v>10,26</v>
      </c>
      <c r="FH512" s="58">
        <f>IF(ISNUMBER(FG512),0,MAX(FH$2:FH511)+1)</f>
        <v>456</v>
      </c>
      <c r="FI512" s="58">
        <f t="shared" si="144"/>
        <v>18.628139999999998</v>
      </c>
      <c r="FJ512" s="58">
        <f t="shared" si="153"/>
        <v>16.534949999999998</v>
      </c>
    </row>
    <row r="513" spans="144:166" x14ac:dyDescent="0.25">
      <c r="EN513" s="17">
        <f t="shared" si="154"/>
        <v>511</v>
      </c>
      <c r="EO513" s="128" t="s">
        <v>376</v>
      </c>
      <c r="EP513" s="131">
        <v>42036</v>
      </c>
      <c r="EQ513" s="132">
        <v>0</v>
      </c>
      <c r="ER513" s="53">
        <v>18.25722</v>
      </c>
      <c r="ES513" s="40"/>
      <c r="ET513" s="26">
        <f>IF(EO513=EO514,MAX(ET$2:ET512)+1,0)</f>
        <v>256</v>
      </c>
      <c r="EU513" s="17">
        <f t="shared" si="145"/>
        <v>511</v>
      </c>
      <c r="EV513" s="54">
        <f t="shared" si="146"/>
        <v>1021</v>
      </c>
      <c r="EW513" s="55">
        <f t="shared" si="147"/>
        <v>42036</v>
      </c>
      <c r="EX513" s="18">
        <f t="shared" si="148"/>
        <v>21.953769999999999</v>
      </c>
      <c r="EY513" s="26">
        <f>IF(EO513=EO514,0,MAX(EY$2:EY512)+1)</f>
        <v>0</v>
      </c>
      <c r="EZ513" s="54">
        <f t="shared" si="149"/>
        <v>1022</v>
      </c>
      <c r="FA513" s="55">
        <f t="shared" si="150"/>
        <v>43831</v>
      </c>
      <c r="FB513" s="18">
        <f t="shared" si="151"/>
        <v>18.98537</v>
      </c>
      <c r="FC513" s="56">
        <f>[2]DIS!C530</f>
        <v>511</v>
      </c>
      <c r="FD513" s="56">
        <f>[2]DIS!D530</f>
        <v>26</v>
      </c>
      <c r="FE513" s="56">
        <f>[2]DIS!E530</f>
        <v>11</v>
      </c>
      <c r="FF513" s="56" t="str">
        <f t="shared" si="152"/>
        <v>26,11</v>
      </c>
      <c r="FG513" s="57" t="str">
        <f t="shared" si="143"/>
        <v>11,26</v>
      </c>
      <c r="FH513" s="58">
        <f>IF(ISNUMBER(FG513),0,MAX(FH$2:FH512)+1)</f>
        <v>457</v>
      </c>
      <c r="FI513" s="58">
        <f t="shared" si="144"/>
        <v>17.971329999999998</v>
      </c>
      <c r="FJ513" s="58">
        <f t="shared" si="153"/>
        <v>16.264410000000002</v>
      </c>
    </row>
    <row r="514" spans="144:166" x14ac:dyDescent="0.25">
      <c r="EN514" s="17">
        <f t="shared" si="154"/>
        <v>512</v>
      </c>
      <c r="EO514" s="128" t="s">
        <v>376</v>
      </c>
      <c r="EP514" s="131">
        <v>43831</v>
      </c>
      <c r="EQ514" s="132">
        <v>0</v>
      </c>
      <c r="ER514" s="53">
        <v>17.54327</v>
      </c>
      <c r="ES514" s="40"/>
      <c r="ET514" s="26">
        <f>IF(EO514=EO515,MAX(ET$2:ET513)+1,0)</f>
        <v>0</v>
      </c>
      <c r="EU514" s="17">
        <f t="shared" si="145"/>
        <v>512</v>
      </c>
      <c r="EV514" s="54">
        <f t="shared" si="146"/>
        <v>1023</v>
      </c>
      <c r="EW514" s="55">
        <f t="shared" si="147"/>
        <v>42036</v>
      </c>
      <c r="EX514" s="18">
        <f t="shared" si="148"/>
        <v>21.184280000000001</v>
      </c>
      <c r="EY514" s="26">
        <f>IF(EO514=EO515,0,MAX(EY$2:EY513)+1)</f>
        <v>256</v>
      </c>
      <c r="EZ514" s="54">
        <f t="shared" si="149"/>
        <v>1024</v>
      </c>
      <c r="FA514" s="55">
        <f t="shared" si="150"/>
        <v>43831</v>
      </c>
      <c r="FB514" s="18">
        <f t="shared" si="151"/>
        <v>18.254709999999999</v>
      </c>
      <c r="FC514" s="56">
        <f>[2]DIS!C531</f>
        <v>512</v>
      </c>
      <c r="FD514" s="56">
        <f>[2]DIS!D531</f>
        <v>26</v>
      </c>
      <c r="FE514" s="56">
        <f>[2]DIS!E531</f>
        <v>12</v>
      </c>
      <c r="FF514" s="56" t="str">
        <f t="shared" si="152"/>
        <v>26,12</v>
      </c>
      <c r="FG514" s="57" t="str">
        <f t="shared" si="143"/>
        <v>12,26</v>
      </c>
      <c r="FH514" s="58">
        <f>IF(ISNUMBER(FG514),0,MAX(FH$2:FH513)+1)</f>
        <v>458</v>
      </c>
      <c r="FI514" s="58">
        <f t="shared" si="144"/>
        <v>17.261749999999999</v>
      </c>
      <c r="FJ514" s="58">
        <f t="shared" si="153"/>
        <v>15.898490000000001</v>
      </c>
    </row>
    <row r="515" spans="144:166" x14ac:dyDescent="0.25">
      <c r="EN515" s="17">
        <f t="shared" si="154"/>
        <v>513</v>
      </c>
      <c r="EO515" s="128" t="s">
        <v>377</v>
      </c>
      <c r="EP515" s="131">
        <v>42036</v>
      </c>
      <c r="EQ515" s="132">
        <v>0</v>
      </c>
      <c r="ER515" s="53">
        <v>18.336120000000001</v>
      </c>
      <c r="ES515" s="40"/>
      <c r="ET515" s="26">
        <f>IF(EO515=EO516,MAX(ET$2:ET514)+1,0)</f>
        <v>257</v>
      </c>
      <c r="EU515" s="17">
        <f t="shared" si="145"/>
        <v>513</v>
      </c>
      <c r="EV515" s="54">
        <f t="shared" si="146"/>
        <v>1025</v>
      </c>
      <c r="EW515" s="55">
        <f t="shared" si="147"/>
        <v>42036</v>
      </c>
      <c r="EX515" s="18">
        <f t="shared" si="148"/>
        <v>20.641970000000001</v>
      </c>
      <c r="EY515" s="26">
        <f>IF(EO515=EO516,0,MAX(EY$2:EY514)+1)</f>
        <v>0</v>
      </c>
      <c r="EZ515" s="54">
        <f t="shared" si="149"/>
        <v>1026</v>
      </c>
      <c r="FA515" s="55">
        <f t="shared" si="150"/>
        <v>43831</v>
      </c>
      <c r="FB515" s="18">
        <f t="shared" si="151"/>
        <v>17.962769999999999</v>
      </c>
      <c r="FC515" s="56">
        <f>[2]DIS!C532</f>
        <v>513</v>
      </c>
      <c r="FD515" s="56">
        <f>[2]DIS!D532</f>
        <v>26</v>
      </c>
      <c r="FE515" s="56">
        <f>[2]DIS!E532</f>
        <v>13</v>
      </c>
      <c r="FF515" s="56" t="str">
        <f t="shared" si="152"/>
        <v>26,13</v>
      </c>
      <c r="FG515" s="57" t="str">
        <f t="shared" ref="FG515:FG578" si="155">INDEX($AR$88:$BK$127,FD515,FE515)</f>
        <v>13,26</v>
      </c>
      <c r="FH515" s="58">
        <f>IF(ISNUMBER(FG515),0,MAX(FH$2:FH514)+1)</f>
        <v>459</v>
      </c>
      <c r="FI515" s="58">
        <f t="shared" ref="FI515:FI578" si="156">IF(FH515&gt;0,INDEX(IF($BJ$45=0,$EU$3:$EU$1412,IF($BK$45=0,$EX$3:$EX$1412,$FB$3:$FB$1412)),FH515,1),0)</f>
        <v>16.446259999999999</v>
      </c>
      <c r="FJ515" s="58">
        <f t="shared" si="153"/>
        <v>15.46551</v>
      </c>
    </row>
    <row r="516" spans="144:166" x14ac:dyDescent="0.25">
      <c r="EN516" s="17">
        <f t="shared" si="154"/>
        <v>514</v>
      </c>
      <c r="EO516" s="128" t="s">
        <v>377</v>
      </c>
      <c r="EP516" s="131">
        <v>43831</v>
      </c>
      <c r="EQ516" s="132">
        <v>0</v>
      </c>
      <c r="ER516" s="53">
        <v>17.575859999999999</v>
      </c>
      <c r="ES516" s="40"/>
      <c r="ET516" s="26">
        <f>IF(EO516=EO517,MAX(ET$2:ET515)+1,0)</f>
        <v>0</v>
      </c>
      <c r="EU516" s="17">
        <f t="shared" ref="EU516:EU579" si="157">IF(ROW()-$EP$2&lt;=$EU$2,ROW()-$EP$2,"")</f>
        <v>514</v>
      </c>
      <c r="EV516" s="54">
        <f t="shared" ref="EV516:EV579" si="158">IF(ISNUMBER(EU516),INDEX($EN$3:$EN$1412,MATCH(EU516,$ET$3:$ET$1412,0),1),"")</f>
        <v>1027</v>
      </c>
      <c r="EW516" s="55">
        <f t="shared" ref="EW516:EW579" si="159">IF(ISNUMBER(EU516),INDEX($EP$3:$EP$1412,MATCH(EU516,$ET$3:$ET$1412,0),1),"")</f>
        <v>42036</v>
      </c>
      <c r="EX516" s="18">
        <f t="shared" ref="EX516:EX579" si="160">IF(ISNUMBER(EU516),INDEX($ER$3:$ER$1412,MATCH(EU516,$ET$3:$ET$1412,0),1),"")</f>
        <v>19.921980000000001</v>
      </c>
      <c r="EY516" s="26">
        <f>IF(EO516=EO517,0,MAX(EY$2:EY515)+1)</f>
        <v>257</v>
      </c>
      <c r="EZ516" s="54">
        <f t="shared" ref="EZ516:EZ579" si="161">IF(ISNUMBER(EU516),INDEX($EN$3:$EN$1412,MATCH(EU516,$EY$3:$EY$1412,0),1),"")</f>
        <v>1028</v>
      </c>
      <c r="FA516" s="55">
        <f t="shared" ref="FA516:FA579" si="162">IF(ISNUMBER(EU516),INDEX($EP$3:$EP$1412,MATCH(EU516,$EY$3:$EY$1412,0),1),"")</f>
        <v>43831</v>
      </c>
      <c r="FB516" s="18">
        <f t="shared" ref="FB516:FB579" si="163">IF(ISNUMBER(EU516),INDEX($ER$3:$ER$1412,MATCH(EU516,$EY$3:$EY$1412,0),1),"")</f>
        <v>17.462579999999999</v>
      </c>
      <c r="FC516" s="56">
        <f>[2]DIS!C533</f>
        <v>514</v>
      </c>
      <c r="FD516" s="56">
        <f>[2]DIS!D533</f>
        <v>26</v>
      </c>
      <c r="FE516" s="56">
        <f>[2]DIS!E533</f>
        <v>14</v>
      </c>
      <c r="FF516" s="56" t="str">
        <f t="shared" ref="FF516:FF579" si="164">_xlfn.CONCAT(FD516,",",FE516)</f>
        <v>26,14</v>
      </c>
      <c r="FG516" s="57" t="str">
        <f t="shared" si="155"/>
        <v>14,26</v>
      </c>
      <c r="FH516" s="58">
        <f>IF(ISNUMBER(FG516),0,MAX(FH$2:FH515)+1)</f>
        <v>460</v>
      </c>
      <c r="FI516" s="58">
        <f t="shared" si="156"/>
        <v>15.523350000000001</v>
      </c>
      <c r="FJ516" s="58">
        <f t="shared" ref="FJ516:FJ579" si="165">IF(FH516&gt;0,INDEX(IF($BJ$45=0,$EU$3:$EU$1412,IF($BK$45=1,$EX$3:$EX$1412,$FB$3:$FB$1412)),FH516,1),0)</f>
        <v>14.98359</v>
      </c>
    </row>
    <row r="517" spans="144:166" x14ac:dyDescent="0.25">
      <c r="EN517" s="17">
        <f t="shared" ref="EN517:EN580" si="166">EN516+1</f>
        <v>515</v>
      </c>
      <c r="EO517" s="128" t="s">
        <v>378</v>
      </c>
      <c r="EP517" s="131">
        <v>42036</v>
      </c>
      <c r="EQ517" s="132">
        <v>0</v>
      </c>
      <c r="ER517" s="53">
        <v>30.652570000000001</v>
      </c>
      <c r="ES517" s="40"/>
      <c r="ET517" s="26">
        <f>IF(EO517=EO518,MAX(ET$2:ET516)+1,0)</f>
        <v>258</v>
      </c>
      <c r="EU517" s="17">
        <f t="shared" si="157"/>
        <v>515</v>
      </c>
      <c r="EV517" s="54">
        <f t="shared" si="158"/>
        <v>1029</v>
      </c>
      <c r="EW517" s="55">
        <f t="shared" si="159"/>
        <v>42036</v>
      </c>
      <c r="EX517" s="18">
        <f t="shared" si="160"/>
        <v>19.18394</v>
      </c>
      <c r="EY517" s="26">
        <f>IF(EO517=EO518,0,MAX(EY$2:EY516)+1)</f>
        <v>0</v>
      </c>
      <c r="EZ517" s="54">
        <f t="shared" si="161"/>
        <v>1030</v>
      </c>
      <c r="FA517" s="55">
        <f t="shared" si="162"/>
        <v>43831</v>
      </c>
      <c r="FB517" s="18">
        <f t="shared" si="163"/>
        <v>16.944269999999999</v>
      </c>
      <c r="FC517" s="56">
        <f>[2]DIS!C534</f>
        <v>515</v>
      </c>
      <c r="FD517" s="56">
        <f>[2]DIS!D534</f>
        <v>26</v>
      </c>
      <c r="FE517" s="56">
        <f>[2]DIS!E534</f>
        <v>15</v>
      </c>
      <c r="FF517" s="56" t="str">
        <f t="shared" si="164"/>
        <v>26,15</v>
      </c>
      <c r="FG517" s="57" t="str">
        <f t="shared" si="155"/>
        <v>15,26</v>
      </c>
      <c r="FH517" s="58">
        <f>IF(ISNUMBER(FG517),0,MAX(FH$2:FH516)+1)</f>
        <v>461</v>
      </c>
      <c r="FI517" s="58">
        <f t="shared" si="156"/>
        <v>14.46011</v>
      </c>
      <c r="FJ517" s="58">
        <f t="shared" si="165"/>
        <v>14.44505</v>
      </c>
    </row>
    <row r="518" spans="144:166" x14ac:dyDescent="0.25">
      <c r="EN518" s="17">
        <f t="shared" si="166"/>
        <v>516</v>
      </c>
      <c r="EO518" s="128" t="s">
        <v>378</v>
      </c>
      <c r="EP518" s="131">
        <v>43831</v>
      </c>
      <c r="EQ518" s="132">
        <v>0</v>
      </c>
      <c r="ER518" s="53">
        <v>26.763670000000001</v>
      </c>
      <c r="ES518" s="40"/>
      <c r="ET518" s="26">
        <f>IF(EO518=EO519,MAX(ET$2:ET517)+1,0)</f>
        <v>0</v>
      </c>
      <c r="EU518" s="17">
        <f t="shared" si="157"/>
        <v>516</v>
      </c>
      <c r="EV518" s="54">
        <f t="shared" si="158"/>
        <v>1031</v>
      </c>
      <c r="EW518" s="55">
        <f t="shared" si="159"/>
        <v>42036</v>
      </c>
      <c r="EX518" s="18">
        <f t="shared" si="160"/>
        <v>18.386990000000001</v>
      </c>
      <c r="EY518" s="26">
        <f>IF(EO518=EO519,0,MAX(EY$2:EY517)+1)</f>
        <v>258</v>
      </c>
      <c r="EZ518" s="54">
        <f t="shared" si="161"/>
        <v>1032</v>
      </c>
      <c r="FA518" s="55">
        <f t="shared" si="162"/>
        <v>43831</v>
      </c>
      <c r="FB518" s="18">
        <f t="shared" si="163"/>
        <v>16.396070000000002</v>
      </c>
      <c r="FC518" s="56">
        <f>[2]DIS!C535</f>
        <v>516</v>
      </c>
      <c r="FD518" s="56">
        <f>[2]DIS!D535</f>
        <v>26</v>
      </c>
      <c r="FE518" s="56">
        <f>[2]DIS!E535</f>
        <v>16</v>
      </c>
      <c r="FF518" s="56" t="str">
        <f t="shared" si="164"/>
        <v>26,16</v>
      </c>
      <c r="FG518" s="57" t="str">
        <f t="shared" si="155"/>
        <v>16,26</v>
      </c>
      <c r="FH518" s="58">
        <f>IF(ISNUMBER(FG518),0,MAX(FH$2:FH517)+1)</f>
        <v>462</v>
      </c>
      <c r="FI518" s="58">
        <f t="shared" si="156"/>
        <v>14.97096</v>
      </c>
      <c r="FJ518" s="58">
        <f t="shared" si="165"/>
        <v>14.719099999999999</v>
      </c>
    </row>
    <row r="519" spans="144:166" x14ac:dyDescent="0.25">
      <c r="EN519" s="17">
        <f t="shared" si="166"/>
        <v>517</v>
      </c>
      <c r="EO519" s="128" t="s">
        <v>379</v>
      </c>
      <c r="EP519" s="131">
        <v>42036</v>
      </c>
      <c r="EQ519" s="132">
        <v>0</v>
      </c>
      <c r="ER519" s="53">
        <v>30.64649</v>
      </c>
      <c r="ES519" s="40"/>
      <c r="ET519" s="26">
        <f>IF(EO519=EO520,MAX(ET$2:ET518)+1,0)</f>
        <v>259</v>
      </c>
      <c r="EU519" s="17">
        <f t="shared" si="157"/>
        <v>517</v>
      </c>
      <c r="EV519" s="54">
        <f t="shared" si="158"/>
        <v>1033</v>
      </c>
      <c r="EW519" s="55">
        <f t="shared" si="159"/>
        <v>42036</v>
      </c>
      <c r="EX519" s="18">
        <f t="shared" si="160"/>
        <v>17.568549999999998</v>
      </c>
      <c r="EY519" s="26">
        <f>IF(EO519=EO520,0,MAX(EY$2:EY518)+1)</f>
        <v>0</v>
      </c>
      <c r="EZ519" s="54">
        <f t="shared" si="161"/>
        <v>1034</v>
      </c>
      <c r="FA519" s="55">
        <f t="shared" si="162"/>
        <v>43831</v>
      </c>
      <c r="FB519" s="18">
        <f t="shared" si="163"/>
        <v>15.86355</v>
      </c>
      <c r="FC519" s="56">
        <f>[2]DIS!C536</f>
        <v>517</v>
      </c>
      <c r="FD519" s="56">
        <f>[2]DIS!D536</f>
        <v>26</v>
      </c>
      <c r="FE519" s="56">
        <f>[2]DIS!E536</f>
        <v>17</v>
      </c>
      <c r="FF519" s="56" t="str">
        <f t="shared" si="164"/>
        <v>26,17</v>
      </c>
      <c r="FG519" s="57" t="str">
        <f t="shared" si="155"/>
        <v>17,26</v>
      </c>
      <c r="FH519" s="58">
        <f>IF(ISNUMBER(FG519),0,MAX(FH$2:FH518)+1)</f>
        <v>463</v>
      </c>
      <c r="FI519" s="58">
        <f t="shared" si="156"/>
        <v>15.397919999999999</v>
      </c>
      <c r="FJ519" s="58">
        <f t="shared" si="165"/>
        <v>14.954750000000001</v>
      </c>
    </row>
    <row r="520" spans="144:166" x14ac:dyDescent="0.25">
      <c r="EN520" s="17">
        <f t="shared" si="166"/>
        <v>518</v>
      </c>
      <c r="EO520" s="128" t="s">
        <v>379</v>
      </c>
      <c r="EP520" s="131">
        <v>43831</v>
      </c>
      <c r="EQ520" s="132">
        <v>0</v>
      </c>
      <c r="ER520" s="53">
        <v>26.75797</v>
      </c>
      <c r="ES520" s="40"/>
      <c r="ET520" s="26">
        <f>IF(EO520=EO521,MAX(ET$2:ET519)+1,0)</f>
        <v>0</v>
      </c>
      <c r="EU520" s="17">
        <f t="shared" si="157"/>
        <v>518</v>
      </c>
      <c r="EV520" s="54">
        <f t="shared" si="158"/>
        <v>1035</v>
      </c>
      <c r="EW520" s="55">
        <f t="shared" si="159"/>
        <v>42036</v>
      </c>
      <c r="EX520" s="18">
        <f t="shared" si="160"/>
        <v>16.761559999999999</v>
      </c>
      <c r="EY520" s="26">
        <f>IF(EO520=EO521,0,MAX(EY$2:EY519)+1)</f>
        <v>259</v>
      </c>
      <c r="EZ520" s="54">
        <f t="shared" si="161"/>
        <v>1036</v>
      </c>
      <c r="FA520" s="55">
        <f t="shared" si="162"/>
        <v>43831</v>
      </c>
      <c r="FB520" s="18">
        <f t="shared" si="163"/>
        <v>15.375</v>
      </c>
      <c r="FC520" s="56">
        <f>[2]DIS!C537</f>
        <v>518</v>
      </c>
      <c r="FD520" s="56">
        <f>[2]DIS!D537</f>
        <v>26</v>
      </c>
      <c r="FE520" s="56">
        <f>[2]DIS!E537</f>
        <v>18</v>
      </c>
      <c r="FF520" s="56" t="str">
        <f t="shared" si="164"/>
        <v>26,18</v>
      </c>
      <c r="FG520" s="57" t="str">
        <f t="shared" si="155"/>
        <v>18,26</v>
      </c>
      <c r="FH520" s="58">
        <f>IF(ISNUMBER(FG520),0,MAX(FH$2:FH519)+1)</f>
        <v>464</v>
      </c>
      <c r="FI520" s="58">
        <f t="shared" si="156"/>
        <v>15.71576</v>
      </c>
      <c r="FJ520" s="58">
        <f t="shared" si="165"/>
        <v>15.13491</v>
      </c>
    </row>
    <row r="521" spans="144:166" x14ac:dyDescent="0.25">
      <c r="EN521" s="17">
        <f t="shared" si="166"/>
        <v>519</v>
      </c>
      <c r="EO521" s="128" t="s">
        <v>380</v>
      </c>
      <c r="EP521" s="131">
        <v>42036</v>
      </c>
      <c r="EQ521" s="132">
        <v>0</v>
      </c>
      <c r="ER521" s="53">
        <v>30.624749999999999</v>
      </c>
      <c r="ES521" s="40"/>
      <c r="ET521" s="26">
        <f>IF(EO521=EO522,MAX(ET$2:ET520)+1,0)</f>
        <v>260</v>
      </c>
      <c r="EU521" s="17">
        <f t="shared" si="157"/>
        <v>519</v>
      </c>
      <c r="EV521" s="54">
        <f t="shared" si="158"/>
        <v>1037</v>
      </c>
      <c r="EW521" s="55">
        <f t="shared" si="159"/>
        <v>42036</v>
      </c>
      <c r="EX521" s="18">
        <f t="shared" si="160"/>
        <v>15.89602</v>
      </c>
      <c r="EY521" s="26">
        <f>IF(EO521=EO522,0,MAX(EY$2:EY520)+1)</f>
        <v>0</v>
      </c>
      <c r="EZ521" s="54">
        <f t="shared" si="161"/>
        <v>1038</v>
      </c>
      <c r="FA521" s="55">
        <f t="shared" si="162"/>
        <v>43831</v>
      </c>
      <c r="FB521" s="18">
        <f t="shared" si="163"/>
        <v>14.883330000000001</v>
      </c>
      <c r="FC521" s="56">
        <f>[2]DIS!C538</f>
        <v>519</v>
      </c>
      <c r="FD521" s="56">
        <f>[2]DIS!D538</f>
        <v>26</v>
      </c>
      <c r="FE521" s="56">
        <f>[2]DIS!E538</f>
        <v>19</v>
      </c>
      <c r="FF521" s="56" t="str">
        <f t="shared" si="164"/>
        <v>26,19</v>
      </c>
      <c r="FG521" s="57" t="str">
        <f t="shared" si="155"/>
        <v>19,26</v>
      </c>
      <c r="FH521" s="58">
        <f>IF(ISNUMBER(FG521),0,MAX(FH$2:FH520)+1)</f>
        <v>465</v>
      </c>
      <c r="FI521" s="58">
        <f t="shared" si="156"/>
        <v>15.94866</v>
      </c>
      <c r="FJ521" s="58">
        <f t="shared" si="165"/>
        <v>15.269170000000001</v>
      </c>
    </row>
    <row r="522" spans="144:166" x14ac:dyDescent="0.25">
      <c r="EN522" s="17">
        <f t="shared" si="166"/>
        <v>520</v>
      </c>
      <c r="EO522" s="128" t="s">
        <v>380</v>
      </c>
      <c r="EP522" s="131">
        <v>43831</v>
      </c>
      <c r="EQ522" s="132">
        <v>0</v>
      </c>
      <c r="ER522" s="53">
        <v>26.732309999999998</v>
      </c>
      <c r="ES522" s="40"/>
      <c r="ET522" s="26">
        <f>IF(EO522=EO523,MAX(ET$2:ET521)+1,0)</f>
        <v>0</v>
      </c>
      <c r="EU522" s="17">
        <f t="shared" si="157"/>
        <v>520</v>
      </c>
      <c r="EV522" s="54">
        <f t="shared" si="158"/>
        <v>1039</v>
      </c>
      <c r="EW522" s="55">
        <f t="shared" si="159"/>
        <v>42036</v>
      </c>
      <c r="EX522" s="18">
        <f t="shared" si="160"/>
        <v>14.901999999999999</v>
      </c>
      <c r="EY522" s="26">
        <f>IF(EO522=EO523,0,MAX(EY$2:EY521)+1)</f>
        <v>260</v>
      </c>
      <c r="EZ522" s="54">
        <f t="shared" si="161"/>
        <v>1040</v>
      </c>
      <c r="FA522" s="55">
        <f t="shared" si="162"/>
        <v>43831</v>
      </c>
      <c r="FB522" s="18">
        <f t="shared" si="163"/>
        <v>14.34581</v>
      </c>
      <c r="FC522" s="56">
        <f>[2]DIS!C539</f>
        <v>520</v>
      </c>
      <c r="FD522" s="56">
        <f>[2]DIS!D539</f>
        <v>26</v>
      </c>
      <c r="FE522" s="56">
        <f>[2]DIS!E539</f>
        <v>20</v>
      </c>
      <c r="FF522" s="56" t="str">
        <f t="shared" si="164"/>
        <v>26,20</v>
      </c>
      <c r="FG522" s="57" t="str">
        <f t="shared" si="155"/>
        <v>20,26</v>
      </c>
      <c r="FH522" s="58">
        <f>IF(ISNUMBER(FG522),0,MAX(FH$2:FH521)+1)</f>
        <v>466</v>
      </c>
      <c r="FI522" s="58">
        <f t="shared" si="156"/>
        <v>16.06391</v>
      </c>
      <c r="FJ522" s="58">
        <f t="shared" si="165"/>
        <v>15.336069999999999</v>
      </c>
    </row>
    <row r="523" spans="144:166" x14ac:dyDescent="0.25">
      <c r="EN523" s="17">
        <f t="shared" si="166"/>
        <v>521</v>
      </c>
      <c r="EO523" s="128" t="s">
        <v>381</v>
      </c>
      <c r="EP523" s="131">
        <v>42036</v>
      </c>
      <c r="EQ523" s="132">
        <v>0</v>
      </c>
      <c r="ER523" s="53">
        <v>30.614100000000001</v>
      </c>
      <c r="ES523" s="40"/>
      <c r="ET523" s="26">
        <f>IF(EO523=EO524,MAX(ET$2:ET522)+1,0)</f>
        <v>261</v>
      </c>
      <c r="EU523" s="17">
        <f t="shared" si="157"/>
        <v>521</v>
      </c>
      <c r="EV523" s="54">
        <f t="shared" si="158"/>
        <v>1041</v>
      </c>
      <c r="EW523" s="55">
        <f t="shared" si="159"/>
        <v>42036</v>
      </c>
      <c r="EX523" s="18">
        <f t="shared" si="160"/>
        <v>13.780379999999999</v>
      </c>
      <c r="EY523" s="26">
        <f>IF(EO523=EO524,0,MAX(EY$2:EY522)+1)</f>
        <v>0</v>
      </c>
      <c r="EZ523" s="54">
        <f t="shared" si="161"/>
        <v>1042</v>
      </c>
      <c r="FA523" s="55">
        <f t="shared" si="162"/>
        <v>43831</v>
      </c>
      <c r="FB523" s="18">
        <f t="shared" si="163"/>
        <v>13.76552</v>
      </c>
      <c r="FC523" s="56">
        <f>[2]DIS!C540</f>
        <v>521</v>
      </c>
      <c r="FD523" s="56">
        <f>[2]DIS!D540</f>
        <v>27</v>
      </c>
      <c r="FE523" s="56">
        <f>[2]DIS!E540</f>
        <v>1</v>
      </c>
      <c r="FF523" s="56" t="str">
        <f t="shared" si="164"/>
        <v>27,1</v>
      </c>
      <c r="FG523" s="57" t="str">
        <f t="shared" si="155"/>
        <v>1,51</v>
      </c>
      <c r="FH523" s="58">
        <f>IF(ISNUMBER(FG523),0,MAX(FH$2:FH522)+1)</f>
        <v>467</v>
      </c>
      <c r="FI523" s="58">
        <f t="shared" si="156"/>
        <v>24.614730000000002</v>
      </c>
      <c r="FJ523" s="58">
        <f t="shared" si="165"/>
        <v>21.370799999999999</v>
      </c>
    </row>
    <row r="524" spans="144:166" x14ac:dyDescent="0.25">
      <c r="EN524" s="17">
        <f t="shared" si="166"/>
        <v>522</v>
      </c>
      <c r="EO524" s="128" t="s">
        <v>381</v>
      </c>
      <c r="EP524" s="131">
        <v>43831</v>
      </c>
      <c r="EQ524" s="132">
        <v>0</v>
      </c>
      <c r="ER524" s="53">
        <v>26.720590000000001</v>
      </c>
      <c r="ES524" s="40"/>
      <c r="ET524" s="26">
        <f>IF(EO524=EO525,MAX(ET$2:ET523)+1,0)</f>
        <v>0</v>
      </c>
      <c r="EU524" s="17">
        <f t="shared" si="157"/>
        <v>522</v>
      </c>
      <c r="EV524" s="54">
        <f t="shared" si="158"/>
        <v>1043</v>
      </c>
      <c r="EW524" s="55">
        <f t="shared" si="159"/>
        <v>42036</v>
      </c>
      <c r="EX524" s="18">
        <f t="shared" si="160"/>
        <v>14.325710000000001</v>
      </c>
      <c r="EY524" s="26">
        <f>IF(EO524=EO525,0,MAX(EY$2:EY523)+1)</f>
        <v>261</v>
      </c>
      <c r="EZ524" s="54">
        <f t="shared" si="161"/>
        <v>1044</v>
      </c>
      <c r="FA524" s="55">
        <f t="shared" si="162"/>
        <v>43831</v>
      </c>
      <c r="FB524" s="18">
        <f t="shared" si="163"/>
        <v>14.06621</v>
      </c>
      <c r="FC524" s="56">
        <f>[2]DIS!C541</f>
        <v>522</v>
      </c>
      <c r="FD524" s="56">
        <f>[2]DIS!D541</f>
        <v>27</v>
      </c>
      <c r="FE524" s="56">
        <f>[2]DIS!E541</f>
        <v>2</v>
      </c>
      <c r="FF524" s="56" t="str">
        <f t="shared" si="164"/>
        <v>27,2</v>
      </c>
      <c r="FG524" s="57" t="str">
        <f t="shared" si="155"/>
        <v>2,51</v>
      </c>
      <c r="FH524" s="58">
        <f>IF(ISNUMBER(FG524),0,MAX(FH$2:FH523)+1)</f>
        <v>468</v>
      </c>
      <c r="FI524" s="58">
        <f t="shared" si="156"/>
        <v>24.42783</v>
      </c>
      <c r="FJ524" s="58">
        <f t="shared" si="165"/>
        <v>21.204440000000002</v>
      </c>
    </row>
    <row r="525" spans="144:166" x14ac:dyDescent="0.25">
      <c r="EN525" s="17">
        <f t="shared" si="166"/>
        <v>523</v>
      </c>
      <c r="EO525" s="128" t="s">
        <v>382</v>
      </c>
      <c r="EP525" s="131">
        <v>42036</v>
      </c>
      <c r="EQ525" s="132">
        <v>0</v>
      </c>
      <c r="ER525" s="53">
        <v>19.226559999999999</v>
      </c>
      <c r="ES525" s="40"/>
      <c r="ET525" s="26">
        <f>IF(EO525=EO526,MAX(ET$2:ET524)+1,0)</f>
        <v>262</v>
      </c>
      <c r="EU525" s="17">
        <f t="shared" si="157"/>
        <v>523</v>
      </c>
      <c r="EV525" s="54">
        <f t="shared" si="158"/>
        <v>1045</v>
      </c>
      <c r="EW525" s="55">
        <f t="shared" si="159"/>
        <v>42036</v>
      </c>
      <c r="EX525" s="18">
        <f t="shared" si="160"/>
        <v>14.765140000000001</v>
      </c>
      <c r="EY525" s="26">
        <f>IF(EO525=EO526,0,MAX(EY$2:EY524)+1)</f>
        <v>0</v>
      </c>
      <c r="EZ525" s="54">
        <f t="shared" si="161"/>
        <v>1046</v>
      </c>
      <c r="FA525" s="55">
        <f t="shared" si="162"/>
        <v>43831</v>
      </c>
      <c r="FB525" s="18">
        <f t="shared" si="163"/>
        <v>14.31292</v>
      </c>
      <c r="FC525" s="56">
        <f>[2]DIS!C542</f>
        <v>523</v>
      </c>
      <c r="FD525" s="56">
        <f>[2]DIS!D542</f>
        <v>27</v>
      </c>
      <c r="FE525" s="56">
        <f>[2]DIS!E542</f>
        <v>3</v>
      </c>
      <c r="FF525" s="56" t="str">
        <f t="shared" si="164"/>
        <v>27,3</v>
      </c>
      <c r="FG525" s="57" t="str">
        <f t="shared" si="155"/>
        <v>3,51</v>
      </c>
      <c r="FH525" s="58">
        <f>IF(ISNUMBER(FG525),0,MAX(FH$2:FH524)+1)</f>
        <v>469</v>
      </c>
      <c r="FI525" s="58">
        <f t="shared" si="156"/>
        <v>24.060079999999999</v>
      </c>
      <c r="FJ525" s="58">
        <f t="shared" si="165"/>
        <v>20.879370000000002</v>
      </c>
    </row>
    <row r="526" spans="144:166" x14ac:dyDescent="0.25">
      <c r="EN526" s="17">
        <f t="shared" si="166"/>
        <v>524</v>
      </c>
      <c r="EO526" s="128" t="s">
        <v>382</v>
      </c>
      <c r="EP526" s="131">
        <v>43831</v>
      </c>
      <c r="EQ526" s="132">
        <v>0</v>
      </c>
      <c r="ER526" s="53">
        <v>17.908149999999999</v>
      </c>
      <c r="ES526" s="40"/>
      <c r="ET526" s="26">
        <f>IF(EO526=EO527,MAX(ET$2:ET525)+1,0)</f>
        <v>0</v>
      </c>
      <c r="EU526" s="17">
        <f t="shared" si="157"/>
        <v>524</v>
      </c>
      <c r="EV526" s="54">
        <f t="shared" si="158"/>
        <v>1047</v>
      </c>
      <c r="EW526" s="55">
        <f t="shared" si="159"/>
        <v>42036</v>
      </c>
      <c r="EX526" s="18">
        <f t="shared" si="160"/>
        <v>15.091710000000001</v>
      </c>
      <c r="EY526" s="26">
        <f>IF(EO526=EO527,0,MAX(EY$2:EY525)+1)</f>
        <v>262</v>
      </c>
      <c r="EZ526" s="54">
        <f t="shared" si="161"/>
        <v>1048</v>
      </c>
      <c r="FA526" s="55">
        <f t="shared" si="162"/>
        <v>43831</v>
      </c>
      <c r="FB526" s="18">
        <f t="shared" si="163"/>
        <v>14.5</v>
      </c>
      <c r="FC526" s="56">
        <f>[2]DIS!C543</f>
        <v>524</v>
      </c>
      <c r="FD526" s="56">
        <f>[2]DIS!D543</f>
        <v>27</v>
      </c>
      <c r="FE526" s="56">
        <f>[2]DIS!E543</f>
        <v>4</v>
      </c>
      <c r="FF526" s="56" t="str">
        <f t="shared" si="164"/>
        <v>27,4</v>
      </c>
      <c r="FG526" s="57" t="str">
        <f t="shared" si="155"/>
        <v>4,27</v>
      </c>
      <c r="FH526" s="58">
        <f>IF(ISNUMBER(FG526),0,MAX(FH$2:FH525)+1)</f>
        <v>470</v>
      </c>
      <c r="FI526" s="58">
        <f t="shared" si="156"/>
        <v>23.545680000000001</v>
      </c>
      <c r="FJ526" s="58">
        <f t="shared" si="165"/>
        <v>20.436160000000001</v>
      </c>
    </row>
    <row r="527" spans="144:166" x14ac:dyDescent="0.25">
      <c r="EN527" s="17">
        <f t="shared" si="166"/>
        <v>525</v>
      </c>
      <c r="EO527" s="128" t="s">
        <v>383</v>
      </c>
      <c r="EP527" s="131">
        <v>42036</v>
      </c>
      <c r="EQ527" s="132">
        <v>0</v>
      </c>
      <c r="ER527" s="53">
        <v>19.0306</v>
      </c>
      <c r="ES527" s="40"/>
      <c r="ET527" s="26">
        <f>IF(EO527=EO528,MAX(ET$2:ET526)+1,0)</f>
        <v>263</v>
      </c>
      <c r="EU527" s="17">
        <f t="shared" si="157"/>
        <v>525</v>
      </c>
      <c r="EV527" s="54">
        <f t="shared" si="158"/>
        <v>1049</v>
      </c>
      <c r="EW527" s="55">
        <f t="shared" si="159"/>
        <v>42036</v>
      </c>
      <c r="EX527" s="18">
        <f t="shared" si="160"/>
        <v>15.31335</v>
      </c>
      <c r="EY527" s="26">
        <f>IF(EO527=EO528,0,MAX(EY$2:EY526)+1)</f>
        <v>0</v>
      </c>
      <c r="EZ527" s="54">
        <f t="shared" si="161"/>
        <v>1050</v>
      </c>
      <c r="FA527" s="55">
        <f t="shared" si="162"/>
        <v>43831</v>
      </c>
      <c r="FB527" s="18">
        <f t="shared" si="163"/>
        <v>14.629479999999999</v>
      </c>
      <c r="FC527" s="56">
        <f>[2]DIS!C544</f>
        <v>525</v>
      </c>
      <c r="FD527" s="56">
        <f>[2]DIS!D544</f>
        <v>27</v>
      </c>
      <c r="FE527" s="56">
        <f>[2]DIS!E544</f>
        <v>5</v>
      </c>
      <c r="FF527" s="56" t="str">
        <f t="shared" si="164"/>
        <v>27,5</v>
      </c>
      <c r="FG527" s="57" t="str">
        <f t="shared" si="155"/>
        <v>5,27</v>
      </c>
      <c r="FH527" s="58">
        <f>IF(ISNUMBER(FG527),0,MAX(FH$2:FH526)+1)</f>
        <v>471</v>
      </c>
      <c r="FI527" s="58">
        <f t="shared" si="156"/>
        <v>22.79684</v>
      </c>
      <c r="FJ527" s="58">
        <f t="shared" si="165"/>
        <v>19.77984</v>
      </c>
    </row>
    <row r="528" spans="144:166" x14ac:dyDescent="0.25">
      <c r="EN528" s="17">
        <f t="shared" si="166"/>
        <v>526</v>
      </c>
      <c r="EO528" s="128" t="s">
        <v>383</v>
      </c>
      <c r="EP528" s="131">
        <v>43831</v>
      </c>
      <c r="EQ528" s="132">
        <v>0</v>
      </c>
      <c r="ER528" s="53">
        <v>17.789760000000001</v>
      </c>
      <c r="ES528" s="40"/>
      <c r="ET528" s="26">
        <f>IF(EO528=EO529,MAX(ET$2:ET527)+1,0)</f>
        <v>0</v>
      </c>
      <c r="EU528" s="17">
        <f t="shared" si="157"/>
        <v>526</v>
      </c>
      <c r="EV528" s="54">
        <f t="shared" si="158"/>
        <v>1051</v>
      </c>
      <c r="EW528" s="55">
        <f t="shared" si="159"/>
        <v>42036</v>
      </c>
      <c r="EX528" s="18">
        <f t="shared" si="160"/>
        <v>15.441190000000001</v>
      </c>
      <c r="EY528" s="26">
        <f>IF(EO528=EO529,0,MAX(EY$2:EY527)+1)</f>
        <v>263</v>
      </c>
      <c r="EZ528" s="54">
        <f t="shared" si="161"/>
        <v>1052</v>
      </c>
      <c r="FA528" s="55">
        <f t="shared" si="162"/>
        <v>43831</v>
      </c>
      <c r="FB528" s="18">
        <f t="shared" si="163"/>
        <v>14.70623</v>
      </c>
      <c r="FC528" s="56">
        <f>[2]DIS!C545</f>
        <v>526</v>
      </c>
      <c r="FD528" s="56">
        <f>[2]DIS!D545</f>
        <v>27</v>
      </c>
      <c r="FE528" s="56">
        <f>[2]DIS!E545</f>
        <v>6</v>
      </c>
      <c r="FF528" s="56" t="str">
        <f t="shared" si="164"/>
        <v>27,6</v>
      </c>
      <c r="FG528" s="57" t="str">
        <f t="shared" si="155"/>
        <v>6,27</v>
      </c>
      <c r="FH528" s="58">
        <f>IF(ISNUMBER(FG528),0,MAX(FH$2:FH527)+1)</f>
        <v>472</v>
      </c>
      <c r="FI528" s="58">
        <f t="shared" si="156"/>
        <v>22.056380000000001</v>
      </c>
      <c r="FJ528" s="58">
        <f t="shared" si="165"/>
        <v>19.177230000000002</v>
      </c>
    </row>
    <row r="529" spans="144:166" x14ac:dyDescent="0.25">
      <c r="EN529" s="17">
        <f t="shared" si="166"/>
        <v>527</v>
      </c>
      <c r="EO529" s="128" t="s">
        <v>384</v>
      </c>
      <c r="EP529" s="131">
        <v>42036</v>
      </c>
      <c r="EQ529" s="132">
        <v>0</v>
      </c>
      <c r="ER529" s="53">
        <v>18.727450000000001</v>
      </c>
      <c r="ES529" s="40"/>
      <c r="ET529" s="26">
        <f>IF(EO529=EO530,MAX(ET$2:ET528)+1,0)</f>
        <v>264</v>
      </c>
      <c r="EU529" s="17">
        <f t="shared" si="157"/>
        <v>527</v>
      </c>
      <c r="EV529" s="54">
        <f t="shared" si="158"/>
        <v>1053</v>
      </c>
      <c r="EW529" s="55">
        <f t="shared" si="159"/>
        <v>42036</v>
      </c>
      <c r="EX529" s="18">
        <f t="shared" si="160"/>
        <v>23.2834</v>
      </c>
      <c r="EY529" s="26">
        <f>IF(EO529=EO530,0,MAX(EY$2:EY528)+1)</f>
        <v>0</v>
      </c>
      <c r="EZ529" s="54">
        <f t="shared" si="161"/>
        <v>1054</v>
      </c>
      <c r="FA529" s="55">
        <f t="shared" si="162"/>
        <v>43831</v>
      </c>
      <c r="FB529" s="18">
        <f t="shared" si="163"/>
        <v>20.1906</v>
      </c>
      <c r="FC529" s="56">
        <f>[2]DIS!C546</f>
        <v>527</v>
      </c>
      <c r="FD529" s="56">
        <f>[2]DIS!D546</f>
        <v>27</v>
      </c>
      <c r="FE529" s="56">
        <f>[2]DIS!E546</f>
        <v>7</v>
      </c>
      <c r="FF529" s="56" t="str">
        <f t="shared" si="164"/>
        <v>27,7</v>
      </c>
      <c r="FG529" s="57" t="str">
        <f t="shared" si="155"/>
        <v>7,27</v>
      </c>
      <c r="FH529" s="58">
        <f>IF(ISNUMBER(FG529),0,MAX(FH$2:FH528)+1)</f>
        <v>473</v>
      </c>
      <c r="FI529" s="58">
        <f t="shared" si="156"/>
        <v>21.250019999999999</v>
      </c>
      <c r="FJ529" s="58">
        <f t="shared" si="165"/>
        <v>18.546140000000001</v>
      </c>
    </row>
    <row r="530" spans="144:166" x14ac:dyDescent="0.25">
      <c r="EN530" s="17">
        <f t="shared" si="166"/>
        <v>528</v>
      </c>
      <c r="EO530" s="128" t="s">
        <v>384</v>
      </c>
      <c r="EP530" s="131">
        <v>43831</v>
      </c>
      <c r="EQ530" s="132">
        <v>0</v>
      </c>
      <c r="ER530" s="53">
        <v>17.61985</v>
      </c>
      <c r="ES530" s="40"/>
      <c r="ET530" s="26">
        <f>IF(EO530=EO531,MAX(ET$2:ET529)+1,0)</f>
        <v>0</v>
      </c>
      <c r="EU530" s="17">
        <f t="shared" si="157"/>
        <v>528</v>
      </c>
      <c r="EV530" s="54">
        <f t="shared" si="158"/>
        <v>1055</v>
      </c>
      <c r="EW530" s="55">
        <f t="shared" si="159"/>
        <v>42036</v>
      </c>
      <c r="EX530" s="18">
        <f t="shared" si="160"/>
        <v>23.047840000000001</v>
      </c>
      <c r="EY530" s="26">
        <f>IF(EO530=EO531,0,MAX(EY$2:EY529)+1)</f>
        <v>264</v>
      </c>
      <c r="EZ530" s="54">
        <f t="shared" si="161"/>
        <v>1056</v>
      </c>
      <c r="FA530" s="55">
        <f t="shared" si="162"/>
        <v>43831</v>
      </c>
      <c r="FB530" s="18">
        <f t="shared" si="163"/>
        <v>19.970549999999999</v>
      </c>
      <c r="FC530" s="56">
        <f>[2]DIS!C547</f>
        <v>528</v>
      </c>
      <c r="FD530" s="56">
        <f>[2]DIS!D547</f>
        <v>27</v>
      </c>
      <c r="FE530" s="56">
        <f>[2]DIS!E547</f>
        <v>8</v>
      </c>
      <c r="FF530" s="56" t="str">
        <f t="shared" si="164"/>
        <v>27,8</v>
      </c>
      <c r="FG530" s="57" t="str">
        <f t="shared" si="155"/>
        <v>8,27</v>
      </c>
      <c r="FH530" s="58">
        <f>IF(ISNUMBER(FG530),0,MAX(FH$2:FH529)+1)</f>
        <v>474</v>
      </c>
      <c r="FI530" s="58">
        <f t="shared" si="156"/>
        <v>20.42681</v>
      </c>
      <c r="FJ530" s="58">
        <f t="shared" si="165"/>
        <v>17.924140000000001</v>
      </c>
    </row>
    <row r="531" spans="144:166" x14ac:dyDescent="0.25">
      <c r="EN531" s="17">
        <f t="shared" si="166"/>
        <v>529</v>
      </c>
      <c r="EO531" s="128" t="s">
        <v>385</v>
      </c>
      <c r="EP531" s="131">
        <v>42036</v>
      </c>
      <c r="EQ531" s="132">
        <v>0</v>
      </c>
      <c r="ER531" s="53">
        <v>18.40878</v>
      </c>
      <c r="ES531" s="40"/>
      <c r="ET531" s="26">
        <f>IF(EO531=EO532,MAX(ET$2:ET530)+1,0)</f>
        <v>265</v>
      </c>
      <c r="EU531" s="17">
        <f t="shared" si="157"/>
        <v>529</v>
      </c>
      <c r="EV531" s="54">
        <f t="shared" si="158"/>
        <v>1057</v>
      </c>
      <c r="EW531" s="55">
        <f t="shared" si="159"/>
        <v>42036</v>
      </c>
      <c r="EX531" s="18">
        <f t="shared" si="160"/>
        <v>22.695329999999998</v>
      </c>
      <c r="EY531" s="26">
        <f>IF(EO531=EO532,0,MAX(EY$2:EY530)+1)</f>
        <v>0</v>
      </c>
      <c r="EZ531" s="54">
        <f t="shared" si="161"/>
        <v>1058</v>
      </c>
      <c r="FA531" s="55">
        <f t="shared" si="162"/>
        <v>43831</v>
      </c>
      <c r="FB531" s="18">
        <f t="shared" si="163"/>
        <v>19.666589999999999</v>
      </c>
      <c r="FC531" s="56">
        <f>[2]DIS!C548</f>
        <v>529</v>
      </c>
      <c r="FD531" s="56">
        <f>[2]DIS!D548</f>
        <v>27</v>
      </c>
      <c r="FE531" s="56">
        <f>[2]DIS!E548</f>
        <v>9</v>
      </c>
      <c r="FF531" s="56" t="str">
        <f t="shared" si="164"/>
        <v>27,9</v>
      </c>
      <c r="FG531" s="57" t="str">
        <f t="shared" si="155"/>
        <v>9,27</v>
      </c>
      <c r="FH531" s="58">
        <f>IF(ISNUMBER(FG531),0,MAX(FH$2:FH530)+1)</f>
        <v>475</v>
      </c>
      <c r="FI531" s="58">
        <f t="shared" si="156"/>
        <v>19.558810000000001</v>
      </c>
      <c r="FJ531" s="58">
        <f t="shared" si="165"/>
        <v>17.27702</v>
      </c>
    </row>
    <row r="532" spans="144:166" x14ac:dyDescent="0.25">
      <c r="EN532" s="17">
        <f t="shared" si="166"/>
        <v>530</v>
      </c>
      <c r="EO532" s="128" t="s">
        <v>385</v>
      </c>
      <c r="EP532" s="131">
        <v>43831</v>
      </c>
      <c r="EQ532" s="132">
        <v>0</v>
      </c>
      <c r="ER532" s="53">
        <v>17.465440000000001</v>
      </c>
      <c r="ES532" s="40"/>
      <c r="ET532" s="26">
        <f>IF(EO532=EO533,MAX(ET$2:ET531)+1,0)</f>
        <v>0</v>
      </c>
      <c r="EU532" s="17">
        <f t="shared" si="157"/>
        <v>530</v>
      </c>
      <c r="EV532" s="54">
        <f t="shared" si="158"/>
        <v>1059</v>
      </c>
      <c r="EW532" s="55">
        <f t="shared" si="159"/>
        <v>42036</v>
      </c>
      <c r="EX532" s="18">
        <f t="shared" si="160"/>
        <v>22.215389999999999</v>
      </c>
      <c r="EY532" s="26">
        <f>IF(EO532=EO533,0,MAX(EY$2:EY531)+1)</f>
        <v>265</v>
      </c>
      <c r="EZ532" s="54">
        <f t="shared" si="161"/>
        <v>1060</v>
      </c>
      <c r="FA532" s="55">
        <f t="shared" si="162"/>
        <v>43831</v>
      </c>
      <c r="FB532" s="18">
        <f t="shared" si="163"/>
        <v>19.25357</v>
      </c>
      <c r="FC532" s="56">
        <f>[2]DIS!C549</f>
        <v>530</v>
      </c>
      <c r="FD532" s="56">
        <f>[2]DIS!D549</f>
        <v>27</v>
      </c>
      <c r="FE532" s="56">
        <f>[2]DIS!E549</f>
        <v>10</v>
      </c>
      <c r="FF532" s="56" t="str">
        <f t="shared" si="164"/>
        <v>27,10</v>
      </c>
      <c r="FG532" s="57" t="str">
        <f t="shared" si="155"/>
        <v>10,27</v>
      </c>
      <c r="FH532" s="58">
        <f>IF(ISNUMBER(FG532),0,MAX(FH$2:FH531)+1)</f>
        <v>476</v>
      </c>
      <c r="FI532" s="58">
        <f t="shared" si="156"/>
        <v>18.71236</v>
      </c>
      <c r="FJ532" s="58">
        <f t="shared" si="165"/>
        <v>16.673999999999999</v>
      </c>
    </row>
    <row r="533" spans="144:166" x14ac:dyDescent="0.25">
      <c r="EN533" s="17">
        <f t="shared" si="166"/>
        <v>531</v>
      </c>
      <c r="EO533" s="128" t="s">
        <v>386</v>
      </c>
      <c r="EP533" s="131">
        <v>42036</v>
      </c>
      <c r="EQ533" s="132">
        <v>0</v>
      </c>
      <c r="ER533" s="53">
        <v>17.993400000000001</v>
      </c>
      <c r="ES533" s="40"/>
      <c r="ET533" s="26">
        <f>IF(EO533=EO534,MAX(ET$2:ET532)+1,0)</f>
        <v>266</v>
      </c>
      <c r="EU533" s="17">
        <f t="shared" si="157"/>
        <v>531</v>
      </c>
      <c r="EV533" s="54">
        <f t="shared" si="158"/>
        <v>1061</v>
      </c>
      <c r="EW533" s="55">
        <f t="shared" si="159"/>
        <v>42036</v>
      </c>
      <c r="EX533" s="18">
        <f t="shared" si="160"/>
        <v>21.669699999999999</v>
      </c>
      <c r="EY533" s="26">
        <f>IF(EO533=EO534,0,MAX(EY$2:EY532)+1)</f>
        <v>0</v>
      </c>
      <c r="EZ533" s="54">
        <f t="shared" si="161"/>
        <v>1062</v>
      </c>
      <c r="FA533" s="55">
        <f t="shared" si="162"/>
        <v>43831</v>
      </c>
      <c r="FB533" s="18">
        <f t="shared" si="163"/>
        <v>18.78866</v>
      </c>
      <c r="FC533" s="56">
        <f>[2]DIS!C550</f>
        <v>531</v>
      </c>
      <c r="FD533" s="56">
        <f>[2]DIS!D550</f>
        <v>27</v>
      </c>
      <c r="FE533" s="56">
        <f>[2]DIS!E550</f>
        <v>11</v>
      </c>
      <c r="FF533" s="56" t="str">
        <f t="shared" si="164"/>
        <v>27,11</v>
      </c>
      <c r="FG533" s="57" t="str">
        <f t="shared" si="155"/>
        <v>11,27</v>
      </c>
      <c r="FH533" s="58">
        <f>IF(ISNUMBER(FG533),0,MAX(FH$2:FH532)+1)</f>
        <v>477</v>
      </c>
      <c r="FI533" s="58">
        <f t="shared" si="156"/>
        <v>17.892379999999999</v>
      </c>
      <c r="FJ533" s="58">
        <f t="shared" si="165"/>
        <v>16.18263</v>
      </c>
    </row>
    <row r="534" spans="144:166" x14ac:dyDescent="0.25">
      <c r="EN534" s="17">
        <f t="shared" si="166"/>
        <v>532</v>
      </c>
      <c r="EO534" s="128" t="s">
        <v>386</v>
      </c>
      <c r="EP534" s="131">
        <v>43831</v>
      </c>
      <c r="EQ534" s="132">
        <v>0</v>
      </c>
      <c r="ER534" s="53">
        <v>17.288989999999998</v>
      </c>
      <c r="ES534" s="40"/>
      <c r="ET534" s="26">
        <f>IF(EO534=EO535,MAX(ET$2:ET533)+1,0)</f>
        <v>0</v>
      </c>
      <c r="EU534" s="17">
        <f t="shared" si="157"/>
        <v>532</v>
      </c>
      <c r="EV534" s="54">
        <f t="shared" si="158"/>
        <v>1063</v>
      </c>
      <c r="EW534" s="55">
        <f t="shared" si="159"/>
        <v>42036</v>
      </c>
      <c r="EX534" s="18">
        <f t="shared" si="160"/>
        <v>21.036300000000001</v>
      </c>
      <c r="EY534" s="26">
        <f>IF(EO534=EO535,0,MAX(EY$2:EY533)+1)</f>
        <v>266</v>
      </c>
      <c r="EZ534" s="54">
        <f t="shared" si="161"/>
        <v>1064</v>
      </c>
      <c r="FA534" s="55">
        <f t="shared" si="162"/>
        <v>43831</v>
      </c>
      <c r="FB534" s="18">
        <f t="shared" si="163"/>
        <v>18.257280000000002</v>
      </c>
      <c r="FC534" s="56">
        <f>[2]DIS!C551</f>
        <v>532</v>
      </c>
      <c r="FD534" s="56">
        <f>[2]DIS!D551</f>
        <v>27</v>
      </c>
      <c r="FE534" s="56">
        <f>[2]DIS!E551</f>
        <v>12</v>
      </c>
      <c r="FF534" s="56" t="str">
        <f t="shared" si="164"/>
        <v>27,12</v>
      </c>
      <c r="FG534" s="57" t="str">
        <f t="shared" si="155"/>
        <v>12,27</v>
      </c>
      <c r="FH534" s="58">
        <f>IF(ISNUMBER(FG534),0,MAX(FH$2:FH533)+1)</f>
        <v>478</v>
      </c>
      <c r="FI534" s="58">
        <f t="shared" si="156"/>
        <v>17.13618</v>
      </c>
      <c r="FJ534" s="58">
        <f t="shared" si="165"/>
        <v>15.758620000000001</v>
      </c>
    </row>
    <row r="535" spans="144:166" x14ac:dyDescent="0.25">
      <c r="EN535" s="17">
        <f t="shared" si="166"/>
        <v>533</v>
      </c>
      <c r="EO535" s="128" t="s">
        <v>387</v>
      </c>
      <c r="EP535" s="131">
        <v>42036</v>
      </c>
      <c r="EQ535" s="132">
        <v>0</v>
      </c>
      <c r="ER535" s="53">
        <v>17.511620000000001</v>
      </c>
      <c r="ES535" s="40"/>
      <c r="ET535" s="26">
        <f>IF(EO535=EO536,MAX(ET$2:ET534)+1,0)</f>
        <v>267</v>
      </c>
      <c r="EU535" s="17">
        <f t="shared" si="157"/>
        <v>533</v>
      </c>
      <c r="EV535" s="54">
        <f t="shared" si="158"/>
        <v>1065</v>
      </c>
      <c r="EW535" s="55">
        <f t="shared" si="159"/>
        <v>42036</v>
      </c>
      <c r="EX535" s="18">
        <f t="shared" si="160"/>
        <v>20.416499999999999</v>
      </c>
      <c r="EY535" s="26">
        <f>IF(EO535=EO536,0,MAX(EY$2:EY534)+1)</f>
        <v>0</v>
      </c>
      <c r="EZ535" s="54">
        <f t="shared" si="161"/>
        <v>1066</v>
      </c>
      <c r="FA535" s="55">
        <f t="shared" si="162"/>
        <v>43831</v>
      </c>
      <c r="FB535" s="18">
        <f t="shared" si="163"/>
        <v>17.80659</v>
      </c>
      <c r="FC535" s="56">
        <f>[2]DIS!C552</f>
        <v>533</v>
      </c>
      <c r="FD535" s="56">
        <f>[2]DIS!D552</f>
        <v>27</v>
      </c>
      <c r="FE535" s="56">
        <f>[2]DIS!E552</f>
        <v>13</v>
      </c>
      <c r="FF535" s="56" t="str">
        <f t="shared" si="164"/>
        <v>27,13</v>
      </c>
      <c r="FG535" s="57" t="str">
        <f t="shared" si="155"/>
        <v>13,27</v>
      </c>
      <c r="FH535" s="58">
        <f>IF(ISNUMBER(FG535),0,MAX(FH$2:FH534)+1)</f>
        <v>479</v>
      </c>
      <c r="FI535" s="58">
        <f t="shared" si="156"/>
        <v>16.2879</v>
      </c>
      <c r="FJ535" s="58">
        <f t="shared" si="165"/>
        <v>15.29397</v>
      </c>
    </row>
    <row r="536" spans="144:166" x14ac:dyDescent="0.25">
      <c r="EN536" s="17">
        <f t="shared" si="166"/>
        <v>534</v>
      </c>
      <c r="EO536" s="128" t="s">
        <v>387</v>
      </c>
      <c r="EP536" s="131">
        <v>43831</v>
      </c>
      <c r="EQ536" s="132">
        <v>0</v>
      </c>
      <c r="ER536" s="53">
        <v>17.116669999999999</v>
      </c>
      <c r="ES536" s="40"/>
      <c r="ET536" s="26">
        <f>IF(EO536=EO537,MAX(ET$2:ET535)+1,0)</f>
        <v>0</v>
      </c>
      <c r="EU536" s="17">
        <f t="shared" si="157"/>
        <v>534</v>
      </c>
      <c r="EV536" s="54">
        <f t="shared" si="158"/>
        <v>1067</v>
      </c>
      <c r="EW536" s="55">
        <f t="shared" si="159"/>
        <v>42036</v>
      </c>
      <c r="EX536" s="18">
        <f t="shared" si="160"/>
        <v>19.698139999999999</v>
      </c>
      <c r="EY536" s="26">
        <f>IF(EO536=EO537,0,MAX(EY$2:EY535)+1)</f>
        <v>267</v>
      </c>
      <c r="EZ536" s="54">
        <f t="shared" si="161"/>
        <v>1068</v>
      </c>
      <c r="FA536" s="55">
        <f t="shared" si="162"/>
        <v>43831</v>
      </c>
      <c r="FB536" s="18">
        <f t="shared" si="163"/>
        <v>17.28238</v>
      </c>
      <c r="FC536" s="56">
        <f>[2]DIS!C553</f>
        <v>534</v>
      </c>
      <c r="FD536" s="56">
        <f>[2]DIS!D553</f>
        <v>27</v>
      </c>
      <c r="FE536" s="56">
        <f>[2]DIS!E553</f>
        <v>14</v>
      </c>
      <c r="FF536" s="56" t="str">
        <f t="shared" si="164"/>
        <v>27,14</v>
      </c>
      <c r="FG536" s="57" t="str">
        <f t="shared" si="155"/>
        <v>14,27</v>
      </c>
      <c r="FH536" s="58">
        <f>IF(ISNUMBER(FG536),0,MAX(FH$2:FH535)+1)</f>
        <v>480</v>
      </c>
      <c r="FI536" s="58">
        <f t="shared" si="156"/>
        <v>15.331469999999999</v>
      </c>
      <c r="FJ536" s="58">
        <f t="shared" si="165"/>
        <v>14.7843</v>
      </c>
    </row>
    <row r="537" spans="144:166" x14ac:dyDescent="0.25">
      <c r="EN537" s="17">
        <f t="shared" si="166"/>
        <v>535</v>
      </c>
      <c r="EO537" s="128" t="s">
        <v>388</v>
      </c>
      <c r="EP537" s="131">
        <v>42036</v>
      </c>
      <c r="EQ537" s="132">
        <v>0</v>
      </c>
      <c r="ER537" s="53">
        <v>16.940449999999998</v>
      </c>
      <c r="ES537" s="40"/>
      <c r="ET537" s="26">
        <f>IF(EO537=EO538,MAX(ET$2:ET536)+1,0)</f>
        <v>268</v>
      </c>
      <c r="EU537" s="17">
        <f t="shared" si="157"/>
        <v>535</v>
      </c>
      <c r="EV537" s="54">
        <f t="shared" si="158"/>
        <v>1069</v>
      </c>
      <c r="EW537" s="55">
        <f t="shared" si="159"/>
        <v>42036</v>
      </c>
      <c r="EX537" s="18">
        <f t="shared" si="160"/>
        <v>18.894659999999998</v>
      </c>
      <c r="EY537" s="26">
        <f>IF(EO537=EO538,0,MAX(EY$2:EY536)+1)</f>
        <v>0</v>
      </c>
      <c r="EZ537" s="54">
        <f t="shared" si="161"/>
        <v>1070</v>
      </c>
      <c r="FA537" s="55">
        <f t="shared" si="162"/>
        <v>43831</v>
      </c>
      <c r="FB537" s="18">
        <f t="shared" si="163"/>
        <v>16.69425</v>
      </c>
      <c r="FC537" s="56">
        <f>[2]DIS!C554</f>
        <v>535</v>
      </c>
      <c r="FD537" s="56">
        <f>[2]DIS!D554</f>
        <v>27</v>
      </c>
      <c r="FE537" s="56">
        <f>[2]DIS!E554</f>
        <v>15</v>
      </c>
      <c r="FF537" s="56" t="str">
        <f t="shared" si="164"/>
        <v>27,15</v>
      </c>
      <c r="FG537" s="57" t="str">
        <f t="shared" si="155"/>
        <v>15,27</v>
      </c>
      <c r="FH537" s="58">
        <f>IF(ISNUMBER(FG537),0,MAX(FH$2:FH536)+1)</f>
        <v>481</v>
      </c>
      <c r="FI537" s="58">
        <f t="shared" si="156"/>
        <v>14.230689999999999</v>
      </c>
      <c r="FJ537" s="58">
        <f t="shared" si="165"/>
        <v>14.21564</v>
      </c>
    </row>
    <row r="538" spans="144:166" x14ac:dyDescent="0.25">
      <c r="EN538" s="17">
        <f t="shared" si="166"/>
        <v>536</v>
      </c>
      <c r="EO538" s="128" t="s">
        <v>388</v>
      </c>
      <c r="EP538" s="131">
        <v>43831</v>
      </c>
      <c r="EQ538" s="132">
        <v>0</v>
      </c>
      <c r="ER538" s="53">
        <v>16.92756</v>
      </c>
      <c r="ES538" s="40"/>
      <c r="ET538" s="26">
        <f>IF(EO538=EO539,MAX(ET$2:ET537)+1,0)</f>
        <v>0</v>
      </c>
      <c r="EU538" s="17">
        <f t="shared" si="157"/>
        <v>536</v>
      </c>
      <c r="EV538" s="54">
        <f t="shared" si="158"/>
        <v>1071</v>
      </c>
      <c r="EW538" s="55">
        <f t="shared" si="159"/>
        <v>42036</v>
      </c>
      <c r="EX538" s="18">
        <f t="shared" si="160"/>
        <v>18.11863</v>
      </c>
      <c r="EY538" s="26">
        <f>IF(EO538=EO539,0,MAX(EY$2:EY537)+1)</f>
        <v>268</v>
      </c>
      <c r="EZ538" s="54">
        <f t="shared" si="161"/>
        <v>1072</v>
      </c>
      <c r="FA538" s="55">
        <f t="shared" si="162"/>
        <v>43831</v>
      </c>
      <c r="FB538" s="18">
        <f t="shared" si="163"/>
        <v>16.150020000000001</v>
      </c>
      <c r="FC538" s="56">
        <f>[2]DIS!C555</f>
        <v>536</v>
      </c>
      <c r="FD538" s="56">
        <f>[2]DIS!D555</f>
        <v>27</v>
      </c>
      <c r="FE538" s="56">
        <f>[2]DIS!E555</f>
        <v>16</v>
      </c>
      <c r="FF538" s="56" t="str">
        <f t="shared" si="164"/>
        <v>27,16</v>
      </c>
      <c r="FG538" s="57" t="str">
        <f t="shared" si="155"/>
        <v>16,27</v>
      </c>
      <c r="FH538" s="58">
        <f>IF(ISNUMBER(FG538),0,MAX(FH$2:FH537)+1)</f>
        <v>482</v>
      </c>
      <c r="FI538" s="58">
        <f t="shared" si="156"/>
        <v>14.75325</v>
      </c>
      <c r="FJ538" s="58">
        <f t="shared" si="165"/>
        <v>14.500529999999999</v>
      </c>
    </row>
    <row r="539" spans="144:166" x14ac:dyDescent="0.25">
      <c r="EN539" s="17">
        <f t="shared" si="166"/>
        <v>537</v>
      </c>
      <c r="EO539" s="128" t="s">
        <v>389</v>
      </c>
      <c r="EP539" s="131">
        <v>42036</v>
      </c>
      <c r="EQ539" s="132">
        <v>0</v>
      </c>
      <c r="ER539" s="53">
        <v>17.338989999999999</v>
      </c>
      <c r="ES539" s="40"/>
      <c r="ET539" s="26">
        <f>IF(EO539=EO540,MAX(ET$2:ET538)+1,0)</f>
        <v>269</v>
      </c>
      <c r="EU539" s="17">
        <f t="shared" si="157"/>
        <v>537</v>
      </c>
      <c r="EV539" s="54">
        <f t="shared" si="158"/>
        <v>1073</v>
      </c>
      <c r="EW539" s="55">
        <f t="shared" si="159"/>
        <v>42036</v>
      </c>
      <c r="EX539" s="18">
        <f t="shared" si="160"/>
        <v>17.31335</v>
      </c>
      <c r="EY539" s="26">
        <f>IF(EO539=EO540,0,MAX(EY$2:EY538)+1)</f>
        <v>0</v>
      </c>
      <c r="EZ539" s="54">
        <f t="shared" si="161"/>
        <v>1074</v>
      </c>
      <c r="FA539" s="55">
        <f t="shared" si="162"/>
        <v>43831</v>
      </c>
      <c r="FB539" s="18">
        <f t="shared" si="163"/>
        <v>15.612170000000001</v>
      </c>
      <c r="FC539" s="56">
        <f>[2]DIS!C556</f>
        <v>537</v>
      </c>
      <c r="FD539" s="56">
        <f>[2]DIS!D556</f>
        <v>27</v>
      </c>
      <c r="FE539" s="56">
        <f>[2]DIS!E556</f>
        <v>17</v>
      </c>
      <c r="FF539" s="56" t="str">
        <f t="shared" si="164"/>
        <v>27,17</v>
      </c>
      <c r="FG539" s="57" t="str">
        <f t="shared" si="155"/>
        <v>17,27</v>
      </c>
      <c r="FH539" s="58">
        <f>IF(ISNUMBER(FG539),0,MAX(FH$2:FH538)+1)</f>
        <v>483</v>
      </c>
      <c r="FI539" s="58">
        <f t="shared" si="156"/>
        <v>15.19168</v>
      </c>
      <c r="FJ539" s="58">
        <f t="shared" si="165"/>
        <v>14.74466</v>
      </c>
    </row>
    <row r="540" spans="144:166" x14ac:dyDescent="0.25">
      <c r="EN540" s="17">
        <f t="shared" si="166"/>
        <v>538</v>
      </c>
      <c r="EO540" s="128" t="s">
        <v>389</v>
      </c>
      <c r="EP540" s="131">
        <v>43831</v>
      </c>
      <c r="EQ540" s="132">
        <v>0</v>
      </c>
      <c r="ER540" s="53">
        <v>17.091390000000001</v>
      </c>
      <c r="ES540" s="40"/>
      <c r="ET540" s="26">
        <f>IF(EO540=EO541,MAX(ET$2:ET539)+1,0)</f>
        <v>0</v>
      </c>
      <c r="EU540" s="17">
        <f t="shared" si="157"/>
        <v>538</v>
      </c>
      <c r="EV540" s="54">
        <f t="shared" si="158"/>
        <v>1075</v>
      </c>
      <c r="EW540" s="55">
        <f t="shared" si="159"/>
        <v>42036</v>
      </c>
      <c r="EX540" s="18">
        <f t="shared" si="160"/>
        <v>16.494070000000001</v>
      </c>
      <c r="EY540" s="26">
        <f>IF(EO540=EO541,0,MAX(EY$2:EY539)+1)</f>
        <v>269</v>
      </c>
      <c r="EZ540" s="54">
        <f t="shared" si="161"/>
        <v>1076</v>
      </c>
      <c r="FA540" s="55">
        <f t="shared" si="162"/>
        <v>43831</v>
      </c>
      <c r="FB540" s="18">
        <f t="shared" si="163"/>
        <v>15.102980000000001</v>
      </c>
      <c r="FC540" s="56">
        <f>[2]DIS!C557</f>
        <v>538</v>
      </c>
      <c r="FD540" s="56">
        <f>[2]DIS!D557</f>
        <v>27</v>
      </c>
      <c r="FE540" s="56">
        <f>[2]DIS!E557</f>
        <v>18</v>
      </c>
      <c r="FF540" s="56" t="str">
        <f t="shared" si="164"/>
        <v>27,18</v>
      </c>
      <c r="FG540" s="57" t="str">
        <f t="shared" si="155"/>
        <v>18,27</v>
      </c>
      <c r="FH540" s="58">
        <f>IF(ISNUMBER(FG540),0,MAX(FH$2:FH539)+1)</f>
        <v>484</v>
      </c>
      <c r="FI540" s="58">
        <f t="shared" si="156"/>
        <v>15.51052</v>
      </c>
      <c r="FJ540" s="58">
        <f t="shared" si="165"/>
        <v>14.9232</v>
      </c>
    </row>
    <row r="541" spans="144:166" x14ac:dyDescent="0.25">
      <c r="EN541" s="17">
        <f t="shared" si="166"/>
        <v>539</v>
      </c>
      <c r="EO541" s="128" t="s">
        <v>390</v>
      </c>
      <c r="EP541" s="131">
        <v>42036</v>
      </c>
      <c r="EQ541" s="132">
        <v>0</v>
      </c>
      <c r="ER541" s="53">
        <v>17.705190000000002</v>
      </c>
      <c r="ES541" s="40"/>
      <c r="ET541" s="26">
        <f>IF(EO541=EO542,MAX(ET$2:ET540)+1,0)</f>
        <v>270</v>
      </c>
      <c r="EU541" s="17">
        <f t="shared" si="157"/>
        <v>539</v>
      </c>
      <c r="EV541" s="54">
        <f t="shared" si="158"/>
        <v>1077</v>
      </c>
      <c r="EW541" s="55">
        <f t="shared" si="159"/>
        <v>42036</v>
      </c>
      <c r="EX541" s="18">
        <f t="shared" si="160"/>
        <v>15.61866</v>
      </c>
      <c r="EY541" s="26">
        <f>IF(EO541=EO542,0,MAX(EY$2:EY540)+1)</f>
        <v>0</v>
      </c>
      <c r="EZ541" s="54">
        <f t="shared" si="161"/>
        <v>1078</v>
      </c>
      <c r="FA541" s="55">
        <f t="shared" si="162"/>
        <v>43831</v>
      </c>
      <c r="FB541" s="18">
        <f t="shared" si="163"/>
        <v>14.602539999999999</v>
      </c>
      <c r="FC541" s="56">
        <f>[2]DIS!C558</f>
        <v>539</v>
      </c>
      <c r="FD541" s="56">
        <f>[2]DIS!D558</f>
        <v>27</v>
      </c>
      <c r="FE541" s="56">
        <f>[2]DIS!E558</f>
        <v>19</v>
      </c>
      <c r="FF541" s="56" t="str">
        <f t="shared" si="164"/>
        <v>27,19</v>
      </c>
      <c r="FG541" s="57" t="str">
        <f t="shared" si="155"/>
        <v>19,27</v>
      </c>
      <c r="FH541" s="58">
        <f>IF(ISNUMBER(FG541),0,MAX(FH$2:FH540)+1)</f>
        <v>485</v>
      </c>
      <c r="FI541" s="58">
        <f t="shared" si="156"/>
        <v>15.717409999999999</v>
      </c>
      <c r="FJ541" s="58">
        <f t="shared" si="165"/>
        <v>15.03717</v>
      </c>
    </row>
    <row r="542" spans="144:166" x14ac:dyDescent="0.25">
      <c r="EN542" s="17">
        <f t="shared" si="166"/>
        <v>540</v>
      </c>
      <c r="EO542" s="128" t="s">
        <v>390</v>
      </c>
      <c r="EP542" s="131">
        <v>43831</v>
      </c>
      <c r="EQ542" s="132">
        <v>0</v>
      </c>
      <c r="ER542" s="53">
        <v>17.242709999999999</v>
      </c>
      <c r="ES542" s="40"/>
      <c r="ET542" s="26">
        <f>IF(EO542=EO543,MAX(ET$2:ET541)+1,0)</f>
        <v>0</v>
      </c>
      <c r="EU542" s="17">
        <f t="shared" si="157"/>
        <v>540</v>
      </c>
      <c r="EV542" s="54">
        <f t="shared" si="158"/>
        <v>1079</v>
      </c>
      <c r="EW542" s="55">
        <f t="shared" si="159"/>
        <v>42036</v>
      </c>
      <c r="EX542" s="18">
        <f t="shared" si="160"/>
        <v>14.658770000000001</v>
      </c>
      <c r="EY542" s="26">
        <f>IF(EO542=EO543,0,MAX(EY$2:EY541)+1)</f>
        <v>270</v>
      </c>
      <c r="EZ542" s="54">
        <f t="shared" si="161"/>
        <v>1080</v>
      </c>
      <c r="FA542" s="55">
        <f t="shared" si="162"/>
        <v>43831</v>
      </c>
      <c r="FB542" s="18">
        <f t="shared" si="163"/>
        <v>14.094799999999999</v>
      </c>
      <c r="FC542" s="56">
        <f>[2]DIS!C559</f>
        <v>540</v>
      </c>
      <c r="FD542" s="56">
        <f>[2]DIS!D559</f>
        <v>27</v>
      </c>
      <c r="FE542" s="56">
        <f>[2]DIS!E559</f>
        <v>20</v>
      </c>
      <c r="FF542" s="56" t="str">
        <f t="shared" si="164"/>
        <v>27,20</v>
      </c>
      <c r="FG542" s="57" t="str">
        <f t="shared" si="155"/>
        <v>20,27</v>
      </c>
      <c r="FH542" s="58">
        <f>IF(ISNUMBER(FG542),0,MAX(FH$2:FH541)+1)</f>
        <v>486</v>
      </c>
      <c r="FI542" s="58">
        <f t="shared" si="156"/>
        <v>15.84554</v>
      </c>
      <c r="FJ542" s="58">
        <f t="shared" si="165"/>
        <v>15.114879999999999</v>
      </c>
    </row>
    <row r="543" spans="144:166" x14ac:dyDescent="0.25">
      <c r="EN543" s="17">
        <f t="shared" si="166"/>
        <v>541</v>
      </c>
      <c r="EO543" s="128" t="s">
        <v>391</v>
      </c>
      <c r="EP543" s="131">
        <v>42036</v>
      </c>
      <c r="EQ543" s="132">
        <v>0</v>
      </c>
      <c r="ER543" s="53">
        <v>17.943359999999998</v>
      </c>
      <c r="ES543" s="40"/>
      <c r="ET543" s="26">
        <f>IF(EO543=EO544,MAX(ET$2:ET542)+1,0)</f>
        <v>271</v>
      </c>
      <c r="EU543" s="17">
        <f t="shared" si="157"/>
        <v>541</v>
      </c>
      <c r="EV543" s="54">
        <f t="shared" si="158"/>
        <v>1081</v>
      </c>
      <c r="EW543" s="55">
        <f t="shared" si="159"/>
        <v>42036</v>
      </c>
      <c r="EX543" s="18">
        <f t="shared" si="160"/>
        <v>13.54988</v>
      </c>
      <c r="EY543" s="26">
        <f>IF(EO543=EO544,0,MAX(EY$2:EY542)+1)</f>
        <v>0</v>
      </c>
      <c r="EZ543" s="54">
        <f t="shared" si="161"/>
        <v>1082</v>
      </c>
      <c r="FA543" s="55">
        <f t="shared" si="162"/>
        <v>43831</v>
      </c>
      <c r="FB543" s="18">
        <f t="shared" si="163"/>
        <v>13.53501</v>
      </c>
      <c r="FC543" s="56">
        <f>[2]DIS!C560</f>
        <v>541</v>
      </c>
      <c r="FD543" s="56">
        <f>[2]DIS!D560</f>
        <v>28</v>
      </c>
      <c r="FE543" s="56">
        <f>[2]DIS!E560</f>
        <v>1</v>
      </c>
      <c r="FF543" s="56" t="str">
        <f t="shared" si="164"/>
        <v>28,1</v>
      </c>
      <c r="FG543" s="57" t="str">
        <f t="shared" si="155"/>
        <v>1,52</v>
      </c>
      <c r="FH543" s="58">
        <f>IF(ISNUMBER(FG543),0,MAX(FH$2:FH542)+1)</f>
        <v>487</v>
      </c>
      <c r="FI543" s="58">
        <f t="shared" si="156"/>
        <v>24.15118</v>
      </c>
      <c r="FJ543" s="58">
        <f t="shared" si="165"/>
        <v>20.968450000000001</v>
      </c>
    </row>
    <row r="544" spans="144:166" x14ac:dyDescent="0.25">
      <c r="EN544" s="17">
        <f t="shared" si="166"/>
        <v>542</v>
      </c>
      <c r="EO544" s="128" t="s">
        <v>391</v>
      </c>
      <c r="EP544" s="131">
        <v>43831</v>
      </c>
      <c r="EQ544" s="132">
        <v>0</v>
      </c>
      <c r="ER544" s="53">
        <v>17.33907</v>
      </c>
      <c r="ES544" s="40"/>
      <c r="ET544" s="26">
        <f>IF(EO544=EO545,MAX(ET$2:ET543)+1,0)</f>
        <v>0</v>
      </c>
      <c r="EU544" s="17">
        <f t="shared" si="157"/>
        <v>542</v>
      </c>
      <c r="EV544" s="54">
        <f t="shared" si="158"/>
        <v>1083</v>
      </c>
      <c r="EW544" s="55">
        <f t="shared" si="159"/>
        <v>42036</v>
      </c>
      <c r="EX544" s="18">
        <f t="shared" si="160"/>
        <v>14.109059999999999</v>
      </c>
      <c r="EY544" s="26">
        <f>IF(EO544=EO545,0,MAX(EY$2:EY543)+1)</f>
        <v>271</v>
      </c>
      <c r="EZ544" s="54">
        <f t="shared" si="161"/>
        <v>1084</v>
      </c>
      <c r="FA544" s="55">
        <f t="shared" si="162"/>
        <v>43831</v>
      </c>
      <c r="FB544" s="18">
        <f t="shared" si="163"/>
        <v>13.845980000000001</v>
      </c>
      <c r="FC544" s="56">
        <f>[2]DIS!C561</f>
        <v>542</v>
      </c>
      <c r="FD544" s="56">
        <f>[2]DIS!D561</f>
        <v>28</v>
      </c>
      <c r="FE544" s="56">
        <f>[2]DIS!E561</f>
        <v>2</v>
      </c>
      <c r="FF544" s="56" t="str">
        <f t="shared" si="164"/>
        <v>28,2</v>
      </c>
      <c r="FG544" s="57" t="str">
        <f t="shared" si="155"/>
        <v>2,52</v>
      </c>
      <c r="FH544" s="58">
        <f>IF(ISNUMBER(FG544),0,MAX(FH$2:FH543)+1)</f>
        <v>488</v>
      </c>
      <c r="FI544" s="58">
        <f t="shared" si="156"/>
        <v>23.947150000000001</v>
      </c>
      <c r="FJ544" s="58">
        <f t="shared" si="165"/>
        <v>20.777920000000002</v>
      </c>
    </row>
    <row r="545" spans="144:166" x14ac:dyDescent="0.25">
      <c r="EN545" s="17">
        <f t="shared" si="166"/>
        <v>543</v>
      </c>
      <c r="EO545" s="128" t="s">
        <v>392</v>
      </c>
      <c r="EP545" s="131">
        <v>42036</v>
      </c>
      <c r="EQ545" s="132">
        <v>0</v>
      </c>
      <c r="ER545" s="53">
        <v>18.101800000000001</v>
      </c>
      <c r="ES545" s="40"/>
      <c r="ET545" s="26">
        <f>IF(EO545=EO546,MAX(ET$2:ET544)+1,0)</f>
        <v>272</v>
      </c>
      <c r="EU545" s="17">
        <f t="shared" si="157"/>
        <v>543</v>
      </c>
      <c r="EV545" s="54">
        <f t="shared" si="158"/>
        <v>1085</v>
      </c>
      <c r="EW545" s="55">
        <f t="shared" si="159"/>
        <v>42036</v>
      </c>
      <c r="EX545" s="18">
        <f t="shared" si="160"/>
        <v>14.541779999999999</v>
      </c>
      <c r="EY545" s="26">
        <f>IF(EO545=EO546,0,MAX(EY$2:EY544)+1)</f>
        <v>0</v>
      </c>
      <c r="EZ545" s="54">
        <f t="shared" si="161"/>
        <v>1086</v>
      </c>
      <c r="FA545" s="55">
        <f t="shared" si="162"/>
        <v>43831</v>
      </c>
      <c r="FB545" s="18">
        <f t="shared" si="163"/>
        <v>14.09102</v>
      </c>
      <c r="FC545" s="56">
        <f>[2]DIS!C562</f>
        <v>543</v>
      </c>
      <c r="FD545" s="56">
        <f>[2]DIS!D562</f>
        <v>28</v>
      </c>
      <c r="FE545" s="56">
        <f>[2]DIS!E562</f>
        <v>3</v>
      </c>
      <c r="FF545" s="56" t="str">
        <f t="shared" si="164"/>
        <v>28,3</v>
      </c>
      <c r="FG545" s="57" t="str">
        <f t="shared" si="155"/>
        <v>3,52</v>
      </c>
      <c r="FH545" s="58">
        <f>IF(ISNUMBER(FG545),0,MAX(FH$2:FH544)+1)</f>
        <v>489</v>
      </c>
      <c r="FI545" s="58">
        <f t="shared" si="156"/>
        <v>23.570969999999999</v>
      </c>
      <c r="FJ545" s="58">
        <f t="shared" si="165"/>
        <v>20.438639999999999</v>
      </c>
    </row>
    <row r="546" spans="144:166" x14ac:dyDescent="0.25">
      <c r="EN546" s="17">
        <f t="shared" si="166"/>
        <v>544</v>
      </c>
      <c r="EO546" s="128" t="s">
        <v>392</v>
      </c>
      <c r="EP546" s="131">
        <v>43831</v>
      </c>
      <c r="EQ546" s="132">
        <v>0</v>
      </c>
      <c r="ER546" s="53">
        <v>17.405460000000001</v>
      </c>
      <c r="ES546" s="40"/>
      <c r="ET546" s="26">
        <f>IF(EO546=EO547,MAX(ET$2:ET545)+1,0)</f>
        <v>0</v>
      </c>
      <c r="EU546" s="17">
        <f t="shared" si="157"/>
        <v>544</v>
      </c>
      <c r="EV546" s="54">
        <f t="shared" si="158"/>
        <v>1087</v>
      </c>
      <c r="EW546" s="55">
        <f t="shared" si="159"/>
        <v>42036</v>
      </c>
      <c r="EX546" s="18">
        <f t="shared" si="160"/>
        <v>14.883749999999999</v>
      </c>
      <c r="EY546" s="26">
        <f>IF(EO546=EO547,0,MAX(EY$2:EY545)+1)</f>
        <v>272</v>
      </c>
      <c r="EZ546" s="54">
        <f t="shared" si="161"/>
        <v>1088</v>
      </c>
      <c r="FA546" s="55">
        <f t="shared" si="162"/>
        <v>43831</v>
      </c>
      <c r="FB546" s="18">
        <f t="shared" si="163"/>
        <v>14.29128</v>
      </c>
      <c r="FC546" s="56">
        <f>[2]DIS!C563</f>
        <v>544</v>
      </c>
      <c r="FD546" s="56">
        <f>[2]DIS!D563</f>
        <v>28</v>
      </c>
      <c r="FE546" s="56">
        <f>[2]DIS!E563</f>
        <v>4</v>
      </c>
      <c r="FF546" s="56" t="str">
        <f t="shared" si="164"/>
        <v>28,4</v>
      </c>
      <c r="FG546" s="57" t="str">
        <f t="shared" si="155"/>
        <v>4,28</v>
      </c>
      <c r="FH546" s="58">
        <f>IF(ISNUMBER(FG546),0,MAX(FH$2:FH545)+1)</f>
        <v>490</v>
      </c>
      <c r="FI546" s="58">
        <f t="shared" si="156"/>
        <v>23.084029999999998</v>
      </c>
      <c r="FJ546" s="58">
        <f t="shared" si="165"/>
        <v>20.01681</v>
      </c>
    </row>
    <row r="547" spans="144:166" x14ac:dyDescent="0.25">
      <c r="EN547" s="17">
        <f t="shared" si="166"/>
        <v>545</v>
      </c>
      <c r="EO547" s="128" t="s">
        <v>393</v>
      </c>
      <c r="EP547" s="131">
        <v>42036</v>
      </c>
      <c r="EQ547" s="132">
        <v>0</v>
      </c>
      <c r="ER547" s="53">
        <v>18.191230000000001</v>
      </c>
      <c r="ES547" s="40"/>
      <c r="ET547" s="26">
        <f>IF(EO547=EO548,MAX(ET$2:ET546)+1,0)</f>
        <v>273</v>
      </c>
      <c r="EU547" s="17">
        <f t="shared" si="157"/>
        <v>545</v>
      </c>
      <c r="EV547" s="54">
        <f t="shared" si="158"/>
        <v>1089</v>
      </c>
      <c r="EW547" s="55">
        <f t="shared" si="159"/>
        <v>42036</v>
      </c>
      <c r="EX547" s="18">
        <f t="shared" si="160"/>
        <v>15.109870000000001</v>
      </c>
      <c r="EY547" s="26">
        <f>IF(EO547=EO548,0,MAX(EY$2:EY546)+1)</f>
        <v>0</v>
      </c>
      <c r="EZ547" s="54">
        <f t="shared" si="161"/>
        <v>1090</v>
      </c>
      <c r="FA547" s="55">
        <f t="shared" si="162"/>
        <v>43831</v>
      </c>
      <c r="FB547" s="18">
        <f t="shared" si="163"/>
        <v>14.42454</v>
      </c>
      <c r="FC547" s="56">
        <f>[2]DIS!C564</f>
        <v>545</v>
      </c>
      <c r="FD547" s="56">
        <f>[2]DIS!D564</f>
        <v>28</v>
      </c>
      <c r="FE547" s="56">
        <f>[2]DIS!E564</f>
        <v>5</v>
      </c>
      <c r="FF547" s="56" t="str">
        <f t="shared" si="164"/>
        <v>28,5</v>
      </c>
      <c r="FG547" s="57" t="str">
        <f t="shared" si="155"/>
        <v>5,28</v>
      </c>
      <c r="FH547" s="58">
        <f>IF(ISNUMBER(FG547),0,MAX(FH$2:FH546)+1)</f>
        <v>491</v>
      </c>
      <c r="FI547" s="58">
        <f t="shared" si="156"/>
        <v>22.382259999999999</v>
      </c>
      <c r="FJ547" s="58">
        <f t="shared" si="165"/>
        <v>19.390879999999999</v>
      </c>
    </row>
    <row r="548" spans="144:166" x14ac:dyDescent="0.25">
      <c r="EN548" s="17">
        <f t="shared" si="166"/>
        <v>546</v>
      </c>
      <c r="EO548" s="128" t="s">
        <v>393</v>
      </c>
      <c r="EP548" s="131">
        <v>43831</v>
      </c>
      <c r="EQ548" s="132">
        <v>0</v>
      </c>
      <c r="ER548" s="53">
        <v>17.446459999999998</v>
      </c>
      <c r="ES548" s="40"/>
      <c r="ET548" s="26">
        <f>IF(EO548=EO549,MAX(ET$2:ET547)+1,0)</f>
        <v>0</v>
      </c>
      <c r="EU548" s="17">
        <f t="shared" si="157"/>
        <v>546</v>
      </c>
      <c r="EV548" s="54">
        <f t="shared" si="158"/>
        <v>1091</v>
      </c>
      <c r="EW548" s="55">
        <f t="shared" si="159"/>
        <v>42036</v>
      </c>
      <c r="EX548" s="18">
        <f t="shared" si="160"/>
        <v>15.23518</v>
      </c>
      <c r="EY548" s="26">
        <f>IF(EO548=EO549,0,MAX(EY$2:EY547)+1)</f>
        <v>273</v>
      </c>
      <c r="EZ548" s="54">
        <f t="shared" si="161"/>
        <v>1092</v>
      </c>
      <c r="FA548" s="55">
        <f t="shared" si="162"/>
        <v>43831</v>
      </c>
      <c r="FB548" s="18">
        <f t="shared" si="163"/>
        <v>14.498749999999999</v>
      </c>
      <c r="FC548" s="56">
        <f>[2]DIS!C565</f>
        <v>546</v>
      </c>
      <c r="FD548" s="56">
        <f>[2]DIS!D565</f>
        <v>28</v>
      </c>
      <c r="FE548" s="56">
        <f>[2]DIS!E565</f>
        <v>6</v>
      </c>
      <c r="FF548" s="56" t="str">
        <f t="shared" si="164"/>
        <v>28,6</v>
      </c>
      <c r="FG548" s="57" t="str">
        <f t="shared" si="155"/>
        <v>6,28</v>
      </c>
      <c r="FH548" s="58">
        <f>IF(ISNUMBER(FG548),0,MAX(FH$2:FH547)+1)</f>
        <v>492</v>
      </c>
      <c r="FI548" s="58">
        <f t="shared" si="156"/>
        <v>21.6813</v>
      </c>
      <c r="FJ548" s="58">
        <f t="shared" si="165"/>
        <v>18.802600000000002</v>
      </c>
    </row>
    <row r="549" spans="144:166" x14ac:dyDescent="0.25">
      <c r="EN549" s="17">
        <f t="shared" si="166"/>
        <v>547</v>
      </c>
      <c r="EO549" s="128" t="s">
        <v>394</v>
      </c>
      <c r="EP549" s="131">
        <v>42036</v>
      </c>
      <c r="EQ549" s="132">
        <v>0</v>
      </c>
      <c r="ER549" s="53">
        <v>30.43554</v>
      </c>
      <c r="ES549" s="40"/>
      <c r="ET549" s="26">
        <f>IF(EO549=EO550,MAX(ET$2:ET548)+1,0)</f>
        <v>274</v>
      </c>
      <c r="EU549" s="17">
        <f t="shared" si="157"/>
        <v>547</v>
      </c>
      <c r="EV549" s="54">
        <f t="shared" si="158"/>
        <v>1093</v>
      </c>
      <c r="EW549" s="55">
        <f t="shared" si="159"/>
        <v>42036</v>
      </c>
      <c r="EX549" s="18">
        <f t="shared" si="160"/>
        <v>22.949210000000001</v>
      </c>
      <c r="EY549" s="26">
        <f>IF(EO549=EO550,0,MAX(EY$2:EY548)+1)</f>
        <v>0</v>
      </c>
      <c r="EZ549" s="54">
        <f t="shared" si="161"/>
        <v>1094</v>
      </c>
      <c r="FA549" s="55">
        <f t="shared" si="162"/>
        <v>43831</v>
      </c>
      <c r="FB549" s="18">
        <f t="shared" si="163"/>
        <v>19.895340000000001</v>
      </c>
      <c r="FC549" s="56">
        <f>[2]DIS!C566</f>
        <v>547</v>
      </c>
      <c r="FD549" s="56">
        <f>[2]DIS!D566</f>
        <v>28</v>
      </c>
      <c r="FE549" s="56">
        <f>[2]DIS!E566</f>
        <v>7</v>
      </c>
      <c r="FF549" s="56" t="str">
        <f t="shared" si="164"/>
        <v>28,7</v>
      </c>
      <c r="FG549" s="57" t="str">
        <f t="shared" si="155"/>
        <v>7,28</v>
      </c>
      <c r="FH549" s="58">
        <f>IF(ISNUMBER(FG549),0,MAX(FH$2:FH548)+1)</f>
        <v>493</v>
      </c>
      <c r="FI549" s="58">
        <f t="shared" si="156"/>
        <v>20.959859999999999</v>
      </c>
      <c r="FJ549" s="58">
        <f t="shared" si="165"/>
        <v>18.266200000000001</v>
      </c>
    </row>
    <row r="550" spans="144:166" x14ac:dyDescent="0.25">
      <c r="EN550" s="17">
        <f t="shared" si="166"/>
        <v>548</v>
      </c>
      <c r="EO550" s="128" t="s">
        <v>394</v>
      </c>
      <c r="EP550" s="131">
        <v>43831</v>
      </c>
      <c r="EQ550" s="132">
        <v>0</v>
      </c>
      <c r="ER550" s="53">
        <v>26.54777</v>
      </c>
      <c r="ES550" s="40"/>
      <c r="ET550" s="26">
        <f>IF(EO550=EO551,MAX(ET$2:ET549)+1,0)</f>
        <v>0</v>
      </c>
      <c r="EU550" s="17">
        <f t="shared" si="157"/>
        <v>548</v>
      </c>
      <c r="EV550" s="54">
        <f t="shared" si="158"/>
        <v>1095</v>
      </c>
      <c r="EW550" s="55">
        <f t="shared" si="159"/>
        <v>42036</v>
      </c>
      <c r="EX550" s="18">
        <f t="shared" si="160"/>
        <v>22.728750000000002</v>
      </c>
      <c r="EY550" s="26">
        <f>IF(EO550=EO551,0,MAX(EY$2:EY549)+1)</f>
        <v>274</v>
      </c>
      <c r="EZ550" s="54">
        <f t="shared" si="161"/>
        <v>1096</v>
      </c>
      <c r="FA550" s="55">
        <f t="shared" si="162"/>
        <v>43831</v>
      </c>
      <c r="FB550" s="18">
        <f t="shared" si="163"/>
        <v>19.70964</v>
      </c>
      <c r="FC550" s="56">
        <f>[2]DIS!C567</f>
        <v>548</v>
      </c>
      <c r="FD550" s="56">
        <f>[2]DIS!D567</f>
        <v>28</v>
      </c>
      <c r="FE550" s="56">
        <f>[2]DIS!E567</f>
        <v>8</v>
      </c>
      <c r="FF550" s="56" t="str">
        <f t="shared" si="164"/>
        <v>28,8</v>
      </c>
      <c r="FG550" s="57" t="str">
        <f t="shared" si="155"/>
        <v>8,28</v>
      </c>
      <c r="FH550" s="58">
        <f>IF(ISNUMBER(FG550),0,MAX(FH$2:FH549)+1)</f>
        <v>494</v>
      </c>
      <c r="FI550" s="58">
        <f t="shared" si="156"/>
        <v>20.18233</v>
      </c>
      <c r="FJ550" s="58">
        <f t="shared" si="165"/>
        <v>17.695430000000002</v>
      </c>
    </row>
    <row r="551" spans="144:166" x14ac:dyDescent="0.25">
      <c r="EN551" s="17">
        <f t="shared" si="166"/>
        <v>549</v>
      </c>
      <c r="EO551" s="128" t="s">
        <v>395</v>
      </c>
      <c r="EP551" s="131">
        <v>42036</v>
      </c>
      <c r="EQ551" s="132">
        <v>0</v>
      </c>
      <c r="ER551" s="53">
        <v>30.42145</v>
      </c>
      <c r="ES551" s="40"/>
      <c r="ET551" s="26">
        <f>IF(EO551=EO552,MAX(ET$2:ET550)+1,0)</f>
        <v>275</v>
      </c>
      <c r="EU551" s="17">
        <f t="shared" si="157"/>
        <v>549</v>
      </c>
      <c r="EV551" s="54">
        <f t="shared" si="158"/>
        <v>1097</v>
      </c>
      <c r="EW551" s="55">
        <f t="shared" si="159"/>
        <v>42036</v>
      </c>
      <c r="EX551" s="18">
        <f t="shared" si="160"/>
        <v>22.380310000000001</v>
      </c>
      <c r="EY551" s="26">
        <f>IF(EO551=EO552,0,MAX(EY$2:EY550)+1)</f>
        <v>0</v>
      </c>
      <c r="EZ551" s="54">
        <f t="shared" si="161"/>
        <v>1098</v>
      </c>
      <c r="FA551" s="55">
        <f t="shared" si="162"/>
        <v>43831</v>
      </c>
      <c r="FB551" s="18">
        <f t="shared" si="163"/>
        <v>19.42042</v>
      </c>
      <c r="FC551" s="56">
        <f>[2]DIS!C568</f>
        <v>549</v>
      </c>
      <c r="FD551" s="56">
        <f>[2]DIS!D568</f>
        <v>28</v>
      </c>
      <c r="FE551" s="56">
        <f>[2]DIS!E568</f>
        <v>9</v>
      </c>
      <c r="FF551" s="56" t="str">
        <f t="shared" si="164"/>
        <v>28,9</v>
      </c>
      <c r="FG551" s="57" t="str">
        <f t="shared" si="155"/>
        <v>9,28</v>
      </c>
      <c r="FH551" s="58">
        <f>IF(ISNUMBER(FG551),0,MAX(FH$2:FH550)+1)</f>
        <v>495</v>
      </c>
      <c r="FI551" s="58">
        <f t="shared" si="156"/>
        <v>19.401399999999999</v>
      </c>
      <c r="FJ551" s="58">
        <f t="shared" si="165"/>
        <v>17.137339999999998</v>
      </c>
    </row>
    <row r="552" spans="144:166" x14ac:dyDescent="0.25">
      <c r="EN552" s="17">
        <f t="shared" si="166"/>
        <v>550</v>
      </c>
      <c r="EO552" s="128" t="s">
        <v>395</v>
      </c>
      <c r="EP552" s="131">
        <v>43831</v>
      </c>
      <c r="EQ552" s="132">
        <v>0</v>
      </c>
      <c r="ER552" s="53">
        <v>26.532360000000001</v>
      </c>
      <c r="ES552" s="40"/>
      <c r="ET552" s="26">
        <f>IF(EO552=EO553,MAX(ET$2:ET551)+1,0)</f>
        <v>0</v>
      </c>
      <c r="EU552" s="17">
        <f t="shared" si="157"/>
        <v>550</v>
      </c>
      <c r="EV552" s="54">
        <f t="shared" si="158"/>
        <v>1099</v>
      </c>
      <c r="EW552" s="55">
        <f t="shared" si="159"/>
        <v>42036</v>
      </c>
      <c r="EX552" s="18">
        <f t="shared" si="160"/>
        <v>21.957180000000001</v>
      </c>
      <c r="EY552" s="26">
        <f>IF(EO552=EO553,0,MAX(EY$2:EY551)+1)</f>
        <v>275</v>
      </c>
      <c r="EZ552" s="54">
        <f t="shared" si="161"/>
        <v>1100</v>
      </c>
      <c r="FA552" s="55">
        <f t="shared" si="162"/>
        <v>43831</v>
      </c>
      <c r="FB552" s="18">
        <f t="shared" si="163"/>
        <v>19.075659999999999</v>
      </c>
      <c r="FC552" s="56">
        <f>[2]DIS!C569</f>
        <v>550</v>
      </c>
      <c r="FD552" s="56">
        <f>[2]DIS!D569</f>
        <v>28</v>
      </c>
      <c r="FE552" s="56">
        <f>[2]DIS!E569</f>
        <v>10</v>
      </c>
      <c r="FF552" s="56" t="str">
        <f t="shared" si="164"/>
        <v>28,10</v>
      </c>
      <c r="FG552" s="57" t="str">
        <f t="shared" si="155"/>
        <v>10,28</v>
      </c>
      <c r="FH552" s="58">
        <f>IF(ISNUMBER(FG552),0,MAX(FH$2:FH551)+1)</f>
        <v>496</v>
      </c>
      <c r="FI552" s="58">
        <f t="shared" si="156"/>
        <v>18.58916</v>
      </c>
      <c r="FJ552" s="58">
        <f t="shared" si="165"/>
        <v>16.57817</v>
      </c>
    </row>
    <row r="553" spans="144:166" x14ac:dyDescent="0.25">
      <c r="EN553" s="17">
        <f t="shared" si="166"/>
        <v>551</v>
      </c>
      <c r="EO553" s="128" t="s">
        <v>396</v>
      </c>
      <c r="EP553" s="131">
        <v>42036</v>
      </c>
      <c r="EQ553" s="132">
        <v>0</v>
      </c>
      <c r="ER553" s="53">
        <v>30.398</v>
      </c>
      <c r="ES553" s="40"/>
      <c r="ET553" s="26">
        <f>IF(EO553=EO554,MAX(ET$2:ET552)+1,0)</f>
        <v>276</v>
      </c>
      <c r="EU553" s="17">
        <f t="shared" si="157"/>
        <v>551</v>
      </c>
      <c r="EV553" s="54">
        <f t="shared" si="158"/>
        <v>1101</v>
      </c>
      <c r="EW553" s="55">
        <f t="shared" si="159"/>
        <v>42036</v>
      </c>
      <c r="EX553" s="18">
        <f t="shared" si="160"/>
        <v>21.327829999999999</v>
      </c>
      <c r="EY553" s="26">
        <f>IF(EO553=EO554,0,MAX(EY$2:EY552)+1)</f>
        <v>0</v>
      </c>
      <c r="EZ553" s="54">
        <f t="shared" si="161"/>
        <v>1102</v>
      </c>
      <c r="FA553" s="55">
        <f t="shared" si="162"/>
        <v>43831</v>
      </c>
      <c r="FB553" s="18">
        <f t="shared" si="163"/>
        <v>18.537590000000002</v>
      </c>
      <c r="FC553" s="56">
        <f>[2]DIS!C570</f>
        <v>551</v>
      </c>
      <c r="FD553" s="56">
        <f>[2]DIS!D570</f>
        <v>28</v>
      </c>
      <c r="FE553" s="56">
        <f>[2]DIS!E570</f>
        <v>11</v>
      </c>
      <c r="FF553" s="56" t="str">
        <f t="shared" si="164"/>
        <v>28,11</v>
      </c>
      <c r="FG553" s="57" t="str">
        <f t="shared" si="155"/>
        <v>11,28</v>
      </c>
      <c r="FH553" s="58">
        <f>IF(ISNUMBER(FG553),0,MAX(FH$2:FH552)+1)</f>
        <v>497</v>
      </c>
      <c r="FI553" s="58">
        <f t="shared" si="156"/>
        <v>17.774049999999999</v>
      </c>
      <c r="FJ553" s="58">
        <f t="shared" si="165"/>
        <v>16.06287</v>
      </c>
    </row>
    <row r="554" spans="144:166" x14ac:dyDescent="0.25">
      <c r="EN554" s="17">
        <f t="shared" si="166"/>
        <v>552</v>
      </c>
      <c r="EO554" s="128" t="s">
        <v>396</v>
      </c>
      <c r="EP554" s="131">
        <v>43831</v>
      </c>
      <c r="EQ554" s="132">
        <v>0</v>
      </c>
      <c r="ER554" s="53">
        <v>26.50508</v>
      </c>
      <c r="ES554" s="40"/>
      <c r="ET554" s="26">
        <f>IF(EO554=EO555,MAX(ET$2:ET553)+1,0)</f>
        <v>0</v>
      </c>
      <c r="EU554" s="17">
        <f t="shared" si="157"/>
        <v>552</v>
      </c>
      <c r="EV554" s="54">
        <f t="shared" si="158"/>
        <v>1103</v>
      </c>
      <c r="EW554" s="55">
        <f t="shared" si="159"/>
        <v>42036</v>
      </c>
      <c r="EX554" s="18">
        <f t="shared" si="160"/>
        <v>20.809809999999999</v>
      </c>
      <c r="EY554" s="26">
        <f>IF(EO554=EO555,0,MAX(EY$2:EY553)+1)</f>
        <v>276</v>
      </c>
      <c r="EZ554" s="54">
        <f t="shared" si="161"/>
        <v>1104</v>
      </c>
      <c r="FA554" s="55">
        <f t="shared" si="162"/>
        <v>43831</v>
      </c>
      <c r="FB554" s="18">
        <f t="shared" si="163"/>
        <v>18.132449999999999</v>
      </c>
      <c r="FC554" s="56">
        <f>[2]DIS!C571</f>
        <v>552</v>
      </c>
      <c r="FD554" s="56">
        <f>[2]DIS!D571</f>
        <v>28</v>
      </c>
      <c r="FE554" s="56">
        <f>[2]DIS!E571</f>
        <v>12</v>
      </c>
      <c r="FF554" s="56" t="str">
        <f t="shared" si="164"/>
        <v>28,12</v>
      </c>
      <c r="FG554" s="57" t="str">
        <f t="shared" si="155"/>
        <v>12,28</v>
      </c>
      <c r="FH554" s="58">
        <f>IF(ISNUMBER(FG554),0,MAX(FH$2:FH553)+1)</f>
        <v>498</v>
      </c>
      <c r="FI554" s="58">
        <f t="shared" si="156"/>
        <v>16.969660000000001</v>
      </c>
      <c r="FJ554" s="58">
        <f t="shared" si="165"/>
        <v>15.58764</v>
      </c>
    </row>
    <row r="555" spans="144:166" x14ac:dyDescent="0.25">
      <c r="EN555" s="17">
        <f t="shared" si="166"/>
        <v>553</v>
      </c>
      <c r="EO555" s="128" t="s">
        <v>397</v>
      </c>
      <c r="EP555" s="131">
        <v>42036</v>
      </c>
      <c r="EQ555" s="132">
        <v>0</v>
      </c>
      <c r="ER555" s="53">
        <v>30.392869999999998</v>
      </c>
      <c r="ES555" s="40"/>
      <c r="ET555" s="26">
        <f>IF(EO555=EO556,MAX(ET$2:ET554)+1,0)</f>
        <v>277</v>
      </c>
      <c r="EU555" s="17">
        <f t="shared" si="157"/>
        <v>553</v>
      </c>
      <c r="EV555" s="54">
        <f t="shared" si="158"/>
        <v>1105</v>
      </c>
      <c r="EW555" s="55">
        <f t="shared" si="159"/>
        <v>42036</v>
      </c>
      <c r="EX555" s="18">
        <f t="shared" si="160"/>
        <v>20.144480000000001</v>
      </c>
      <c r="EY555" s="26">
        <f>IF(EO555=EO556,0,MAX(EY$2:EY554)+1)</f>
        <v>0</v>
      </c>
      <c r="EZ555" s="54">
        <f t="shared" si="161"/>
        <v>1106</v>
      </c>
      <c r="FA555" s="55">
        <f t="shared" si="162"/>
        <v>43831</v>
      </c>
      <c r="FB555" s="18">
        <f t="shared" si="163"/>
        <v>17.61795</v>
      </c>
      <c r="FC555" s="56">
        <f>[2]DIS!C572</f>
        <v>553</v>
      </c>
      <c r="FD555" s="56">
        <f>[2]DIS!D572</f>
        <v>28</v>
      </c>
      <c r="FE555" s="56">
        <f>[2]DIS!E572</f>
        <v>13</v>
      </c>
      <c r="FF555" s="56" t="str">
        <f t="shared" si="164"/>
        <v>28,13</v>
      </c>
      <c r="FG555" s="57" t="str">
        <f t="shared" si="155"/>
        <v>13,28</v>
      </c>
      <c r="FH555" s="58">
        <f>IF(ISNUMBER(FG555),0,MAX(FH$2:FH554)+1)</f>
        <v>499</v>
      </c>
      <c r="FI555" s="58">
        <f t="shared" si="156"/>
        <v>16.106629999999999</v>
      </c>
      <c r="FJ555" s="58">
        <f t="shared" si="165"/>
        <v>15.103289999999999</v>
      </c>
    </row>
    <row r="556" spans="144:166" x14ac:dyDescent="0.25">
      <c r="EN556" s="17">
        <f t="shared" si="166"/>
        <v>554</v>
      </c>
      <c r="EO556" s="128" t="s">
        <v>397</v>
      </c>
      <c r="EP556" s="131">
        <v>43831</v>
      </c>
      <c r="EQ556" s="132">
        <v>0</v>
      </c>
      <c r="ER556" s="53">
        <v>26.50027</v>
      </c>
      <c r="ES556" s="40"/>
      <c r="ET556" s="26">
        <f>IF(EO556=EO557,MAX(ET$2:ET555)+1,0)</f>
        <v>0</v>
      </c>
      <c r="EU556" s="17">
        <f t="shared" si="157"/>
        <v>554</v>
      </c>
      <c r="EV556" s="54">
        <f t="shared" si="158"/>
        <v>1107</v>
      </c>
      <c r="EW556" s="55">
        <f t="shared" si="159"/>
        <v>42036</v>
      </c>
      <c r="EX556" s="18">
        <f t="shared" si="160"/>
        <v>19.367180000000001</v>
      </c>
      <c r="EY556" s="26">
        <f>IF(EO556=EO557,0,MAX(EY$2:EY555)+1)</f>
        <v>277</v>
      </c>
      <c r="EZ556" s="54">
        <f t="shared" si="161"/>
        <v>1108</v>
      </c>
      <c r="FA556" s="55">
        <f t="shared" si="162"/>
        <v>43831</v>
      </c>
      <c r="FB556" s="18">
        <f t="shared" si="163"/>
        <v>17.018039999999999</v>
      </c>
      <c r="FC556" s="56">
        <f>[2]DIS!C573</f>
        <v>554</v>
      </c>
      <c r="FD556" s="56">
        <f>[2]DIS!D573</f>
        <v>28</v>
      </c>
      <c r="FE556" s="56">
        <f>[2]DIS!E573</f>
        <v>14</v>
      </c>
      <c r="FF556" s="56" t="str">
        <f t="shared" si="164"/>
        <v>28,14</v>
      </c>
      <c r="FG556" s="57" t="str">
        <f t="shared" si="155"/>
        <v>14,28</v>
      </c>
      <c r="FH556" s="58">
        <f>IF(ISNUMBER(FG556),0,MAX(FH$2:FH555)+1)</f>
        <v>500</v>
      </c>
      <c r="FI556" s="58">
        <f t="shared" si="156"/>
        <v>15.120609999999999</v>
      </c>
      <c r="FJ556" s="58">
        <f t="shared" si="165"/>
        <v>14.569900000000001</v>
      </c>
    </row>
    <row r="557" spans="144:166" x14ac:dyDescent="0.25">
      <c r="EN557" s="17">
        <f t="shared" si="166"/>
        <v>555</v>
      </c>
      <c r="EO557" s="128" t="s">
        <v>398</v>
      </c>
      <c r="EP557" s="131">
        <v>42036</v>
      </c>
      <c r="EQ557" s="132">
        <v>0</v>
      </c>
      <c r="ER557" s="53">
        <v>19.015029999999999</v>
      </c>
      <c r="ES557" s="40"/>
      <c r="ET557" s="26">
        <f>IF(EO557=EO558,MAX(ET$2:ET556)+1,0)</f>
        <v>278</v>
      </c>
      <c r="EU557" s="17">
        <f t="shared" si="157"/>
        <v>555</v>
      </c>
      <c r="EV557" s="54">
        <f t="shared" si="158"/>
        <v>1109</v>
      </c>
      <c r="EW557" s="55">
        <f t="shared" si="159"/>
        <v>42036</v>
      </c>
      <c r="EX557" s="18">
        <f t="shared" si="160"/>
        <v>18.589449999999999</v>
      </c>
      <c r="EY557" s="26">
        <f>IF(EO557=EO558,0,MAX(EY$2:EY556)+1)</f>
        <v>0</v>
      </c>
      <c r="EZ557" s="54">
        <f t="shared" si="161"/>
        <v>1110</v>
      </c>
      <c r="FA557" s="55">
        <f t="shared" si="162"/>
        <v>43831</v>
      </c>
      <c r="FB557" s="18">
        <f t="shared" si="163"/>
        <v>16.43404</v>
      </c>
      <c r="FC557" s="56">
        <f>[2]DIS!C574</f>
        <v>555</v>
      </c>
      <c r="FD557" s="56">
        <f>[2]DIS!D574</f>
        <v>28</v>
      </c>
      <c r="FE557" s="56">
        <f>[2]DIS!E574</f>
        <v>15</v>
      </c>
      <c r="FF557" s="56" t="str">
        <f t="shared" si="164"/>
        <v>28,15</v>
      </c>
      <c r="FG557" s="57" t="str">
        <f t="shared" si="155"/>
        <v>15,28</v>
      </c>
      <c r="FH557" s="58">
        <f>IF(ISNUMBER(FG557),0,MAX(FH$2:FH556)+1)</f>
        <v>501</v>
      </c>
      <c r="FI557" s="58">
        <f t="shared" si="156"/>
        <v>14.00136</v>
      </c>
      <c r="FJ557" s="58">
        <f t="shared" si="165"/>
        <v>13.986179999999999</v>
      </c>
    </row>
    <row r="558" spans="144:166" x14ac:dyDescent="0.25">
      <c r="EN558" s="17">
        <f t="shared" si="166"/>
        <v>556</v>
      </c>
      <c r="EO558" s="128" t="s">
        <v>398</v>
      </c>
      <c r="EP558" s="131">
        <v>43831</v>
      </c>
      <c r="EQ558" s="132">
        <v>0</v>
      </c>
      <c r="ER558" s="53">
        <v>17.709160000000001</v>
      </c>
      <c r="ES558" s="40"/>
      <c r="ET558" s="26">
        <f>IF(EO558=EO559,MAX(ET$2:ET557)+1,0)</f>
        <v>0</v>
      </c>
      <c r="EU558" s="17">
        <f t="shared" si="157"/>
        <v>556</v>
      </c>
      <c r="EV558" s="54">
        <f t="shared" si="158"/>
        <v>1111</v>
      </c>
      <c r="EW558" s="55">
        <f t="shared" si="159"/>
        <v>42036</v>
      </c>
      <c r="EX558" s="18">
        <f t="shared" si="160"/>
        <v>17.793089999999999</v>
      </c>
      <c r="EY558" s="26">
        <f>IF(EO558=EO559,0,MAX(EY$2:EY557)+1)</f>
        <v>278</v>
      </c>
      <c r="EZ558" s="54">
        <f t="shared" si="161"/>
        <v>1112</v>
      </c>
      <c r="FA558" s="55">
        <f t="shared" si="162"/>
        <v>43831</v>
      </c>
      <c r="FB558" s="18">
        <f t="shared" si="163"/>
        <v>15.849539999999999</v>
      </c>
      <c r="FC558" s="56">
        <f>[2]DIS!C575</f>
        <v>556</v>
      </c>
      <c r="FD558" s="56">
        <f>[2]DIS!D575</f>
        <v>28</v>
      </c>
      <c r="FE558" s="56">
        <f>[2]DIS!E575</f>
        <v>16</v>
      </c>
      <c r="FF558" s="56" t="str">
        <f t="shared" si="164"/>
        <v>28,16</v>
      </c>
      <c r="FG558" s="57" t="str">
        <f t="shared" si="155"/>
        <v>16,28</v>
      </c>
      <c r="FH558" s="58">
        <f>IF(ISNUMBER(FG558),0,MAX(FH$2:FH557)+1)</f>
        <v>502</v>
      </c>
      <c r="FI558" s="58">
        <f t="shared" si="156"/>
        <v>14.535679999999999</v>
      </c>
      <c r="FJ558" s="58">
        <f t="shared" si="165"/>
        <v>14.280189999999999</v>
      </c>
    </row>
    <row r="559" spans="144:166" x14ac:dyDescent="0.25">
      <c r="EN559" s="17">
        <f t="shared" si="166"/>
        <v>557</v>
      </c>
      <c r="EO559" s="128" t="s">
        <v>399</v>
      </c>
      <c r="EP559" s="131">
        <v>42036</v>
      </c>
      <c r="EQ559" s="132">
        <v>0</v>
      </c>
      <c r="ER559" s="53">
        <v>18.79608</v>
      </c>
      <c r="ES559" s="40"/>
      <c r="ET559" s="26">
        <f>IF(EO559=EO560,MAX(ET$2:ET558)+1,0)</f>
        <v>279</v>
      </c>
      <c r="EU559" s="17">
        <f t="shared" si="157"/>
        <v>557</v>
      </c>
      <c r="EV559" s="54">
        <f t="shared" si="158"/>
        <v>1113</v>
      </c>
      <c r="EW559" s="55">
        <f t="shared" si="159"/>
        <v>42036</v>
      </c>
      <c r="EX559" s="18">
        <f t="shared" si="160"/>
        <v>16.96996</v>
      </c>
      <c r="EY559" s="26">
        <f>IF(EO559=EO560,0,MAX(EY$2:EY558)+1)</f>
        <v>0</v>
      </c>
      <c r="EZ559" s="54">
        <f t="shared" si="161"/>
        <v>1114</v>
      </c>
      <c r="FA559" s="55">
        <f t="shared" si="162"/>
        <v>43831</v>
      </c>
      <c r="FB559" s="18">
        <f t="shared" si="163"/>
        <v>15.27031</v>
      </c>
      <c r="FC559" s="56">
        <f>[2]DIS!C576</f>
        <v>557</v>
      </c>
      <c r="FD559" s="56">
        <f>[2]DIS!D576</f>
        <v>28</v>
      </c>
      <c r="FE559" s="56">
        <f>[2]DIS!E576</f>
        <v>17</v>
      </c>
      <c r="FF559" s="56" t="str">
        <f t="shared" si="164"/>
        <v>28,17</v>
      </c>
      <c r="FG559" s="57" t="str">
        <f t="shared" si="155"/>
        <v>17,28</v>
      </c>
      <c r="FH559" s="58">
        <f>IF(ISNUMBER(FG559),0,MAX(FH$2:FH558)+1)</f>
        <v>503</v>
      </c>
      <c r="FI559" s="58">
        <f t="shared" si="156"/>
        <v>14.975820000000001</v>
      </c>
      <c r="FJ559" s="58">
        <f t="shared" si="165"/>
        <v>14.52622</v>
      </c>
    </row>
    <row r="560" spans="144:166" x14ac:dyDescent="0.25">
      <c r="EN560" s="17">
        <f t="shared" si="166"/>
        <v>558</v>
      </c>
      <c r="EO560" s="128" t="s">
        <v>399</v>
      </c>
      <c r="EP560" s="131">
        <v>43831</v>
      </c>
      <c r="EQ560" s="132">
        <v>0</v>
      </c>
      <c r="ER560" s="53">
        <v>17.571929999999998</v>
      </c>
      <c r="ES560" s="40"/>
      <c r="ET560" s="26">
        <f>IF(EO560=EO561,MAX(ET$2:ET559)+1,0)</f>
        <v>0</v>
      </c>
      <c r="EU560" s="17">
        <f t="shared" si="157"/>
        <v>558</v>
      </c>
      <c r="EV560" s="54">
        <f t="shared" si="158"/>
        <v>1115</v>
      </c>
      <c r="EW560" s="55">
        <f t="shared" si="159"/>
        <v>42036</v>
      </c>
      <c r="EX560" s="18">
        <f t="shared" si="160"/>
        <v>16.153829999999999</v>
      </c>
      <c r="EY560" s="26">
        <f>IF(EO560=EO561,0,MAX(EY$2:EY559)+1)</f>
        <v>279</v>
      </c>
      <c r="EZ560" s="54">
        <f t="shared" si="161"/>
        <v>1116</v>
      </c>
      <c r="FA560" s="55">
        <f t="shared" si="162"/>
        <v>43831</v>
      </c>
      <c r="FB560" s="18">
        <f t="shared" si="163"/>
        <v>14.746079999999999</v>
      </c>
      <c r="FC560" s="56">
        <f>[2]DIS!C577</f>
        <v>558</v>
      </c>
      <c r="FD560" s="56">
        <f>[2]DIS!D577</f>
        <v>28</v>
      </c>
      <c r="FE560" s="56">
        <f>[2]DIS!E577</f>
        <v>18</v>
      </c>
      <c r="FF560" s="56" t="str">
        <f t="shared" si="164"/>
        <v>28,18</v>
      </c>
      <c r="FG560" s="57" t="str">
        <f t="shared" si="155"/>
        <v>18,28</v>
      </c>
      <c r="FH560" s="58">
        <f>IF(ISNUMBER(FG560),0,MAX(FH$2:FH559)+1)</f>
        <v>504</v>
      </c>
      <c r="FI560" s="58">
        <f t="shared" si="156"/>
        <v>15.301539999999999</v>
      </c>
      <c r="FJ560" s="58">
        <f t="shared" si="165"/>
        <v>14.71125</v>
      </c>
    </row>
    <row r="561" spans="144:166" x14ac:dyDescent="0.25">
      <c r="EN561" s="17">
        <f t="shared" si="166"/>
        <v>559</v>
      </c>
      <c r="EO561" s="128" t="s">
        <v>400</v>
      </c>
      <c r="EP561" s="131">
        <v>42036</v>
      </c>
      <c r="EQ561" s="132">
        <v>0</v>
      </c>
      <c r="ER561" s="53">
        <v>18.529</v>
      </c>
      <c r="ES561" s="40"/>
      <c r="ET561" s="26">
        <f>IF(EO561=EO562,MAX(ET$2:ET560)+1,0)</f>
        <v>280</v>
      </c>
      <c r="EU561" s="17">
        <f t="shared" si="157"/>
        <v>559</v>
      </c>
      <c r="EV561" s="54">
        <f t="shared" si="158"/>
        <v>1117</v>
      </c>
      <c r="EW561" s="55">
        <f t="shared" si="159"/>
        <v>42036</v>
      </c>
      <c r="EX561" s="18">
        <f t="shared" si="160"/>
        <v>15.3055</v>
      </c>
      <c r="EY561" s="26">
        <f>IF(EO561=EO562,0,MAX(EY$2:EY560)+1)</f>
        <v>0</v>
      </c>
      <c r="EZ561" s="54">
        <f t="shared" si="161"/>
        <v>1118</v>
      </c>
      <c r="FA561" s="55">
        <f t="shared" si="162"/>
        <v>43831</v>
      </c>
      <c r="FB561" s="18">
        <f t="shared" si="163"/>
        <v>14.27392</v>
      </c>
      <c r="FC561" s="56">
        <f>[2]DIS!C578</f>
        <v>559</v>
      </c>
      <c r="FD561" s="56">
        <f>[2]DIS!D578</f>
        <v>28</v>
      </c>
      <c r="FE561" s="56">
        <f>[2]DIS!E578</f>
        <v>19</v>
      </c>
      <c r="FF561" s="56" t="str">
        <f t="shared" si="164"/>
        <v>28,19</v>
      </c>
      <c r="FG561" s="57" t="str">
        <f t="shared" si="155"/>
        <v>19,28</v>
      </c>
      <c r="FH561" s="58">
        <f>IF(ISNUMBER(FG561),0,MAX(FH$2:FH560)+1)</f>
        <v>505</v>
      </c>
      <c r="FI561" s="58">
        <f t="shared" si="156"/>
        <v>15.516920000000001</v>
      </c>
      <c r="FJ561" s="58">
        <f t="shared" si="165"/>
        <v>14.834479999999999</v>
      </c>
    </row>
    <row r="562" spans="144:166" x14ac:dyDescent="0.25">
      <c r="EN562" s="17">
        <f t="shared" si="166"/>
        <v>560</v>
      </c>
      <c r="EO562" s="128" t="s">
        <v>400</v>
      </c>
      <c r="EP562" s="131">
        <v>43831</v>
      </c>
      <c r="EQ562" s="132">
        <v>0</v>
      </c>
      <c r="ER562" s="53">
        <v>17.430409999999998</v>
      </c>
      <c r="ES562" s="40"/>
      <c r="ET562" s="26">
        <f>IF(EO562=EO563,MAX(ET$2:ET561)+1,0)</f>
        <v>0</v>
      </c>
      <c r="EU562" s="17">
        <f t="shared" si="157"/>
        <v>560</v>
      </c>
      <c r="EV562" s="54">
        <f t="shared" si="158"/>
        <v>1119</v>
      </c>
      <c r="EW562" s="55">
        <f t="shared" si="159"/>
        <v>42036</v>
      </c>
      <c r="EX562" s="18">
        <f t="shared" si="160"/>
        <v>14.379110000000001</v>
      </c>
      <c r="EY562" s="26">
        <f>IF(EO562=EO563,0,MAX(EY$2:EY561)+1)</f>
        <v>280</v>
      </c>
      <c r="EZ562" s="54">
        <f t="shared" si="161"/>
        <v>1120</v>
      </c>
      <c r="FA562" s="55">
        <f t="shared" si="162"/>
        <v>43831</v>
      </c>
      <c r="FB562" s="18">
        <f t="shared" si="163"/>
        <v>13.80889</v>
      </c>
      <c r="FC562" s="56">
        <f>[2]DIS!C579</f>
        <v>560</v>
      </c>
      <c r="FD562" s="56">
        <f>[2]DIS!D579</f>
        <v>28</v>
      </c>
      <c r="FE562" s="56">
        <f>[2]DIS!E579</f>
        <v>20</v>
      </c>
      <c r="FF562" s="56" t="str">
        <f t="shared" si="164"/>
        <v>28,20</v>
      </c>
      <c r="FG562" s="57" t="str">
        <f t="shared" si="155"/>
        <v>20,28</v>
      </c>
      <c r="FH562" s="58">
        <f>IF(ISNUMBER(FG562),0,MAX(FH$2:FH561)+1)</f>
        <v>506</v>
      </c>
      <c r="FI562" s="58">
        <f t="shared" si="156"/>
        <v>15.63556</v>
      </c>
      <c r="FJ562" s="58">
        <f t="shared" si="165"/>
        <v>14.902889999999999</v>
      </c>
    </row>
    <row r="563" spans="144:166" x14ac:dyDescent="0.25">
      <c r="EN563" s="17">
        <f t="shared" si="166"/>
        <v>561</v>
      </c>
      <c r="EO563" s="128" t="s">
        <v>401</v>
      </c>
      <c r="EP563" s="131">
        <v>42036</v>
      </c>
      <c r="EQ563" s="132">
        <v>0</v>
      </c>
      <c r="ER563" s="53">
        <v>18.203980000000001</v>
      </c>
      <c r="ES563" s="40"/>
      <c r="ET563" s="26">
        <f>IF(EO563=EO564,MAX(ET$2:ET562)+1,0)</f>
        <v>281</v>
      </c>
      <c r="EU563" s="17">
        <f t="shared" si="157"/>
        <v>561</v>
      </c>
      <c r="EV563" s="54">
        <f t="shared" si="158"/>
        <v>1121</v>
      </c>
      <c r="EW563" s="55">
        <f t="shared" si="159"/>
        <v>42036</v>
      </c>
      <c r="EX563" s="18">
        <f t="shared" si="160"/>
        <v>13.31908</v>
      </c>
      <c r="EY563" s="26">
        <f>IF(EO563=EO564,0,MAX(EY$2:EY562)+1)</f>
        <v>0</v>
      </c>
      <c r="EZ563" s="54">
        <f t="shared" si="161"/>
        <v>1122</v>
      </c>
      <c r="FA563" s="55">
        <f t="shared" si="162"/>
        <v>43831</v>
      </c>
      <c r="FB563" s="18">
        <f t="shared" si="163"/>
        <v>13.304410000000001</v>
      </c>
      <c r="FC563" s="56">
        <f>[2]DIS!C580</f>
        <v>561</v>
      </c>
      <c r="FD563" s="56">
        <f>[2]DIS!D580</f>
        <v>29</v>
      </c>
      <c r="FE563" s="56">
        <f>[2]DIS!E580</f>
        <v>1</v>
      </c>
      <c r="FF563" s="56" t="str">
        <f t="shared" si="164"/>
        <v>29,1</v>
      </c>
      <c r="FG563" s="57" t="str">
        <f t="shared" si="155"/>
        <v>1,53</v>
      </c>
      <c r="FH563" s="58">
        <f>IF(ISNUMBER(FG563),0,MAX(FH$2:FH562)+1)</f>
        <v>507</v>
      </c>
      <c r="FI563" s="58">
        <f t="shared" si="156"/>
        <v>23.717089999999999</v>
      </c>
      <c r="FJ563" s="58">
        <f t="shared" si="165"/>
        <v>20.590420000000002</v>
      </c>
    </row>
    <row r="564" spans="144:166" x14ac:dyDescent="0.25">
      <c r="EN564" s="17">
        <f t="shared" si="166"/>
        <v>562</v>
      </c>
      <c r="EO564" s="128" t="s">
        <v>401</v>
      </c>
      <c r="EP564" s="131">
        <v>43831</v>
      </c>
      <c r="EQ564" s="132">
        <v>0</v>
      </c>
      <c r="ER564" s="53">
        <v>17.271909999999998</v>
      </c>
      <c r="ES564" s="40"/>
      <c r="ET564" s="26">
        <f>IF(EO564=EO565,MAX(ET$2:ET563)+1,0)</f>
        <v>0</v>
      </c>
      <c r="EU564" s="17">
        <f t="shared" si="157"/>
        <v>562</v>
      </c>
      <c r="EV564" s="54">
        <f t="shared" si="158"/>
        <v>1123</v>
      </c>
      <c r="EW564" s="55">
        <f t="shared" si="159"/>
        <v>42036</v>
      </c>
      <c r="EX564" s="18">
        <f t="shared" si="160"/>
        <v>13.89054</v>
      </c>
      <c r="EY564" s="26">
        <f>IF(EO564=EO565,0,MAX(EY$2:EY563)+1)</f>
        <v>281</v>
      </c>
      <c r="EZ564" s="54">
        <f t="shared" si="161"/>
        <v>1124</v>
      </c>
      <c r="FA564" s="55">
        <f t="shared" si="162"/>
        <v>43831</v>
      </c>
      <c r="FB564" s="18">
        <f t="shared" si="163"/>
        <v>13.62712</v>
      </c>
      <c r="FC564" s="56">
        <f>[2]DIS!C581</f>
        <v>562</v>
      </c>
      <c r="FD564" s="56">
        <f>[2]DIS!D581</f>
        <v>29</v>
      </c>
      <c r="FE564" s="56">
        <f>[2]DIS!E581</f>
        <v>2</v>
      </c>
      <c r="FF564" s="56" t="str">
        <f t="shared" si="164"/>
        <v>29,2</v>
      </c>
      <c r="FG564" s="57" t="str">
        <f t="shared" si="155"/>
        <v>2,53</v>
      </c>
      <c r="FH564" s="58">
        <f>IF(ISNUMBER(FG564),0,MAX(FH$2:FH563)+1)</f>
        <v>508</v>
      </c>
      <c r="FI564" s="58">
        <f t="shared" si="156"/>
        <v>23.464089999999999</v>
      </c>
      <c r="FJ564" s="58">
        <f t="shared" si="165"/>
        <v>20.337</v>
      </c>
    </row>
    <row r="565" spans="144:166" x14ac:dyDescent="0.25">
      <c r="EN565" s="17">
        <f t="shared" si="166"/>
        <v>563</v>
      </c>
      <c r="EO565" s="128" t="s">
        <v>402</v>
      </c>
      <c r="EP565" s="131">
        <v>42036</v>
      </c>
      <c r="EQ565" s="132">
        <v>0</v>
      </c>
      <c r="ER565" s="53">
        <v>17.78708</v>
      </c>
      <c r="ES565" s="40"/>
      <c r="ET565" s="26">
        <f>IF(EO565=EO566,MAX(ET$2:ET564)+1,0)</f>
        <v>282</v>
      </c>
      <c r="EU565" s="17">
        <f t="shared" si="157"/>
        <v>563</v>
      </c>
      <c r="EV565" s="54">
        <f t="shared" si="158"/>
        <v>1125</v>
      </c>
      <c r="EW565" s="55">
        <f t="shared" si="159"/>
        <v>42036</v>
      </c>
      <c r="EX565" s="18">
        <f t="shared" si="160"/>
        <v>14.33649</v>
      </c>
      <c r="EY565" s="26">
        <f>IF(EO565=EO566,0,MAX(EY$2:EY564)+1)</f>
        <v>0</v>
      </c>
      <c r="EZ565" s="54">
        <f t="shared" si="161"/>
        <v>1126</v>
      </c>
      <c r="FA565" s="55">
        <f t="shared" si="162"/>
        <v>43831</v>
      </c>
      <c r="FB565" s="18">
        <f t="shared" si="163"/>
        <v>13.884600000000001</v>
      </c>
      <c r="FC565" s="56">
        <f>[2]DIS!C582</f>
        <v>563</v>
      </c>
      <c r="FD565" s="56">
        <f>[2]DIS!D582</f>
        <v>29</v>
      </c>
      <c r="FE565" s="56">
        <f>[2]DIS!E582</f>
        <v>3</v>
      </c>
      <c r="FF565" s="56" t="str">
        <f t="shared" si="164"/>
        <v>29,3</v>
      </c>
      <c r="FG565" s="57" t="str">
        <f t="shared" si="155"/>
        <v>3,53</v>
      </c>
      <c r="FH565" s="58">
        <f>IF(ISNUMBER(FG565),0,MAX(FH$2:FH564)+1)</f>
        <v>509</v>
      </c>
      <c r="FI565" s="58">
        <f t="shared" si="156"/>
        <v>23.135259999999999</v>
      </c>
      <c r="FJ565" s="58">
        <f t="shared" si="165"/>
        <v>20.053730000000002</v>
      </c>
    </row>
    <row r="566" spans="144:166" x14ac:dyDescent="0.25">
      <c r="EN566" s="17">
        <f t="shared" si="166"/>
        <v>564</v>
      </c>
      <c r="EO566" s="128" t="s">
        <v>402</v>
      </c>
      <c r="EP566" s="131">
        <v>43831</v>
      </c>
      <c r="EQ566" s="132">
        <v>0</v>
      </c>
      <c r="ER566" s="53">
        <v>17.09036</v>
      </c>
      <c r="ES566" s="40"/>
      <c r="ET566" s="26">
        <f>IF(EO566=EO567,MAX(ET$2:ET565)+1,0)</f>
        <v>0</v>
      </c>
      <c r="EU566" s="17">
        <f t="shared" si="157"/>
        <v>564</v>
      </c>
      <c r="EV566" s="54">
        <f t="shared" si="158"/>
        <v>1127</v>
      </c>
      <c r="EW566" s="55">
        <f t="shared" si="159"/>
        <v>42036</v>
      </c>
      <c r="EX566" s="18">
        <f t="shared" si="160"/>
        <v>14.67671</v>
      </c>
      <c r="EY566" s="26">
        <f>IF(EO566=EO567,0,MAX(EY$2:EY565)+1)</f>
        <v>282</v>
      </c>
      <c r="EZ566" s="54">
        <f t="shared" si="161"/>
        <v>1128</v>
      </c>
      <c r="FA566" s="55">
        <f t="shared" si="162"/>
        <v>43831</v>
      </c>
      <c r="FB566" s="18">
        <f t="shared" si="163"/>
        <v>14.0844</v>
      </c>
      <c r="FC566" s="56">
        <f>[2]DIS!C583</f>
        <v>564</v>
      </c>
      <c r="FD566" s="56">
        <f>[2]DIS!D583</f>
        <v>29</v>
      </c>
      <c r="FE566" s="56">
        <f>[2]DIS!E583</f>
        <v>4</v>
      </c>
      <c r="FF566" s="56" t="str">
        <f t="shared" si="164"/>
        <v>29,4</v>
      </c>
      <c r="FG566" s="57" t="str">
        <f t="shared" si="155"/>
        <v>4,29</v>
      </c>
      <c r="FH566" s="58">
        <f>IF(ISNUMBER(FG566),0,MAX(FH$2:FH565)+1)</f>
        <v>510</v>
      </c>
      <c r="FI566" s="58">
        <f t="shared" si="156"/>
        <v>22.645389999999999</v>
      </c>
      <c r="FJ566" s="58">
        <f t="shared" si="165"/>
        <v>19.622710000000001</v>
      </c>
    </row>
    <row r="567" spans="144:166" x14ac:dyDescent="0.25">
      <c r="EN567" s="17">
        <f t="shared" si="166"/>
        <v>565</v>
      </c>
      <c r="EO567" s="128" t="s">
        <v>403</v>
      </c>
      <c r="EP567" s="131">
        <v>42036</v>
      </c>
      <c r="EQ567" s="132">
        <v>0</v>
      </c>
      <c r="ER567" s="53">
        <v>17.2942</v>
      </c>
      <c r="ES567" s="40"/>
      <c r="ET567" s="26">
        <f>IF(EO567=EO568,MAX(ET$2:ET566)+1,0)</f>
        <v>283</v>
      </c>
      <c r="EU567" s="17">
        <f t="shared" si="157"/>
        <v>565</v>
      </c>
      <c r="EV567" s="54">
        <f t="shared" si="158"/>
        <v>1129</v>
      </c>
      <c r="EW567" s="55">
        <f t="shared" si="159"/>
        <v>42036</v>
      </c>
      <c r="EX567" s="18">
        <f t="shared" si="160"/>
        <v>14.909330000000001</v>
      </c>
      <c r="EY567" s="26">
        <f>IF(EO567=EO568,0,MAX(EY$2:EY566)+1)</f>
        <v>0</v>
      </c>
      <c r="EZ567" s="54">
        <f t="shared" si="161"/>
        <v>1130</v>
      </c>
      <c r="FA567" s="55">
        <f t="shared" si="162"/>
        <v>43831</v>
      </c>
      <c r="FB567" s="18">
        <f t="shared" si="163"/>
        <v>14.223369999999999</v>
      </c>
      <c r="FC567" s="56">
        <f>[2]DIS!C584</f>
        <v>565</v>
      </c>
      <c r="FD567" s="56">
        <f>[2]DIS!D584</f>
        <v>29</v>
      </c>
      <c r="FE567" s="56">
        <f>[2]DIS!E584</f>
        <v>5</v>
      </c>
      <c r="FF567" s="56" t="str">
        <f t="shared" si="164"/>
        <v>29,5</v>
      </c>
      <c r="FG567" s="57" t="str">
        <f t="shared" si="155"/>
        <v>5,29</v>
      </c>
      <c r="FH567" s="58">
        <f>IF(ISNUMBER(FG567),0,MAX(FH$2:FH566)+1)</f>
        <v>511</v>
      </c>
      <c r="FI567" s="58">
        <f t="shared" si="156"/>
        <v>21.953769999999999</v>
      </c>
      <c r="FJ567" s="58">
        <f t="shared" si="165"/>
        <v>18.98537</v>
      </c>
    </row>
    <row r="568" spans="144:166" x14ac:dyDescent="0.25">
      <c r="EN568" s="17">
        <f t="shared" si="166"/>
        <v>566</v>
      </c>
      <c r="EO568" s="128" t="s">
        <v>403</v>
      </c>
      <c r="EP568" s="131">
        <v>43831</v>
      </c>
      <c r="EQ568" s="132">
        <v>0</v>
      </c>
      <c r="ER568" s="53">
        <v>16.90344</v>
      </c>
      <c r="ES568" s="40"/>
      <c r="ET568" s="26">
        <f>IF(EO568=EO569,MAX(ET$2:ET567)+1,0)</f>
        <v>0</v>
      </c>
      <c r="EU568" s="17">
        <f t="shared" si="157"/>
        <v>566</v>
      </c>
      <c r="EV568" s="54">
        <f t="shared" si="158"/>
        <v>1131</v>
      </c>
      <c r="EW568" s="55">
        <f t="shared" si="159"/>
        <v>42036</v>
      </c>
      <c r="EX568" s="18">
        <f t="shared" si="160"/>
        <v>15.02983</v>
      </c>
      <c r="EY568" s="26">
        <f>IF(EO568=EO569,0,MAX(EY$2:EY567)+1)</f>
        <v>283</v>
      </c>
      <c r="EZ568" s="54">
        <f t="shared" si="161"/>
        <v>1132</v>
      </c>
      <c r="FA568" s="55">
        <f t="shared" si="162"/>
        <v>43831</v>
      </c>
      <c r="FB568" s="18">
        <f t="shared" si="163"/>
        <v>14.294320000000001</v>
      </c>
      <c r="FC568" s="56">
        <f>[2]DIS!C585</f>
        <v>566</v>
      </c>
      <c r="FD568" s="56">
        <f>[2]DIS!D585</f>
        <v>29</v>
      </c>
      <c r="FE568" s="56">
        <f>[2]DIS!E585</f>
        <v>6</v>
      </c>
      <c r="FF568" s="56" t="str">
        <f t="shared" si="164"/>
        <v>29,6</v>
      </c>
      <c r="FG568" s="57" t="str">
        <f t="shared" si="155"/>
        <v>6,29</v>
      </c>
      <c r="FH568" s="58">
        <f>IF(ISNUMBER(FG568),0,MAX(FH$2:FH567)+1)</f>
        <v>512</v>
      </c>
      <c r="FI568" s="58">
        <f t="shared" si="156"/>
        <v>21.184280000000001</v>
      </c>
      <c r="FJ568" s="58">
        <f t="shared" si="165"/>
        <v>18.254709999999999</v>
      </c>
    </row>
    <row r="569" spans="144:166" x14ac:dyDescent="0.25">
      <c r="EN569" s="17">
        <f t="shared" si="166"/>
        <v>567</v>
      </c>
      <c r="EO569" s="128" t="s">
        <v>404</v>
      </c>
      <c r="EP569" s="131">
        <v>42036</v>
      </c>
      <c r="EQ569" s="132">
        <v>0</v>
      </c>
      <c r="ER569" s="53">
        <v>16.720580000000002</v>
      </c>
      <c r="ES569" s="40"/>
      <c r="ET569" s="26">
        <f>IF(EO569=EO570,MAX(ET$2:ET568)+1,0)</f>
        <v>284</v>
      </c>
      <c r="EU569" s="17">
        <f t="shared" si="157"/>
        <v>567</v>
      </c>
      <c r="EV569" s="54">
        <f t="shared" si="158"/>
        <v>1133</v>
      </c>
      <c r="EW569" s="55">
        <f t="shared" si="159"/>
        <v>42036</v>
      </c>
      <c r="EX569" s="18">
        <f t="shared" si="160"/>
        <v>22.781970000000001</v>
      </c>
      <c r="EY569" s="26">
        <f>IF(EO569=EO570,0,MAX(EY$2:EY568)+1)</f>
        <v>0</v>
      </c>
      <c r="EZ569" s="54">
        <f t="shared" si="161"/>
        <v>1134</v>
      </c>
      <c r="FA569" s="55">
        <f t="shared" si="162"/>
        <v>43831</v>
      </c>
      <c r="FB569" s="18">
        <f t="shared" si="163"/>
        <v>19.767389999999999</v>
      </c>
      <c r="FC569" s="56">
        <f>[2]DIS!C586</f>
        <v>567</v>
      </c>
      <c r="FD569" s="56">
        <f>[2]DIS!D586</f>
        <v>29</v>
      </c>
      <c r="FE569" s="56">
        <f>[2]DIS!E586</f>
        <v>7</v>
      </c>
      <c r="FF569" s="56" t="str">
        <f t="shared" si="164"/>
        <v>29,7</v>
      </c>
      <c r="FG569" s="57" t="str">
        <f t="shared" si="155"/>
        <v>7,29</v>
      </c>
      <c r="FH569" s="58">
        <f>IF(ISNUMBER(FG569),0,MAX(FH$2:FH568)+1)</f>
        <v>513</v>
      </c>
      <c r="FI569" s="58">
        <f t="shared" si="156"/>
        <v>20.641970000000001</v>
      </c>
      <c r="FJ569" s="58">
        <f t="shared" si="165"/>
        <v>17.962769999999999</v>
      </c>
    </row>
    <row r="570" spans="144:166" x14ac:dyDescent="0.25">
      <c r="EN570" s="17">
        <f t="shared" si="166"/>
        <v>568</v>
      </c>
      <c r="EO570" s="128" t="s">
        <v>404</v>
      </c>
      <c r="EP570" s="131">
        <v>43831</v>
      </c>
      <c r="EQ570" s="132">
        <v>0</v>
      </c>
      <c r="ER570" s="53">
        <v>16.707930000000001</v>
      </c>
      <c r="ES570" s="40"/>
      <c r="ET570" s="26">
        <f>IF(EO570=EO571,MAX(ET$2:ET569)+1,0)</f>
        <v>0</v>
      </c>
      <c r="EU570" s="17">
        <f t="shared" si="157"/>
        <v>568</v>
      </c>
      <c r="EV570" s="54">
        <f t="shared" si="158"/>
        <v>1135</v>
      </c>
      <c r="EW570" s="55">
        <f t="shared" si="159"/>
        <v>42036</v>
      </c>
      <c r="EX570" s="18">
        <f t="shared" si="160"/>
        <v>22.448080000000001</v>
      </c>
      <c r="EY570" s="26">
        <f>IF(EO570=EO571,0,MAX(EY$2:EY569)+1)</f>
        <v>284</v>
      </c>
      <c r="EZ570" s="54">
        <f t="shared" si="161"/>
        <v>1136</v>
      </c>
      <c r="FA570" s="55">
        <f t="shared" si="162"/>
        <v>43831</v>
      </c>
      <c r="FB570" s="18">
        <f t="shared" si="163"/>
        <v>19.48854</v>
      </c>
      <c r="FC570" s="56">
        <f>[2]DIS!C587</f>
        <v>568</v>
      </c>
      <c r="FD570" s="56">
        <f>[2]DIS!D587</f>
        <v>29</v>
      </c>
      <c r="FE570" s="56">
        <f>[2]DIS!E587</f>
        <v>8</v>
      </c>
      <c r="FF570" s="56" t="str">
        <f t="shared" si="164"/>
        <v>29,8</v>
      </c>
      <c r="FG570" s="57" t="str">
        <f t="shared" si="155"/>
        <v>8,29</v>
      </c>
      <c r="FH570" s="58">
        <f>IF(ISNUMBER(FG570),0,MAX(FH$2:FH569)+1)</f>
        <v>514</v>
      </c>
      <c r="FI570" s="58">
        <f t="shared" si="156"/>
        <v>19.921980000000001</v>
      </c>
      <c r="FJ570" s="58">
        <f t="shared" si="165"/>
        <v>17.462579999999999</v>
      </c>
    </row>
    <row r="571" spans="144:166" x14ac:dyDescent="0.25">
      <c r="EN571" s="17">
        <f t="shared" si="166"/>
        <v>569</v>
      </c>
      <c r="EO571" s="128" t="s">
        <v>405</v>
      </c>
      <c r="EP571" s="131">
        <v>42036</v>
      </c>
      <c r="EQ571" s="132">
        <v>0</v>
      </c>
      <c r="ER571" s="53">
        <v>17.131029999999999</v>
      </c>
      <c r="ES571" s="40"/>
      <c r="ET571" s="26">
        <f>IF(EO571=EO572,MAX(ET$2:ET570)+1,0)</f>
        <v>285</v>
      </c>
      <c r="EU571" s="17">
        <f t="shared" si="157"/>
        <v>569</v>
      </c>
      <c r="EV571" s="54">
        <f t="shared" si="158"/>
        <v>1137</v>
      </c>
      <c r="EW571" s="55">
        <f t="shared" si="159"/>
        <v>42036</v>
      </c>
      <c r="EX571" s="18">
        <f t="shared" si="160"/>
        <v>22.07788</v>
      </c>
      <c r="EY571" s="26">
        <f>IF(EO571=EO572,0,MAX(EY$2:EY570)+1)</f>
        <v>0</v>
      </c>
      <c r="EZ571" s="54">
        <f t="shared" si="161"/>
        <v>1138</v>
      </c>
      <c r="FA571" s="55">
        <f t="shared" si="162"/>
        <v>43831</v>
      </c>
      <c r="FB571" s="18">
        <f t="shared" si="163"/>
        <v>19.19454</v>
      </c>
      <c r="FC571" s="56">
        <f>[2]DIS!C588</f>
        <v>569</v>
      </c>
      <c r="FD571" s="56">
        <f>[2]DIS!D588</f>
        <v>29</v>
      </c>
      <c r="FE571" s="56">
        <f>[2]DIS!E588</f>
        <v>9</v>
      </c>
      <c r="FF571" s="56" t="str">
        <f t="shared" si="164"/>
        <v>29,9</v>
      </c>
      <c r="FG571" s="57" t="str">
        <f t="shared" si="155"/>
        <v>9,29</v>
      </c>
      <c r="FH571" s="58">
        <f>IF(ISNUMBER(FG571),0,MAX(FH$2:FH570)+1)</f>
        <v>515</v>
      </c>
      <c r="FI571" s="58">
        <f t="shared" si="156"/>
        <v>19.18394</v>
      </c>
      <c r="FJ571" s="58">
        <f t="shared" si="165"/>
        <v>16.944269999999999</v>
      </c>
    </row>
    <row r="572" spans="144:166" x14ac:dyDescent="0.25">
      <c r="EN572" s="17">
        <f t="shared" si="166"/>
        <v>570</v>
      </c>
      <c r="EO572" s="128" t="s">
        <v>405</v>
      </c>
      <c r="EP572" s="131">
        <v>43831</v>
      </c>
      <c r="EQ572" s="132">
        <v>0</v>
      </c>
      <c r="ER572" s="53">
        <v>16.888860000000001</v>
      </c>
      <c r="ES572" s="40"/>
      <c r="ET572" s="26">
        <f>IF(EO572=EO573,MAX(ET$2:ET571)+1,0)</f>
        <v>0</v>
      </c>
      <c r="EU572" s="17">
        <f t="shared" si="157"/>
        <v>570</v>
      </c>
      <c r="EV572" s="54">
        <f t="shared" si="158"/>
        <v>1139</v>
      </c>
      <c r="EW572" s="55">
        <f t="shared" si="159"/>
        <v>42036</v>
      </c>
      <c r="EX572" s="18">
        <f t="shared" si="160"/>
        <v>21.488700000000001</v>
      </c>
      <c r="EY572" s="26">
        <f>IF(EO572=EO573,0,MAX(EY$2:EY571)+1)</f>
        <v>285</v>
      </c>
      <c r="EZ572" s="54">
        <f t="shared" si="161"/>
        <v>1140</v>
      </c>
      <c r="FA572" s="55">
        <f t="shared" si="162"/>
        <v>43831</v>
      </c>
      <c r="FB572" s="18">
        <f t="shared" si="163"/>
        <v>18.69557</v>
      </c>
      <c r="FC572" s="56">
        <f>[2]DIS!C589</f>
        <v>570</v>
      </c>
      <c r="FD572" s="56">
        <f>[2]DIS!D589</f>
        <v>29</v>
      </c>
      <c r="FE572" s="56">
        <f>[2]DIS!E589</f>
        <v>10</v>
      </c>
      <c r="FF572" s="56" t="str">
        <f t="shared" si="164"/>
        <v>29,10</v>
      </c>
      <c r="FG572" s="57" t="str">
        <f t="shared" si="155"/>
        <v>10,29</v>
      </c>
      <c r="FH572" s="58">
        <f>IF(ISNUMBER(FG572),0,MAX(FH$2:FH571)+1)</f>
        <v>516</v>
      </c>
      <c r="FI572" s="58">
        <f t="shared" si="156"/>
        <v>18.386990000000001</v>
      </c>
      <c r="FJ572" s="58">
        <f t="shared" si="165"/>
        <v>16.396070000000002</v>
      </c>
    </row>
    <row r="573" spans="144:166" x14ac:dyDescent="0.25">
      <c r="EN573" s="17">
        <f t="shared" si="166"/>
        <v>571</v>
      </c>
      <c r="EO573" s="128" t="s">
        <v>406</v>
      </c>
      <c r="EP573" s="131">
        <v>42036</v>
      </c>
      <c r="EQ573" s="132">
        <v>0</v>
      </c>
      <c r="ER573" s="53">
        <v>17.51014</v>
      </c>
      <c r="ES573" s="40"/>
      <c r="ET573" s="26">
        <f>IF(EO573=EO574,MAX(ET$2:ET572)+1,0)</f>
        <v>286</v>
      </c>
      <c r="EU573" s="17">
        <f t="shared" si="157"/>
        <v>571</v>
      </c>
      <c r="EV573" s="54">
        <f t="shared" si="158"/>
        <v>1141</v>
      </c>
      <c r="EW573" s="55">
        <f t="shared" si="159"/>
        <v>42036</v>
      </c>
      <c r="EX573" s="18">
        <f t="shared" si="160"/>
        <v>21.03407</v>
      </c>
      <c r="EY573" s="26">
        <f>IF(EO573=EO574,0,MAX(EY$2:EY572)+1)</f>
        <v>0</v>
      </c>
      <c r="EZ573" s="54">
        <f t="shared" si="161"/>
        <v>1142</v>
      </c>
      <c r="FA573" s="55">
        <f t="shared" si="162"/>
        <v>43831</v>
      </c>
      <c r="FB573" s="18">
        <f t="shared" si="163"/>
        <v>18.343730000000001</v>
      </c>
      <c r="FC573" s="56">
        <f>[2]DIS!C590</f>
        <v>571</v>
      </c>
      <c r="FD573" s="56">
        <f>[2]DIS!D590</f>
        <v>29</v>
      </c>
      <c r="FE573" s="56">
        <f>[2]DIS!E590</f>
        <v>11</v>
      </c>
      <c r="FF573" s="56" t="str">
        <f t="shared" si="164"/>
        <v>29,11</v>
      </c>
      <c r="FG573" s="57" t="str">
        <f t="shared" si="155"/>
        <v>11,29</v>
      </c>
      <c r="FH573" s="58">
        <f>IF(ISNUMBER(FG573),0,MAX(FH$2:FH572)+1)</f>
        <v>517</v>
      </c>
      <c r="FI573" s="58">
        <f t="shared" si="156"/>
        <v>17.568549999999998</v>
      </c>
      <c r="FJ573" s="58">
        <f t="shared" si="165"/>
        <v>15.86355</v>
      </c>
    </row>
    <row r="574" spans="144:166" x14ac:dyDescent="0.25">
      <c r="EN574" s="17">
        <f t="shared" si="166"/>
        <v>572</v>
      </c>
      <c r="EO574" s="128" t="s">
        <v>406</v>
      </c>
      <c r="EP574" s="131">
        <v>43831</v>
      </c>
      <c r="EQ574" s="132">
        <v>0</v>
      </c>
      <c r="ER574" s="53">
        <v>17.05875</v>
      </c>
      <c r="ES574" s="40"/>
      <c r="ET574" s="26">
        <f>IF(EO574=EO575,MAX(ET$2:ET573)+1,0)</f>
        <v>0</v>
      </c>
      <c r="EU574" s="17">
        <f t="shared" si="157"/>
        <v>572</v>
      </c>
      <c r="EV574" s="54">
        <f t="shared" si="158"/>
        <v>1143</v>
      </c>
      <c r="EW574" s="55">
        <f t="shared" si="159"/>
        <v>42036</v>
      </c>
      <c r="EX574" s="18">
        <f t="shared" si="160"/>
        <v>20.467410000000001</v>
      </c>
      <c r="EY574" s="26">
        <f>IF(EO574=EO575,0,MAX(EY$2:EY573)+1)</f>
        <v>286</v>
      </c>
      <c r="EZ574" s="54">
        <f t="shared" si="161"/>
        <v>1144</v>
      </c>
      <c r="FA574" s="55">
        <f t="shared" si="162"/>
        <v>43831</v>
      </c>
      <c r="FB574" s="18">
        <f t="shared" si="163"/>
        <v>17.89995</v>
      </c>
      <c r="FC574" s="56">
        <f>[2]DIS!C591</f>
        <v>572</v>
      </c>
      <c r="FD574" s="56">
        <f>[2]DIS!D591</f>
        <v>29</v>
      </c>
      <c r="FE574" s="56">
        <f>[2]DIS!E591</f>
        <v>12</v>
      </c>
      <c r="FF574" s="56" t="str">
        <f t="shared" si="164"/>
        <v>29,12</v>
      </c>
      <c r="FG574" s="57" t="str">
        <f t="shared" si="155"/>
        <v>12,29</v>
      </c>
      <c r="FH574" s="58">
        <f>IF(ISNUMBER(FG574),0,MAX(FH$2:FH573)+1)</f>
        <v>518</v>
      </c>
      <c r="FI574" s="58">
        <f t="shared" si="156"/>
        <v>16.761559999999999</v>
      </c>
      <c r="FJ574" s="58">
        <f t="shared" si="165"/>
        <v>15.375</v>
      </c>
    </row>
    <row r="575" spans="144:166" x14ac:dyDescent="0.25">
      <c r="EN575" s="17">
        <f t="shared" si="166"/>
        <v>573</v>
      </c>
      <c r="EO575" s="128" t="s">
        <v>407</v>
      </c>
      <c r="EP575" s="131">
        <v>42036</v>
      </c>
      <c r="EQ575" s="132">
        <v>0</v>
      </c>
      <c r="ER575" s="53">
        <v>17.770479999999999</v>
      </c>
      <c r="ES575" s="40"/>
      <c r="ET575" s="26">
        <f>IF(EO575=EO576,MAX(ET$2:ET574)+1,0)</f>
        <v>287</v>
      </c>
      <c r="EU575" s="17">
        <f t="shared" si="157"/>
        <v>573</v>
      </c>
      <c r="EV575" s="54">
        <f t="shared" si="158"/>
        <v>1145</v>
      </c>
      <c r="EW575" s="55">
        <f t="shared" si="159"/>
        <v>42036</v>
      </c>
      <c r="EX575" s="18">
        <f t="shared" si="160"/>
        <v>19.782039999999999</v>
      </c>
      <c r="EY575" s="26">
        <f>IF(EO575=EO576,0,MAX(EY$2:EY574)+1)</f>
        <v>0</v>
      </c>
      <c r="EZ575" s="54">
        <f t="shared" si="161"/>
        <v>1146</v>
      </c>
      <c r="FA575" s="55">
        <f t="shared" si="162"/>
        <v>43831</v>
      </c>
      <c r="FB575" s="18">
        <f t="shared" si="163"/>
        <v>17.357659999999999</v>
      </c>
      <c r="FC575" s="56">
        <f>[2]DIS!C592</f>
        <v>573</v>
      </c>
      <c r="FD575" s="56">
        <f>[2]DIS!D592</f>
        <v>29</v>
      </c>
      <c r="FE575" s="56">
        <f>[2]DIS!E592</f>
        <v>13</v>
      </c>
      <c r="FF575" s="56" t="str">
        <f t="shared" si="164"/>
        <v>29,13</v>
      </c>
      <c r="FG575" s="57" t="str">
        <f t="shared" si="155"/>
        <v>13,29</v>
      </c>
      <c r="FH575" s="58">
        <f>IF(ISNUMBER(FG575),0,MAX(FH$2:FH574)+1)</f>
        <v>519</v>
      </c>
      <c r="FI575" s="58">
        <f t="shared" si="156"/>
        <v>15.89602</v>
      </c>
      <c r="FJ575" s="58">
        <f t="shared" si="165"/>
        <v>14.883330000000001</v>
      </c>
    </row>
    <row r="576" spans="144:166" x14ac:dyDescent="0.25">
      <c r="EN576" s="17">
        <f t="shared" si="166"/>
        <v>574</v>
      </c>
      <c r="EO576" s="128" t="s">
        <v>407</v>
      </c>
      <c r="EP576" s="131">
        <v>43831</v>
      </c>
      <c r="EQ576" s="132">
        <v>0</v>
      </c>
      <c r="ER576" s="53">
        <v>17.177420000000001</v>
      </c>
      <c r="ES576" s="40"/>
      <c r="ET576" s="26">
        <f>IF(EO576=EO577,MAX(ET$2:ET575)+1,0)</f>
        <v>0</v>
      </c>
      <c r="EU576" s="17">
        <f t="shared" si="157"/>
        <v>574</v>
      </c>
      <c r="EV576" s="54">
        <f t="shared" si="158"/>
        <v>1147</v>
      </c>
      <c r="EW576" s="55">
        <f t="shared" si="159"/>
        <v>42036</v>
      </c>
      <c r="EX576" s="18">
        <f t="shared" si="160"/>
        <v>19.01247</v>
      </c>
      <c r="EY576" s="26">
        <f>IF(EO576=EO577,0,MAX(EY$2:EY575)+1)</f>
        <v>287</v>
      </c>
      <c r="EZ576" s="54">
        <f t="shared" si="161"/>
        <v>1148</v>
      </c>
      <c r="FA576" s="55">
        <f t="shared" si="162"/>
        <v>43831</v>
      </c>
      <c r="FB576" s="18">
        <f t="shared" si="163"/>
        <v>16.74794</v>
      </c>
      <c r="FC576" s="56">
        <f>[2]DIS!C593</f>
        <v>574</v>
      </c>
      <c r="FD576" s="56">
        <f>[2]DIS!D593</f>
        <v>29</v>
      </c>
      <c r="FE576" s="56">
        <f>[2]DIS!E593</f>
        <v>14</v>
      </c>
      <c r="FF576" s="56" t="str">
        <f t="shared" si="164"/>
        <v>29,14</v>
      </c>
      <c r="FG576" s="57" t="str">
        <f t="shared" si="155"/>
        <v>14,29</v>
      </c>
      <c r="FH576" s="58">
        <f>IF(ISNUMBER(FG576),0,MAX(FH$2:FH575)+1)</f>
        <v>520</v>
      </c>
      <c r="FI576" s="58">
        <f t="shared" si="156"/>
        <v>14.901999999999999</v>
      </c>
      <c r="FJ576" s="58">
        <f t="shared" si="165"/>
        <v>14.34581</v>
      </c>
    </row>
    <row r="577" spans="144:166" x14ac:dyDescent="0.25">
      <c r="EN577" s="17">
        <f t="shared" si="166"/>
        <v>575</v>
      </c>
      <c r="EO577" s="128" t="s">
        <v>408</v>
      </c>
      <c r="EP577" s="131">
        <v>42036</v>
      </c>
      <c r="EQ577" s="132">
        <v>0</v>
      </c>
      <c r="ER577" s="53">
        <v>17.942910000000001</v>
      </c>
      <c r="ES577" s="40"/>
      <c r="ET577" s="26">
        <f>IF(EO577=EO578,MAX(ET$2:ET576)+1,0)</f>
        <v>288</v>
      </c>
      <c r="EU577" s="17">
        <f t="shared" si="157"/>
        <v>575</v>
      </c>
      <c r="EV577" s="54">
        <f t="shared" si="158"/>
        <v>1149</v>
      </c>
      <c r="EW577" s="55">
        <f t="shared" si="159"/>
        <v>42036</v>
      </c>
      <c r="EX577" s="18">
        <f t="shared" si="160"/>
        <v>18.287579999999998</v>
      </c>
      <c r="EY577" s="26">
        <f>IF(EO577=EO578,0,MAX(EY$2:EY576)+1)</f>
        <v>0</v>
      </c>
      <c r="EZ577" s="54">
        <f t="shared" si="161"/>
        <v>1150</v>
      </c>
      <c r="FA577" s="55">
        <f t="shared" si="162"/>
        <v>43831</v>
      </c>
      <c r="FB577" s="18">
        <f t="shared" si="163"/>
        <v>16.186810000000001</v>
      </c>
      <c r="FC577" s="56">
        <f>[2]DIS!C594</f>
        <v>575</v>
      </c>
      <c r="FD577" s="56">
        <f>[2]DIS!D594</f>
        <v>29</v>
      </c>
      <c r="FE577" s="56">
        <f>[2]DIS!E594</f>
        <v>15</v>
      </c>
      <c r="FF577" s="56" t="str">
        <f t="shared" si="164"/>
        <v>29,15</v>
      </c>
      <c r="FG577" s="57" t="str">
        <f t="shared" si="155"/>
        <v>15,29</v>
      </c>
      <c r="FH577" s="58">
        <f>IF(ISNUMBER(FG577),0,MAX(FH$2:FH576)+1)</f>
        <v>521</v>
      </c>
      <c r="FI577" s="58">
        <f t="shared" si="156"/>
        <v>13.780379999999999</v>
      </c>
      <c r="FJ577" s="58">
        <f t="shared" si="165"/>
        <v>13.76552</v>
      </c>
    </row>
    <row r="578" spans="144:166" x14ac:dyDescent="0.25">
      <c r="EN578" s="17">
        <f t="shared" si="166"/>
        <v>576</v>
      </c>
      <c r="EO578" s="128" t="s">
        <v>408</v>
      </c>
      <c r="EP578" s="131">
        <v>43831</v>
      </c>
      <c r="EQ578" s="132">
        <v>0</v>
      </c>
      <c r="ER578" s="53">
        <v>17.25676</v>
      </c>
      <c r="ES578" s="40"/>
      <c r="ET578" s="26">
        <f>IF(EO578=EO579,MAX(ET$2:ET577)+1,0)</f>
        <v>0</v>
      </c>
      <c r="EU578" s="17">
        <f t="shared" si="157"/>
        <v>576</v>
      </c>
      <c r="EV578" s="54">
        <f t="shared" si="158"/>
        <v>1151</v>
      </c>
      <c r="EW578" s="55">
        <f t="shared" si="159"/>
        <v>42036</v>
      </c>
      <c r="EX578" s="18">
        <f t="shared" si="160"/>
        <v>17.434539999999998</v>
      </c>
      <c r="EY578" s="26">
        <f>IF(EO578=EO579,0,MAX(EY$2:EY577)+1)</f>
        <v>288</v>
      </c>
      <c r="EZ578" s="54">
        <f t="shared" si="161"/>
        <v>1152</v>
      </c>
      <c r="FA578" s="55">
        <f t="shared" si="162"/>
        <v>43831</v>
      </c>
      <c r="FB578" s="18">
        <f t="shared" si="163"/>
        <v>15.519119999999999</v>
      </c>
      <c r="FC578" s="56">
        <f>[2]DIS!C595</f>
        <v>576</v>
      </c>
      <c r="FD578" s="56">
        <f>[2]DIS!D595</f>
        <v>29</v>
      </c>
      <c r="FE578" s="56">
        <f>[2]DIS!E595</f>
        <v>16</v>
      </c>
      <c r="FF578" s="56" t="str">
        <f t="shared" si="164"/>
        <v>29,16</v>
      </c>
      <c r="FG578" s="57" t="str">
        <f t="shared" si="155"/>
        <v>16,29</v>
      </c>
      <c r="FH578" s="58">
        <f>IF(ISNUMBER(FG578),0,MAX(FH$2:FH577)+1)</f>
        <v>522</v>
      </c>
      <c r="FI578" s="58">
        <f t="shared" si="156"/>
        <v>14.325710000000001</v>
      </c>
      <c r="FJ578" s="58">
        <f t="shared" si="165"/>
        <v>14.06621</v>
      </c>
    </row>
    <row r="579" spans="144:166" x14ac:dyDescent="0.25">
      <c r="EN579" s="17">
        <f t="shared" si="166"/>
        <v>577</v>
      </c>
      <c r="EO579" s="128" t="s">
        <v>409</v>
      </c>
      <c r="EP579" s="131">
        <v>42036</v>
      </c>
      <c r="EQ579" s="132">
        <v>0</v>
      </c>
      <c r="ER579" s="53">
        <v>18.029399999999999</v>
      </c>
      <c r="ES579" s="40"/>
      <c r="ET579" s="26">
        <f>IF(EO579=EO580,MAX(ET$2:ET578)+1,0)</f>
        <v>289</v>
      </c>
      <c r="EU579" s="17">
        <f t="shared" si="157"/>
        <v>577</v>
      </c>
      <c r="EV579" s="54">
        <f t="shared" si="158"/>
        <v>1153</v>
      </c>
      <c r="EW579" s="55">
        <f t="shared" si="159"/>
        <v>42036</v>
      </c>
      <c r="EX579" s="18">
        <f t="shared" si="160"/>
        <v>16.54731</v>
      </c>
      <c r="EY579" s="26">
        <f>IF(EO579=EO580,0,MAX(EY$2:EY578)+1)</f>
        <v>0</v>
      </c>
      <c r="EZ579" s="54">
        <f t="shared" si="161"/>
        <v>1154</v>
      </c>
      <c r="FA579" s="55">
        <f t="shared" si="162"/>
        <v>43831</v>
      </c>
      <c r="FB579" s="18">
        <f t="shared" si="163"/>
        <v>14.841189999999999</v>
      </c>
      <c r="FC579" s="56">
        <f>[2]DIS!C596</f>
        <v>577</v>
      </c>
      <c r="FD579" s="56">
        <f>[2]DIS!D596</f>
        <v>29</v>
      </c>
      <c r="FE579" s="56">
        <f>[2]DIS!E596</f>
        <v>17</v>
      </c>
      <c r="FF579" s="56" t="str">
        <f t="shared" si="164"/>
        <v>29,17</v>
      </c>
      <c r="FG579" s="57" t="str">
        <f t="shared" ref="FG579:FG642" si="167">INDEX($AR$88:$BK$127,FD579,FE579)</f>
        <v>17,29</v>
      </c>
      <c r="FH579" s="58">
        <f>IF(ISNUMBER(FG579),0,MAX(FH$2:FH578)+1)</f>
        <v>523</v>
      </c>
      <c r="FI579" s="58">
        <f t="shared" ref="FI579:FI642" si="168">IF(FH579&gt;0,INDEX(IF($BJ$45=0,$EU$3:$EU$1412,IF($BK$45=0,$EX$3:$EX$1412,$FB$3:$FB$1412)),FH579,1),0)</f>
        <v>14.765140000000001</v>
      </c>
      <c r="FJ579" s="58">
        <f t="shared" si="165"/>
        <v>14.31292</v>
      </c>
    </row>
    <row r="580" spans="144:166" x14ac:dyDescent="0.25">
      <c r="EN580" s="17">
        <f t="shared" si="166"/>
        <v>578</v>
      </c>
      <c r="EO580" s="128" t="s">
        <v>409</v>
      </c>
      <c r="EP580" s="131">
        <v>43831</v>
      </c>
      <c r="EQ580" s="132">
        <v>0</v>
      </c>
      <c r="ER580" s="53">
        <v>17.2958</v>
      </c>
      <c r="ES580" s="40"/>
      <c r="ET580" s="26">
        <f>IF(EO580=EO581,MAX(ET$2:ET579)+1,0)</f>
        <v>0</v>
      </c>
      <c r="EU580" s="17">
        <f t="shared" ref="EU580:EU643" si="169">IF(ROW()-$EP$2&lt;=$EU$2,ROW()-$EP$2,"")</f>
        <v>578</v>
      </c>
      <c r="EV580" s="54">
        <f t="shared" ref="EV580:EV643" si="170">IF(ISNUMBER(EU580),INDEX($EN$3:$EN$1412,MATCH(EU580,$ET$3:$ET$1412,0),1),"")</f>
        <v>1155</v>
      </c>
      <c r="EW580" s="55">
        <f t="shared" ref="EW580:EW643" si="171">IF(ISNUMBER(EU580),INDEX($EP$3:$EP$1412,MATCH(EU580,$ET$3:$ET$1412,0),1),"")</f>
        <v>42036</v>
      </c>
      <c r="EX580" s="18">
        <f t="shared" ref="EX580:EX643" si="172">IF(ISNUMBER(EU580),INDEX($ER$3:$ER$1412,MATCH(EU580,$ET$3:$ET$1412,0),1),"")</f>
        <v>15.67948</v>
      </c>
      <c r="EY580" s="26">
        <f>IF(EO580=EO581,0,MAX(EY$2:EY579)+1)</f>
        <v>289</v>
      </c>
      <c r="EZ580" s="54">
        <f t="shared" ref="EZ580:EZ643" si="173">IF(ISNUMBER(EU580),INDEX($EN$3:$EN$1412,MATCH(EU580,$EY$3:$EY$1412,0),1),"")</f>
        <v>1156</v>
      </c>
      <c r="FA580" s="55">
        <f t="shared" ref="FA580:FA643" si="174">IF(ISNUMBER(EU580),INDEX($EP$3:$EP$1412,MATCH(EU580,$EY$3:$EY$1412,0),1),"")</f>
        <v>43831</v>
      </c>
      <c r="FB580" s="18">
        <f t="shared" ref="FB580:FB643" si="175">IF(ISNUMBER(EU580),INDEX($ER$3:$ER$1412,MATCH(EU580,$EY$3:$EY$1412,0),1),"")</f>
        <v>14.23441</v>
      </c>
      <c r="FC580" s="56">
        <f>[2]DIS!C597</f>
        <v>578</v>
      </c>
      <c r="FD580" s="56">
        <f>[2]DIS!D597</f>
        <v>29</v>
      </c>
      <c r="FE580" s="56">
        <f>[2]DIS!E597</f>
        <v>18</v>
      </c>
      <c r="FF580" s="56" t="str">
        <f t="shared" ref="FF580:FF643" si="176">_xlfn.CONCAT(FD580,",",FE580)</f>
        <v>29,18</v>
      </c>
      <c r="FG580" s="57" t="str">
        <f t="shared" si="167"/>
        <v>18,29</v>
      </c>
      <c r="FH580" s="58">
        <f>IF(ISNUMBER(FG580),0,MAX(FH$2:FH579)+1)</f>
        <v>524</v>
      </c>
      <c r="FI580" s="58">
        <f t="shared" si="168"/>
        <v>15.091710000000001</v>
      </c>
      <c r="FJ580" s="58">
        <f t="shared" ref="FJ580:FJ643" si="177">IF(FH580&gt;0,INDEX(IF($BJ$45=0,$EU$3:$EU$1412,IF($BK$45=1,$EX$3:$EX$1412,$FB$3:$FB$1412)),FH580,1),0)</f>
        <v>14.5</v>
      </c>
    </row>
    <row r="581" spans="144:166" x14ac:dyDescent="0.25">
      <c r="EN581" s="17">
        <f t="shared" ref="EN581:EN644" si="178">EN580+1</f>
        <v>579</v>
      </c>
      <c r="EO581" s="128" t="s">
        <v>410</v>
      </c>
      <c r="EP581" s="131">
        <v>42036</v>
      </c>
      <c r="EQ581" s="132">
        <v>0</v>
      </c>
      <c r="ER581" s="53">
        <v>30.118040000000001</v>
      </c>
      <c r="ES581" s="40"/>
      <c r="ET581" s="26">
        <f>IF(EO581=EO582,MAX(ET$2:ET580)+1,0)</f>
        <v>290</v>
      </c>
      <c r="EU581" s="17">
        <f t="shared" si="169"/>
        <v>579</v>
      </c>
      <c r="EV581" s="54">
        <f t="shared" si="170"/>
        <v>1157</v>
      </c>
      <c r="EW581" s="55">
        <f t="shared" si="171"/>
        <v>42036</v>
      </c>
      <c r="EX581" s="18">
        <f t="shared" si="172"/>
        <v>14.90887</v>
      </c>
      <c r="EY581" s="26">
        <f>IF(EO581=EO582,0,MAX(EY$2:EY580)+1)</f>
        <v>0</v>
      </c>
      <c r="EZ581" s="54">
        <f t="shared" si="173"/>
        <v>1158</v>
      </c>
      <c r="FA581" s="55">
        <f t="shared" si="174"/>
        <v>43831</v>
      </c>
      <c r="FB581" s="18">
        <f t="shared" si="175"/>
        <v>13.847519999999999</v>
      </c>
      <c r="FC581" s="56">
        <f>[2]DIS!C598</f>
        <v>579</v>
      </c>
      <c r="FD581" s="56">
        <f>[2]DIS!D598</f>
        <v>29</v>
      </c>
      <c r="FE581" s="56">
        <f>[2]DIS!E598</f>
        <v>19</v>
      </c>
      <c r="FF581" s="56" t="str">
        <f t="shared" si="176"/>
        <v>29,19</v>
      </c>
      <c r="FG581" s="57" t="str">
        <f t="shared" si="167"/>
        <v>19,29</v>
      </c>
      <c r="FH581" s="58">
        <f>IF(ISNUMBER(FG581),0,MAX(FH$2:FH580)+1)</f>
        <v>525</v>
      </c>
      <c r="FI581" s="58">
        <f t="shared" si="168"/>
        <v>15.31335</v>
      </c>
      <c r="FJ581" s="58">
        <f t="shared" si="177"/>
        <v>14.629479999999999</v>
      </c>
    </row>
    <row r="582" spans="144:166" x14ac:dyDescent="0.25">
      <c r="EN582" s="17">
        <f t="shared" si="178"/>
        <v>580</v>
      </c>
      <c r="EO582" s="128" t="s">
        <v>410</v>
      </c>
      <c r="EP582" s="131">
        <v>43831</v>
      </c>
      <c r="EQ582" s="132">
        <v>0</v>
      </c>
      <c r="ER582" s="53">
        <v>26.237639999999999</v>
      </c>
      <c r="ES582" s="40"/>
      <c r="ET582" s="26">
        <f>IF(EO582=EO583,MAX(ET$2:ET581)+1,0)</f>
        <v>0</v>
      </c>
      <c r="EU582" s="17">
        <f t="shared" si="169"/>
        <v>580</v>
      </c>
      <c r="EV582" s="54">
        <f t="shared" si="170"/>
        <v>1159</v>
      </c>
      <c r="EW582" s="55">
        <f t="shared" si="171"/>
        <v>42036</v>
      </c>
      <c r="EX582" s="18">
        <f t="shared" si="172"/>
        <v>14.06094</v>
      </c>
      <c r="EY582" s="26">
        <f>IF(EO582=EO583,0,MAX(EY$2:EY581)+1)</f>
        <v>290</v>
      </c>
      <c r="EZ582" s="54">
        <f t="shared" si="173"/>
        <v>1160</v>
      </c>
      <c r="FA582" s="55">
        <f t="shared" si="174"/>
        <v>43831</v>
      </c>
      <c r="FB582" s="18">
        <f t="shared" si="175"/>
        <v>13.481389999999999</v>
      </c>
      <c r="FC582" s="56">
        <f>[2]DIS!C599</f>
        <v>580</v>
      </c>
      <c r="FD582" s="56">
        <f>[2]DIS!D599</f>
        <v>29</v>
      </c>
      <c r="FE582" s="56">
        <f>[2]DIS!E599</f>
        <v>20</v>
      </c>
      <c r="FF582" s="56" t="str">
        <f t="shared" si="176"/>
        <v>29,20</v>
      </c>
      <c r="FG582" s="57" t="str">
        <f t="shared" si="167"/>
        <v>20,29</v>
      </c>
      <c r="FH582" s="58">
        <f>IF(ISNUMBER(FG582),0,MAX(FH$2:FH581)+1)</f>
        <v>526</v>
      </c>
      <c r="FI582" s="58">
        <f t="shared" si="168"/>
        <v>15.441190000000001</v>
      </c>
      <c r="FJ582" s="58">
        <f t="shared" si="177"/>
        <v>14.70623</v>
      </c>
    </row>
    <row r="583" spans="144:166" x14ac:dyDescent="0.25">
      <c r="EN583" s="17">
        <f t="shared" si="178"/>
        <v>581</v>
      </c>
      <c r="EO583" s="128" t="s">
        <v>411</v>
      </c>
      <c r="EP583" s="131">
        <v>42036</v>
      </c>
      <c r="EQ583" s="132">
        <v>0</v>
      </c>
      <c r="ER583" s="53">
        <v>30.083210000000001</v>
      </c>
      <c r="ES583" s="40"/>
      <c r="ET583" s="26">
        <f>IF(EO583=EO584,MAX(ET$2:ET582)+1,0)</f>
        <v>291</v>
      </c>
      <c r="EU583" s="17">
        <f t="shared" si="169"/>
        <v>581</v>
      </c>
      <c r="EV583" s="54">
        <f t="shared" si="170"/>
        <v>1161</v>
      </c>
      <c r="EW583" s="55">
        <f t="shared" si="171"/>
        <v>42036</v>
      </c>
      <c r="EX583" s="18">
        <f t="shared" si="172"/>
        <v>13.096679999999999</v>
      </c>
      <c r="EY583" s="26">
        <f>IF(EO583=EO584,0,MAX(EY$2:EY582)+1)</f>
        <v>0</v>
      </c>
      <c r="EZ583" s="54">
        <f t="shared" si="173"/>
        <v>1162</v>
      </c>
      <c r="FA583" s="55">
        <f t="shared" si="174"/>
        <v>43831</v>
      </c>
      <c r="FB583" s="18">
        <f t="shared" si="175"/>
        <v>13.08221</v>
      </c>
      <c r="FC583" s="56">
        <f>[2]DIS!C600</f>
        <v>581</v>
      </c>
      <c r="FD583" s="56">
        <f>[2]DIS!D600</f>
        <v>30</v>
      </c>
      <c r="FE583" s="56">
        <f>[2]DIS!E600</f>
        <v>1</v>
      </c>
      <c r="FF583" s="56" t="str">
        <f t="shared" si="176"/>
        <v>30,1</v>
      </c>
      <c r="FG583" s="57" t="str">
        <f t="shared" si="167"/>
        <v>1,54</v>
      </c>
      <c r="FH583" s="58">
        <f>IF(ISNUMBER(FG583),0,MAX(FH$2:FH582)+1)</f>
        <v>527</v>
      </c>
      <c r="FI583" s="58">
        <f t="shared" si="168"/>
        <v>23.2834</v>
      </c>
      <c r="FJ583" s="58">
        <f t="shared" si="177"/>
        <v>20.1906</v>
      </c>
    </row>
    <row r="584" spans="144:166" x14ac:dyDescent="0.25">
      <c r="EN584" s="17">
        <f t="shared" si="178"/>
        <v>582</v>
      </c>
      <c r="EO584" s="128" t="s">
        <v>411</v>
      </c>
      <c r="EP584" s="131">
        <v>43831</v>
      </c>
      <c r="EQ584" s="132">
        <v>0</v>
      </c>
      <c r="ER584" s="53">
        <v>26.198119999999999</v>
      </c>
      <c r="ES584" s="40"/>
      <c r="ET584" s="26">
        <f>IF(EO584=EO585,MAX(ET$2:ET583)+1,0)</f>
        <v>0</v>
      </c>
      <c r="EU584" s="17">
        <f t="shared" si="169"/>
        <v>582</v>
      </c>
      <c r="EV584" s="54">
        <f t="shared" si="170"/>
        <v>1163</v>
      </c>
      <c r="EW584" s="55">
        <f t="shared" si="171"/>
        <v>42036</v>
      </c>
      <c r="EX584" s="18">
        <f t="shared" si="172"/>
        <v>13.680289999999999</v>
      </c>
      <c r="EY584" s="26">
        <f>IF(EO584=EO585,0,MAX(EY$2:EY583)+1)</f>
        <v>291</v>
      </c>
      <c r="EZ584" s="54">
        <f t="shared" si="173"/>
        <v>1164</v>
      </c>
      <c r="FA584" s="55">
        <f t="shared" si="174"/>
        <v>43831</v>
      </c>
      <c r="FB584" s="18">
        <f t="shared" si="175"/>
        <v>13.41493</v>
      </c>
      <c r="FC584" s="56">
        <f>[2]DIS!C601</f>
        <v>582</v>
      </c>
      <c r="FD584" s="56">
        <f>[2]DIS!D601</f>
        <v>30</v>
      </c>
      <c r="FE584" s="56">
        <f>[2]DIS!E601</f>
        <v>2</v>
      </c>
      <c r="FF584" s="56" t="str">
        <f t="shared" si="176"/>
        <v>30,2</v>
      </c>
      <c r="FG584" s="57" t="str">
        <f t="shared" si="167"/>
        <v>2,54</v>
      </c>
      <c r="FH584" s="58">
        <f>IF(ISNUMBER(FG584),0,MAX(FH$2:FH583)+1)</f>
        <v>528</v>
      </c>
      <c r="FI584" s="58">
        <f t="shared" si="168"/>
        <v>23.047840000000001</v>
      </c>
      <c r="FJ584" s="58">
        <f t="shared" si="177"/>
        <v>19.970549999999999</v>
      </c>
    </row>
    <row r="585" spans="144:166" x14ac:dyDescent="0.25">
      <c r="EN585" s="17">
        <f t="shared" si="178"/>
        <v>583</v>
      </c>
      <c r="EO585" s="128" t="s">
        <v>412</v>
      </c>
      <c r="EP585" s="131">
        <v>42036</v>
      </c>
      <c r="EQ585" s="132">
        <v>0</v>
      </c>
      <c r="ER585" s="53">
        <v>30.085139999999999</v>
      </c>
      <c r="ES585" s="40"/>
      <c r="ET585" s="26">
        <f>IF(EO585=EO586,MAX(ET$2:ET584)+1,0)</f>
        <v>292</v>
      </c>
      <c r="EU585" s="17">
        <f t="shared" si="169"/>
        <v>583</v>
      </c>
      <c r="EV585" s="54">
        <f t="shared" si="170"/>
        <v>1165</v>
      </c>
      <c r="EW585" s="55">
        <f t="shared" si="171"/>
        <v>42036</v>
      </c>
      <c r="EX585" s="18">
        <f t="shared" si="172"/>
        <v>14.123989999999999</v>
      </c>
      <c r="EY585" s="26">
        <f>IF(EO585=EO586,0,MAX(EY$2:EY584)+1)</f>
        <v>0</v>
      </c>
      <c r="EZ585" s="54">
        <f t="shared" si="173"/>
        <v>1166</v>
      </c>
      <c r="FA585" s="55">
        <f t="shared" si="174"/>
        <v>43831</v>
      </c>
      <c r="FB585" s="18">
        <f t="shared" si="175"/>
        <v>13.673870000000001</v>
      </c>
      <c r="FC585" s="56">
        <f>[2]DIS!C602</f>
        <v>583</v>
      </c>
      <c r="FD585" s="56">
        <f>[2]DIS!D602</f>
        <v>30</v>
      </c>
      <c r="FE585" s="56">
        <f>[2]DIS!E602</f>
        <v>3</v>
      </c>
      <c r="FF585" s="56" t="str">
        <f t="shared" si="176"/>
        <v>30,3</v>
      </c>
      <c r="FG585" s="57" t="str">
        <f t="shared" si="167"/>
        <v>3,54</v>
      </c>
      <c r="FH585" s="58">
        <f>IF(ISNUMBER(FG585),0,MAX(FH$2:FH584)+1)</f>
        <v>529</v>
      </c>
      <c r="FI585" s="58">
        <f t="shared" si="168"/>
        <v>22.695329999999998</v>
      </c>
      <c r="FJ585" s="58">
        <f t="shared" si="177"/>
        <v>19.666589999999999</v>
      </c>
    </row>
    <row r="586" spans="144:166" x14ac:dyDescent="0.25">
      <c r="EN586" s="17">
        <f t="shared" si="178"/>
        <v>584</v>
      </c>
      <c r="EO586" s="128" t="s">
        <v>412</v>
      </c>
      <c r="EP586" s="131">
        <v>43831</v>
      </c>
      <c r="EQ586" s="132">
        <v>0</v>
      </c>
      <c r="ER586" s="53">
        <v>26.203530000000001</v>
      </c>
      <c r="ES586" s="40"/>
      <c r="ET586" s="26">
        <f>IF(EO586=EO587,MAX(ET$2:ET585)+1,0)</f>
        <v>0</v>
      </c>
      <c r="EU586" s="17">
        <f t="shared" si="169"/>
        <v>584</v>
      </c>
      <c r="EV586" s="54">
        <f t="shared" si="170"/>
        <v>1167</v>
      </c>
      <c r="EW586" s="55">
        <f t="shared" si="171"/>
        <v>42036</v>
      </c>
      <c r="EX586" s="18">
        <f t="shared" si="172"/>
        <v>14.47944</v>
      </c>
      <c r="EY586" s="26">
        <f>IF(EO586=EO587,0,MAX(EY$2:EY585)+1)</f>
        <v>292</v>
      </c>
      <c r="EZ586" s="54">
        <f t="shared" si="173"/>
        <v>1168</v>
      </c>
      <c r="FA586" s="55">
        <f t="shared" si="174"/>
        <v>43831</v>
      </c>
      <c r="FB586" s="18">
        <f t="shared" si="175"/>
        <v>13.887729999999999</v>
      </c>
      <c r="FC586" s="56">
        <f>[2]DIS!C603</f>
        <v>584</v>
      </c>
      <c r="FD586" s="56">
        <f>[2]DIS!D603</f>
        <v>30</v>
      </c>
      <c r="FE586" s="56">
        <f>[2]DIS!E603</f>
        <v>4</v>
      </c>
      <c r="FF586" s="56" t="str">
        <f t="shared" si="176"/>
        <v>30,4</v>
      </c>
      <c r="FG586" s="57" t="str">
        <f t="shared" si="167"/>
        <v>4,30</v>
      </c>
      <c r="FH586" s="58">
        <f>IF(ISNUMBER(FG586),0,MAX(FH$2:FH585)+1)</f>
        <v>530</v>
      </c>
      <c r="FI586" s="58">
        <f t="shared" si="168"/>
        <v>22.215389999999999</v>
      </c>
      <c r="FJ586" s="58">
        <f t="shared" si="177"/>
        <v>19.25357</v>
      </c>
    </row>
    <row r="587" spans="144:166" x14ac:dyDescent="0.25">
      <c r="EN587" s="17">
        <f t="shared" si="178"/>
        <v>585</v>
      </c>
      <c r="EO587" s="128" t="s">
        <v>413</v>
      </c>
      <c r="EP587" s="131">
        <v>42036</v>
      </c>
      <c r="EQ587" s="132">
        <v>0</v>
      </c>
      <c r="ER587" s="53">
        <v>30.096530000000001</v>
      </c>
      <c r="ES587" s="40"/>
      <c r="ET587" s="26">
        <f>IF(EO587=EO588,MAX(ET$2:ET586)+1,0)</f>
        <v>293</v>
      </c>
      <c r="EU587" s="17">
        <f t="shared" si="169"/>
        <v>585</v>
      </c>
      <c r="EV587" s="54">
        <f t="shared" si="170"/>
        <v>1169</v>
      </c>
      <c r="EW587" s="55">
        <f t="shared" si="171"/>
        <v>42036</v>
      </c>
      <c r="EX587" s="18">
        <f t="shared" si="172"/>
        <v>14.711460000000001</v>
      </c>
      <c r="EY587" s="26">
        <f>IF(EO587=EO588,0,MAX(EY$2:EY586)+1)</f>
        <v>0</v>
      </c>
      <c r="EZ587" s="54">
        <f t="shared" si="173"/>
        <v>1170</v>
      </c>
      <c r="FA587" s="55">
        <f t="shared" si="174"/>
        <v>43831</v>
      </c>
      <c r="FB587" s="18">
        <f t="shared" si="175"/>
        <v>14.028409999999999</v>
      </c>
      <c r="FC587" s="56">
        <f>[2]DIS!C604</f>
        <v>585</v>
      </c>
      <c r="FD587" s="56">
        <f>[2]DIS!D604</f>
        <v>30</v>
      </c>
      <c r="FE587" s="56">
        <f>[2]DIS!E604</f>
        <v>5</v>
      </c>
      <c r="FF587" s="56" t="str">
        <f t="shared" si="176"/>
        <v>30,5</v>
      </c>
      <c r="FG587" s="57" t="str">
        <f t="shared" si="167"/>
        <v>5,30</v>
      </c>
      <c r="FH587" s="58">
        <f>IF(ISNUMBER(FG587),0,MAX(FH$2:FH586)+1)</f>
        <v>531</v>
      </c>
      <c r="FI587" s="58">
        <f t="shared" si="168"/>
        <v>21.669699999999999</v>
      </c>
      <c r="FJ587" s="58">
        <f t="shared" si="177"/>
        <v>18.78866</v>
      </c>
    </row>
    <row r="588" spans="144:166" x14ac:dyDescent="0.25">
      <c r="EN588" s="17">
        <f t="shared" si="178"/>
        <v>586</v>
      </c>
      <c r="EO588" s="128" t="s">
        <v>413</v>
      </c>
      <c r="EP588" s="131">
        <v>43831</v>
      </c>
      <c r="EQ588" s="132">
        <v>0</v>
      </c>
      <c r="ER588" s="53">
        <v>26.21829</v>
      </c>
      <c r="ES588" s="40"/>
      <c r="ET588" s="26">
        <f>IF(EO588=EO589,MAX(ET$2:ET587)+1,0)</f>
        <v>0</v>
      </c>
      <c r="EU588" s="17">
        <f t="shared" si="169"/>
        <v>586</v>
      </c>
      <c r="EV588" s="54">
        <f t="shared" si="170"/>
        <v>1171</v>
      </c>
      <c r="EW588" s="55">
        <f t="shared" si="171"/>
        <v>42036</v>
      </c>
      <c r="EX588" s="18">
        <f t="shared" si="172"/>
        <v>14.84877</v>
      </c>
      <c r="EY588" s="26">
        <f>IF(EO588=EO589,0,MAX(EY$2:EY587)+1)</f>
        <v>293</v>
      </c>
      <c r="EZ588" s="54">
        <f t="shared" si="173"/>
        <v>1172</v>
      </c>
      <c r="FA588" s="55">
        <f t="shared" si="174"/>
        <v>43831</v>
      </c>
      <c r="FB588" s="18">
        <f t="shared" si="175"/>
        <v>14.115209999999999</v>
      </c>
      <c r="FC588" s="56">
        <f>[2]DIS!C605</f>
        <v>586</v>
      </c>
      <c r="FD588" s="56">
        <f>[2]DIS!D605</f>
        <v>30</v>
      </c>
      <c r="FE588" s="56">
        <f>[2]DIS!E605</f>
        <v>6</v>
      </c>
      <c r="FF588" s="56" t="str">
        <f t="shared" si="176"/>
        <v>30,6</v>
      </c>
      <c r="FG588" s="57" t="str">
        <f t="shared" si="167"/>
        <v>6,30</v>
      </c>
      <c r="FH588" s="58">
        <f>IF(ISNUMBER(FG588),0,MAX(FH$2:FH587)+1)</f>
        <v>532</v>
      </c>
      <c r="FI588" s="58">
        <f t="shared" si="168"/>
        <v>21.036300000000001</v>
      </c>
      <c r="FJ588" s="58">
        <f t="shared" si="177"/>
        <v>18.257280000000002</v>
      </c>
    </row>
    <row r="589" spans="144:166" x14ac:dyDescent="0.25">
      <c r="EN589" s="17">
        <f t="shared" si="178"/>
        <v>587</v>
      </c>
      <c r="EO589" s="128" t="s">
        <v>414</v>
      </c>
      <c r="EP589" s="131">
        <v>42036</v>
      </c>
      <c r="EQ589" s="132">
        <v>0</v>
      </c>
      <c r="ER589" s="53">
        <v>18.83417</v>
      </c>
      <c r="ES589" s="40"/>
      <c r="ET589" s="26">
        <f>IF(EO589=EO590,MAX(ET$2:ET588)+1,0)</f>
        <v>294</v>
      </c>
      <c r="EU589" s="17">
        <f t="shared" si="169"/>
        <v>587</v>
      </c>
      <c r="EV589" s="54">
        <f t="shared" si="170"/>
        <v>1173</v>
      </c>
      <c r="EW589" s="55">
        <f t="shared" si="171"/>
        <v>42036</v>
      </c>
      <c r="EX589" s="18">
        <f t="shared" si="172"/>
        <v>22.138470000000002</v>
      </c>
      <c r="EY589" s="26">
        <f>IF(EO589=EO590,0,MAX(EY$2:EY588)+1)</f>
        <v>0</v>
      </c>
      <c r="EZ589" s="54">
        <f t="shared" si="173"/>
        <v>1174</v>
      </c>
      <c r="FA589" s="55">
        <f t="shared" si="174"/>
        <v>43831</v>
      </c>
      <c r="FB589" s="18">
        <f t="shared" si="175"/>
        <v>19.24803</v>
      </c>
      <c r="FC589" s="56">
        <f>[2]DIS!C606</f>
        <v>587</v>
      </c>
      <c r="FD589" s="56">
        <f>[2]DIS!D606</f>
        <v>30</v>
      </c>
      <c r="FE589" s="56">
        <f>[2]DIS!E606</f>
        <v>7</v>
      </c>
      <c r="FF589" s="56" t="str">
        <f t="shared" si="176"/>
        <v>30,7</v>
      </c>
      <c r="FG589" s="57" t="str">
        <f t="shared" si="167"/>
        <v>7,30</v>
      </c>
      <c r="FH589" s="58">
        <f>IF(ISNUMBER(FG589),0,MAX(FH$2:FH588)+1)</f>
        <v>533</v>
      </c>
      <c r="FI589" s="58">
        <f t="shared" si="168"/>
        <v>20.416499999999999</v>
      </c>
      <c r="FJ589" s="58">
        <f t="shared" si="177"/>
        <v>17.80659</v>
      </c>
    </row>
    <row r="590" spans="144:166" x14ac:dyDescent="0.25">
      <c r="EN590" s="17">
        <f t="shared" si="178"/>
        <v>588</v>
      </c>
      <c r="EO590" s="128" t="s">
        <v>414</v>
      </c>
      <c r="EP590" s="131">
        <v>43831</v>
      </c>
      <c r="EQ590" s="132">
        <v>0</v>
      </c>
      <c r="ER590" s="53">
        <v>17.514569999999999</v>
      </c>
      <c r="ES590" s="40"/>
      <c r="ET590" s="26">
        <f>IF(EO590=EO591,MAX(ET$2:ET589)+1,0)</f>
        <v>0</v>
      </c>
      <c r="EU590" s="17">
        <f t="shared" si="169"/>
        <v>588</v>
      </c>
      <c r="EV590" s="54">
        <f t="shared" si="170"/>
        <v>1175</v>
      </c>
      <c r="EW590" s="55">
        <f t="shared" si="171"/>
        <v>42036</v>
      </c>
      <c r="EX590" s="18">
        <f t="shared" si="172"/>
        <v>21.736499999999999</v>
      </c>
      <c r="EY590" s="26">
        <f>IF(EO590=EO591,0,MAX(EY$2:EY589)+1)</f>
        <v>294</v>
      </c>
      <c r="EZ590" s="54">
        <f t="shared" si="173"/>
        <v>1176</v>
      </c>
      <c r="FA590" s="55">
        <f t="shared" si="174"/>
        <v>43831</v>
      </c>
      <c r="FB590" s="18">
        <f t="shared" si="175"/>
        <v>18.940110000000001</v>
      </c>
      <c r="FC590" s="56">
        <f>[2]DIS!C607</f>
        <v>588</v>
      </c>
      <c r="FD590" s="56">
        <f>[2]DIS!D607</f>
        <v>30</v>
      </c>
      <c r="FE590" s="56">
        <f>[2]DIS!E607</f>
        <v>8</v>
      </c>
      <c r="FF590" s="56" t="str">
        <f t="shared" si="176"/>
        <v>30,8</v>
      </c>
      <c r="FG590" s="57" t="str">
        <f t="shared" si="167"/>
        <v>8,30</v>
      </c>
      <c r="FH590" s="58">
        <f>IF(ISNUMBER(FG590),0,MAX(FH$2:FH589)+1)</f>
        <v>534</v>
      </c>
      <c r="FI590" s="58">
        <f t="shared" si="168"/>
        <v>19.698139999999999</v>
      </c>
      <c r="FJ590" s="58">
        <f t="shared" si="177"/>
        <v>17.28238</v>
      </c>
    </row>
    <row r="591" spans="144:166" x14ac:dyDescent="0.25">
      <c r="EN591" s="17">
        <f t="shared" si="178"/>
        <v>589</v>
      </c>
      <c r="EO591" s="128" t="s">
        <v>415</v>
      </c>
      <c r="EP591" s="131">
        <v>42036</v>
      </c>
      <c r="EQ591" s="132">
        <v>0</v>
      </c>
      <c r="ER591" s="53">
        <v>18.64471</v>
      </c>
      <c r="ES591" s="40"/>
      <c r="ET591" s="26">
        <f>IF(EO591=EO592,MAX(ET$2:ET590)+1,0)</f>
        <v>295</v>
      </c>
      <c r="EU591" s="17">
        <f t="shared" si="169"/>
        <v>589</v>
      </c>
      <c r="EV591" s="54">
        <f t="shared" si="170"/>
        <v>1177</v>
      </c>
      <c r="EW591" s="55">
        <f t="shared" si="171"/>
        <v>42036</v>
      </c>
      <c r="EX591" s="18">
        <f t="shared" si="172"/>
        <v>21.15953</v>
      </c>
      <c r="EY591" s="26">
        <f>IF(EO591=EO592,0,MAX(EY$2:EY590)+1)</f>
        <v>0</v>
      </c>
      <c r="EZ591" s="54">
        <f t="shared" si="173"/>
        <v>1178</v>
      </c>
      <c r="FA591" s="55">
        <f t="shared" si="174"/>
        <v>43831</v>
      </c>
      <c r="FB591" s="18">
        <f t="shared" si="175"/>
        <v>18.469090000000001</v>
      </c>
      <c r="FC591" s="56">
        <f>[2]DIS!C608</f>
        <v>589</v>
      </c>
      <c r="FD591" s="56">
        <f>[2]DIS!D608</f>
        <v>30</v>
      </c>
      <c r="FE591" s="56">
        <f>[2]DIS!E608</f>
        <v>9</v>
      </c>
      <c r="FF591" s="56" t="str">
        <f t="shared" si="176"/>
        <v>30,9</v>
      </c>
      <c r="FG591" s="57" t="str">
        <f t="shared" si="167"/>
        <v>9,30</v>
      </c>
      <c r="FH591" s="58">
        <f>IF(ISNUMBER(FG591),0,MAX(FH$2:FH590)+1)</f>
        <v>535</v>
      </c>
      <c r="FI591" s="58">
        <f t="shared" si="168"/>
        <v>18.894659999999998</v>
      </c>
      <c r="FJ591" s="58">
        <f t="shared" si="177"/>
        <v>16.69425</v>
      </c>
    </row>
    <row r="592" spans="144:166" x14ac:dyDescent="0.25">
      <c r="EN592" s="17">
        <f t="shared" si="178"/>
        <v>590</v>
      </c>
      <c r="EO592" s="128" t="s">
        <v>415</v>
      </c>
      <c r="EP592" s="131">
        <v>43831</v>
      </c>
      <c r="EQ592" s="132">
        <v>0</v>
      </c>
      <c r="ER592" s="53">
        <v>17.405139999999999</v>
      </c>
      <c r="ES592" s="40"/>
      <c r="ET592" s="26">
        <f>IF(EO592=EO593,MAX(ET$2:ET591)+1,0)</f>
        <v>0</v>
      </c>
      <c r="EU592" s="17">
        <f t="shared" si="169"/>
        <v>590</v>
      </c>
      <c r="EV592" s="54">
        <f t="shared" si="170"/>
        <v>1179</v>
      </c>
      <c r="EW592" s="55">
        <f t="shared" si="171"/>
        <v>42036</v>
      </c>
      <c r="EX592" s="18">
        <f t="shared" si="172"/>
        <v>20.686630000000001</v>
      </c>
      <c r="EY592" s="26">
        <f>IF(EO592=EO593,0,MAX(EY$2:EY591)+1)</f>
        <v>295</v>
      </c>
      <c r="EZ592" s="54">
        <f t="shared" si="173"/>
        <v>1180</v>
      </c>
      <c r="FA592" s="55">
        <f t="shared" si="174"/>
        <v>43831</v>
      </c>
      <c r="FB592" s="18">
        <f t="shared" si="175"/>
        <v>18.11356</v>
      </c>
      <c r="FC592" s="56">
        <f>[2]DIS!C609</f>
        <v>590</v>
      </c>
      <c r="FD592" s="56">
        <f>[2]DIS!D609</f>
        <v>30</v>
      </c>
      <c r="FE592" s="56">
        <f>[2]DIS!E609</f>
        <v>10</v>
      </c>
      <c r="FF592" s="56" t="str">
        <f t="shared" si="176"/>
        <v>30,10</v>
      </c>
      <c r="FG592" s="57" t="str">
        <f t="shared" si="167"/>
        <v>10,30</v>
      </c>
      <c r="FH592" s="58">
        <f>IF(ISNUMBER(FG592),0,MAX(FH$2:FH591)+1)</f>
        <v>536</v>
      </c>
      <c r="FI592" s="58">
        <f t="shared" si="168"/>
        <v>18.11863</v>
      </c>
      <c r="FJ592" s="58">
        <f t="shared" si="177"/>
        <v>16.150020000000001</v>
      </c>
    </row>
    <row r="593" spans="144:166" x14ac:dyDescent="0.25">
      <c r="EN593" s="17">
        <f t="shared" si="178"/>
        <v>591</v>
      </c>
      <c r="EO593" s="128" t="s">
        <v>416</v>
      </c>
      <c r="EP593" s="131">
        <v>42036</v>
      </c>
      <c r="EQ593" s="132">
        <v>0</v>
      </c>
      <c r="ER593" s="53">
        <v>18.328600000000002</v>
      </c>
      <c r="ES593" s="40"/>
      <c r="ET593" s="26">
        <f>IF(EO593=EO594,MAX(ET$2:ET592)+1,0)</f>
        <v>296</v>
      </c>
      <c r="EU593" s="17">
        <f t="shared" si="169"/>
        <v>591</v>
      </c>
      <c r="EV593" s="54">
        <f t="shared" si="170"/>
        <v>1181</v>
      </c>
      <c r="EW593" s="55">
        <f t="shared" si="171"/>
        <v>42036</v>
      </c>
      <c r="EX593" s="18">
        <f t="shared" si="172"/>
        <v>20.10792</v>
      </c>
      <c r="EY593" s="26">
        <f>IF(EO593=EO594,0,MAX(EY$2:EY592)+1)</f>
        <v>0</v>
      </c>
      <c r="EZ593" s="54">
        <f t="shared" si="173"/>
        <v>1182</v>
      </c>
      <c r="FA593" s="55">
        <f t="shared" si="174"/>
        <v>43831</v>
      </c>
      <c r="FB593" s="18">
        <f t="shared" si="175"/>
        <v>17.663879999999999</v>
      </c>
      <c r="FC593" s="56">
        <f>[2]DIS!C610</f>
        <v>591</v>
      </c>
      <c r="FD593" s="56">
        <f>[2]DIS!D610</f>
        <v>30</v>
      </c>
      <c r="FE593" s="56">
        <f>[2]DIS!E610</f>
        <v>11</v>
      </c>
      <c r="FF593" s="56" t="str">
        <f t="shared" si="176"/>
        <v>30,11</v>
      </c>
      <c r="FG593" s="57" t="str">
        <f t="shared" si="167"/>
        <v>11,30</v>
      </c>
      <c r="FH593" s="58">
        <f>IF(ISNUMBER(FG593),0,MAX(FH$2:FH592)+1)</f>
        <v>537</v>
      </c>
      <c r="FI593" s="58">
        <f t="shared" si="168"/>
        <v>17.31335</v>
      </c>
      <c r="FJ593" s="58">
        <f t="shared" si="177"/>
        <v>15.612170000000001</v>
      </c>
    </row>
    <row r="594" spans="144:166" x14ac:dyDescent="0.25">
      <c r="EN594" s="17">
        <f t="shared" si="178"/>
        <v>592</v>
      </c>
      <c r="EO594" s="128" t="s">
        <v>416</v>
      </c>
      <c r="EP594" s="131">
        <v>43831</v>
      </c>
      <c r="EQ594" s="132">
        <v>0</v>
      </c>
      <c r="ER594" s="53">
        <v>17.221129999999999</v>
      </c>
      <c r="ES594" s="40"/>
      <c r="ET594" s="26">
        <f>IF(EO594=EO595,MAX(ET$2:ET593)+1,0)</f>
        <v>0</v>
      </c>
      <c r="EU594" s="17">
        <f t="shared" si="169"/>
        <v>592</v>
      </c>
      <c r="EV594" s="54">
        <f t="shared" si="170"/>
        <v>1183</v>
      </c>
      <c r="EW594" s="55">
        <f t="shared" si="171"/>
        <v>42036</v>
      </c>
      <c r="EX594" s="18">
        <f t="shared" si="172"/>
        <v>19.424759999999999</v>
      </c>
      <c r="EY594" s="26">
        <f>IF(EO594=EO595,0,MAX(EY$2:EY593)+1)</f>
        <v>296</v>
      </c>
      <c r="EZ594" s="54">
        <f t="shared" si="173"/>
        <v>1184</v>
      </c>
      <c r="FA594" s="55">
        <f t="shared" si="174"/>
        <v>43831</v>
      </c>
      <c r="FB594" s="18">
        <f t="shared" si="175"/>
        <v>17.11974</v>
      </c>
      <c r="FC594" s="56">
        <f>[2]DIS!C611</f>
        <v>592</v>
      </c>
      <c r="FD594" s="56">
        <f>[2]DIS!D611</f>
        <v>30</v>
      </c>
      <c r="FE594" s="56">
        <f>[2]DIS!E611</f>
        <v>12</v>
      </c>
      <c r="FF594" s="56" t="str">
        <f t="shared" si="176"/>
        <v>30,12</v>
      </c>
      <c r="FG594" s="57" t="str">
        <f t="shared" si="167"/>
        <v>12,30</v>
      </c>
      <c r="FH594" s="58">
        <f>IF(ISNUMBER(FG594),0,MAX(FH$2:FH593)+1)</f>
        <v>538</v>
      </c>
      <c r="FI594" s="58">
        <f t="shared" si="168"/>
        <v>16.494070000000001</v>
      </c>
      <c r="FJ594" s="58">
        <f t="shared" si="177"/>
        <v>15.102980000000001</v>
      </c>
    </row>
    <row r="595" spans="144:166" x14ac:dyDescent="0.25">
      <c r="EN595" s="17">
        <f t="shared" si="178"/>
        <v>593</v>
      </c>
      <c r="EO595" s="128" t="s">
        <v>417</v>
      </c>
      <c r="EP595" s="131">
        <v>42036</v>
      </c>
      <c r="EQ595" s="132">
        <v>0</v>
      </c>
      <c r="ER595" s="53">
        <v>17.987120000000001</v>
      </c>
      <c r="ES595" s="40"/>
      <c r="ET595" s="26">
        <f>IF(EO595=EO596,MAX(ET$2:ET594)+1,0)</f>
        <v>297</v>
      </c>
      <c r="EU595" s="17">
        <f t="shared" si="169"/>
        <v>593</v>
      </c>
      <c r="EV595" s="54">
        <f t="shared" si="170"/>
        <v>1185</v>
      </c>
      <c r="EW595" s="55">
        <f t="shared" si="171"/>
        <v>42036</v>
      </c>
      <c r="EX595" s="18">
        <f t="shared" si="172"/>
        <v>18.694939999999999</v>
      </c>
      <c r="EY595" s="26">
        <f>IF(EO595=EO596,0,MAX(EY$2:EY594)+1)</f>
        <v>0</v>
      </c>
      <c r="EZ595" s="54">
        <f t="shared" si="173"/>
        <v>1186</v>
      </c>
      <c r="FA595" s="55">
        <f t="shared" si="174"/>
        <v>43831</v>
      </c>
      <c r="FB595" s="18">
        <f t="shared" si="175"/>
        <v>16.531549999999999</v>
      </c>
      <c r="FC595" s="56">
        <f>[2]DIS!C612</f>
        <v>593</v>
      </c>
      <c r="FD595" s="56">
        <f>[2]DIS!D612</f>
        <v>30</v>
      </c>
      <c r="FE595" s="56">
        <f>[2]DIS!E612</f>
        <v>13</v>
      </c>
      <c r="FF595" s="56" t="str">
        <f t="shared" si="176"/>
        <v>30,13</v>
      </c>
      <c r="FG595" s="57" t="str">
        <f t="shared" si="167"/>
        <v>13,30</v>
      </c>
      <c r="FH595" s="58">
        <f>IF(ISNUMBER(FG595),0,MAX(FH$2:FH594)+1)</f>
        <v>539</v>
      </c>
      <c r="FI595" s="58">
        <f t="shared" si="168"/>
        <v>15.61866</v>
      </c>
      <c r="FJ595" s="58">
        <f t="shared" si="177"/>
        <v>14.602539999999999</v>
      </c>
    </row>
    <row r="596" spans="144:166" x14ac:dyDescent="0.25">
      <c r="EN596" s="17">
        <f t="shared" si="178"/>
        <v>594</v>
      </c>
      <c r="EO596" s="128" t="s">
        <v>417</v>
      </c>
      <c r="EP596" s="131">
        <v>43831</v>
      </c>
      <c r="EQ596" s="132">
        <v>0</v>
      </c>
      <c r="ER596" s="53">
        <v>17.04355</v>
      </c>
      <c r="ES596" s="40"/>
      <c r="ET596" s="26">
        <f>IF(EO596=EO597,MAX(ET$2:ET595)+1,0)</f>
        <v>0</v>
      </c>
      <c r="EU596" s="17">
        <f t="shared" si="169"/>
        <v>594</v>
      </c>
      <c r="EV596" s="54">
        <f t="shared" si="170"/>
        <v>1187</v>
      </c>
      <c r="EW596" s="55">
        <f t="shared" si="171"/>
        <v>42036</v>
      </c>
      <c r="EX596" s="18">
        <f t="shared" si="172"/>
        <v>17.90887</v>
      </c>
      <c r="EY596" s="26">
        <f>IF(EO596=EO597,0,MAX(EY$2:EY595)+1)</f>
        <v>297</v>
      </c>
      <c r="EZ596" s="54">
        <f t="shared" si="173"/>
        <v>1188</v>
      </c>
      <c r="FA596" s="55">
        <f t="shared" si="174"/>
        <v>43831</v>
      </c>
      <c r="FB596" s="18">
        <f t="shared" si="175"/>
        <v>15.890180000000001</v>
      </c>
      <c r="FC596" s="56">
        <f>[2]DIS!C613</f>
        <v>594</v>
      </c>
      <c r="FD596" s="56">
        <f>[2]DIS!D613</f>
        <v>30</v>
      </c>
      <c r="FE596" s="56">
        <f>[2]DIS!E613</f>
        <v>14</v>
      </c>
      <c r="FF596" s="56" t="str">
        <f t="shared" si="176"/>
        <v>30,14</v>
      </c>
      <c r="FG596" s="57" t="str">
        <f t="shared" si="167"/>
        <v>14,30</v>
      </c>
      <c r="FH596" s="58">
        <f>IF(ISNUMBER(FG596),0,MAX(FH$2:FH595)+1)</f>
        <v>540</v>
      </c>
      <c r="FI596" s="58">
        <f t="shared" si="168"/>
        <v>14.658770000000001</v>
      </c>
      <c r="FJ596" s="58">
        <f t="shared" si="177"/>
        <v>14.094799999999999</v>
      </c>
    </row>
    <row r="597" spans="144:166" x14ac:dyDescent="0.25">
      <c r="EN597" s="17">
        <f t="shared" si="178"/>
        <v>595</v>
      </c>
      <c r="EO597" s="128" t="s">
        <v>418</v>
      </c>
      <c r="EP597" s="131">
        <v>42036</v>
      </c>
      <c r="EQ597" s="132">
        <v>0</v>
      </c>
      <c r="ER597" s="53">
        <v>17.55301</v>
      </c>
      <c r="ES597" s="40"/>
      <c r="ET597" s="26">
        <f>IF(EO597=EO598,MAX(ET$2:ET596)+1,0)</f>
        <v>298</v>
      </c>
      <c r="EU597" s="17">
        <f t="shared" si="169"/>
        <v>595</v>
      </c>
      <c r="EV597" s="54">
        <f t="shared" si="170"/>
        <v>1189</v>
      </c>
      <c r="EW597" s="55">
        <f t="shared" si="171"/>
        <v>42036</v>
      </c>
      <c r="EX597" s="18">
        <f t="shared" si="172"/>
        <v>17.021999999999998</v>
      </c>
      <c r="EY597" s="26">
        <f>IF(EO597=EO598,0,MAX(EY$2:EY596)+1)</f>
        <v>0</v>
      </c>
      <c r="EZ597" s="54">
        <f t="shared" si="173"/>
        <v>1190</v>
      </c>
      <c r="FA597" s="55">
        <f t="shared" si="174"/>
        <v>43831</v>
      </c>
      <c r="FB597" s="18">
        <f t="shared" si="175"/>
        <v>15.14842</v>
      </c>
      <c r="FC597" s="56">
        <f>[2]DIS!C614</f>
        <v>595</v>
      </c>
      <c r="FD597" s="56">
        <f>[2]DIS!D614</f>
        <v>30</v>
      </c>
      <c r="FE597" s="56">
        <f>[2]DIS!E614</f>
        <v>15</v>
      </c>
      <c r="FF597" s="56" t="str">
        <f t="shared" si="176"/>
        <v>30,15</v>
      </c>
      <c r="FG597" s="57" t="str">
        <f t="shared" si="167"/>
        <v>15,30</v>
      </c>
      <c r="FH597" s="58">
        <f>IF(ISNUMBER(FG597),0,MAX(FH$2:FH596)+1)</f>
        <v>541</v>
      </c>
      <c r="FI597" s="58">
        <f t="shared" si="168"/>
        <v>13.54988</v>
      </c>
      <c r="FJ597" s="58">
        <f t="shared" si="177"/>
        <v>13.53501</v>
      </c>
    </row>
    <row r="598" spans="144:166" x14ac:dyDescent="0.25">
      <c r="EN598" s="17">
        <f t="shared" si="178"/>
        <v>596</v>
      </c>
      <c r="EO598" s="128" t="s">
        <v>418</v>
      </c>
      <c r="EP598" s="131">
        <v>43831</v>
      </c>
      <c r="EQ598" s="132">
        <v>0</v>
      </c>
      <c r="ER598" s="53">
        <v>16.84122</v>
      </c>
      <c r="ES598" s="40"/>
      <c r="ET598" s="26">
        <f>IF(EO598=EO599,MAX(ET$2:ET597)+1,0)</f>
        <v>0</v>
      </c>
      <c r="EU598" s="17">
        <f t="shared" si="169"/>
        <v>596</v>
      </c>
      <c r="EV598" s="54">
        <f t="shared" si="170"/>
        <v>1191</v>
      </c>
      <c r="EW598" s="55">
        <f t="shared" si="171"/>
        <v>42036</v>
      </c>
      <c r="EX598" s="18">
        <f t="shared" si="172"/>
        <v>16.02037</v>
      </c>
      <c r="EY598" s="26">
        <f>IF(EO598=EO599,0,MAX(EY$2:EY597)+1)</f>
        <v>298</v>
      </c>
      <c r="EZ598" s="54">
        <f t="shared" si="173"/>
        <v>1192</v>
      </c>
      <c r="FA598" s="55">
        <f t="shared" si="174"/>
        <v>43831</v>
      </c>
      <c r="FB598" s="18">
        <f t="shared" si="175"/>
        <v>14.292389999999999</v>
      </c>
      <c r="FC598" s="56">
        <f>[2]DIS!C615</f>
        <v>596</v>
      </c>
      <c r="FD598" s="56">
        <f>[2]DIS!D615</f>
        <v>30</v>
      </c>
      <c r="FE598" s="56">
        <f>[2]DIS!E615</f>
        <v>16</v>
      </c>
      <c r="FF598" s="56" t="str">
        <f t="shared" si="176"/>
        <v>30,16</v>
      </c>
      <c r="FG598" s="57" t="str">
        <f t="shared" si="167"/>
        <v>16,30</v>
      </c>
      <c r="FH598" s="58">
        <f>IF(ISNUMBER(FG598),0,MAX(FH$2:FH597)+1)</f>
        <v>542</v>
      </c>
      <c r="FI598" s="58">
        <f t="shared" si="168"/>
        <v>14.109059999999999</v>
      </c>
      <c r="FJ598" s="58">
        <f t="shared" si="177"/>
        <v>13.845980000000001</v>
      </c>
    </row>
    <row r="599" spans="144:166" x14ac:dyDescent="0.25">
      <c r="EN599" s="17">
        <f t="shared" si="178"/>
        <v>597</v>
      </c>
      <c r="EO599" s="128" t="s">
        <v>419</v>
      </c>
      <c r="EP599" s="131">
        <v>42036</v>
      </c>
      <c r="EQ599" s="132">
        <v>0</v>
      </c>
      <c r="ER599" s="53">
        <v>17.047609999999999</v>
      </c>
      <c r="ES599" s="40"/>
      <c r="ET599" s="26">
        <f>IF(EO599=EO600,MAX(ET$2:ET598)+1,0)</f>
        <v>299</v>
      </c>
      <c r="EU599" s="17">
        <f t="shared" si="169"/>
        <v>597</v>
      </c>
      <c r="EV599" s="54">
        <f t="shared" si="170"/>
        <v>1193</v>
      </c>
      <c r="EW599" s="55">
        <f t="shared" si="171"/>
        <v>42036</v>
      </c>
      <c r="EX599" s="18">
        <f t="shared" si="172"/>
        <v>14.988189999999999</v>
      </c>
      <c r="EY599" s="26">
        <f>IF(EO599=EO600,0,MAX(EY$2:EY598)+1)</f>
        <v>0</v>
      </c>
      <c r="EZ599" s="54">
        <f t="shared" si="173"/>
        <v>1194</v>
      </c>
      <c r="FA599" s="55">
        <f t="shared" si="174"/>
        <v>43831</v>
      </c>
      <c r="FB599" s="18">
        <f t="shared" si="175"/>
        <v>13.434760000000001</v>
      </c>
      <c r="FC599" s="56">
        <f>[2]DIS!C616</f>
        <v>597</v>
      </c>
      <c r="FD599" s="56">
        <f>[2]DIS!D616</f>
        <v>30</v>
      </c>
      <c r="FE599" s="56">
        <f>[2]DIS!E616</f>
        <v>17</v>
      </c>
      <c r="FF599" s="56" t="str">
        <f t="shared" si="176"/>
        <v>30,17</v>
      </c>
      <c r="FG599" s="57" t="str">
        <f t="shared" si="167"/>
        <v>17,30</v>
      </c>
      <c r="FH599" s="58">
        <f>IF(ISNUMBER(FG599),0,MAX(FH$2:FH598)+1)</f>
        <v>543</v>
      </c>
      <c r="FI599" s="58">
        <f t="shared" si="168"/>
        <v>14.541779999999999</v>
      </c>
      <c r="FJ599" s="58">
        <f t="shared" si="177"/>
        <v>14.09102</v>
      </c>
    </row>
    <row r="600" spans="144:166" x14ac:dyDescent="0.25">
      <c r="EN600" s="17">
        <f t="shared" si="178"/>
        <v>598</v>
      </c>
      <c r="EO600" s="128" t="s">
        <v>419</v>
      </c>
      <c r="EP600" s="131">
        <v>43831</v>
      </c>
      <c r="EQ600" s="132">
        <v>0</v>
      </c>
      <c r="ER600" s="53">
        <v>16.64442</v>
      </c>
      <c r="ES600" s="40"/>
      <c r="ET600" s="26">
        <f>IF(EO600=EO601,MAX(ET$2:ET599)+1,0)</f>
        <v>0</v>
      </c>
      <c r="EU600" s="17">
        <f t="shared" si="169"/>
        <v>598</v>
      </c>
      <c r="EV600" s="54">
        <f t="shared" si="170"/>
        <v>1195</v>
      </c>
      <c r="EW600" s="55">
        <f t="shared" si="171"/>
        <v>42036</v>
      </c>
      <c r="EX600" s="18">
        <f t="shared" si="172"/>
        <v>14.38829</v>
      </c>
      <c r="EY600" s="26">
        <f>IF(EO600=EO601,0,MAX(EY$2:EY599)+1)</f>
        <v>299</v>
      </c>
      <c r="EZ600" s="54">
        <f t="shared" si="173"/>
        <v>1196</v>
      </c>
      <c r="FA600" s="55">
        <f t="shared" si="174"/>
        <v>43831</v>
      </c>
      <c r="FB600" s="18">
        <f t="shared" si="175"/>
        <v>13.28546</v>
      </c>
      <c r="FC600" s="56">
        <f>[2]DIS!C617</f>
        <v>598</v>
      </c>
      <c r="FD600" s="56">
        <f>[2]DIS!D617</f>
        <v>30</v>
      </c>
      <c r="FE600" s="56">
        <f>[2]DIS!E617</f>
        <v>18</v>
      </c>
      <c r="FF600" s="56" t="str">
        <f t="shared" si="176"/>
        <v>30,18</v>
      </c>
      <c r="FG600" s="57" t="str">
        <f t="shared" si="167"/>
        <v>18,30</v>
      </c>
      <c r="FH600" s="58">
        <f>IF(ISNUMBER(FG600),0,MAX(FH$2:FH599)+1)</f>
        <v>544</v>
      </c>
      <c r="FI600" s="58">
        <f t="shared" si="168"/>
        <v>14.883749999999999</v>
      </c>
      <c r="FJ600" s="58">
        <f t="shared" si="177"/>
        <v>14.29128</v>
      </c>
    </row>
    <row r="601" spans="144:166" x14ac:dyDescent="0.25">
      <c r="EN601" s="17">
        <f t="shared" si="178"/>
        <v>599</v>
      </c>
      <c r="EO601" s="128" t="s">
        <v>420</v>
      </c>
      <c r="EP601" s="131">
        <v>42036</v>
      </c>
      <c r="EQ601" s="132">
        <v>0</v>
      </c>
      <c r="ER601" s="53">
        <v>16.490549999999999</v>
      </c>
      <c r="ES601" s="40"/>
      <c r="ET601" s="26">
        <f>IF(EO601=EO602,MAX(ET$2:ET600)+1,0)</f>
        <v>300</v>
      </c>
      <c r="EU601" s="17">
        <f t="shared" si="169"/>
        <v>599</v>
      </c>
      <c r="EV601" s="54">
        <f t="shared" si="170"/>
        <v>1197</v>
      </c>
      <c r="EW601" s="55">
        <f t="shared" si="171"/>
        <v>42036</v>
      </c>
      <c r="EX601" s="18">
        <f t="shared" si="172"/>
        <v>13.715339999999999</v>
      </c>
      <c r="EY601" s="26">
        <f>IF(EO601=EO602,0,MAX(EY$2:EY600)+1)</f>
        <v>0</v>
      </c>
      <c r="EZ601" s="54">
        <f t="shared" si="173"/>
        <v>1198</v>
      </c>
      <c r="FA601" s="55">
        <f t="shared" si="174"/>
        <v>43831</v>
      </c>
      <c r="FB601" s="18">
        <f t="shared" si="175"/>
        <v>13.121309999999999</v>
      </c>
      <c r="FC601" s="56">
        <f>[2]DIS!C618</f>
        <v>599</v>
      </c>
      <c r="FD601" s="56">
        <f>[2]DIS!D618</f>
        <v>30</v>
      </c>
      <c r="FE601" s="56">
        <f>[2]DIS!E618</f>
        <v>19</v>
      </c>
      <c r="FF601" s="56" t="str">
        <f t="shared" si="176"/>
        <v>30,19</v>
      </c>
      <c r="FG601" s="57" t="str">
        <f t="shared" si="167"/>
        <v>19,30</v>
      </c>
      <c r="FH601" s="58">
        <f>IF(ISNUMBER(FG601),0,MAX(FH$2:FH600)+1)</f>
        <v>545</v>
      </c>
      <c r="FI601" s="58">
        <f t="shared" si="168"/>
        <v>15.109870000000001</v>
      </c>
      <c r="FJ601" s="58">
        <f t="shared" si="177"/>
        <v>14.42454</v>
      </c>
    </row>
    <row r="602" spans="144:166" x14ac:dyDescent="0.25">
      <c r="EN602" s="17">
        <f t="shared" si="178"/>
        <v>600</v>
      </c>
      <c r="EO602" s="128" t="s">
        <v>420</v>
      </c>
      <c r="EP602" s="131">
        <v>43831</v>
      </c>
      <c r="EQ602" s="132">
        <v>0</v>
      </c>
      <c r="ER602" s="53">
        <v>16.477699999999999</v>
      </c>
      <c r="ES602" s="40"/>
      <c r="ET602" s="26">
        <f>IF(EO602=EO603,MAX(ET$2:ET601)+1,0)</f>
        <v>0</v>
      </c>
      <c r="EU602" s="17">
        <f t="shared" si="169"/>
        <v>600</v>
      </c>
      <c r="EV602" s="54">
        <f t="shared" si="170"/>
        <v>1199</v>
      </c>
      <c r="EW602" s="55">
        <f t="shared" si="171"/>
        <v>42036</v>
      </c>
      <c r="EX602" s="18">
        <f t="shared" si="172"/>
        <v>12.86495</v>
      </c>
      <c r="EY602" s="26">
        <f>IF(EO602=EO603,0,MAX(EY$2:EY601)+1)</f>
        <v>300</v>
      </c>
      <c r="EZ602" s="54">
        <f t="shared" si="173"/>
        <v>1200</v>
      </c>
      <c r="FA602" s="55">
        <f t="shared" si="174"/>
        <v>43831</v>
      </c>
      <c r="FB602" s="18">
        <f t="shared" si="175"/>
        <v>12.85051</v>
      </c>
      <c r="FC602" s="56">
        <f>[2]DIS!C619</f>
        <v>600</v>
      </c>
      <c r="FD602" s="56">
        <f>[2]DIS!D619</f>
        <v>30</v>
      </c>
      <c r="FE602" s="56">
        <f>[2]DIS!E619</f>
        <v>20</v>
      </c>
      <c r="FF602" s="56" t="str">
        <f t="shared" si="176"/>
        <v>30,20</v>
      </c>
      <c r="FG602" s="57" t="str">
        <f t="shared" si="167"/>
        <v>20,30</v>
      </c>
      <c r="FH602" s="58">
        <f>IF(ISNUMBER(FG602),0,MAX(FH$2:FH601)+1)</f>
        <v>546</v>
      </c>
      <c r="FI602" s="58">
        <f t="shared" si="168"/>
        <v>15.23518</v>
      </c>
      <c r="FJ602" s="58">
        <f t="shared" si="177"/>
        <v>14.498749999999999</v>
      </c>
    </row>
    <row r="603" spans="144:166" x14ac:dyDescent="0.25">
      <c r="EN603" s="17">
        <f t="shared" si="178"/>
        <v>601</v>
      </c>
      <c r="EO603" s="128" t="s">
        <v>421</v>
      </c>
      <c r="EP603" s="131">
        <v>42036</v>
      </c>
      <c r="EQ603" s="132">
        <v>0</v>
      </c>
      <c r="ER603" s="53">
        <v>16.92606</v>
      </c>
      <c r="ES603" s="40"/>
      <c r="ET603" s="26">
        <f>IF(EO603=EO604,MAX(ET$2:ET602)+1,0)</f>
        <v>301</v>
      </c>
      <c r="EU603" s="17">
        <f t="shared" si="169"/>
        <v>601</v>
      </c>
      <c r="EV603" s="54">
        <f t="shared" si="170"/>
        <v>1201</v>
      </c>
      <c r="EW603" s="55">
        <f t="shared" si="171"/>
        <v>42036</v>
      </c>
      <c r="EX603" s="18">
        <f t="shared" si="172"/>
        <v>13.4572</v>
      </c>
      <c r="EY603" s="26">
        <f>IF(EO603=EO604,0,MAX(EY$2:EY602)+1)</f>
        <v>0</v>
      </c>
      <c r="EZ603" s="54">
        <f t="shared" si="173"/>
        <v>1202</v>
      </c>
      <c r="FA603" s="55">
        <f t="shared" si="174"/>
        <v>43831</v>
      </c>
      <c r="FB603" s="18">
        <f t="shared" si="175"/>
        <v>13.194380000000001</v>
      </c>
      <c r="FC603" s="56">
        <f>[2]DIS!C620</f>
        <v>601</v>
      </c>
      <c r="FD603" s="56">
        <f>[2]DIS!D620</f>
        <v>31</v>
      </c>
      <c r="FE603" s="56">
        <f>[2]DIS!E620</f>
        <v>1</v>
      </c>
      <c r="FF603" s="56" t="str">
        <f t="shared" si="176"/>
        <v>31,1</v>
      </c>
      <c r="FG603" s="57" t="str">
        <f t="shared" si="167"/>
        <v>1,55</v>
      </c>
      <c r="FH603" s="58">
        <f>IF(ISNUMBER(FG603),0,MAX(FH$2:FH602)+1)</f>
        <v>547</v>
      </c>
      <c r="FI603" s="58">
        <f t="shared" si="168"/>
        <v>22.949210000000001</v>
      </c>
      <c r="FJ603" s="58">
        <f t="shared" si="177"/>
        <v>19.895340000000001</v>
      </c>
    </row>
    <row r="604" spans="144:166" x14ac:dyDescent="0.25">
      <c r="EN604" s="17">
        <f t="shared" si="178"/>
        <v>602</v>
      </c>
      <c r="EO604" s="128" t="s">
        <v>421</v>
      </c>
      <c r="EP604" s="131">
        <v>43831</v>
      </c>
      <c r="EQ604" s="132">
        <v>0</v>
      </c>
      <c r="ER604" s="53">
        <v>16.682459999999999</v>
      </c>
      <c r="ES604" s="40"/>
      <c r="ET604" s="26">
        <f>IF(EO604=EO605,MAX(ET$2:ET603)+1,0)</f>
        <v>0</v>
      </c>
      <c r="EU604" s="17">
        <f t="shared" si="169"/>
        <v>602</v>
      </c>
      <c r="EV604" s="54">
        <f t="shared" si="170"/>
        <v>1203</v>
      </c>
      <c r="EW604" s="55">
        <f t="shared" si="171"/>
        <v>42036</v>
      </c>
      <c r="EX604" s="18">
        <f t="shared" si="172"/>
        <v>13.91521</v>
      </c>
      <c r="EY604" s="26">
        <f>IF(EO604=EO605,0,MAX(EY$2:EY603)+1)</f>
        <v>301</v>
      </c>
      <c r="EZ604" s="54">
        <f t="shared" si="173"/>
        <v>1204</v>
      </c>
      <c r="FA604" s="55">
        <f t="shared" si="174"/>
        <v>43831</v>
      </c>
      <c r="FB604" s="18">
        <f t="shared" si="175"/>
        <v>13.4686</v>
      </c>
      <c r="FC604" s="56">
        <f>[2]DIS!C621</f>
        <v>602</v>
      </c>
      <c r="FD604" s="56">
        <f>[2]DIS!D621</f>
        <v>31</v>
      </c>
      <c r="FE604" s="56">
        <f>[2]DIS!E621</f>
        <v>2</v>
      </c>
      <c r="FF604" s="56" t="str">
        <f t="shared" si="176"/>
        <v>31,2</v>
      </c>
      <c r="FG604" s="57" t="str">
        <f t="shared" si="167"/>
        <v>2,55</v>
      </c>
      <c r="FH604" s="58">
        <f>IF(ISNUMBER(FG604),0,MAX(FH$2:FH603)+1)</f>
        <v>548</v>
      </c>
      <c r="FI604" s="58">
        <f t="shared" si="168"/>
        <v>22.728750000000002</v>
      </c>
      <c r="FJ604" s="58">
        <f t="shared" si="177"/>
        <v>19.70964</v>
      </c>
    </row>
    <row r="605" spans="144:166" x14ac:dyDescent="0.25">
      <c r="EN605" s="17">
        <f t="shared" si="178"/>
        <v>603</v>
      </c>
      <c r="EO605" s="128" t="s">
        <v>422</v>
      </c>
      <c r="EP605" s="131">
        <v>42036</v>
      </c>
      <c r="EQ605" s="132">
        <v>0</v>
      </c>
      <c r="ER605" s="53">
        <v>17.294799999999999</v>
      </c>
      <c r="ES605" s="40"/>
      <c r="ET605" s="26">
        <f>IF(EO605=EO606,MAX(ET$2:ET604)+1,0)</f>
        <v>302</v>
      </c>
      <c r="EU605" s="17">
        <f t="shared" si="169"/>
        <v>603</v>
      </c>
      <c r="EV605" s="54">
        <f t="shared" si="170"/>
        <v>1205</v>
      </c>
      <c r="EW605" s="55">
        <f t="shared" si="171"/>
        <v>42036</v>
      </c>
      <c r="EX605" s="18">
        <f t="shared" si="172"/>
        <v>14.28533</v>
      </c>
      <c r="EY605" s="26">
        <f>IF(EO605=EO606,0,MAX(EY$2:EY604)+1)</f>
        <v>0</v>
      </c>
      <c r="EZ605" s="54">
        <f t="shared" si="173"/>
        <v>1206</v>
      </c>
      <c r="FA605" s="55">
        <f t="shared" si="174"/>
        <v>43831</v>
      </c>
      <c r="FB605" s="18">
        <f t="shared" si="175"/>
        <v>13.69651</v>
      </c>
      <c r="FC605" s="56">
        <f>[2]DIS!C622</f>
        <v>603</v>
      </c>
      <c r="FD605" s="56">
        <f>[2]DIS!D622</f>
        <v>31</v>
      </c>
      <c r="FE605" s="56">
        <f>[2]DIS!E622</f>
        <v>3</v>
      </c>
      <c r="FF605" s="56" t="str">
        <f t="shared" si="176"/>
        <v>31,3</v>
      </c>
      <c r="FG605" s="57" t="str">
        <f t="shared" si="167"/>
        <v>3,55</v>
      </c>
      <c r="FH605" s="58">
        <f>IF(ISNUMBER(FG605),0,MAX(FH$2:FH604)+1)</f>
        <v>549</v>
      </c>
      <c r="FI605" s="58">
        <f t="shared" si="168"/>
        <v>22.380310000000001</v>
      </c>
      <c r="FJ605" s="58">
        <f t="shared" si="177"/>
        <v>19.42042</v>
      </c>
    </row>
    <row r="606" spans="144:166" x14ac:dyDescent="0.25">
      <c r="EN606" s="17">
        <f t="shared" si="178"/>
        <v>604</v>
      </c>
      <c r="EO606" s="128" t="s">
        <v>422</v>
      </c>
      <c r="EP606" s="131">
        <v>43831</v>
      </c>
      <c r="EQ606" s="132">
        <v>0</v>
      </c>
      <c r="ER606" s="53">
        <v>16.85491</v>
      </c>
      <c r="ES606" s="40"/>
      <c r="ET606" s="26">
        <f>IF(EO606=EO607,MAX(ET$2:ET605)+1,0)</f>
        <v>0</v>
      </c>
      <c r="EU606" s="17">
        <f t="shared" si="169"/>
        <v>604</v>
      </c>
      <c r="EV606" s="54">
        <f t="shared" si="170"/>
        <v>1207</v>
      </c>
      <c r="EW606" s="55">
        <f t="shared" si="171"/>
        <v>42036</v>
      </c>
      <c r="EX606" s="18">
        <f t="shared" si="172"/>
        <v>14.52643</v>
      </c>
      <c r="EY606" s="26">
        <f>IF(EO606=EO607,0,MAX(EY$2:EY605)+1)</f>
        <v>302</v>
      </c>
      <c r="EZ606" s="54">
        <f t="shared" si="173"/>
        <v>1208</v>
      </c>
      <c r="FA606" s="55">
        <f t="shared" si="174"/>
        <v>43831</v>
      </c>
      <c r="FB606" s="18">
        <f t="shared" si="175"/>
        <v>13.84718</v>
      </c>
      <c r="FC606" s="56">
        <f>[2]DIS!C623</f>
        <v>604</v>
      </c>
      <c r="FD606" s="56">
        <f>[2]DIS!D623</f>
        <v>31</v>
      </c>
      <c r="FE606" s="56">
        <f>[2]DIS!E623</f>
        <v>4</v>
      </c>
      <c r="FF606" s="56" t="str">
        <f t="shared" si="176"/>
        <v>31,4</v>
      </c>
      <c r="FG606" s="57" t="str">
        <f t="shared" si="167"/>
        <v>4,31</v>
      </c>
      <c r="FH606" s="58">
        <f>IF(ISNUMBER(FG606),0,MAX(FH$2:FH605)+1)</f>
        <v>550</v>
      </c>
      <c r="FI606" s="58">
        <f t="shared" si="168"/>
        <v>21.957180000000001</v>
      </c>
      <c r="FJ606" s="58">
        <f t="shared" si="177"/>
        <v>19.075659999999999</v>
      </c>
    </row>
    <row r="607" spans="144:166" x14ac:dyDescent="0.25">
      <c r="EN607" s="17">
        <f t="shared" si="178"/>
        <v>605</v>
      </c>
      <c r="EO607" s="128" t="s">
        <v>423</v>
      </c>
      <c r="EP607" s="131">
        <v>42036</v>
      </c>
      <c r="EQ607" s="132">
        <v>0</v>
      </c>
      <c r="ER607" s="53">
        <v>17.581669999999999</v>
      </c>
      <c r="ES607" s="40"/>
      <c r="ET607" s="26">
        <f>IF(EO607=EO608,MAX(ET$2:ET606)+1,0)</f>
        <v>303</v>
      </c>
      <c r="EU607" s="17">
        <f t="shared" si="169"/>
        <v>605</v>
      </c>
      <c r="EV607" s="54">
        <f t="shared" si="170"/>
        <v>1209</v>
      </c>
      <c r="EW607" s="55">
        <f t="shared" si="171"/>
        <v>42036</v>
      </c>
      <c r="EX607" s="18">
        <f t="shared" si="172"/>
        <v>14.663069999999999</v>
      </c>
      <c r="EY607" s="26">
        <f>IF(EO607=EO608,0,MAX(EY$2:EY606)+1)</f>
        <v>0</v>
      </c>
      <c r="EZ607" s="54">
        <f t="shared" si="173"/>
        <v>1210</v>
      </c>
      <c r="FA607" s="55">
        <f t="shared" si="174"/>
        <v>43831</v>
      </c>
      <c r="FB607" s="18">
        <f t="shared" si="175"/>
        <v>13.934060000000001</v>
      </c>
      <c r="FC607" s="56">
        <f>[2]DIS!C624</f>
        <v>605</v>
      </c>
      <c r="FD607" s="56">
        <f>[2]DIS!D624</f>
        <v>31</v>
      </c>
      <c r="FE607" s="56">
        <f>[2]DIS!E624</f>
        <v>5</v>
      </c>
      <c r="FF607" s="56" t="str">
        <f t="shared" si="176"/>
        <v>31,5</v>
      </c>
      <c r="FG607" s="57" t="str">
        <f t="shared" si="167"/>
        <v>5,31</v>
      </c>
      <c r="FH607" s="58">
        <f>IF(ISNUMBER(FG607),0,MAX(FH$2:FH606)+1)</f>
        <v>551</v>
      </c>
      <c r="FI607" s="58">
        <f t="shared" si="168"/>
        <v>21.327829999999999</v>
      </c>
      <c r="FJ607" s="58">
        <f t="shared" si="177"/>
        <v>18.537590000000002</v>
      </c>
    </row>
    <row r="608" spans="144:166" x14ac:dyDescent="0.25">
      <c r="EN608" s="17">
        <f t="shared" si="178"/>
        <v>606</v>
      </c>
      <c r="EO608" s="128" t="s">
        <v>423</v>
      </c>
      <c r="EP608" s="131">
        <v>43831</v>
      </c>
      <c r="EQ608" s="132">
        <v>0</v>
      </c>
      <c r="ER608" s="53">
        <v>16.995909999999999</v>
      </c>
      <c r="ES608" s="40"/>
      <c r="ET608" s="26">
        <f>IF(EO608=EO609,MAX(ET$2:ET607)+1,0)</f>
        <v>0</v>
      </c>
      <c r="EU608" s="17">
        <f t="shared" si="169"/>
        <v>606</v>
      </c>
      <c r="EV608" s="54">
        <f t="shared" si="170"/>
        <v>1211</v>
      </c>
      <c r="EW608" s="55">
        <f t="shared" si="171"/>
        <v>42036</v>
      </c>
      <c r="EX608" s="18">
        <f t="shared" si="172"/>
        <v>21.32752</v>
      </c>
      <c r="EY608" s="26">
        <f>IF(EO608=EO609,0,MAX(EY$2:EY607)+1)</f>
        <v>303</v>
      </c>
      <c r="EZ608" s="54">
        <f t="shared" si="173"/>
        <v>1212</v>
      </c>
      <c r="FA608" s="55">
        <f t="shared" si="174"/>
        <v>43831</v>
      </c>
      <c r="FB608" s="18">
        <f t="shared" si="175"/>
        <v>18.63297</v>
      </c>
      <c r="FC608" s="56">
        <f>[2]DIS!C625</f>
        <v>606</v>
      </c>
      <c r="FD608" s="56">
        <f>[2]DIS!D625</f>
        <v>31</v>
      </c>
      <c r="FE608" s="56">
        <f>[2]DIS!E625</f>
        <v>6</v>
      </c>
      <c r="FF608" s="56" t="str">
        <f t="shared" si="176"/>
        <v>31,6</v>
      </c>
      <c r="FG608" s="57" t="str">
        <f t="shared" si="167"/>
        <v>6,31</v>
      </c>
      <c r="FH608" s="58">
        <f>IF(ISNUMBER(FG608),0,MAX(FH$2:FH607)+1)</f>
        <v>552</v>
      </c>
      <c r="FI608" s="58">
        <f t="shared" si="168"/>
        <v>20.809809999999999</v>
      </c>
      <c r="FJ608" s="58">
        <f t="shared" si="177"/>
        <v>18.132449999999999</v>
      </c>
    </row>
    <row r="609" spans="144:166" x14ac:dyDescent="0.25">
      <c r="EN609" s="17">
        <f t="shared" si="178"/>
        <v>607</v>
      </c>
      <c r="EO609" s="128" t="s">
        <v>424</v>
      </c>
      <c r="EP609" s="131">
        <v>42036</v>
      </c>
      <c r="EQ609" s="132">
        <v>0</v>
      </c>
      <c r="ER609" s="53">
        <v>17.75957</v>
      </c>
      <c r="ES609" s="40"/>
      <c r="ET609" s="26">
        <f>IF(EO609=EO610,MAX(ET$2:ET608)+1,0)</f>
        <v>304</v>
      </c>
      <c r="EU609" s="17">
        <f t="shared" si="169"/>
        <v>607</v>
      </c>
      <c r="EV609" s="54">
        <f t="shared" si="170"/>
        <v>1213</v>
      </c>
      <c r="EW609" s="55">
        <f t="shared" si="171"/>
        <v>42036</v>
      </c>
      <c r="EX609" s="18">
        <f t="shared" si="172"/>
        <v>20.761869999999998</v>
      </c>
      <c r="EY609" s="26">
        <f>IF(EO609=EO610,0,MAX(EY$2:EY608)+1)</f>
        <v>0</v>
      </c>
      <c r="EZ609" s="54">
        <f t="shared" si="173"/>
        <v>1214</v>
      </c>
      <c r="FA609" s="55">
        <f t="shared" si="174"/>
        <v>43831</v>
      </c>
      <c r="FB609" s="18">
        <f t="shared" si="175"/>
        <v>18.198260000000001</v>
      </c>
      <c r="FC609" s="56">
        <f>[2]DIS!C626</f>
        <v>607</v>
      </c>
      <c r="FD609" s="56">
        <f>[2]DIS!D626</f>
        <v>31</v>
      </c>
      <c r="FE609" s="56">
        <f>[2]DIS!E626</f>
        <v>7</v>
      </c>
      <c r="FF609" s="56" t="str">
        <f t="shared" si="176"/>
        <v>31,7</v>
      </c>
      <c r="FG609" s="57" t="str">
        <f t="shared" si="167"/>
        <v>7,31</v>
      </c>
      <c r="FH609" s="58">
        <f>IF(ISNUMBER(FG609),0,MAX(FH$2:FH608)+1)</f>
        <v>553</v>
      </c>
      <c r="FI609" s="58">
        <f t="shared" si="168"/>
        <v>20.144480000000001</v>
      </c>
      <c r="FJ609" s="58">
        <f t="shared" si="177"/>
        <v>17.61795</v>
      </c>
    </row>
    <row r="610" spans="144:166" x14ac:dyDescent="0.25">
      <c r="EN610" s="17">
        <f t="shared" si="178"/>
        <v>608</v>
      </c>
      <c r="EO610" s="128" t="s">
        <v>424</v>
      </c>
      <c r="EP610" s="131">
        <v>43831</v>
      </c>
      <c r="EQ610" s="132">
        <v>0</v>
      </c>
      <c r="ER610" s="53">
        <v>17.08117</v>
      </c>
      <c r="ES610" s="40"/>
      <c r="ET610" s="26">
        <f>IF(EO610=EO611,MAX(ET$2:ET609)+1,0)</f>
        <v>0</v>
      </c>
      <c r="EU610" s="17">
        <f t="shared" si="169"/>
        <v>608</v>
      </c>
      <c r="EV610" s="54">
        <f t="shared" si="170"/>
        <v>1215</v>
      </c>
      <c r="EW610" s="55">
        <f t="shared" si="171"/>
        <v>42036</v>
      </c>
      <c r="EX610" s="18">
        <f t="shared" si="172"/>
        <v>20.263860000000001</v>
      </c>
      <c r="EY610" s="26">
        <f>IF(EO610=EO611,0,MAX(EY$2:EY609)+1)</f>
        <v>304</v>
      </c>
      <c r="EZ610" s="54">
        <f t="shared" si="173"/>
        <v>1216</v>
      </c>
      <c r="FA610" s="55">
        <f t="shared" si="174"/>
        <v>43831</v>
      </c>
      <c r="FB610" s="18">
        <f t="shared" si="175"/>
        <v>17.839559999999999</v>
      </c>
      <c r="FC610" s="56">
        <f>[2]DIS!C627</f>
        <v>608</v>
      </c>
      <c r="FD610" s="56">
        <f>[2]DIS!D627</f>
        <v>31</v>
      </c>
      <c r="FE610" s="56">
        <f>[2]DIS!E627</f>
        <v>8</v>
      </c>
      <c r="FF610" s="56" t="str">
        <f t="shared" si="176"/>
        <v>31,8</v>
      </c>
      <c r="FG610" s="57" t="str">
        <f t="shared" si="167"/>
        <v>8,31</v>
      </c>
      <c r="FH610" s="58">
        <f>IF(ISNUMBER(FG610),0,MAX(FH$2:FH609)+1)</f>
        <v>554</v>
      </c>
      <c r="FI610" s="58">
        <f t="shared" si="168"/>
        <v>19.367180000000001</v>
      </c>
      <c r="FJ610" s="58">
        <f t="shared" si="177"/>
        <v>17.018039999999999</v>
      </c>
    </row>
    <row r="611" spans="144:166" x14ac:dyDescent="0.25">
      <c r="EN611" s="17">
        <f t="shared" si="178"/>
        <v>609</v>
      </c>
      <c r="EO611" s="128" t="s">
        <v>425</v>
      </c>
      <c r="EP611" s="131">
        <v>42036</v>
      </c>
      <c r="EQ611" s="132">
        <v>0</v>
      </c>
      <c r="ER611" s="53">
        <v>17.84768</v>
      </c>
      <c r="ES611" s="40"/>
      <c r="ET611" s="26">
        <f>IF(EO611=EO612,MAX(ET$2:ET610)+1,0)</f>
        <v>305</v>
      </c>
      <c r="EU611" s="17">
        <f t="shared" si="169"/>
        <v>609</v>
      </c>
      <c r="EV611" s="54">
        <f t="shared" si="170"/>
        <v>1217</v>
      </c>
      <c r="EW611" s="55">
        <f t="shared" si="171"/>
        <v>42036</v>
      </c>
      <c r="EX611" s="18">
        <f t="shared" si="172"/>
        <v>19.71059</v>
      </c>
      <c r="EY611" s="26">
        <f>IF(EO611=EO612,0,MAX(EY$2:EY610)+1)</f>
        <v>0</v>
      </c>
      <c r="EZ611" s="54">
        <f t="shared" si="173"/>
        <v>1218</v>
      </c>
      <c r="FA611" s="55">
        <f t="shared" si="174"/>
        <v>43831</v>
      </c>
      <c r="FB611" s="18">
        <f t="shared" si="175"/>
        <v>17.421299999999999</v>
      </c>
      <c r="FC611" s="56">
        <f>[2]DIS!C628</f>
        <v>609</v>
      </c>
      <c r="FD611" s="56">
        <f>[2]DIS!D628</f>
        <v>31</v>
      </c>
      <c r="FE611" s="56">
        <f>[2]DIS!E628</f>
        <v>9</v>
      </c>
      <c r="FF611" s="56" t="str">
        <f t="shared" si="176"/>
        <v>31,9</v>
      </c>
      <c r="FG611" s="57" t="str">
        <f t="shared" si="167"/>
        <v>9,31</v>
      </c>
      <c r="FH611" s="58">
        <f>IF(ISNUMBER(FG611),0,MAX(FH$2:FH610)+1)</f>
        <v>555</v>
      </c>
      <c r="FI611" s="58">
        <f t="shared" si="168"/>
        <v>18.589449999999999</v>
      </c>
      <c r="FJ611" s="58">
        <f t="shared" si="177"/>
        <v>16.43404</v>
      </c>
    </row>
    <row r="612" spans="144:166" x14ac:dyDescent="0.25">
      <c r="EN612" s="17">
        <f t="shared" si="178"/>
        <v>610</v>
      </c>
      <c r="EO612" s="128" t="s">
        <v>425</v>
      </c>
      <c r="EP612" s="131">
        <v>43831</v>
      </c>
      <c r="EQ612" s="132">
        <v>0</v>
      </c>
      <c r="ER612" s="53">
        <v>17.122890000000002</v>
      </c>
      <c r="ES612" s="40"/>
      <c r="ET612" s="26">
        <f>IF(EO612=EO613,MAX(ET$2:ET611)+1,0)</f>
        <v>0</v>
      </c>
      <c r="EU612" s="17">
        <f t="shared" si="169"/>
        <v>610</v>
      </c>
      <c r="EV612" s="54">
        <f t="shared" si="170"/>
        <v>1219</v>
      </c>
      <c r="EW612" s="55">
        <f t="shared" si="171"/>
        <v>42036</v>
      </c>
      <c r="EX612" s="18">
        <f t="shared" si="172"/>
        <v>19.033080000000002</v>
      </c>
      <c r="EY612" s="26">
        <f>IF(EO612=EO613,0,MAX(EY$2:EY611)+1)</f>
        <v>305</v>
      </c>
      <c r="EZ612" s="54">
        <f t="shared" si="173"/>
        <v>1220</v>
      </c>
      <c r="FA612" s="55">
        <f t="shared" si="174"/>
        <v>43831</v>
      </c>
      <c r="FB612" s="18">
        <f t="shared" si="175"/>
        <v>16.882940000000001</v>
      </c>
      <c r="FC612" s="56">
        <f>[2]DIS!C629</f>
        <v>610</v>
      </c>
      <c r="FD612" s="56">
        <f>[2]DIS!D629</f>
        <v>31</v>
      </c>
      <c r="FE612" s="56">
        <f>[2]DIS!E629</f>
        <v>10</v>
      </c>
      <c r="FF612" s="56" t="str">
        <f t="shared" si="176"/>
        <v>31,10</v>
      </c>
      <c r="FG612" s="57" t="str">
        <f t="shared" si="167"/>
        <v>10,31</v>
      </c>
      <c r="FH612" s="58">
        <f>IF(ISNUMBER(FG612),0,MAX(FH$2:FH611)+1)</f>
        <v>556</v>
      </c>
      <c r="FI612" s="58">
        <f t="shared" si="168"/>
        <v>17.793089999999999</v>
      </c>
      <c r="FJ612" s="58">
        <f t="shared" si="177"/>
        <v>15.849539999999999</v>
      </c>
    </row>
    <row r="613" spans="144:166" x14ac:dyDescent="0.25">
      <c r="EN613" s="17">
        <f t="shared" si="178"/>
        <v>611</v>
      </c>
      <c r="EO613" s="128" t="s">
        <v>426</v>
      </c>
      <c r="EP613" s="131">
        <v>42036</v>
      </c>
      <c r="EQ613" s="132">
        <v>0</v>
      </c>
      <c r="ER613" s="53">
        <v>29.76633</v>
      </c>
      <c r="ES613" s="40"/>
      <c r="ET613" s="26">
        <f>IF(EO613=EO614,MAX(ET$2:ET612)+1,0)</f>
        <v>306</v>
      </c>
      <c r="EU613" s="17">
        <f t="shared" si="169"/>
        <v>611</v>
      </c>
      <c r="EV613" s="54">
        <f t="shared" si="170"/>
        <v>1221</v>
      </c>
      <c r="EW613" s="55">
        <f t="shared" si="171"/>
        <v>42036</v>
      </c>
      <c r="EX613" s="18">
        <f t="shared" si="172"/>
        <v>18.37032</v>
      </c>
      <c r="EY613" s="26">
        <f>IF(EO613=EO614,0,MAX(EY$2:EY612)+1)</f>
        <v>0</v>
      </c>
      <c r="EZ613" s="54">
        <f t="shared" si="173"/>
        <v>1222</v>
      </c>
      <c r="FA613" s="55">
        <f t="shared" si="174"/>
        <v>43831</v>
      </c>
      <c r="FB613" s="18">
        <f t="shared" si="175"/>
        <v>16.345310000000001</v>
      </c>
      <c r="FC613" s="56">
        <f>[2]DIS!C630</f>
        <v>611</v>
      </c>
      <c r="FD613" s="56">
        <f>[2]DIS!D630</f>
        <v>31</v>
      </c>
      <c r="FE613" s="56">
        <f>[2]DIS!E630</f>
        <v>11</v>
      </c>
      <c r="FF613" s="56" t="str">
        <f t="shared" si="176"/>
        <v>31,11</v>
      </c>
      <c r="FG613" s="57" t="str">
        <f t="shared" si="167"/>
        <v>11,31</v>
      </c>
      <c r="FH613" s="58">
        <f>IF(ISNUMBER(FG613),0,MAX(FH$2:FH612)+1)</f>
        <v>557</v>
      </c>
      <c r="FI613" s="58">
        <f t="shared" si="168"/>
        <v>16.96996</v>
      </c>
      <c r="FJ613" s="58">
        <f t="shared" si="177"/>
        <v>15.27031</v>
      </c>
    </row>
    <row r="614" spans="144:166" x14ac:dyDescent="0.25">
      <c r="EN614" s="17">
        <f t="shared" si="178"/>
        <v>612</v>
      </c>
      <c r="EO614" s="128" t="s">
        <v>426</v>
      </c>
      <c r="EP614" s="131">
        <v>43831</v>
      </c>
      <c r="EQ614" s="132">
        <v>0</v>
      </c>
      <c r="ER614" s="53">
        <v>25.915659999999999</v>
      </c>
      <c r="ES614" s="40"/>
      <c r="ET614" s="26">
        <f>IF(EO614=EO615,MAX(ET$2:ET613)+1,0)</f>
        <v>0</v>
      </c>
      <c r="EU614" s="17">
        <f t="shared" si="169"/>
        <v>612</v>
      </c>
      <c r="EV614" s="54">
        <f t="shared" si="170"/>
        <v>1223</v>
      </c>
      <c r="EW614" s="55">
        <f t="shared" si="171"/>
        <v>42036</v>
      </c>
      <c r="EX614" s="18">
        <f t="shared" si="172"/>
        <v>17.568570000000001</v>
      </c>
      <c r="EY614" s="26">
        <f>IF(EO614=EO615,0,MAX(EY$2:EY613)+1)</f>
        <v>306</v>
      </c>
      <c r="EZ614" s="54">
        <f t="shared" si="173"/>
        <v>1224</v>
      </c>
      <c r="FA614" s="55">
        <f t="shared" si="174"/>
        <v>43831</v>
      </c>
      <c r="FB614" s="18">
        <f t="shared" si="175"/>
        <v>15.66883</v>
      </c>
      <c r="FC614" s="56">
        <f>[2]DIS!C631</f>
        <v>612</v>
      </c>
      <c r="FD614" s="56">
        <f>[2]DIS!D631</f>
        <v>31</v>
      </c>
      <c r="FE614" s="56">
        <f>[2]DIS!E631</f>
        <v>12</v>
      </c>
      <c r="FF614" s="56" t="str">
        <f t="shared" si="176"/>
        <v>31,12</v>
      </c>
      <c r="FG614" s="57" t="str">
        <f t="shared" si="167"/>
        <v>12,31</v>
      </c>
      <c r="FH614" s="58">
        <f>IF(ISNUMBER(FG614),0,MAX(FH$2:FH613)+1)</f>
        <v>558</v>
      </c>
      <c r="FI614" s="58">
        <f t="shared" si="168"/>
        <v>16.153829999999999</v>
      </c>
      <c r="FJ614" s="58">
        <f t="shared" si="177"/>
        <v>14.746079999999999</v>
      </c>
    </row>
    <row r="615" spans="144:166" x14ac:dyDescent="0.25">
      <c r="EN615" s="17">
        <f t="shared" si="178"/>
        <v>613</v>
      </c>
      <c r="EO615" s="128" t="s">
        <v>427</v>
      </c>
      <c r="EP615" s="131">
        <v>42036</v>
      </c>
      <c r="EQ615" s="132">
        <v>0</v>
      </c>
      <c r="ER615" s="53">
        <v>29.735410000000002</v>
      </c>
      <c r="ES615" s="40"/>
      <c r="ET615" s="26">
        <f>IF(EO615=EO616,MAX(ET$2:ET614)+1,0)</f>
        <v>307</v>
      </c>
      <c r="EU615" s="17">
        <f t="shared" si="169"/>
        <v>613</v>
      </c>
      <c r="EV615" s="54">
        <f t="shared" si="170"/>
        <v>1225</v>
      </c>
      <c r="EW615" s="55">
        <f t="shared" si="171"/>
        <v>42036</v>
      </c>
      <c r="EX615" s="18">
        <f t="shared" si="172"/>
        <v>16.59666</v>
      </c>
      <c r="EY615" s="26">
        <f>IF(EO615=EO616,0,MAX(EY$2:EY614)+1)</f>
        <v>0</v>
      </c>
      <c r="EZ615" s="54">
        <f t="shared" si="173"/>
        <v>1226</v>
      </c>
      <c r="FA615" s="55">
        <f t="shared" si="174"/>
        <v>43831</v>
      </c>
      <c r="FB615" s="18">
        <f t="shared" si="175"/>
        <v>14.80776</v>
      </c>
      <c r="FC615" s="56">
        <f>[2]DIS!C632</f>
        <v>613</v>
      </c>
      <c r="FD615" s="56">
        <f>[2]DIS!D632</f>
        <v>31</v>
      </c>
      <c r="FE615" s="56">
        <f>[2]DIS!E632</f>
        <v>13</v>
      </c>
      <c r="FF615" s="56" t="str">
        <f t="shared" si="176"/>
        <v>31,13</v>
      </c>
      <c r="FG615" s="57" t="str">
        <f t="shared" si="167"/>
        <v>13,31</v>
      </c>
      <c r="FH615" s="58">
        <f>IF(ISNUMBER(FG615),0,MAX(FH$2:FH614)+1)</f>
        <v>559</v>
      </c>
      <c r="FI615" s="58">
        <f t="shared" si="168"/>
        <v>15.3055</v>
      </c>
      <c r="FJ615" s="58">
        <f t="shared" si="177"/>
        <v>14.27392</v>
      </c>
    </row>
    <row r="616" spans="144:166" x14ac:dyDescent="0.25">
      <c r="EN616" s="17">
        <f t="shared" si="178"/>
        <v>614</v>
      </c>
      <c r="EO616" s="128" t="s">
        <v>427</v>
      </c>
      <c r="EP616" s="131">
        <v>43831</v>
      </c>
      <c r="EQ616" s="132">
        <v>0</v>
      </c>
      <c r="ER616" s="53">
        <v>25.881959999999999</v>
      </c>
      <c r="ES616" s="40"/>
      <c r="ET616" s="26">
        <f>IF(EO616=EO617,MAX(ET$2:ET615)+1,0)</f>
        <v>0</v>
      </c>
      <c r="EU616" s="17">
        <f t="shared" si="169"/>
        <v>614</v>
      </c>
      <c r="EV616" s="54">
        <f t="shared" si="170"/>
        <v>1227</v>
      </c>
      <c r="EW616" s="55">
        <f t="shared" si="171"/>
        <v>42036</v>
      </c>
      <c r="EX616" s="18">
        <f t="shared" si="172"/>
        <v>15.444380000000001</v>
      </c>
      <c r="EY616" s="26">
        <f>IF(EO616=EO617,0,MAX(EY$2:EY615)+1)</f>
        <v>307</v>
      </c>
      <c r="EZ616" s="54">
        <f t="shared" si="173"/>
        <v>1228</v>
      </c>
      <c r="FA616" s="55">
        <f t="shared" si="174"/>
        <v>43831</v>
      </c>
      <c r="FB616" s="18">
        <f t="shared" si="175"/>
        <v>13.70448</v>
      </c>
      <c r="FC616" s="56">
        <f>[2]DIS!C633</f>
        <v>614</v>
      </c>
      <c r="FD616" s="56">
        <f>[2]DIS!D633</f>
        <v>31</v>
      </c>
      <c r="FE616" s="56">
        <f>[2]DIS!E633</f>
        <v>14</v>
      </c>
      <c r="FF616" s="56" t="str">
        <f t="shared" si="176"/>
        <v>31,14</v>
      </c>
      <c r="FG616" s="57" t="str">
        <f t="shared" si="167"/>
        <v>14,31</v>
      </c>
      <c r="FH616" s="58">
        <f>IF(ISNUMBER(FG616),0,MAX(FH$2:FH615)+1)</f>
        <v>560</v>
      </c>
      <c r="FI616" s="58">
        <f t="shared" si="168"/>
        <v>14.379110000000001</v>
      </c>
      <c r="FJ616" s="58">
        <f t="shared" si="177"/>
        <v>13.80889</v>
      </c>
    </row>
    <row r="617" spans="144:166" x14ac:dyDescent="0.25">
      <c r="EN617" s="17">
        <f t="shared" si="178"/>
        <v>615</v>
      </c>
      <c r="EO617" s="128" t="s">
        <v>428</v>
      </c>
      <c r="EP617" s="131">
        <v>42036</v>
      </c>
      <c r="EQ617" s="132">
        <v>0</v>
      </c>
      <c r="ER617" s="53">
        <v>29.706769999999999</v>
      </c>
      <c r="ES617" s="40"/>
      <c r="ET617" s="26">
        <f>IF(EO617=EO618,MAX(ET$2:ET616)+1,0)</f>
        <v>308</v>
      </c>
      <c r="EU617" s="17">
        <f t="shared" si="169"/>
        <v>615</v>
      </c>
      <c r="EV617" s="54">
        <f t="shared" si="170"/>
        <v>1229</v>
      </c>
      <c r="EW617" s="55">
        <f t="shared" si="171"/>
        <v>42036</v>
      </c>
      <c r="EX617" s="18">
        <f t="shared" si="172"/>
        <v>13.62157</v>
      </c>
      <c r="EY617" s="26">
        <f>IF(EO617=EO618,0,MAX(EY$2:EY616)+1)</f>
        <v>0</v>
      </c>
      <c r="EZ617" s="54">
        <f t="shared" si="173"/>
        <v>1230</v>
      </c>
      <c r="FA617" s="55">
        <f t="shared" si="174"/>
        <v>43831</v>
      </c>
      <c r="FB617" s="18">
        <f t="shared" si="175"/>
        <v>11.71604</v>
      </c>
      <c r="FC617" s="56">
        <f>[2]DIS!C634</f>
        <v>615</v>
      </c>
      <c r="FD617" s="56">
        <f>[2]DIS!D634</f>
        <v>31</v>
      </c>
      <c r="FE617" s="56">
        <f>[2]DIS!E634</f>
        <v>15</v>
      </c>
      <c r="FF617" s="56" t="str">
        <f t="shared" si="176"/>
        <v>31,15</v>
      </c>
      <c r="FG617" s="57" t="str">
        <f t="shared" si="167"/>
        <v>15,31</v>
      </c>
      <c r="FH617" s="58">
        <f>IF(ISNUMBER(FG617),0,MAX(FH$2:FH616)+1)</f>
        <v>561</v>
      </c>
      <c r="FI617" s="58">
        <f t="shared" si="168"/>
        <v>13.31908</v>
      </c>
      <c r="FJ617" s="58">
        <f t="shared" si="177"/>
        <v>13.304410000000001</v>
      </c>
    </row>
    <row r="618" spans="144:166" x14ac:dyDescent="0.25">
      <c r="EN618" s="17">
        <f t="shared" si="178"/>
        <v>616</v>
      </c>
      <c r="EO618" s="128" t="s">
        <v>428</v>
      </c>
      <c r="EP618" s="131">
        <v>43831</v>
      </c>
      <c r="EQ618" s="132">
        <v>0</v>
      </c>
      <c r="ER618" s="53">
        <v>25.853190000000001</v>
      </c>
      <c r="ES618" s="40"/>
      <c r="ET618" s="26">
        <f>IF(EO618=EO619,MAX(ET$2:ET617)+1,0)</f>
        <v>0</v>
      </c>
      <c r="EU618" s="17">
        <f t="shared" si="169"/>
        <v>616</v>
      </c>
      <c r="EV618" s="54">
        <f t="shared" si="170"/>
        <v>1231</v>
      </c>
      <c r="EW618" s="55">
        <f t="shared" si="171"/>
        <v>42036</v>
      </c>
      <c r="EX618" s="18">
        <f t="shared" si="172"/>
        <v>13.841570000000001</v>
      </c>
      <c r="EY618" s="26">
        <f>IF(EO618=EO619,0,MAX(EY$2:EY617)+1)</f>
        <v>308</v>
      </c>
      <c r="EZ618" s="54">
        <f t="shared" si="173"/>
        <v>1232</v>
      </c>
      <c r="FA618" s="55">
        <f t="shared" si="174"/>
        <v>43831</v>
      </c>
      <c r="FB618" s="18">
        <f t="shared" si="175"/>
        <v>12.688890000000001</v>
      </c>
      <c r="FC618" s="56">
        <f>[2]DIS!C635</f>
        <v>616</v>
      </c>
      <c r="FD618" s="56">
        <f>[2]DIS!D635</f>
        <v>31</v>
      </c>
      <c r="FE618" s="56">
        <f>[2]DIS!E635</f>
        <v>16</v>
      </c>
      <c r="FF618" s="56" t="str">
        <f t="shared" si="176"/>
        <v>31,16</v>
      </c>
      <c r="FG618" s="57" t="str">
        <f t="shared" si="167"/>
        <v>16,31</v>
      </c>
      <c r="FH618" s="58">
        <f>IF(ISNUMBER(FG618),0,MAX(FH$2:FH617)+1)</f>
        <v>562</v>
      </c>
      <c r="FI618" s="58">
        <f t="shared" si="168"/>
        <v>13.89054</v>
      </c>
      <c r="FJ618" s="58">
        <f t="shared" si="177"/>
        <v>13.62712</v>
      </c>
    </row>
    <row r="619" spans="144:166" x14ac:dyDescent="0.25">
      <c r="EN619" s="17">
        <f t="shared" si="178"/>
        <v>617</v>
      </c>
      <c r="EO619" s="128" t="s">
        <v>429</v>
      </c>
      <c r="EP619" s="131">
        <v>42036</v>
      </c>
      <c r="EQ619" s="132">
        <v>0</v>
      </c>
      <c r="ER619" s="53">
        <v>29.71725</v>
      </c>
      <c r="ES619" s="40"/>
      <c r="ET619" s="26">
        <f>IF(EO619=EO620,MAX(ET$2:ET618)+1,0)</f>
        <v>309</v>
      </c>
      <c r="EU619" s="17">
        <f t="shared" si="169"/>
        <v>617</v>
      </c>
      <c r="EV619" s="54">
        <f t="shared" si="170"/>
        <v>1233</v>
      </c>
      <c r="EW619" s="55">
        <f t="shared" si="171"/>
        <v>42036</v>
      </c>
      <c r="EX619" s="18">
        <f t="shared" si="172"/>
        <v>13.382339999999999</v>
      </c>
      <c r="EY619" s="26">
        <f>IF(EO619=EO620,0,MAX(EY$2:EY618)+1)</f>
        <v>0</v>
      </c>
      <c r="EZ619" s="54">
        <f t="shared" si="173"/>
        <v>1234</v>
      </c>
      <c r="FA619" s="55">
        <f t="shared" si="174"/>
        <v>43831</v>
      </c>
      <c r="FB619" s="18">
        <f t="shared" si="175"/>
        <v>12.794029999999999</v>
      </c>
      <c r="FC619" s="56">
        <f>[2]DIS!C636</f>
        <v>617</v>
      </c>
      <c r="FD619" s="56">
        <f>[2]DIS!D636</f>
        <v>31</v>
      </c>
      <c r="FE619" s="56">
        <f>[2]DIS!E636</f>
        <v>17</v>
      </c>
      <c r="FF619" s="56" t="str">
        <f t="shared" si="176"/>
        <v>31,17</v>
      </c>
      <c r="FG619" s="57" t="str">
        <f t="shared" si="167"/>
        <v>17,31</v>
      </c>
      <c r="FH619" s="58">
        <f>IF(ISNUMBER(FG619),0,MAX(FH$2:FH618)+1)</f>
        <v>563</v>
      </c>
      <c r="FI619" s="58">
        <f t="shared" si="168"/>
        <v>14.33649</v>
      </c>
      <c r="FJ619" s="58">
        <f t="shared" si="177"/>
        <v>13.884600000000001</v>
      </c>
    </row>
    <row r="620" spans="144:166" x14ac:dyDescent="0.25">
      <c r="EN620" s="17">
        <f t="shared" si="178"/>
        <v>618</v>
      </c>
      <c r="EO620" s="128" t="s">
        <v>429</v>
      </c>
      <c r="EP620" s="131">
        <v>43831</v>
      </c>
      <c r="EQ620" s="132">
        <v>0</v>
      </c>
      <c r="ER620" s="53">
        <v>25.866859999999999</v>
      </c>
      <c r="ES620" s="40"/>
      <c r="ET620" s="26">
        <f>IF(EO620=EO621,MAX(ET$2:ET619)+1,0)</f>
        <v>0</v>
      </c>
      <c r="EU620" s="17">
        <f t="shared" si="169"/>
        <v>618</v>
      </c>
      <c r="EV620" s="54">
        <f t="shared" si="170"/>
        <v>1235</v>
      </c>
      <c r="EW620" s="55">
        <f t="shared" si="171"/>
        <v>42036</v>
      </c>
      <c r="EX620" s="18">
        <f t="shared" si="172"/>
        <v>12.63308</v>
      </c>
      <c r="EY620" s="26">
        <f>IF(EO620=EO621,0,MAX(EY$2:EY619)+1)</f>
        <v>309</v>
      </c>
      <c r="EZ620" s="54">
        <f t="shared" si="173"/>
        <v>1236</v>
      </c>
      <c r="FA620" s="55">
        <f t="shared" si="174"/>
        <v>43831</v>
      </c>
      <c r="FB620" s="18">
        <f t="shared" si="175"/>
        <v>12.61909</v>
      </c>
      <c r="FC620" s="56">
        <f>[2]DIS!C637</f>
        <v>618</v>
      </c>
      <c r="FD620" s="56">
        <f>[2]DIS!D637</f>
        <v>31</v>
      </c>
      <c r="FE620" s="56">
        <f>[2]DIS!E637</f>
        <v>18</v>
      </c>
      <c r="FF620" s="56" t="str">
        <f t="shared" si="176"/>
        <v>31,18</v>
      </c>
      <c r="FG620" s="57" t="str">
        <f t="shared" si="167"/>
        <v>18,31</v>
      </c>
      <c r="FH620" s="58">
        <f>IF(ISNUMBER(FG620),0,MAX(FH$2:FH619)+1)</f>
        <v>564</v>
      </c>
      <c r="FI620" s="58">
        <f t="shared" si="168"/>
        <v>14.67671</v>
      </c>
      <c r="FJ620" s="58">
        <f t="shared" si="177"/>
        <v>14.0844</v>
      </c>
    </row>
    <row r="621" spans="144:166" x14ac:dyDescent="0.25">
      <c r="EN621" s="17">
        <f t="shared" si="178"/>
        <v>619</v>
      </c>
      <c r="EO621" s="128" t="s">
        <v>430</v>
      </c>
      <c r="EP621" s="131">
        <v>42036</v>
      </c>
      <c r="EQ621" s="132">
        <v>0</v>
      </c>
      <c r="ER621" s="53">
        <v>18.74024</v>
      </c>
      <c r="ES621" s="40"/>
      <c r="ET621" s="26">
        <f>IF(EO621=EO622,MAX(ET$2:ET620)+1,0)</f>
        <v>310</v>
      </c>
      <c r="EU621" s="17">
        <f t="shared" si="169"/>
        <v>619</v>
      </c>
      <c r="EV621" s="54">
        <f t="shared" si="170"/>
        <v>1237</v>
      </c>
      <c r="EW621" s="55">
        <f t="shared" si="171"/>
        <v>42036</v>
      </c>
      <c r="EX621" s="18">
        <f t="shared" si="172"/>
        <v>13.23846</v>
      </c>
      <c r="EY621" s="26">
        <f>IF(EO621=EO622,0,MAX(EY$2:EY620)+1)</f>
        <v>0</v>
      </c>
      <c r="EZ621" s="54">
        <f t="shared" si="173"/>
        <v>1238</v>
      </c>
      <c r="FA621" s="55">
        <f t="shared" si="174"/>
        <v>43831</v>
      </c>
      <c r="FB621" s="18">
        <f t="shared" si="175"/>
        <v>12.979329999999999</v>
      </c>
      <c r="FC621" s="56">
        <f>[2]DIS!C638</f>
        <v>619</v>
      </c>
      <c r="FD621" s="56">
        <f>[2]DIS!D638</f>
        <v>31</v>
      </c>
      <c r="FE621" s="56">
        <f>[2]DIS!E638</f>
        <v>19</v>
      </c>
      <c r="FF621" s="56" t="str">
        <f t="shared" si="176"/>
        <v>31,19</v>
      </c>
      <c r="FG621" s="57" t="str">
        <f t="shared" si="167"/>
        <v>19,31</v>
      </c>
      <c r="FH621" s="58">
        <f>IF(ISNUMBER(FG621),0,MAX(FH$2:FH620)+1)</f>
        <v>565</v>
      </c>
      <c r="FI621" s="58">
        <f t="shared" si="168"/>
        <v>14.909330000000001</v>
      </c>
      <c r="FJ621" s="58">
        <f t="shared" si="177"/>
        <v>14.223369999999999</v>
      </c>
    </row>
    <row r="622" spans="144:166" x14ac:dyDescent="0.25">
      <c r="EN622" s="17">
        <f t="shared" si="178"/>
        <v>620</v>
      </c>
      <c r="EO622" s="128" t="s">
        <v>430</v>
      </c>
      <c r="EP622" s="131">
        <v>43831</v>
      </c>
      <c r="EQ622" s="132">
        <v>0</v>
      </c>
      <c r="ER622" s="53">
        <v>17.383610000000001</v>
      </c>
      <c r="ES622" s="40"/>
      <c r="ET622" s="26">
        <f>IF(EO622=EO623,MAX(ET$2:ET621)+1,0)</f>
        <v>0</v>
      </c>
      <c r="EU622" s="17">
        <f t="shared" si="169"/>
        <v>620</v>
      </c>
      <c r="EV622" s="54">
        <f t="shared" si="170"/>
        <v>1239</v>
      </c>
      <c r="EW622" s="55">
        <f t="shared" si="171"/>
        <v>42036</v>
      </c>
      <c r="EX622" s="18">
        <f t="shared" si="172"/>
        <v>13.712160000000001</v>
      </c>
      <c r="EY622" s="26">
        <f>IF(EO622=EO623,0,MAX(EY$2:EY621)+1)</f>
        <v>310</v>
      </c>
      <c r="EZ622" s="54">
        <f t="shared" si="173"/>
        <v>1240</v>
      </c>
      <c r="FA622" s="55">
        <f t="shared" si="174"/>
        <v>43831</v>
      </c>
      <c r="FB622" s="18">
        <f t="shared" si="175"/>
        <v>13.2698</v>
      </c>
      <c r="FC622" s="56">
        <f>[2]DIS!C639</f>
        <v>620</v>
      </c>
      <c r="FD622" s="56">
        <f>[2]DIS!D639</f>
        <v>31</v>
      </c>
      <c r="FE622" s="56">
        <f>[2]DIS!E639</f>
        <v>20</v>
      </c>
      <c r="FF622" s="56" t="str">
        <f t="shared" si="176"/>
        <v>31,20</v>
      </c>
      <c r="FG622" s="57" t="str">
        <f t="shared" si="167"/>
        <v>20,31</v>
      </c>
      <c r="FH622" s="58">
        <f>IF(ISNUMBER(FG622),0,MAX(FH$2:FH621)+1)</f>
        <v>566</v>
      </c>
      <c r="FI622" s="58">
        <f t="shared" si="168"/>
        <v>15.02983</v>
      </c>
      <c r="FJ622" s="58">
        <f t="shared" si="177"/>
        <v>14.294320000000001</v>
      </c>
    </row>
    <row r="623" spans="144:166" x14ac:dyDescent="0.25">
      <c r="EN623" s="17">
        <f t="shared" si="178"/>
        <v>621</v>
      </c>
      <c r="EO623" s="128" t="s">
        <v>431</v>
      </c>
      <c r="EP623" s="131">
        <v>42036</v>
      </c>
      <c r="EQ623" s="132">
        <v>0</v>
      </c>
      <c r="ER623" s="53">
        <v>18.495419999999999</v>
      </c>
      <c r="ES623" s="40"/>
      <c r="ET623" s="26">
        <f>IF(EO623=EO624,MAX(ET$2:ET622)+1,0)</f>
        <v>311</v>
      </c>
      <c r="EU623" s="17">
        <f t="shared" si="169"/>
        <v>621</v>
      </c>
      <c r="EV623" s="54">
        <f t="shared" si="170"/>
        <v>1241</v>
      </c>
      <c r="EW623" s="55">
        <f t="shared" si="171"/>
        <v>42036</v>
      </c>
      <c r="EX623" s="18">
        <f t="shared" si="172"/>
        <v>14.08653</v>
      </c>
      <c r="EY623" s="26">
        <f>IF(EO623=EO624,0,MAX(EY$2:EY622)+1)</f>
        <v>0</v>
      </c>
      <c r="EZ623" s="54">
        <f t="shared" si="173"/>
        <v>1242</v>
      </c>
      <c r="FA623" s="55">
        <f t="shared" si="174"/>
        <v>43831</v>
      </c>
      <c r="FB623" s="18">
        <f t="shared" si="175"/>
        <v>13.50562</v>
      </c>
      <c r="FC623" s="56">
        <f>[2]DIS!C640</f>
        <v>621</v>
      </c>
      <c r="FD623" s="56">
        <f>[2]DIS!D640</f>
        <v>32</v>
      </c>
      <c r="FE623" s="56">
        <f>[2]DIS!E640</f>
        <v>1</v>
      </c>
      <c r="FF623" s="56" t="str">
        <f t="shared" si="176"/>
        <v>32,1</v>
      </c>
      <c r="FG623" s="57" t="str">
        <f t="shared" si="167"/>
        <v>1,56</v>
      </c>
      <c r="FH623" s="58">
        <f>IF(ISNUMBER(FG623),0,MAX(FH$2:FH622)+1)</f>
        <v>567</v>
      </c>
      <c r="FI623" s="58">
        <f t="shared" si="168"/>
        <v>22.781970000000001</v>
      </c>
      <c r="FJ623" s="58">
        <f t="shared" si="177"/>
        <v>19.767389999999999</v>
      </c>
    </row>
    <row r="624" spans="144:166" x14ac:dyDescent="0.25">
      <c r="EN624" s="17">
        <f t="shared" si="178"/>
        <v>622</v>
      </c>
      <c r="EO624" s="128" t="s">
        <v>431</v>
      </c>
      <c r="EP624" s="131">
        <v>43831</v>
      </c>
      <c r="EQ624" s="132">
        <v>0</v>
      </c>
      <c r="ER624" s="53">
        <v>17.21838</v>
      </c>
      <c r="ES624" s="40"/>
      <c r="ET624" s="26">
        <f>IF(EO624=EO625,MAX(ET$2:ET623)+1,0)</f>
        <v>0</v>
      </c>
      <c r="EU624" s="17">
        <f t="shared" si="169"/>
        <v>622</v>
      </c>
      <c r="EV624" s="54">
        <f t="shared" si="170"/>
        <v>1243</v>
      </c>
      <c r="EW624" s="55">
        <f t="shared" si="171"/>
        <v>42036</v>
      </c>
      <c r="EX624" s="18">
        <f t="shared" si="172"/>
        <v>14.350949999999999</v>
      </c>
      <c r="EY624" s="26">
        <f>IF(EO624=EO625,0,MAX(EY$2:EY623)+1)</f>
        <v>311</v>
      </c>
      <c r="EZ624" s="54">
        <f t="shared" si="173"/>
        <v>1244</v>
      </c>
      <c r="FA624" s="55">
        <f t="shared" si="174"/>
        <v>43831</v>
      </c>
      <c r="FB624" s="18">
        <f t="shared" si="175"/>
        <v>13.6785</v>
      </c>
      <c r="FC624" s="56">
        <f>[2]DIS!C641</f>
        <v>622</v>
      </c>
      <c r="FD624" s="56">
        <f>[2]DIS!D641</f>
        <v>32</v>
      </c>
      <c r="FE624" s="56">
        <f>[2]DIS!E641</f>
        <v>2</v>
      </c>
      <c r="FF624" s="56" t="str">
        <f t="shared" si="176"/>
        <v>32,2</v>
      </c>
      <c r="FG624" s="57" t="str">
        <f t="shared" si="167"/>
        <v>2,56</v>
      </c>
      <c r="FH624" s="58">
        <f>IF(ISNUMBER(FG624),0,MAX(FH$2:FH623)+1)</f>
        <v>568</v>
      </c>
      <c r="FI624" s="58">
        <f t="shared" si="168"/>
        <v>22.448080000000001</v>
      </c>
      <c r="FJ624" s="58">
        <f t="shared" si="177"/>
        <v>19.48854</v>
      </c>
    </row>
    <row r="625" spans="144:166" x14ac:dyDescent="0.25">
      <c r="EN625" s="17">
        <f t="shared" si="178"/>
        <v>623</v>
      </c>
      <c r="EO625" s="128" t="s">
        <v>432</v>
      </c>
      <c r="EP625" s="131">
        <v>42036</v>
      </c>
      <c r="EQ625" s="132">
        <v>0</v>
      </c>
      <c r="ER625" s="53">
        <v>18.15034</v>
      </c>
      <c r="ES625" s="40"/>
      <c r="ET625" s="26">
        <f>IF(EO625=EO626,MAX(ET$2:ET624)+1,0)</f>
        <v>312</v>
      </c>
      <c r="EU625" s="17">
        <f t="shared" si="169"/>
        <v>623</v>
      </c>
      <c r="EV625" s="54">
        <f t="shared" si="170"/>
        <v>1245</v>
      </c>
      <c r="EW625" s="55">
        <f t="shared" si="171"/>
        <v>42036</v>
      </c>
      <c r="EX625" s="18">
        <f t="shared" si="172"/>
        <v>14.50215</v>
      </c>
      <c r="EY625" s="26">
        <f>IF(EO625=EO626,0,MAX(EY$2:EY624)+1)</f>
        <v>0</v>
      </c>
      <c r="EZ625" s="54">
        <f t="shared" si="173"/>
        <v>1246</v>
      </c>
      <c r="FA625" s="55">
        <f t="shared" si="174"/>
        <v>43831</v>
      </c>
      <c r="FB625" s="18">
        <f t="shared" si="175"/>
        <v>13.78044</v>
      </c>
      <c r="FC625" s="56">
        <f>[2]DIS!C642</f>
        <v>623</v>
      </c>
      <c r="FD625" s="56">
        <f>[2]DIS!D642</f>
        <v>32</v>
      </c>
      <c r="FE625" s="56">
        <f>[2]DIS!E642</f>
        <v>3</v>
      </c>
      <c r="FF625" s="56" t="str">
        <f t="shared" si="176"/>
        <v>32,3</v>
      </c>
      <c r="FG625" s="57" t="str">
        <f t="shared" si="167"/>
        <v>3,56</v>
      </c>
      <c r="FH625" s="58">
        <f>IF(ISNUMBER(FG625),0,MAX(FH$2:FH624)+1)</f>
        <v>569</v>
      </c>
      <c r="FI625" s="58">
        <f t="shared" si="168"/>
        <v>22.07788</v>
      </c>
      <c r="FJ625" s="58">
        <f t="shared" si="177"/>
        <v>19.19454</v>
      </c>
    </row>
    <row r="626" spans="144:166" x14ac:dyDescent="0.25">
      <c r="EN626" s="17">
        <f t="shared" si="178"/>
        <v>624</v>
      </c>
      <c r="EO626" s="128" t="s">
        <v>432</v>
      </c>
      <c r="EP626" s="131">
        <v>43831</v>
      </c>
      <c r="EQ626" s="132">
        <v>0</v>
      </c>
      <c r="ER626" s="53">
        <v>17.007439999999999</v>
      </c>
      <c r="ES626" s="40"/>
      <c r="ET626" s="26">
        <f>IF(EO626=EO627,MAX(ET$2:ET625)+1,0)</f>
        <v>0</v>
      </c>
      <c r="EU626" s="17">
        <f t="shared" si="169"/>
        <v>624</v>
      </c>
      <c r="EV626" s="54">
        <f t="shared" si="170"/>
        <v>1247</v>
      </c>
      <c r="EW626" s="55">
        <f t="shared" si="171"/>
        <v>42036</v>
      </c>
      <c r="EX626" s="18">
        <f t="shared" si="172"/>
        <v>20.34404</v>
      </c>
      <c r="EY626" s="26">
        <f>IF(EO626=EO627,0,MAX(EY$2:EY625)+1)</f>
        <v>312</v>
      </c>
      <c r="EZ626" s="54">
        <f t="shared" si="173"/>
        <v>1248</v>
      </c>
      <c r="FA626" s="55">
        <f t="shared" si="174"/>
        <v>43831</v>
      </c>
      <c r="FB626" s="18">
        <f t="shared" si="175"/>
        <v>17.925149999999999</v>
      </c>
      <c r="FC626" s="56">
        <f>[2]DIS!C643</f>
        <v>624</v>
      </c>
      <c r="FD626" s="56">
        <f>[2]DIS!D643</f>
        <v>32</v>
      </c>
      <c r="FE626" s="56">
        <f>[2]DIS!E643</f>
        <v>4</v>
      </c>
      <c r="FF626" s="56" t="str">
        <f t="shared" si="176"/>
        <v>32,4</v>
      </c>
      <c r="FG626" s="57" t="str">
        <f t="shared" si="167"/>
        <v>4,32</v>
      </c>
      <c r="FH626" s="58">
        <f>IF(ISNUMBER(FG626),0,MAX(FH$2:FH625)+1)</f>
        <v>570</v>
      </c>
      <c r="FI626" s="58">
        <f t="shared" si="168"/>
        <v>21.488700000000001</v>
      </c>
      <c r="FJ626" s="58">
        <f t="shared" si="177"/>
        <v>18.69557</v>
      </c>
    </row>
    <row r="627" spans="144:166" x14ac:dyDescent="0.25">
      <c r="EN627" s="17">
        <f t="shared" si="178"/>
        <v>625</v>
      </c>
      <c r="EO627" s="128" t="s">
        <v>433</v>
      </c>
      <c r="EP627" s="131">
        <v>42036</v>
      </c>
      <c r="EQ627" s="132">
        <v>0</v>
      </c>
      <c r="ER627" s="53">
        <v>17.77365</v>
      </c>
      <c r="ES627" s="40"/>
      <c r="ET627" s="26">
        <f>IF(EO627=EO628,MAX(ET$2:ET626)+1,0)</f>
        <v>313</v>
      </c>
      <c r="EU627" s="17">
        <f t="shared" si="169"/>
        <v>625</v>
      </c>
      <c r="EV627" s="54">
        <f t="shared" si="170"/>
        <v>1249</v>
      </c>
      <c r="EW627" s="55">
        <f t="shared" si="171"/>
        <v>42036</v>
      </c>
      <c r="EX627" s="18">
        <f t="shared" si="172"/>
        <v>19.762540000000001</v>
      </c>
      <c r="EY627" s="26">
        <f>IF(EO627=EO628,0,MAX(EY$2:EY626)+1)</f>
        <v>0</v>
      </c>
      <c r="EZ627" s="54">
        <f t="shared" si="173"/>
        <v>1250</v>
      </c>
      <c r="FA627" s="55">
        <f t="shared" si="174"/>
        <v>43831</v>
      </c>
      <c r="FB627" s="18">
        <f t="shared" si="175"/>
        <v>17.532250000000001</v>
      </c>
      <c r="FC627" s="56">
        <f>[2]DIS!C644</f>
        <v>625</v>
      </c>
      <c r="FD627" s="56">
        <f>[2]DIS!D644</f>
        <v>32</v>
      </c>
      <c r="FE627" s="56">
        <f>[2]DIS!E644</f>
        <v>5</v>
      </c>
      <c r="FF627" s="56" t="str">
        <f t="shared" si="176"/>
        <v>32,5</v>
      </c>
      <c r="FG627" s="57" t="str">
        <f t="shared" si="167"/>
        <v>5,32</v>
      </c>
      <c r="FH627" s="58">
        <f>IF(ISNUMBER(FG627),0,MAX(FH$2:FH626)+1)</f>
        <v>571</v>
      </c>
      <c r="FI627" s="58">
        <f t="shared" si="168"/>
        <v>21.03407</v>
      </c>
      <c r="FJ627" s="58">
        <f t="shared" si="177"/>
        <v>18.343730000000001</v>
      </c>
    </row>
    <row r="628" spans="144:166" x14ac:dyDescent="0.25">
      <c r="EN628" s="17">
        <f t="shared" si="178"/>
        <v>626</v>
      </c>
      <c r="EO628" s="128" t="s">
        <v>433</v>
      </c>
      <c r="EP628" s="131">
        <v>43831</v>
      </c>
      <c r="EQ628" s="132">
        <v>0</v>
      </c>
      <c r="ER628" s="53">
        <v>16.792590000000001</v>
      </c>
      <c r="ES628" s="40"/>
      <c r="ET628" s="26">
        <f>IF(EO628=EO629,MAX(ET$2:ET627)+1,0)</f>
        <v>0</v>
      </c>
      <c r="EU628" s="17">
        <f t="shared" si="169"/>
        <v>626</v>
      </c>
      <c r="EV628" s="54">
        <f t="shared" si="170"/>
        <v>1251</v>
      </c>
      <c r="EW628" s="55">
        <f t="shared" si="171"/>
        <v>42036</v>
      </c>
      <c r="EX628" s="18">
        <f t="shared" si="172"/>
        <v>19.266770000000001</v>
      </c>
      <c r="EY628" s="26">
        <f>IF(EO628=EO629,0,MAX(EY$2:EY627)+1)</f>
        <v>313</v>
      </c>
      <c r="EZ628" s="54">
        <f t="shared" si="173"/>
        <v>1252</v>
      </c>
      <c r="FA628" s="55">
        <f t="shared" si="174"/>
        <v>43831</v>
      </c>
      <c r="FB628" s="18">
        <f t="shared" si="175"/>
        <v>17.176670000000001</v>
      </c>
      <c r="FC628" s="56">
        <f>[2]DIS!C645</f>
        <v>626</v>
      </c>
      <c r="FD628" s="56">
        <f>[2]DIS!D645</f>
        <v>32</v>
      </c>
      <c r="FE628" s="56">
        <f>[2]DIS!E645</f>
        <v>6</v>
      </c>
      <c r="FF628" s="56" t="str">
        <f t="shared" si="176"/>
        <v>32,6</v>
      </c>
      <c r="FG628" s="57" t="str">
        <f t="shared" si="167"/>
        <v>6,32</v>
      </c>
      <c r="FH628" s="58">
        <f>IF(ISNUMBER(FG628),0,MAX(FH$2:FH627)+1)</f>
        <v>572</v>
      </c>
      <c r="FI628" s="58">
        <f t="shared" si="168"/>
        <v>20.467410000000001</v>
      </c>
      <c r="FJ628" s="58">
        <f t="shared" si="177"/>
        <v>17.89995</v>
      </c>
    </row>
    <row r="629" spans="144:166" x14ac:dyDescent="0.25">
      <c r="EN629" s="17">
        <f t="shared" si="178"/>
        <v>627</v>
      </c>
      <c r="EO629" s="128" t="s">
        <v>434</v>
      </c>
      <c r="EP629" s="131">
        <v>42036</v>
      </c>
      <c r="EQ629" s="132">
        <v>0</v>
      </c>
      <c r="ER629" s="53">
        <v>17.283650000000002</v>
      </c>
      <c r="ES629" s="40"/>
      <c r="ET629" s="26">
        <f>IF(EO629=EO630,MAX(ET$2:ET628)+1,0)</f>
        <v>314</v>
      </c>
      <c r="EU629" s="17">
        <f t="shared" si="169"/>
        <v>627</v>
      </c>
      <c r="EV629" s="54">
        <f t="shared" si="170"/>
        <v>1253</v>
      </c>
      <c r="EW629" s="55">
        <f t="shared" si="171"/>
        <v>42036</v>
      </c>
      <c r="EX629" s="18">
        <f t="shared" si="172"/>
        <v>18.71791</v>
      </c>
      <c r="EY629" s="26">
        <f>IF(EO629=EO630,0,MAX(EY$2:EY628)+1)</f>
        <v>0</v>
      </c>
      <c r="EZ629" s="54">
        <f t="shared" si="173"/>
        <v>1254</v>
      </c>
      <c r="FA629" s="55">
        <f t="shared" si="174"/>
        <v>43831</v>
      </c>
      <c r="FB629" s="18">
        <f t="shared" si="175"/>
        <v>16.748059999999999</v>
      </c>
      <c r="FC629" s="56">
        <f>[2]DIS!C646</f>
        <v>627</v>
      </c>
      <c r="FD629" s="56">
        <f>[2]DIS!D646</f>
        <v>32</v>
      </c>
      <c r="FE629" s="56">
        <f>[2]DIS!E646</f>
        <v>7</v>
      </c>
      <c r="FF629" s="56" t="str">
        <f t="shared" si="176"/>
        <v>32,7</v>
      </c>
      <c r="FG629" s="57" t="str">
        <f t="shared" si="167"/>
        <v>7,32</v>
      </c>
      <c r="FH629" s="58">
        <f>IF(ISNUMBER(FG629),0,MAX(FH$2:FH628)+1)</f>
        <v>573</v>
      </c>
      <c r="FI629" s="58">
        <f t="shared" si="168"/>
        <v>19.782039999999999</v>
      </c>
      <c r="FJ629" s="58">
        <f t="shared" si="177"/>
        <v>17.357659999999999</v>
      </c>
    </row>
    <row r="630" spans="144:166" x14ac:dyDescent="0.25">
      <c r="EN630" s="17">
        <f t="shared" si="178"/>
        <v>628</v>
      </c>
      <c r="EO630" s="128" t="s">
        <v>434</v>
      </c>
      <c r="EP630" s="131">
        <v>43831</v>
      </c>
      <c r="EQ630" s="132">
        <v>0</v>
      </c>
      <c r="ER630" s="53">
        <v>16.53126</v>
      </c>
      <c r="ES630" s="40"/>
      <c r="ET630" s="26">
        <f>IF(EO630=EO631,MAX(ET$2:ET629)+1,0)</f>
        <v>0</v>
      </c>
      <c r="EU630" s="17">
        <f t="shared" si="169"/>
        <v>628</v>
      </c>
      <c r="EV630" s="54">
        <f t="shared" si="170"/>
        <v>1255</v>
      </c>
      <c r="EW630" s="55">
        <f t="shared" si="171"/>
        <v>42036</v>
      </c>
      <c r="EX630" s="18">
        <f t="shared" si="172"/>
        <v>18.062719999999999</v>
      </c>
      <c r="EY630" s="26">
        <f>IF(EO630=EO631,0,MAX(EY$2:EY629)+1)</f>
        <v>314</v>
      </c>
      <c r="EZ630" s="54">
        <f t="shared" si="173"/>
        <v>1256</v>
      </c>
      <c r="FA630" s="55">
        <f t="shared" si="174"/>
        <v>43831</v>
      </c>
      <c r="FB630" s="18">
        <f t="shared" si="175"/>
        <v>16.215409999999999</v>
      </c>
      <c r="FC630" s="56">
        <f>[2]DIS!C647</f>
        <v>628</v>
      </c>
      <c r="FD630" s="56">
        <f>[2]DIS!D647</f>
        <v>32</v>
      </c>
      <c r="FE630" s="56">
        <f>[2]DIS!E647</f>
        <v>8</v>
      </c>
      <c r="FF630" s="56" t="str">
        <f t="shared" si="176"/>
        <v>32,8</v>
      </c>
      <c r="FG630" s="57" t="str">
        <f t="shared" si="167"/>
        <v>8,32</v>
      </c>
      <c r="FH630" s="58">
        <f>IF(ISNUMBER(FG630),0,MAX(FH$2:FH629)+1)</f>
        <v>574</v>
      </c>
      <c r="FI630" s="58">
        <f t="shared" si="168"/>
        <v>19.01247</v>
      </c>
      <c r="FJ630" s="58">
        <f t="shared" si="177"/>
        <v>16.74794</v>
      </c>
    </row>
    <row r="631" spans="144:166" x14ac:dyDescent="0.25">
      <c r="EN631" s="17">
        <f t="shared" si="178"/>
        <v>629</v>
      </c>
      <c r="EO631" s="128" t="s">
        <v>435</v>
      </c>
      <c r="EP631" s="131">
        <v>42036</v>
      </c>
      <c r="EQ631" s="132">
        <v>0</v>
      </c>
      <c r="ER631" s="53">
        <v>16.749369999999999</v>
      </c>
      <c r="ES631" s="40"/>
      <c r="ET631" s="26">
        <f>IF(EO631=EO632,MAX(ET$2:ET630)+1,0)</f>
        <v>315</v>
      </c>
      <c r="EU631" s="17">
        <f t="shared" si="169"/>
        <v>629</v>
      </c>
      <c r="EV631" s="54">
        <f t="shared" si="170"/>
        <v>1257</v>
      </c>
      <c r="EW631" s="55">
        <f t="shared" si="171"/>
        <v>42036</v>
      </c>
      <c r="EX631" s="18">
        <f t="shared" si="172"/>
        <v>17.217449999999999</v>
      </c>
      <c r="EY631" s="26">
        <f>IF(EO631=EO632,0,MAX(EY$2:EY630)+1)</f>
        <v>0</v>
      </c>
      <c r="EZ631" s="54">
        <f t="shared" si="173"/>
        <v>1258</v>
      </c>
      <c r="FA631" s="55">
        <f t="shared" si="174"/>
        <v>43831</v>
      </c>
      <c r="FB631" s="18">
        <f t="shared" si="175"/>
        <v>15.50211</v>
      </c>
      <c r="FC631" s="56">
        <f>[2]DIS!C648</f>
        <v>629</v>
      </c>
      <c r="FD631" s="56">
        <f>[2]DIS!D648</f>
        <v>32</v>
      </c>
      <c r="FE631" s="56">
        <f>[2]DIS!E648</f>
        <v>9</v>
      </c>
      <c r="FF631" s="56" t="str">
        <f t="shared" si="176"/>
        <v>32,9</v>
      </c>
      <c r="FG631" s="57" t="str">
        <f t="shared" si="167"/>
        <v>9,32</v>
      </c>
      <c r="FH631" s="58">
        <f>IF(ISNUMBER(FG631),0,MAX(FH$2:FH630)+1)</f>
        <v>575</v>
      </c>
      <c r="FI631" s="58">
        <f t="shared" si="168"/>
        <v>18.287579999999998</v>
      </c>
      <c r="FJ631" s="58">
        <f t="shared" si="177"/>
        <v>16.186810000000001</v>
      </c>
    </row>
    <row r="632" spans="144:166" x14ac:dyDescent="0.25">
      <c r="EN632" s="17">
        <f t="shared" si="178"/>
        <v>630</v>
      </c>
      <c r="EO632" s="128" t="s">
        <v>435</v>
      </c>
      <c r="EP632" s="131">
        <v>43831</v>
      </c>
      <c r="EQ632" s="132">
        <v>0</v>
      </c>
      <c r="ER632" s="53">
        <v>16.306190000000001</v>
      </c>
      <c r="ES632" s="40"/>
      <c r="ET632" s="26">
        <f>IF(EO632=EO633,MAX(ET$2:ET631)+1,0)</f>
        <v>0</v>
      </c>
      <c r="EU632" s="17">
        <f t="shared" si="169"/>
        <v>630</v>
      </c>
      <c r="EV632" s="54">
        <f t="shared" si="170"/>
        <v>1259</v>
      </c>
      <c r="EW632" s="55">
        <f t="shared" si="171"/>
        <v>42036</v>
      </c>
      <c r="EX632" s="18">
        <f t="shared" si="172"/>
        <v>16.35257</v>
      </c>
      <c r="EY632" s="26">
        <f>IF(EO632=EO633,0,MAX(EY$2:EY631)+1)</f>
        <v>315</v>
      </c>
      <c r="EZ632" s="54">
        <f t="shared" si="173"/>
        <v>1260</v>
      </c>
      <c r="FA632" s="55">
        <f t="shared" si="174"/>
        <v>43831</v>
      </c>
      <c r="FB632" s="18">
        <f t="shared" si="175"/>
        <v>14.75065</v>
      </c>
      <c r="FC632" s="56">
        <f>[2]DIS!C649</f>
        <v>630</v>
      </c>
      <c r="FD632" s="56">
        <f>[2]DIS!D649</f>
        <v>32</v>
      </c>
      <c r="FE632" s="56">
        <f>[2]DIS!E649</f>
        <v>10</v>
      </c>
      <c r="FF632" s="56" t="str">
        <f t="shared" si="176"/>
        <v>32,10</v>
      </c>
      <c r="FG632" s="57" t="str">
        <f t="shared" si="167"/>
        <v>10,32</v>
      </c>
      <c r="FH632" s="58">
        <f>IF(ISNUMBER(FG632),0,MAX(FH$2:FH631)+1)</f>
        <v>576</v>
      </c>
      <c r="FI632" s="58">
        <f t="shared" si="168"/>
        <v>17.434539999999998</v>
      </c>
      <c r="FJ632" s="58">
        <f t="shared" si="177"/>
        <v>15.519119999999999</v>
      </c>
    </row>
    <row r="633" spans="144:166" x14ac:dyDescent="0.25">
      <c r="EN633" s="17">
        <f t="shared" si="178"/>
        <v>631</v>
      </c>
      <c r="EO633" s="128" t="s">
        <v>436</v>
      </c>
      <c r="EP633" s="131">
        <v>42036</v>
      </c>
      <c r="EQ633" s="132">
        <v>0</v>
      </c>
      <c r="ER633" s="53">
        <v>16.259779999999999</v>
      </c>
      <c r="ES633" s="40"/>
      <c r="ET633" s="26">
        <f>IF(EO633=EO634,MAX(ET$2:ET632)+1,0)</f>
        <v>316</v>
      </c>
      <c r="EU633" s="17">
        <f t="shared" si="169"/>
        <v>631</v>
      </c>
      <c r="EV633" s="54">
        <f t="shared" si="170"/>
        <v>1261</v>
      </c>
      <c r="EW633" s="55">
        <f t="shared" si="171"/>
        <v>42036</v>
      </c>
      <c r="EX633" s="18">
        <f t="shared" si="172"/>
        <v>15.40587</v>
      </c>
      <c r="EY633" s="26">
        <f>IF(EO633=EO634,0,MAX(EY$2:EY632)+1)</f>
        <v>0</v>
      </c>
      <c r="EZ633" s="54">
        <f t="shared" si="173"/>
        <v>1262</v>
      </c>
      <c r="FA633" s="55">
        <f t="shared" si="174"/>
        <v>43831</v>
      </c>
      <c r="FB633" s="18">
        <f t="shared" si="175"/>
        <v>13.909050000000001</v>
      </c>
      <c r="FC633" s="56">
        <f>[2]DIS!C650</f>
        <v>631</v>
      </c>
      <c r="FD633" s="56">
        <f>[2]DIS!D650</f>
        <v>32</v>
      </c>
      <c r="FE633" s="56">
        <f>[2]DIS!E650</f>
        <v>11</v>
      </c>
      <c r="FF633" s="56" t="str">
        <f t="shared" si="176"/>
        <v>32,11</v>
      </c>
      <c r="FG633" s="57" t="str">
        <f t="shared" si="167"/>
        <v>11,32</v>
      </c>
      <c r="FH633" s="58">
        <f>IF(ISNUMBER(FG633),0,MAX(FH$2:FH632)+1)</f>
        <v>577</v>
      </c>
      <c r="FI633" s="58">
        <f t="shared" si="168"/>
        <v>16.54731</v>
      </c>
      <c r="FJ633" s="58">
        <f t="shared" si="177"/>
        <v>14.841189999999999</v>
      </c>
    </row>
    <row r="634" spans="144:166" x14ac:dyDescent="0.25">
      <c r="EN634" s="17">
        <f t="shared" si="178"/>
        <v>632</v>
      </c>
      <c r="EO634" s="128" t="s">
        <v>436</v>
      </c>
      <c r="EP634" s="131">
        <v>43831</v>
      </c>
      <c r="EQ634" s="132">
        <v>0</v>
      </c>
      <c r="ER634" s="53">
        <v>16.246379999999998</v>
      </c>
      <c r="ES634" s="40"/>
      <c r="ET634" s="26">
        <f>IF(EO634=EO635,MAX(ET$2:ET633)+1,0)</f>
        <v>0</v>
      </c>
      <c r="EU634" s="17">
        <f t="shared" si="169"/>
        <v>632</v>
      </c>
      <c r="EV634" s="54">
        <f t="shared" si="170"/>
        <v>1263</v>
      </c>
      <c r="EW634" s="55">
        <f t="shared" si="171"/>
        <v>42036</v>
      </c>
      <c r="EX634" s="18">
        <f t="shared" si="172"/>
        <v>14.38142</v>
      </c>
      <c r="EY634" s="26">
        <f>IF(EO634=EO635,0,MAX(EY$2:EY633)+1)</f>
        <v>316</v>
      </c>
      <c r="EZ634" s="54">
        <f t="shared" si="173"/>
        <v>1264</v>
      </c>
      <c r="FA634" s="55">
        <f t="shared" si="174"/>
        <v>43831</v>
      </c>
      <c r="FB634" s="18">
        <f t="shared" si="175"/>
        <v>13.010210000000001</v>
      </c>
      <c r="FC634" s="56">
        <f>[2]DIS!C651</f>
        <v>632</v>
      </c>
      <c r="FD634" s="56">
        <f>[2]DIS!D651</f>
        <v>32</v>
      </c>
      <c r="FE634" s="56">
        <f>[2]DIS!E651</f>
        <v>12</v>
      </c>
      <c r="FF634" s="56" t="str">
        <f t="shared" si="176"/>
        <v>32,12</v>
      </c>
      <c r="FG634" s="57" t="str">
        <f t="shared" si="167"/>
        <v>12,32</v>
      </c>
      <c r="FH634" s="58">
        <f>IF(ISNUMBER(FG634),0,MAX(FH$2:FH633)+1)</f>
        <v>578</v>
      </c>
      <c r="FI634" s="58">
        <f t="shared" si="168"/>
        <v>15.67948</v>
      </c>
      <c r="FJ634" s="58">
        <f t="shared" si="177"/>
        <v>14.23441</v>
      </c>
    </row>
    <row r="635" spans="144:166" x14ac:dyDescent="0.25">
      <c r="EN635" s="17">
        <f t="shared" si="178"/>
        <v>633</v>
      </c>
      <c r="EO635" s="128" t="s">
        <v>437</v>
      </c>
      <c r="EP635" s="131">
        <v>42036</v>
      </c>
      <c r="EQ635" s="132">
        <v>0</v>
      </c>
      <c r="ER635" s="53">
        <v>16.72129</v>
      </c>
      <c r="ES635" s="40"/>
      <c r="ET635" s="26">
        <f>IF(EO635=EO636,MAX(ET$2:ET634)+1,0)</f>
        <v>317</v>
      </c>
      <c r="EU635" s="17">
        <f t="shared" si="169"/>
        <v>633</v>
      </c>
      <c r="EV635" s="54">
        <f t="shared" si="170"/>
        <v>1265</v>
      </c>
      <c r="EW635" s="55">
        <f t="shared" si="171"/>
        <v>42036</v>
      </c>
      <c r="EX635" s="18">
        <f t="shared" si="172"/>
        <v>13.84197</v>
      </c>
      <c r="EY635" s="26">
        <f>IF(EO635=EO636,0,MAX(EY$2:EY634)+1)</f>
        <v>0</v>
      </c>
      <c r="EZ635" s="54">
        <f t="shared" si="173"/>
        <v>1266</v>
      </c>
      <c r="FA635" s="55">
        <f t="shared" si="174"/>
        <v>43831</v>
      </c>
      <c r="FB635" s="18">
        <f t="shared" si="175"/>
        <v>12.864100000000001</v>
      </c>
      <c r="FC635" s="56">
        <f>[2]DIS!C652</f>
        <v>633</v>
      </c>
      <c r="FD635" s="56">
        <f>[2]DIS!D652</f>
        <v>32</v>
      </c>
      <c r="FE635" s="56">
        <f>[2]DIS!E652</f>
        <v>13</v>
      </c>
      <c r="FF635" s="56" t="str">
        <f t="shared" si="176"/>
        <v>32,13</v>
      </c>
      <c r="FG635" s="57" t="str">
        <f t="shared" si="167"/>
        <v>13,32</v>
      </c>
      <c r="FH635" s="58">
        <f>IF(ISNUMBER(FG635),0,MAX(FH$2:FH634)+1)</f>
        <v>579</v>
      </c>
      <c r="FI635" s="58">
        <f t="shared" si="168"/>
        <v>14.90887</v>
      </c>
      <c r="FJ635" s="58">
        <f t="shared" si="177"/>
        <v>13.847519999999999</v>
      </c>
    </row>
    <row r="636" spans="144:166" x14ac:dyDescent="0.25">
      <c r="EN636" s="17">
        <f t="shared" si="178"/>
        <v>634</v>
      </c>
      <c r="EO636" s="128" t="s">
        <v>437</v>
      </c>
      <c r="EP636" s="131">
        <v>43831</v>
      </c>
      <c r="EQ636" s="132">
        <v>0</v>
      </c>
      <c r="ER636" s="53">
        <v>16.473179999999999</v>
      </c>
      <c r="ES636" s="40"/>
      <c r="ET636" s="26">
        <f>IF(EO636=EO637,MAX(ET$2:ET635)+1,0)</f>
        <v>0</v>
      </c>
      <c r="EU636" s="17">
        <f t="shared" si="169"/>
        <v>634</v>
      </c>
      <c r="EV636" s="54">
        <f t="shared" si="170"/>
        <v>1267</v>
      </c>
      <c r="EW636" s="55">
        <f t="shared" si="171"/>
        <v>42036</v>
      </c>
      <c r="EX636" s="18">
        <f t="shared" si="172"/>
        <v>13.20439</v>
      </c>
      <c r="EY636" s="26">
        <f>IF(EO636=EO637,0,MAX(EY$2:EY635)+1)</f>
        <v>317</v>
      </c>
      <c r="EZ636" s="54">
        <f t="shared" si="173"/>
        <v>1268</v>
      </c>
      <c r="FA636" s="55">
        <f t="shared" si="174"/>
        <v>43831</v>
      </c>
      <c r="FB636" s="18">
        <f t="shared" si="175"/>
        <v>12.680720000000001</v>
      </c>
      <c r="FC636" s="56">
        <f>[2]DIS!C653</f>
        <v>634</v>
      </c>
      <c r="FD636" s="56">
        <f>[2]DIS!D653</f>
        <v>32</v>
      </c>
      <c r="FE636" s="56">
        <f>[2]DIS!E653</f>
        <v>14</v>
      </c>
      <c r="FF636" s="56" t="str">
        <f t="shared" si="176"/>
        <v>32,14</v>
      </c>
      <c r="FG636" s="57" t="str">
        <f t="shared" si="167"/>
        <v>14,32</v>
      </c>
      <c r="FH636" s="58">
        <f>IF(ISNUMBER(FG636),0,MAX(FH$2:FH635)+1)</f>
        <v>580</v>
      </c>
      <c r="FI636" s="58">
        <f t="shared" si="168"/>
        <v>14.06094</v>
      </c>
      <c r="FJ636" s="58">
        <f t="shared" si="177"/>
        <v>13.481389999999999</v>
      </c>
    </row>
    <row r="637" spans="144:166" x14ac:dyDescent="0.25">
      <c r="EN637" s="17">
        <f t="shared" si="178"/>
        <v>635</v>
      </c>
      <c r="EO637" s="128" t="s">
        <v>438</v>
      </c>
      <c r="EP637" s="131">
        <v>42036</v>
      </c>
      <c r="EQ637" s="132">
        <v>0</v>
      </c>
      <c r="ER637" s="53">
        <v>17.084019999999999</v>
      </c>
      <c r="ES637" s="40"/>
      <c r="ET637" s="26">
        <f>IF(EO637=EO638,MAX(ET$2:ET636)+1,0)</f>
        <v>318</v>
      </c>
      <c r="EU637" s="17">
        <f t="shared" si="169"/>
        <v>635</v>
      </c>
      <c r="EV637" s="54">
        <f t="shared" si="170"/>
        <v>1269</v>
      </c>
      <c r="EW637" s="55">
        <f t="shared" si="171"/>
        <v>42036</v>
      </c>
      <c r="EX637" s="18">
        <f t="shared" si="172"/>
        <v>12.403740000000001</v>
      </c>
      <c r="EY637" s="26">
        <f>IF(EO637=EO638,0,MAX(EY$2:EY636)+1)</f>
        <v>0</v>
      </c>
      <c r="EZ637" s="54">
        <f t="shared" si="173"/>
        <v>1270</v>
      </c>
      <c r="FA637" s="55">
        <f t="shared" si="174"/>
        <v>43831</v>
      </c>
      <c r="FB637" s="18">
        <f t="shared" si="175"/>
        <v>12.39091</v>
      </c>
      <c r="FC637" s="56">
        <f>[2]DIS!C654</f>
        <v>635</v>
      </c>
      <c r="FD637" s="56">
        <f>[2]DIS!D654</f>
        <v>32</v>
      </c>
      <c r="FE637" s="56">
        <f>[2]DIS!E654</f>
        <v>15</v>
      </c>
      <c r="FF637" s="56" t="str">
        <f t="shared" si="176"/>
        <v>32,15</v>
      </c>
      <c r="FG637" s="57" t="str">
        <f t="shared" si="167"/>
        <v>15,32</v>
      </c>
      <c r="FH637" s="58">
        <f>IF(ISNUMBER(FG637),0,MAX(FH$2:FH636)+1)</f>
        <v>581</v>
      </c>
      <c r="FI637" s="58">
        <f t="shared" si="168"/>
        <v>13.096679999999999</v>
      </c>
      <c r="FJ637" s="58">
        <f t="shared" si="177"/>
        <v>13.08221</v>
      </c>
    </row>
    <row r="638" spans="144:166" x14ac:dyDescent="0.25">
      <c r="EN638" s="17">
        <f t="shared" si="178"/>
        <v>636</v>
      </c>
      <c r="EO638" s="128" t="s">
        <v>438</v>
      </c>
      <c r="EP638" s="131">
        <v>43831</v>
      </c>
      <c r="EQ638" s="132">
        <v>0</v>
      </c>
      <c r="ER638" s="53">
        <v>16.649509999999999</v>
      </c>
      <c r="ES638" s="40"/>
      <c r="ET638" s="26">
        <f>IF(EO638=EO639,MAX(ET$2:ET637)+1,0)</f>
        <v>0</v>
      </c>
      <c r="EU638" s="17">
        <f t="shared" si="169"/>
        <v>636</v>
      </c>
      <c r="EV638" s="54">
        <f t="shared" si="170"/>
        <v>1271</v>
      </c>
      <c r="EW638" s="55">
        <f t="shared" si="171"/>
        <v>42036</v>
      </c>
      <c r="EX638" s="18">
        <f t="shared" si="172"/>
        <v>13.01948</v>
      </c>
      <c r="EY638" s="26">
        <f>IF(EO638=EO639,0,MAX(EY$2:EY637)+1)</f>
        <v>318</v>
      </c>
      <c r="EZ638" s="54">
        <f t="shared" si="173"/>
        <v>1272</v>
      </c>
      <c r="FA638" s="55">
        <f t="shared" si="174"/>
        <v>43831</v>
      </c>
      <c r="FB638" s="18">
        <f t="shared" si="175"/>
        <v>12.76544</v>
      </c>
      <c r="FC638" s="56">
        <f>[2]DIS!C655</f>
        <v>636</v>
      </c>
      <c r="FD638" s="56">
        <f>[2]DIS!D655</f>
        <v>32</v>
      </c>
      <c r="FE638" s="56">
        <f>[2]DIS!E655</f>
        <v>16</v>
      </c>
      <c r="FF638" s="56" t="str">
        <f t="shared" si="176"/>
        <v>32,16</v>
      </c>
      <c r="FG638" s="57" t="str">
        <f t="shared" si="167"/>
        <v>16,32</v>
      </c>
      <c r="FH638" s="58">
        <f>IF(ISNUMBER(FG638),0,MAX(FH$2:FH637)+1)</f>
        <v>582</v>
      </c>
      <c r="FI638" s="58">
        <f t="shared" si="168"/>
        <v>13.680289999999999</v>
      </c>
      <c r="FJ638" s="58">
        <f t="shared" si="177"/>
        <v>13.41493</v>
      </c>
    </row>
    <row r="639" spans="144:166" x14ac:dyDescent="0.25">
      <c r="EN639" s="17">
        <f t="shared" si="178"/>
        <v>637</v>
      </c>
      <c r="EO639" s="128" t="s">
        <v>439</v>
      </c>
      <c r="EP639" s="131">
        <v>42036</v>
      </c>
      <c r="EQ639" s="132">
        <v>0</v>
      </c>
      <c r="ER639" s="53">
        <v>17.377120000000001</v>
      </c>
      <c r="ES639" s="40"/>
      <c r="ET639" s="26">
        <f>IF(EO639=EO640,MAX(ET$2:ET638)+1,0)</f>
        <v>319</v>
      </c>
      <c r="EU639" s="17">
        <f t="shared" si="169"/>
        <v>637</v>
      </c>
      <c r="EV639" s="54">
        <f t="shared" si="170"/>
        <v>1273</v>
      </c>
      <c r="EW639" s="55">
        <f t="shared" si="171"/>
        <v>42036</v>
      </c>
      <c r="EX639" s="18">
        <f t="shared" si="172"/>
        <v>13.497030000000001</v>
      </c>
      <c r="EY639" s="26">
        <f>IF(EO639=EO640,0,MAX(EY$2:EY638)+1)</f>
        <v>0</v>
      </c>
      <c r="EZ639" s="54">
        <f t="shared" si="173"/>
        <v>1274</v>
      </c>
      <c r="FA639" s="55">
        <f t="shared" si="174"/>
        <v>43831</v>
      </c>
      <c r="FB639" s="18">
        <f t="shared" si="175"/>
        <v>13.064769999999999</v>
      </c>
      <c r="FC639" s="56">
        <f>[2]DIS!C656</f>
        <v>637</v>
      </c>
      <c r="FD639" s="56">
        <f>[2]DIS!D656</f>
        <v>32</v>
      </c>
      <c r="FE639" s="56">
        <f>[2]DIS!E656</f>
        <v>17</v>
      </c>
      <c r="FF639" s="56" t="str">
        <f t="shared" si="176"/>
        <v>32,17</v>
      </c>
      <c r="FG639" s="57" t="str">
        <f t="shared" si="167"/>
        <v>17,32</v>
      </c>
      <c r="FH639" s="58">
        <f>IF(ISNUMBER(FG639),0,MAX(FH$2:FH638)+1)</f>
        <v>583</v>
      </c>
      <c r="FI639" s="58">
        <f t="shared" si="168"/>
        <v>14.123989999999999</v>
      </c>
      <c r="FJ639" s="58">
        <f t="shared" si="177"/>
        <v>13.673870000000001</v>
      </c>
    </row>
    <row r="640" spans="144:166" x14ac:dyDescent="0.25">
      <c r="EN640" s="17">
        <f t="shared" si="178"/>
        <v>638</v>
      </c>
      <c r="EO640" s="128" t="s">
        <v>439</v>
      </c>
      <c r="EP640" s="131">
        <v>43831</v>
      </c>
      <c r="EQ640" s="132">
        <v>0</v>
      </c>
      <c r="ER640" s="53">
        <v>16.797329999999999</v>
      </c>
      <c r="ES640" s="40"/>
      <c r="ET640" s="26">
        <f>IF(EO640=EO641,MAX(ET$2:ET639)+1,0)</f>
        <v>0</v>
      </c>
      <c r="EU640" s="17">
        <f t="shared" si="169"/>
        <v>638</v>
      </c>
      <c r="EV640" s="54">
        <f t="shared" si="170"/>
        <v>1275</v>
      </c>
      <c r="EW640" s="55">
        <f t="shared" si="171"/>
        <v>42036</v>
      </c>
      <c r="EX640" s="18">
        <f t="shared" si="172"/>
        <v>13.882759999999999</v>
      </c>
      <c r="EY640" s="26">
        <f>IF(EO640=EO641,0,MAX(EY$2:EY639)+1)</f>
        <v>319</v>
      </c>
      <c r="EZ640" s="54">
        <f t="shared" si="173"/>
        <v>1276</v>
      </c>
      <c r="FA640" s="55">
        <f t="shared" si="174"/>
        <v>43831</v>
      </c>
      <c r="FB640" s="18">
        <f t="shared" si="175"/>
        <v>13.315519999999999</v>
      </c>
      <c r="FC640" s="56">
        <f>[2]DIS!C657</f>
        <v>638</v>
      </c>
      <c r="FD640" s="56">
        <f>[2]DIS!D657</f>
        <v>32</v>
      </c>
      <c r="FE640" s="56">
        <f>[2]DIS!E657</f>
        <v>18</v>
      </c>
      <c r="FF640" s="56" t="str">
        <f t="shared" si="176"/>
        <v>32,18</v>
      </c>
      <c r="FG640" s="57" t="str">
        <f t="shared" si="167"/>
        <v>18,32</v>
      </c>
      <c r="FH640" s="58">
        <f>IF(ISNUMBER(FG640),0,MAX(FH$2:FH639)+1)</f>
        <v>584</v>
      </c>
      <c r="FI640" s="58">
        <f t="shared" si="168"/>
        <v>14.47944</v>
      </c>
      <c r="FJ640" s="58">
        <f t="shared" si="177"/>
        <v>13.887729999999999</v>
      </c>
    </row>
    <row r="641" spans="144:166" x14ac:dyDescent="0.25">
      <c r="EN641" s="17">
        <f t="shared" si="178"/>
        <v>639</v>
      </c>
      <c r="EO641" s="128" t="s">
        <v>440</v>
      </c>
      <c r="EP641" s="131">
        <v>42036</v>
      </c>
      <c r="EQ641" s="132">
        <v>0</v>
      </c>
      <c r="ER641" s="53">
        <v>17.563099999999999</v>
      </c>
      <c r="ES641" s="40"/>
      <c r="ET641" s="26">
        <f>IF(EO641=EO642,MAX(ET$2:ET640)+1,0)</f>
        <v>320</v>
      </c>
      <c r="EU641" s="17">
        <f t="shared" si="169"/>
        <v>639</v>
      </c>
      <c r="EV641" s="54">
        <f t="shared" si="170"/>
        <v>1277</v>
      </c>
      <c r="EW641" s="55">
        <f t="shared" si="171"/>
        <v>42036</v>
      </c>
      <c r="EX641" s="18">
        <f t="shared" si="172"/>
        <v>14.15785</v>
      </c>
      <c r="EY641" s="26">
        <f>IF(EO641=EO642,0,MAX(EY$2:EY640)+1)</f>
        <v>0</v>
      </c>
      <c r="EZ641" s="54">
        <f t="shared" si="173"/>
        <v>1278</v>
      </c>
      <c r="FA641" s="55">
        <f t="shared" si="174"/>
        <v>43831</v>
      </c>
      <c r="FB641" s="18">
        <f t="shared" si="175"/>
        <v>13.502409999999999</v>
      </c>
      <c r="FC641" s="56">
        <f>[2]DIS!C658</f>
        <v>639</v>
      </c>
      <c r="FD641" s="56">
        <f>[2]DIS!D658</f>
        <v>32</v>
      </c>
      <c r="FE641" s="56">
        <f>[2]DIS!E658</f>
        <v>19</v>
      </c>
      <c r="FF641" s="56" t="str">
        <f t="shared" si="176"/>
        <v>32,19</v>
      </c>
      <c r="FG641" s="57" t="str">
        <f t="shared" si="167"/>
        <v>19,32</v>
      </c>
      <c r="FH641" s="58">
        <f>IF(ISNUMBER(FG641),0,MAX(FH$2:FH640)+1)</f>
        <v>585</v>
      </c>
      <c r="FI641" s="58">
        <f t="shared" si="168"/>
        <v>14.711460000000001</v>
      </c>
      <c r="FJ641" s="58">
        <f t="shared" si="177"/>
        <v>14.028409999999999</v>
      </c>
    </row>
    <row r="642" spans="144:166" x14ac:dyDescent="0.25">
      <c r="EN642" s="17">
        <f t="shared" si="178"/>
        <v>640</v>
      </c>
      <c r="EO642" s="128" t="s">
        <v>440</v>
      </c>
      <c r="EP642" s="131">
        <v>43831</v>
      </c>
      <c r="EQ642" s="132">
        <v>0</v>
      </c>
      <c r="ER642" s="53">
        <v>16.891290000000001</v>
      </c>
      <c r="ES642" s="40"/>
      <c r="ET642" s="26">
        <f>IF(EO642=EO643,MAX(ET$2:ET641)+1,0)</f>
        <v>0</v>
      </c>
      <c r="EU642" s="17">
        <f t="shared" si="169"/>
        <v>640</v>
      </c>
      <c r="EV642" s="54">
        <f t="shared" si="170"/>
        <v>1279</v>
      </c>
      <c r="EW642" s="55">
        <f t="shared" si="171"/>
        <v>42036</v>
      </c>
      <c r="EX642" s="18">
        <f t="shared" si="172"/>
        <v>14.39151</v>
      </c>
      <c r="EY642" s="26">
        <f>IF(EO642=EO643,0,MAX(EY$2:EY641)+1)</f>
        <v>320</v>
      </c>
      <c r="EZ642" s="54">
        <f t="shared" si="173"/>
        <v>1280</v>
      </c>
      <c r="FA642" s="55">
        <f t="shared" si="174"/>
        <v>43831</v>
      </c>
      <c r="FB642" s="18">
        <f t="shared" si="175"/>
        <v>13.67712</v>
      </c>
      <c r="FC642" s="56">
        <f>[2]DIS!C659</f>
        <v>640</v>
      </c>
      <c r="FD642" s="56">
        <f>[2]DIS!D659</f>
        <v>32</v>
      </c>
      <c r="FE642" s="56">
        <f>[2]DIS!E659</f>
        <v>20</v>
      </c>
      <c r="FF642" s="56" t="str">
        <f t="shared" si="176"/>
        <v>32,20</v>
      </c>
      <c r="FG642" s="57" t="str">
        <f t="shared" si="167"/>
        <v>20,32</v>
      </c>
      <c r="FH642" s="58">
        <f>IF(ISNUMBER(FG642),0,MAX(FH$2:FH641)+1)</f>
        <v>586</v>
      </c>
      <c r="FI642" s="58">
        <f t="shared" si="168"/>
        <v>14.84877</v>
      </c>
      <c r="FJ642" s="58">
        <f t="shared" si="177"/>
        <v>14.115209999999999</v>
      </c>
    </row>
    <row r="643" spans="144:166" x14ac:dyDescent="0.25">
      <c r="EN643" s="17">
        <f t="shared" si="178"/>
        <v>641</v>
      </c>
      <c r="EO643" s="128" t="s">
        <v>441</v>
      </c>
      <c r="EP643" s="131">
        <v>42036</v>
      </c>
      <c r="EQ643" s="132">
        <v>0</v>
      </c>
      <c r="ER643" s="53">
        <v>17.658059999999999</v>
      </c>
      <c r="ES643" s="40"/>
      <c r="ET643" s="26">
        <f>IF(EO643=EO644,MAX(ET$2:ET642)+1,0)</f>
        <v>321</v>
      </c>
      <c r="EU643" s="17">
        <f t="shared" si="169"/>
        <v>641</v>
      </c>
      <c r="EV643" s="54">
        <f t="shared" si="170"/>
        <v>1281</v>
      </c>
      <c r="EW643" s="55">
        <f t="shared" si="171"/>
        <v>42036</v>
      </c>
      <c r="EX643" s="18">
        <f t="shared" si="172"/>
        <v>19.164349999999999</v>
      </c>
      <c r="EY643" s="26">
        <f>IF(EO643=EO644,0,MAX(EY$2:EY642)+1)</f>
        <v>0</v>
      </c>
      <c r="EZ643" s="54">
        <f t="shared" si="173"/>
        <v>1282</v>
      </c>
      <c r="FA643" s="55">
        <f t="shared" si="174"/>
        <v>43831</v>
      </c>
      <c r="FB643" s="18">
        <f t="shared" si="175"/>
        <v>17.198</v>
      </c>
      <c r="FC643" s="56">
        <f>[2]DIS!C660</f>
        <v>641</v>
      </c>
      <c r="FD643" s="56">
        <f>[2]DIS!D660</f>
        <v>33</v>
      </c>
      <c r="FE643" s="56">
        <f>[2]DIS!E660</f>
        <v>1</v>
      </c>
      <c r="FF643" s="56" t="str">
        <f t="shared" si="176"/>
        <v>33,1</v>
      </c>
      <c r="FG643" s="57">
        <f t="shared" ref="FG643:FG706" si="179">INDEX($AR$88:$BK$127,FD643,FE643)</f>
        <v>0</v>
      </c>
      <c r="FH643" s="58">
        <f>IF(ISNUMBER(FG643),0,MAX(FH$2:FH642)+1)</f>
        <v>0</v>
      </c>
      <c r="FI643" s="58">
        <f t="shared" ref="FI643:FI706" si="180">IF(FH643&gt;0,INDEX(IF($BJ$45=0,$EU$3:$EU$1412,IF($BK$45=0,$EX$3:$EX$1412,$FB$3:$FB$1412)),FH643,1),0)</f>
        <v>0</v>
      </c>
      <c r="FJ643" s="58">
        <f t="shared" si="177"/>
        <v>0</v>
      </c>
    </row>
    <row r="644" spans="144:166" x14ac:dyDescent="0.25">
      <c r="EN644" s="17">
        <f t="shared" si="178"/>
        <v>642</v>
      </c>
      <c r="EO644" s="128" t="s">
        <v>441</v>
      </c>
      <c r="EP644" s="131">
        <v>43831</v>
      </c>
      <c r="EQ644" s="132">
        <v>0</v>
      </c>
      <c r="ER644" s="53">
        <v>16.93993</v>
      </c>
      <c r="ES644" s="40"/>
      <c r="ET644" s="26">
        <f>IF(EO644=EO645,MAX(ET$2:ET643)+1,0)</f>
        <v>0</v>
      </c>
      <c r="EU644" s="17">
        <f t="shared" ref="EU644:EU707" si="181">IF(ROW()-$EP$2&lt;=$EU$2,ROW()-$EP$2,"")</f>
        <v>642</v>
      </c>
      <c r="EV644" s="54">
        <f t="shared" ref="EV644:EV707" si="182">IF(ISNUMBER(EU644),INDEX($EN$3:$EN$1412,MATCH(EU644,$ET$3:$ET$1412,0),1),"")</f>
        <v>1283</v>
      </c>
      <c r="EW644" s="55">
        <f t="shared" ref="EW644:EW707" si="183">IF(ISNUMBER(EU644),INDEX($EP$3:$EP$1412,MATCH(EU644,$ET$3:$ET$1412,0),1),"")</f>
        <v>42036</v>
      </c>
      <c r="EX644" s="18">
        <f t="shared" ref="EX644:EX707" si="184">IF(ISNUMBER(EU644),INDEX($ER$3:$ER$1412,MATCH(EU644,$ET$3:$ET$1412,0),1),"")</f>
        <v>18.806360000000002</v>
      </c>
      <c r="EY644" s="26">
        <f>IF(EO644=EO645,0,MAX(EY$2:EY643)+1)</f>
        <v>321</v>
      </c>
      <c r="EZ644" s="54">
        <f t="shared" ref="EZ644:EZ707" si="185">IF(ISNUMBER(EU644),INDEX($EN$3:$EN$1412,MATCH(EU644,$EY$3:$EY$1412,0),1),"")</f>
        <v>1284</v>
      </c>
      <c r="FA644" s="55">
        <f t="shared" ref="FA644:FA707" si="186">IF(ISNUMBER(EU644),INDEX($EP$3:$EP$1412,MATCH(EU644,$EY$3:$EY$1412,0),1),"")</f>
        <v>43831</v>
      </c>
      <c r="FB644" s="18">
        <f t="shared" ref="FB644:FB707" si="187">IF(ISNUMBER(EU644),INDEX($ER$3:$ER$1412,MATCH(EU644,$EY$3:$EY$1412,0),1),"")</f>
        <v>16.962420000000002</v>
      </c>
      <c r="FC644" s="56">
        <f>[2]DIS!C661</f>
        <v>642</v>
      </c>
      <c r="FD644" s="56">
        <f>[2]DIS!D661</f>
        <v>33</v>
      </c>
      <c r="FE644" s="56">
        <f>[2]DIS!E661</f>
        <v>2</v>
      </c>
      <c r="FF644" s="56" t="str">
        <f t="shared" ref="FF644:FF707" si="188">_xlfn.CONCAT(FD644,",",FE644)</f>
        <v>33,2</v>
      </c>
      <c r="FG644" s="57" t="str">
        <f t="shared" si="179"/>
        <v>2,57</v>
      </c>
      <c r="FH644" s="58">
        <f>IF(ISNUMBER(FG644),0,MAX(FH$2:FH643)+1)</f>
        <v>587</v>
      </c>
      <c r="FI644" s="58">
        <f t="shared" si="180"/>
        <v>22.138470000000002</v>
      </c>
      <c r="FJ644" s="58">
        <f t="shared" ref="FJ644:FJ707" si="189">IF(FH644&gt;0,INDEX(IF($BJ$45=0,$EU$3:$EU$1412,IF($BK$45=1,$EX$3:$EX$1412,$FB$3:$FB$1412)),FH644,1),0)</f>
        <v>19.24803</v>
      </c>
    </row>
    <row r="645" spans="144:166" x14ac:dyDescent="0.25">
      <c r="EN645" s="17">
        <f t="shared" ref="EN645:EN708" si="190">EN644+1</f>
        <v>643</v>
      </c>
      <c r="EO645" s="128" t="s">
        <v>442</v>
      </c>
      <c r="EP645" s="131">
        <v>42036</v>
      </c>
      <c r="EQ645" s="132">
        <v>0</v>
      </c>
      <c r="ER645" s="53">
        <v>29.33464</v>
      </c>
      <c r="ES645" s="40"/>
      <c r="ET645" s="26">
        <f>IF(EO645=EO646,MAX(ET$2:ET644)+1,0)</f>
        <v>322</v>
      </c>
      <c r="EU645" s="17">
        <f t="shared" si="181"/>
        <v>643</v>
      </c>
      <c r="EV645" s="54">
        <f t="shared" si="182"/>
        <v>1285</v>
      </c>
      <c r="EW645" s="55">
        <f t="shared" si="183"/>
        <v>42036</v>
      </c>
      <c r="EX645" s="18">
        <f t="shared" si="184"/>
        <v>18.304010000000002</v>
      </c>
      <c r="EY645" s="26">
        <f>IF(EO645=EO646,0,MAX(EY$2:EY644)+1)</f>
        <v>0</v>
      </c>
      <c r="EZ645" s="54">
        <f t="shared" si="185"/>
        <v>1286</v>
      </c>
      <c r="FA645" s="55">
        <f t="shared" si="186"/>
        <v>43831</v>
      </c>
      <c r="FB645" s="18">
        <f t="shared" si="187"/>
        <v>16.587389999999999</v>
      </c>
      <c r="FC645" s="56">
        <f>[2]DIS!C662</f>
        <v>643</v>
      </c>
      <c r="FD645" s="56">
        <f>[2]DIS!D662</f>
        <v>33</v>
      </c>
      <c r="FE645" s="56">
        <f>[2]DIS!E662</f>
        <v>3</v>
      </c>
      <c r="FF645" s="56" t="str">
        <f t="shared" si="188"/>
        <v>33,3</v>
      </c>
      <c r="FG645" s="57" t="str">
        <f t="shared" si="179"/>
        <v>3,57</v>
      </c>
      <c r="FH645" s="58">
        <f>IF(ISNUMBER(FG645),0,MAX(FH$2:FH644)+1)</f>
        <v>588</v>
      </c>
      <c r="FI645" s="58">
        <f t="shared" si="180"/>
        <v>21.736499999999999</v>
      </c>
      <c r="FJ645" s="58">
        <f t="shared" si="189"/>
        <v>18.940110000000001</v>
      </c>
    </row>
    <row r="646" spans="144:166" x14ac:dyDescent="0.25">
      <c r="EN646" s="17">
        <f t="shared" si="190"/>
        <v>644</v>
      </c>
      <c r="EO646" s="128" t="s">
        <v>442</v>
      </c>
      <c r="EP646" s="131">
        <v>43831</v>
      </c>
      <c r="EQ646" s="132">
        <v>0</v>
      </c>
      <c r="ER646" s="53">
        <v>25.5259</v>
      </c>
      <c r="ES646" s="40"/>
      <c r="ET646" s="26">
        <f>IF(EO646=EO647,MAX(ET$2:ET645)+1,0)</f>
        <v>0</v>
      </c>
      <c r="EU646" s="17">
        <f t="shared" si="181"/>
        <v>644</v>
      </c>
      <c r="EV646" s="54">
        <f t="shared" si="182"/>
        <v>1287</v>
      </c>
      <c r="EW646" s="55">
        <f t="shared" si="183"/>
        <v>42036</v>
      </c>
      <c r="EX646" s="18">
        <f t="shared" si="184"/>
        <v>17.64414</v>
      </c>
      <c r="EY646" s="26">
        <f>IF(EO646=EO647,0,MAX(EY$2:EY645)+1)</f>
        <v>322</v>
      </c>
      <c r="EZ646" s="54">
        <f t="shared" si="185"/>
        <v>1288</v>
      </c>
      <c r="FA646" s="55">
        <f t="shared" si="186"/>
        <v>43831</v>
      </c>
      <c r="FB646" s="18">
        <f t="shared" si="187"/>
        <v>16.062069999999999</v>
      </c>
      <c r="FC646" s="56">
        <f>[2]DIS!C663</f>
        <v>644</v>
      </c>
      <c r="FD646" s="56">
        <f>[2]DIS!D663</f>
        <v>33</v>
      </c>
      <c r="FE646" s="56">
        <f>[2]DIS!E663</f>
        <v>4</v>
      </c>
      <c r="FF646" s="56" t="str">
        <f t="shared" si="188"/>
        <v>33,4</v>
      </c>
      <c r="FG646" s="57" t="str">
        <f t="shared" si="179"/>
        <v>4,33</v>
      </c>
      <c r="FH646" s="58">
        <f>IF(ISNUMBER(FG646),0,MAX(FH$2:FH645)+1)</f>
        <v>589</v>
      </c>
      <c r="FI646" s="58">
        <f t="shared" si="180"/>
        <v>21.15953</v>
      </c>
      <c r="FJ646" s="58">
        <f t="shared" si="189"/>
        <v>18.469090000000001</v>
      </c>
    </row>
    <row r="647" spans="144:166" x14ac:dyDescent="0.25">
      <c r="EN647" s="17">
        <f t="shared" si="190"/>
        <v>645</v>
      </c>
      <c r="EO647" s="128" t="s">
        <v>443</v>
      </c>
      <c r="EP647" s="131">
        <v>42036</v>
      </c>
      <c r="EQ647" s="132">
        <v>0</v>
      </c>
      <c r="ER647" s="53">
        <v>29.306840000000001</v>
      </c>
      <c r="ES647" s="40"/>
      <c r="ET647" s="26">
        <f>IF(EO647=EO648,MAX(ET$2:ET646)+1,0)</f>
        <v>323</v>
      </c>
      <c r="EU647" s="17">
        <f t="shared" si="181"/>
        <v>645</v>
      </c>
      <c r="EV647" s="54">
        <f t="shared" si="182"/>
        <v>1289</v>
      </c>
      <c r="EW647" s="55">
        <f t="shared" si="183"/>
        <v>42036</v>
      </c>
      <c r="EX647" s="18">
        <f t="shared" si="184"/>
        <v>16.910990000000002</v>
      </c>
      <c r="EY647" s="26">
        <f>IF(EO647=EO648,0,MAX(EY$2:EY646)+1)</f>
        <v>0</v>
      </c>
      <c r="EZ647" s="54">
        <f t="shared" si="185"/>
        <v>1290</v>
      </c>
      <c r="FA647" s="55">
        <f t="shared" si="186"/>
        <v>43831</v>
      </c>
      <c r="FB647" s="18">
        <f t="shared" si="187"/>
        <v>15.44308</v>
      </c>
      <c r="FC647" s="56">
        <f>[2]DIS!C664</f>
        <v>645</v>
      </c>
      <c r="FD647" s="56">
        <f>[2]DIS!D664</f>
        <v>33</v>
      </c>
      <c r="FE647" s="56">
        <f>[2]DIS!E664</f>
        <v>5</v>
      </c>
      <c r="FF647" s="56" t="str">
        <f t="shared" si="188"/>
        <v>33,5</v>
      </c>
      <c r="FG647" s="57" t="str">
        <f t="shared" si="179"/>
        <v>5,33</v>
      </c>
      <c r="FH647" s="58">
        <f>IF(ISNUMBER(FG647),0,MAX(FH$2:FH646)+1)</f>
        <v>590</v>
      </c>
      <c r="FI647" s="58">
        <f t="shared" si="180"/>
        <v>20.686630000000001</v>
      </c>
      <c r="FJ647" s="58">
        <f t="shared" si="189"/>
        <v>18.11356</v>
      </c>
    </row>
    <row r="648" spans="144:166" x14ac:dyDescent="0.25">
      <c r="EN648" s="17">
        <f t="shared" si="190"/>
        <v>646</v>
      </c>
      <c r="EO648" s="128" t="s">
        <v>443</v>
      </c>
      <c r="EP648" s="131">
        <v>43831</v>
      </c>
      <c r="EQ648" s="132">
        <v>0</v>
      </c>
      <c r="ER648" s="53">
        <v>25.497530000000001</v>
      </c>
      <c r="ES648" s="40"/>
      <c r="ET648" s="26">
        <f>IF(EO648=EO649,MAX(ET$2:ET647)+1,0)</f>
        <v>0</v>
      </c>
      <c r="EU648" s="17">
        <f t="shared" si="181"/>
        <v>646</v>
      </c>
      <c r="EV648" s="54">
        <f t="shared" si="182"/>
        <v>1291</v>
      </c>
      <c r="EW648" s="55">
        <f t="shared" si="183"/>
        <v>42036</v>
      </c>
      <c r="EX648" s="18">
        <f t="shared" si="184"/>
        <v>16.135290000000001</v>
      </c>
      <c r="EY648" s="26">
        <f>IF(EO648=EO649,0,MAX(EY$2:EY647)+1)</f>
        <v>323</v>
      </c>
      <c r="EZ648" s="54">
        <f t="shared" si="185"/>
        <v>1292</v>
      </c>
      <c r="FA648" s="55">
        <f t="shared" si="186"/>
        <v>43831</v>
      </c>
      <c r="FB648" s="18">
        <f t="shared" si="187"/>
        <v>14.77853</v>
      </c>
      <c r="FC648" s="56">
        <f>[2]DIS!C665</f>
        <v>646</v>
      </c>
      <c r="FD648" s="56">
        <f>[2]DIS!D665</f>
        <v>33</v>
      </c>
      <c r="FE648" s="56">
        <f>[2]DIS!E665</f>
        <v>6</v>
      </c>
      <c r="FF648" s="56" t="str">
        <f t="shared" si="188"/>
        <v>33,6</v>
      </c>
      <c r="FG648" s="57" t="str">
        <f t="shared" si="179"/>
        <v>6,33</v>
      </c>
      <c r="FH648" s="58">
        <f>IF(ISNUMBER(FG648),0,MAX(FH$2:FH647)+1)</f>
        <v>591</v>
      </c>
      <c r="FI648" s="58">
        <f t="shared" si="180"/>
        <v>20.10792</v>
      </c>
      <c r="FJ648" s="58">
        <f t="shared" si="189"/>
        <v>17.663879999999999</v>
      </c>
    </row>
    <row r="649" spans="144:166" x14ac:dyDescent="0.25">
      <c r="EN649" s="17">
        <f t="shared" si="190"/>
        <v>647</v>
      </c>
      <c r="EO649" s="128" t="s">
        <v>444</v>
      </c>
      <c r="EP649" s="131">
        <v>42036</v>
      </c>
      <c r="EQ649" s="132">
        <v>0</v>
      </c>
      <c r="ER649" s="53">
        <v>29.262460000000001</v>
      </c>
      <c r="ES649" s="40"/>
      <c r="ET649" s="26">
        <f>IF(EO649=EO650,MAX(ET$2:ET648)+1,0)</f>
        <v>324</v>
      </c>
      <c r="EU649" s="17">
        <f t="shared" si="181"/>
        <v>647</v>
      </c>
      <c r="EV649" s="54">
        <f t="shared" si="182"/>
        <v>1293</v>
      </c>
      <c r="EW649" s="55">
        <f t="shared" si="183"/>
        <v>42036</v>
      </c>
      <c r="EX649" s="18">
        <f t="shared" si="184"/>
        <v>15.316979999999999</v>
      </c>
      <c r="EY649" s="26">
        <f>IF(EO649=EO650,0,MAX(EY$2:EY648)+1)</f>
        <v>0</v>
      </c>
      <c r="EZ649" s="54">
        <f t="shared" si="185"/>
        <v>1294</v>
      </c>
      <c r="FA649" s="55">
        <f t="shared" si="186"/>
        <v>43831</v>
      </c>
      <c r="FB649" s="18">
        <f t="shared" si="187"/>
        <v>14.08507</v>
      </c>
      <c r="FC649" s="56">
        <f>[2]DIS!C666</f>
        <v>647</v>
      </c>
      <c r="FD649" s="56">
        <f>[2]DIS!D666</f>
        <v>33</v>
      </c>
      <c r="FE649" s="56">
        <f>[2]DIS!E666</f>
        <v>7</v>
      </c>
      <c r="FF649" s="56" t="str">
        <f t="shared" si="188"/>
        <v>33,7</v>
      </c>
      <c r="FG649" s="57" t="str">
        <f t="shared" si="179"/>
        <v>7,33</v>
      </c>
      <c r="FH649" s="58">
        <f>IF(ISNUMBER(FG649),0,MAX(FH$2:FH648)+1)</f>
        <v>592</v>
      </c>
      <c r="FI649" s="58">
        <f t="shared" si="180"/>
        <v>19.424759999999999</v>
      </c>
      <c r="FJ649" s="58">
        <f t="shared" si="189"/>
        <v>17.11974</v>
      </c>
    </row>
    <row r="650" spans="144:166" x14ac:dyDescent="0.25">
      <c r="EN650" s="17">
        <f t="shared" si="190"/>
        <v>648</v>
      </c>
      <c r="EO650" s="128" t="s">
        <v>444</v>
      </c>
      <c r="EP650" s="131">
        <v>43831</v>
      </c>
      <c r="EQ650" s="132">
        <v>0</v>
      </c>
      <c r="ER650" s="53">
        <v>25.45298</v>
      </c>
      <c r="ES650" s="40"/>
      <c r="ET650" s="26">
        <f>IF(EO650=EO651,MAX(ET$2:ET649)+1,0)</f>
        <v>0</v>
      </c>
      <c r="EU650" s="17">
        <f t="shared" si="181"/>
        <v>648</v>
      </c>
      <c r="EV650" s="54">
        <f t="shared" si="182"/>
        <v>1295</v>
      </c>
      <c r="EW650" s="55">
        <f t="shared" si="183"/>
        <v>42036</v>
      </c>
      <c r="EX650" s="18">
        <f t="shared" si="184"/>
        <v>14.50569</v>
      </c>
      <c r="EY650" s="26">
        <f>IF(EO650=EO651,0,MAX(EY$2:EY649)+1)</f>
        <v>324</v>
      </c>
      <c r="EZ650" s="54">
        <f t="shared" si="185"/>
        <v>1296</v>
      </c>
      <c r="FA650" s="55">
        <f t="shared" si="186"/>
        <v>43831</v>
      </c>
      <c r="FB650" s="18">
        <f t="shared" si="187"/>
        <v>13.43798</v>
      </c>
      <c r="FC650" s="56">
        <f>[2]DIS!C667</f>
        <v>648</v>
      </c>
      <c r="FD650" s="56">
        <f>[2]DIS!D667</f>
        <v>33</v>
      </c>
      <c r="FE650" s="56">
        <f>[2]DIS!E667</f>
        <v>8</v>
      </c>
      <c r="FF650" s="56" t="str">
        <f t="shared" si="188"/>
        <v>33,8</v>
      </c>
      <c r="FG650" s="57" t="str">
        <f t="shared" si="179"/>
        <v>8,33</v>
      </c>
      <c r="FH650" s="58">
        <f>IF(ISNUMBER(FG650),0,MAX(FH$2:FH649)+1)</f>
        <v>593</v>
      </c>
      <c r="FI650" s="58">
        <f t="shared" si="180"/>
        <v>18.694939999999999</v>
      </c>
      <c r="FJ650" s="58">
        <f t="shared" si="189"/>
        <v>16.531549999999999</v>
      </c>
    </row>
    <row r="651" spans="144:166" x14ac:dyDescent="0.25">
      <c r="EN651" s="17">
        <f t="shared" si="190"/>
        <v>649</v>
      </c>
      <c r="EO651" s="128" t="s">
        <v>445</v>
      </c>
      <c r="EP651" s="131">
        <v>42036</v>
      </c>
      <c r="EQ651" s="132">
        <v>0</v>
      </c>
      <c r="ER651" s="53">
        <v>29.268740000000001</v>
      </c>
      <c r="ES651" s="40"/>
      <c r="ET651" s="26">
        <f>IF(EO651=EO652,MAX(ET$2:ET650)+1,0)</f>
        <v>325</v>
      </c>
      <c r="EU651" s="17">
        <f t="shared" si="181"/>
        <v>649</v>
      </c>
      <c r="EV651" s="54">
        <f t="shared" si="182"/>
        <v>1297</v>
      </c>
      <c r="EW651" s="55">
        <f t="shared" si="183"/>
        <v>42036</v>
      </c>
      <c r="EX651" s="18">
        <f t="shared" si="184"/>
        <v>13.806760000000001</v>
      </c>
      <c r="EY651" s="26">
        <f>IF(EO651=EO652,0,MAX(EY$2:EY650)+1)</f>
        <v>0</v>
      </c>
      <c r="EZ651" s="54">
        <f t="shared" si="185"/>
        <v>1298</v>
      </c>
      <c r="FA651" s="55">
        <f t="shared" si="186"/>
        <v>43831</v>
      </c>
      <c r="FB651" s="18">
        <f t="shared" si="187"/>
        <v>13.00943</v>
      </c>
      <c r="FC651" s="56">
        <f>[2]DIS!C668</f>
        <v>649</v>
      </c>
      <c r="FD651" s="56">
        <f>[2]DIS!D668</f>
        <v>33</v>
      </c>
      <c r="FE651" s="56">
        <f>[2]DIS!E668</f>
        <v>9</v>
      </c>
      <c r="FF651" s="56" t="str">
        <f t="shared" si="188"/>
        <v>33,9</v>
      </c>
      <c r="FG651" s="57" t="str">
        <f t="shared" si="179"/>
        <v>9,33</v>
      </c>
      <c r="FH651" s="58">
        <f>IF(ISNUMBER(FG651),0,MAX(FH$2:FH650)+1)</f>
        <v>594</v>
      </c>
      <c r="FI651" s="58">
        <f t="shared" si="180"/>
        <v>17.90887</v>
      </c>
      <c r="FJ651" s="58">
        <f t="shared" si="189"/>
        <v>15.890180000000001</v>
      </c>
    </row>
    <row r="652" spans="144:166" x14ac:dyDescent="0.25">
      <c r="EN652" s="17">
        <f t="shared" si="190"/>
        <v>650</v>
      </c>
      <c r="EO652" s="128" t="s">
        <v>445</v>
      </c>
      <c r="EP652" s="131">
        <v>43831</v>
      </c>
      <c r="EQ652" s="132">
        <v>0</v>
      </c>
      <c r="ER652" s="53">
        <v>25.463049999999999</v>
      </c>
      <c r="ES652" s="40"/>
      <c r="ET652" s="26">
        <f>IF(EO652=EO653,MAX(ET$2:ET651)+1,0)</f>
        <v>0</v>
      </c>
      <c r="EU652" s="17">
        <f t="shared" si="181"/>
        <v>650</v>
      </c>
      <c r="EV652" s="54">
        <f t="shared" si="182"/>
        <v>1299</v>
      </c>
      <c r="EW652" s="55">
        <f t="shared" si="183"/>
        <v>42036</v>
      </c>
      <c r="EX652" s="18">
        <f t="shared" si="184"/>
        <v>13.06082</v>
      </c>
      <c r="EY652" s="26">
        <f>IF(EO652=EO653,0,MAX(EY$2:EY651)+1)</f>
        <v>325</v>
      </c>
      <c r="EZ652" s="54">
        <f t="shared" si="185"/>
        <v>1300</v>
      </c>
      <c r="FA652" s="55">
        <f t="shared" si="186"/>
        <v>43831</v>
      </c>
      <c r="FB652" s="18">
        <f t="shared" si="187"/>
        <v>12.615259999999999</v>
      </c>
      <c r="FC652" s="56">
        <f>[2]DIS!C669</f>
        <v>650</v>
      </c>
      <c r="FD652" s="56">
        <f>[2]DIS!D669</f>
        <v>33</v>
      </c>
      <c r="FE652" s="56">
        <f>[2]DIS!E669</f>
        <v>10</v>
      </c>
      <c r="FF652" s="56" t="str">
        <f t="shared" si="188"/>
        <v>33,10</v>
      </c>
      <c r="FG652" s="57" t="str">
        <f t="shared" si="179"/>
        <v>10,33</v>
      </c>
      <c r="FH652" s="58">
        <f>IF(ISNUMBER(FG652),0,MAX(FH$2:FH651)+1)</f>
        <v>595</v>
      </c>
      <c r="FI652" s="58">
        <f t="shared" si="180"/>
        <v>17.021999999999998</v>
      </c>
      <c r="FJ652" s="58">
        <f t="shared" si="189"/>
        <v>15.14842</v>
      </c>
    </row>
    <row r="653" spans="144:166" x14ac:dyDescent="0.25">
      <c r="EN653" s="17">
        <f t="shared" si="190"/>
        <v>651</v>
      </c>
      <c r="EO653" s="128" t="s">
        <v>446</v>
      </c>
      <c r="EP653" s="131">
        <v>42036</v>
      </c>
      <c r="EQ653" s="132">
        <v>0</v>
      </c>
      <c r="ER653" s="53">
        <v>18.674109999999999</v>
      </c>
      <c r="ES653" s="40"/>
      <c r="ET653" s="26">
        <f>IF(EO653=EO654,MAX(ET$2:ET652)+1,0)</f>
        <v>326</v>
      </c>
      <c r="EU653" s="17">
        <f t="shared" si="181"/>
        <v>651</v>
      </c>
      <c r="EV653" s="54">
        <f t="shared" si="182"/>
        <v>1301</v>
      </c>
      <c r="EW653" s="55">
        <f t="shared" si="183"/>
        <v>42036</v>
      </c>
      <c r="EX653" s="18">
        <f t="shared" si="184"/>
        <v>12.183960000000001</v>
      </c>
      <c r="EY653" s="26">
        <f>IF(EO653=EO654,0,MAX(EY$2:EY652)+1)</f>
        <v>0</v>
      </c>
      <c r="EZ653" s="54">
        <f t="shared" si="185"/>
        <v>1302</v>
      </c>
      <c r="FA653" s="55">
        <f t="shared" si="186"/>
        <v>43831</v>
      </c>
      <c r="FB653" s="18">
        <f t="shared" si="187"/>
        <v>12.17268</v>
      </c>
      <c r="FC653" s="56">
        <f>[2]DIS!C670</f>
        <v>651</v>
      </c>
      <c r="FD653" s="56">
        <f>[2]DIS!D670</f>
        <v>33</v>
      </c>
      <c r="FE653" s="56">
        <f>[2]DIS!E670</f>
        <v>11</v>
      </c>
      <c r="FF653" s="56" t="str">
        <f t="shared" si="188"/>
        <v>33,11</v>
      </c>
      <c r="FG653" s="57" t="str">
        <f t="shared" si="179"/>
        <v>11,33</v>
      </c>
      <c r="FH653" s="58">
        <f>IF(ISNUMBER(FG653),0,MAX(FH$2:FH652)+1)</f>
        <v>596</v>
      </c>
      <c r="FI653" s="58">
        <f t="shared" si="180"/>
        <v>16.02037</v>
      </c>
      <c r="FJ653" s="58">
        <f t="shared" si="189"/>
        <v>14.292389999999999</v>
      </c>
    </row>
    <row r="654" spans="144:166" x14ac:dyDescent="0.25">
      <c r="EN654" s="17">
        <f t="shared" si="190"/>
        <v>652</v>
      </c>
      <c r="EO654" s="128" t="s">
        <v>446</v>
      </c>
      <c r="EP654" s="131">
        <v>43831</v>
      </c>
      <c r="EQ654" s="132">
        <v>0</v>
      </c>
      <c r="ER654" s="53">
        <v>17.237749999999998</v>
      </c>
      <c r="ES654" s="40"/>
      <c r="ET654" s="26">
        <f>IF(EO654=EO655,MAX(ET$2:ET653)+1,0)</f>
        <v>0</v>
      </c>
      <c r="EU654" s="17">
        <f t="shared" si="181"/>
        <v>652</v>
      </c>
      <c r="EV654" s="54">
        <f t="shared" si="182"/>
        <v>1303</v>
      </c>
      <c r="EW654" s="55">
        <f t="shared" si="183"/>
        <v>42036</v>
      </c>
      <c r="EX654" s="18">
        <f t="shared" si="184"/>
        <v>12.79739</v>
      </c>
      <c r="EY654" s="26">
        <f>IF(EO654=EO655,0,MAX(EY$2:EY653)+1)</f>
        <v>326</v>
      </c>
      <c r="EZ654" s="54">
        <f t="shared" si="185"/>
        <v>1304</v>
      </c>
      <c r="FA654" s="55">
        <f t="shared" si="186"/>
        <v>43831</v>
      </c>
      <c r="FB654" s="18">
        <f t="shared" si="187"/>
        <v>12.551880000000001</v>
      </c>
      <c r="FC654" s="56">
        <f>[2]DIS!C671</f>
        <v>652</v>
      </c>
      <c r="FD654" s="56">
        <f>[2]DIS!D671</f>
        <v>33</v>
      </c>
      <c r="FE654" s="56">
        <f>[2]DIS!E671</f>
        <v>12</v>
      </c>
      <c r="FF654" s="56" t="str">
        <f t="shared" si="188"/>
        <v>33,12</v>
      </c>
      <c r="FG654" s="57" t="str">
        <f t="shared" si="179"/>
        <v>12,33</v>
      </c>
      <c r="FH654" s="58">
        <f>IF(ISNUMBER(FG654),0,MAX(FH$2:FH653)+1)</f>
        <v>597</v>
      </c>
      <c r="FI654" s="58">
        <f t="shared" si="180"/>
        <v>14.988189999999999</v>
      </c>
      <c r="FJ654" s="58">
        <f t="shared" si="189"/>
        <v>13.434760000000001</v>
      </c>
    </row>
    <row r="655" spans="144:166" x14ac:dyDescent="0.25">
      <c r="EN655" s="17">
        <f t="shared" si="190"/>
        <v>653</v>
      </c>
      <c r="EO655" s="128" t="s">
        <v>447</v>
      </c>
      <c r="EP655" s="131">
        <v>42036</v>
      </c>
      <c r="EQ655" s="132">
        <v>0</v>
      </c>
      <c r="ER655" s="53">
        <v>18.40465</v>
      </c>
      <c r="ES655" s="40"/>
      <c r="ET655" s="26">
        <f>IF(EO655=EO656,MAX(ET$2:ET654)+1,0)</f>
        <v>327</v>
      </c>
      <c r="EU655" s="17">
        <f t="shared" si="181"/>
        <v>653</v>
      </c>
      <c r="EV655" s="54">
        <f t="shared" si="182"/>
        <v>1305</v>
      </c>
      <c r="EW655" s="55">
        <f t="shared" si="183"/>
        <v>42036</v>
      </c>
      <c r="EX655" s="18">
        <f t="shared" si="184"/>
        <v>13.272869999999999</v>
      </c>
      <c r="EY655" s="26">
        <f>IF(EO655=EO656,0,MAX(EY$2:EY654)+1)</f>
        <v>0</v>
      </c>
      <c r="EZ655" s="54">
        <f t="shared" si="185"/>
        <v>1306</v>
      </c>
      <c r="FA655" s="55">
        <f t="shared" si="186"/>
        <v>43831</v>
      </c>
      <c r="FB655" s="18">
        <f t="shared" si="187"/>
        <v>12.85689</v>
      </c>
      <c r="FC655" s="56">
        <f>[2]DIS!C672</f>
        <v>653</v>
      </c>
      <c r="FD655" s="56">
        <f>[2]DIS!D672</f>
        <v>33</v>
      </c>
      <c r="FE655" s="56">
        <f>[2]DIS!E672</f>
        <v>13</v>
      </c>
      <c r="FF655" s="56" t="str">
        <f t="shared" si="188"/>
        <v>33,13</v>
      </c>
      <c r="FG655" s="57" t="str">
        <f t="shared" si="179"/>
        <v>13,33</v>
      </c>
      <c r="FH655" s="58">
        <f>IF(ISNUMBER(FG655),0,MAX(FH$2:FH654)+1)</f>
        <v>598</v>
      </c>
      <c r="FI655" s="58">
        <f t="shared" si="180"/>
        <v>14.38829</v>
      </c>
      <c r="FJ655" s="58">
        <f t="shared" si="189"/>
        <v>13.28546</v>
      </c>
    </row>
    <row r="656" spans="144:166" x14ac:dyDescent="0.25">
      <c r="EN656" s="17">
        <f t="shared" si="190"/>
        <v>654</v>
      </c>
      <c r="EO656" s="128" t="s">
        <v>447</v>
      </c>
      <c r="EP656" s="131">
        <v>43831</v>
      </c>
      <c r="EQ656" s="132">
        <v>0</v>
      </c>
      <c r="ER656" s="53">
        <v>17.060089999999999</v>
      </c>
      <c r="ES656" s="40"/>
      <c r="ET656" s="26">
        <f>IF(EO656=EO657,MAX(ET$2:ET655)+1,0)</f>
        <v>0</v>
      </c>
      <c r="EU656" s="17">
        <f t="shared" si="181"/>
        <v>654</v>
      </c>
      <c r="EV656" s="54">
        <f t="shared" si="182"/>
        <v>1307</v>
      </c>
      <c r="EW656" s="55">
        <f t="shared" si="183"/>
        <v>42036</v>
      </c>
      <c r="EX656" s="18">
        <f t="shared" si="184"/>
        <v>13.64695</v>
      </c>
      <c r="EY656" s="26">
        <f>IF(EO656=EO657,0,MAX(EY$2:EY655)+1)</f>
        <v>327</v>
      </c>
      <c r="EZ656" s="54">
        <f t="shared" si="185"/>
        <v>1308</v>
      </c>
      <c r="FA656" s="55">
        <f t="shared" si="186"/>
        <v>43831</v>
      </c>
      <c r="FB656" s="18">
        <f t="shared" si="187"/>
        <v>13.10576</v>
      </c>
      <c r="FC656" s="56">
        <f>[2]DIS!C673</f>
        <v>654</v>
      </c>
      <c r="FD656" s="56">
        <f>[2]DIS!D673</f>
        <v>33</v>
      </c>
      <c r="FE656" s="56">
        <f>[2]DIS!E673</f>
        <v>14</v>
      </c>
      <c r="FF656" s="56" t="str">
        <f t="shared" si="188"/>
        <v>33,14</v>
      </c>
      <c r="FG656" s="57" t="str">
        <f t="shared" si="179"/>
        <v>14,33</v>
      </c>
      <c r="FH656" s="58">
        <f>IF(ISNUMBER(FG656),0,MAX(FH$2:FH655)+1)</f>
        <v>599</v>
      </c>
      <c r="FI656" s="58">
        <f t="shared" si="180"/>
        <v>13.715339999999999</v>
      </c>
      <c r="FJ656" s="58">
        <f t="shared" si="189"/>
        <v>13.121309999999999</v>
      </c>
    </row>
    <row r="657" spans="144:166" x14ac:dyDescent="0.25">
      <c r="EN657" s="17">
        <f t="shared" si="190"/>
        <v>655</v>
      </c>
      <c r="EO657" s="128" t="s">
        <v>448</v>
      </c>
      <c r="EP657" s="131">
        <v>42036</v>
      </c>
      <c r="EQ657" s="132">
        <v>0</v>
      </c>
      <c r="ER657" s="53">
        <v>18.01389</v>
      </c>
      <c r="ES657" s="40"/>
      <c r="ET657" s="26">
        <f>IF(EO657=EO658,MAX(ET$2:ET656)+1,0)</f>
        <v>328</v>
      </c>
      <c r="EU657" s="17">
        <f t="shared" si="181"/>
        <v>655</v>
      </c>
      <c r="EV657" s="54">
        <f t="shared" si="182"/>
        <v>1309</v>
      </c>
      <c r="EW657" s="55">
        <f t="shared" si="183"/>
        <v>42036</v>
      </c>
      <c r="EX657" s="18">
        <f t="shared" si="184"/>
        <v>13.88063</v>
      </c>
      <c r="EY657" s="26">
        <f>IF(EO657=EO658,0,MAX(EY$2:EY656)+1)</f>
        <v>0</v>
      </c>
      <c r="EZ657" s="54">
        <f t="shared" si="185"/>
        <v>1310</v>
      </c>
      <c r="FA657" s="55">
        <f t="shared" si="186"/>
        <v>43831</v>
      </c>
      <c r="FB657" s="18">
        <f t="shared" si="187"/>
        <v>13.26713</v>
      </c>
      <c r="FC657" s="56">
        <f>[2]DIS!C674</f>
        <v>655</v>
      </c>
      <c r="FD657" s="56">
        <f>[2]DIS!D674</f>
        <v>33</v>
      </c>
      <c r="FE657" s="56">
        <f>[2]DIS!E674</f>
        <v>15</v>
      </c>
      <c r="FF657" s="56" t="str">
        <f t="shared" si="188"/>
        <v>33,15</v>
      </c>
      <c r="FG657" s="57" t="str">
        <f t="shared" si="179"/>
        <v>15,33</v>
      </c>
      <c r="FH657" s="58">
        <f>IF(ISNUMBER(FG657),0,MAX(FH$2:FH656)+1)</f>
        <v>600</v>
      </c>
      <c r="FI657" s="58">
        <f t="shared" si="180"/>
        <v>12.86495</v>
      </c>
      <c r="FJ657" s="58">
        <f t="shared" si="189"/>
        <v>12.85051</v>
      </c>
    </row>
    <row r="658" spans="144:166" x14ac:dyDescent="0.25">
      <c r="EN658" s="17">
        <f t="shared" si="190"/>
        <v>656</v>
      </c>
      <c r="EO658" s="128" t="s">
        <v>448</v>
      </c>
      <c r="EP658" s="131">
        <v>43831</v>
      </c>
      <c r="EQ658" s="132">
        <v>0</v>
      </c>
      <c r="ER658" s="53">
        <v>16.810919999999999</v>
      </c>
      <c r="ES658" s="40"/>
      <c r="ET658" s="26">
        <f>IF(EO658=EO659,MAX(ET$2:ET657)+1,0)</f>
        <v>0</v>
      </c>
      <c r="EU658" s="17">
        <f t="shared" si="181"/>
        <v>656</v>
      </c>
      <c r="EV658" s="54">
        <f t="shared" si="182"/>
        <v>1311</v>
      </c>
      <c r="EW658" s="55">
        <f t="shared" si="183"/>
        <v>42036</v>
      </c>
      <c r="EX658" s="18">
        <f t="shared" si="184"/>
        <v>18.8385</v>
      </c>
      <c r="EY658" s="26">
        <f>IF(EO658=EO659,0,MAX(EY$2:EY657)+1)</f>
        <v>328</v>
      </c>
      <c r="EZ658" s="54">
        <f t="shared" si="185"/>
        <v>1312</v>
      </c>
      <c r="FA658" s="55">
        <f t="shared" si="186"/>
        <v>43831</v>
      </c>
      <c r="FB658" s="18">
        <f t="shared" si="187"/>
        <v>17.048860000000001</v>
      </c>
      <c r="FC658" s="56">
        <f>[2]DIS!C675</f>
        <v>656</v>
      </c>
      <c r="FD658" s="56">
        <f>[2]DIS!D675</f>
        <v>33</v>
      </c>
      <c r="FE658" s="56">
        <f>[2]DIS!E675</f>
        <v>16</v>
      </c>
      <c r="FF658" s="56" t="str">
        <f t="shared" si="188"/>
        <v>33,16</v>
      </c>
      <c r="FG658" s="57" t="str">
        <f t="shared" si="179"/>
        <v>16,33</v>
      </c>
      <c r="FH658" s="58">
        <f>IF(ISNUMBER(FG658),0,MAX(FH$2:FH657)+1)</f>
        <v>601</v>
      </c>
      <c r="FI658" s="58">
        <f t="shared" si="180"/>
        <v>13.4572</v>
      </c>
      <c r="FJ658" s="58">
        <f t="shared" si="189"/>
        <v>13.194380000000001</v>
      </c>
    </row>
    <row r="659" spans="144:166" x14ac:dyDescent="0.25">
      <c r="EN659" s="17">
        <f t="shared" si="190"/>
        <v>657</v>
      </c>
      <c r="EO659" s="128" t="s">
        <v>449</v>
      </c>
      <c r="EP659" s="131">
        <v>42036</v>
      </c>
      <c r="EQ659" s="132">
        <v>0</v>
      </c>
      <c r="ER659" s="53">
        <v>17.5626</v>
      </c>
      <c r="ES659" s="40"/>
      <c r="ET659" s="26">
        <f>IF(EO659=EO660,MAX(ET$2:ET658)+1,0)</f>
        <v>329</v>
      </c>
      <c r="EU659" s="17">
        <f t="shared" si="181"/>
        <v>657</v>
      </c>
      <c r="EV659" s="54">
        <f t="shared" si="182"/>
        <v>1313</v>
      </c>
      <c r="EW659" s="55">
        <f t="shared" si="183"/>
        <v>42036</v>
      </c>
      <c r="EX659" s="18">
        <f t="shared" si="184"/>
        <v>18.351579999999998</v>
      </c>
      <c r="EY659" s="26">
        <f>IF(EO659=EO660,0,MAX(EY$2:EY658)+1)</f>
        <v>0</v>
      </c>
      <c r="EZ659" s="54">
        <f t="shared" si="185"/>
        <v>1314</v>
      </c>
      <c r="FA659" s="55">
        <f t="shared" si="186"/>
        <v>43831</v>
      </c>
      <c r="FB659" s="18">
        <f t="shared" si="187"/>
        <v>16.80179</v>
      </c>
      <c r="FC659" s="56">
        <f>[2]DIS!C676</f>
        <v>657</v>
      </c>
      <c r="FD659" s="56">
        <f>[2]DIS!D676</f>
        <v>33</v>
      </c>
      <c r="FE659" s="56">
        <f>[2]DIS!E676</f>
        <v>17</v>
      </c>
      <c r="FF659" s="56" t="str">
        <f t="shared" si="188"/>
        <v>33,17</v>
      </c>
      <c r="FG659" s="57" t="str">
        <f t="shared" si="179"/>
        <v>17,33</v>
      </c>
      <c r="FH659" s="58">
        <f>IF(ISNUMBER(FG659),0,MAX(FH$2:FH658)+1)</f>
        <v>602</v>
      </c>
      <c r="FI659" s="58">
        <f t="shared" si="180"/>
        <v>13.91521</v>
      </c>
      <c r="FJ659" s="58">
        <f t="shared" si="189"/>
        <v>13.4686</v>
      </c>
    </row>
    <row r="660" spans="144:166" x14ac:dyDescent="0.25">
      <c r="EN660" s="17">
        <f t="shared" si="190"/>
        <v>658</v>
      </c>
      <c r="EO660" s="128" t="s">
        <v>449</v>
      </c>
      <c r="EP660" s="131">
        <v>43831</v>
      </c>
      <c r="EQ660" s="132">
        <v>0</v>
      </c>
      <c r="ER660" s="53">
        <v>16.521190000000001</v>
      </c>
      <c r="ES660" s="40"/>
      <c r="ET660" s="26">
        <f>IF(EO660=EO661,MAX(ET$2:ET659)+1,0)</f>
        <v>0</v>
      </c>
      <c r="EU660" s="17">
        <f t="shared" si="181"/>
        <v>658</v>
      </c>
      <c r="EV660" s="54">
        <f t="shared" si="182"/>
        <v>1315</v>
      </c>
      <c r="EW660" s="55">
        <f t="shared" si="183"/>
        <v>42036</v>
      </c>
      <c r="EX660" s="18">
        <f t="shared" si="184"/>
        <v>17.860690000000002</v>
      </c>
      <c r="EY660" s="26">
        <f>IF(EO660=EO661,0,MAX(EY$2:EY659)+1)</f>
        <v>329</v>
      </c>
      <c r="EZ660" s="54">
        <f t="shared" si="185"/>
        <v>1316</v>
      </c>
      <c r="FA660" s="55">
        <f t="shared" si="186"/>
        <v>43831</v>
      </c>
      <c r="FB660" s="18">
        <f t="shared" si="187"/>
        <v>16.456959999999999</v>
      </c>
      <c r="FC660" s="56">
        <f>[2]DIS!C677</f>
        <v>658</v>
      </c>
      <c r="FD660" s="56">
        <f>[2]DIS!D677</f>
        <v>33</v>
      </c>
      <c r="FE660" s="56">
        <f>[2]DIS!E677</f>
        <v>18</v>
      </c>
      <c r="FF660" s="56" t="str">
        <f t="shared" si="188"/>
        <v>33,18</v>
      </c>
      <c r="FG660" s="57" t="str">
        <f t="shared" si="179"/>
        <v>18,33</v>
      </c>
      <c r="FH660" s="58">
        <f>IF(ISNUMBER(FG660),0,MAX(FH$2:FH659)+1)</f>
        <v>603</v>
      </c>
      <c r="FI660" s="58">
        <f t="shared" si="180"/>
        <v>14.28533</v>
      </c>
      <c r="FJ660" s="58">
        <f t="shared" si="189"/>
        <v>13.69651</v>
      </c>
    </row>
    <row r="661" spans="144:166" x14ac:dyDescent="0.25">
      <c r="EN661" s="17">
        <f t="shared" si="190"/>
        <v>659</v>
      </c>
      <c r="EO661" s="128" t="s">
        <v>450</v>
      </c>
      <c r="EP661" s="131">
        <v>42036</v>
      </c>
      <c r="EQ661" s="132">
        <v>0</v>
      </c>
      <c r="ER661" s="53">
        <v>16.968710000000002</v>
      </c>
      <c r="ES661" s="40"/>
      <c r="ET661" s="26">
        <f>IF(EO661=EO662,MAX(ET$2:ET660)+1,0)</f>
        <v>330</v>
      </c>
      <c r="EU661" s="17">
        <f t="shared" si="181"/>
        <v>659</v>
      </c>
      <c r="EV661" s="54">
        <f t="shared" si="182"/>
        <v>1317</v>
      </c>
      <c r="EW661" s="55">
        <f t="shared" si="183"/>
        <v>42036</v>
      </c>
      <c r="EX661" s="18">
        <f t="shared" si="184"/>
        <v>17.198170000000001</v>
      </c>
      <c r="EY661" s="26">
        <f>IF(EO661=EO662,0,MAX(EY$2:EY660)+1)</f>
        <v>0</v>
      </c>
      <c r="EZ661" s="54">
        <f t="shared" si="185"/>
        <v>1318</v>
      </c>
      <c r="FA661" s="55">
        <f t="shared" si="186"/>
        <v>43831</v>
      </c>
      <c r="FB661" s="18">
        <f t="shared" si="187"/>
        <v>15.94026</v>
      </c>
      <c r="FC661" s="56">
        <f>[2]DIS!C678</f>
        <v>659</v>
      </c>
      <c r="FD661" s="56">
        <f>[2]DIS!D678</f>
        <v>33</v>
      </c>
      <c r="FE661" s="56">
        <f>[2]DIS!E678</f>
        <v>19</v>
      </c>
      <c r="FF661" s="56" t="str">
        <f t="shared" si="188"/>
        <v>33,19</v>
      </c>
      <c r="FG661" s="57" t="str">
        <f t="shared" si="179"/>
        <v>19,33</v>
      </c>
      <c r="FH661" s="58">
        <f>IF(ISNUMBER(FG661),0,MAX(FH$2:FH660)+1)</f>
        <v>604</v>
      </c>
      <c r="FI661" s="58">
        <f t="shared" si="180"/>
        <v>14.52643</v>
      </c>
      <c r="FJ661" s="58">
        <f t="shared" si="189"/>
        <v>13.84718</v>
      </c>
    </row>
    <row r="662" spans="144:166" x14ac:dyDescent="0.25">
      <c r="EN662" s="17">
        <f t="shared" si="190"/>
        <v>660</v>
      </c>
      <c r="EO662" s="128" t="s">
        <v>450</v>
      </c>
      <c r="EP662" s="131">
        <v>43831</v>
      </c>
      <c r="EQ662" s="132">
        <v>0</v>
      </c>
      <c r="ER662" s="53">
        <v>16.138829999999999</v>
      </c>
      <c r="ES662" s="40"/>
      <c r="ET662" s="26">
        <f>IF(EO662=EO663,MAX(ET$2:ET661)+1,0)</f>
        <v>0</v>
      </c>
      <c r="EU662" s="17">
        <f t="shared" si="181"/>
        <v>660</v>
      </c>
      <c r="EV662" s="54">
        <f t="shared" si="182"/>
        <v>1319</v>
      </c>
      <c r="EW662" s="55">
        <f t="shared" si="183"/>
        <v>42036</v>
      </c>
      <c r="EX662" s="18">
        <f t="shared" si="184"/>
        <v>16.591989999999999</v>
      </c>
      <c r="EY662" s="26">
        <f>IF(EO662=EO663,0,MAX(EY$2:EY661)+1)</f>
        <v>330</v>
      </c>
      <c r="EZ662" s="54">
        <f t="shared" si="185"/>
        <v>1320</v>
      </c>
      <c r="FA662" s="55">
        <f t="shared" si="186"/>
        <v>43831</v>
      </c>
      <c r="FB662" s="18">
        <f t="shared" si="187"/>
        <v>15.42544</v>
      </c>
      <c r="FC662" s="56">
        <f>[2]DIS!C679</f>
        <v>660</v>
      </c>
      <c r="FD662" s="56">
        <f>[2]DIS!D679</f>
        <v>33</v>
      </c>
      <c r="FE662" s="56">
        <f>[2]DIS!E679</f>
        <v>20</v>
      </c>
      <c r="FF662" s="56" t="str">
        <f t="shared" si="188"/>
        <v>33,20</v>
      </c>
      <c r="FG662" s="57" t="str">
        <f t="shared" si="179"/>
        <v>20,33</v>
      </c>
      <c r="FH662" s="58">
        <f>IF(ISNUMBER(FG662),0,MAX(FH$2:FH661)+1)</f>
        <v>605</v>
      </c>
      <c r="FI662" s="58">
        <f t="shared" si="180"/>
        <v>14.663069999999999</v>
      </c>
      <c r="FJ662" s="58">
        <f t="shared" si="189"/>
        <v>13.934060000000001</v>
      </c>
    </row>
    <row r="663" spans="144:166" x14ac:dyDescent="0.25">
      <c r="EN663" s="17">
        <f t="shared" si="190"/>
        <v>661</v>
      </c>
      <c r="EO663" s="128" t="s">
        <v>451</v>
      </c>
      <c r="EP663" s="131">
        <v>42036</v>
      </c>
      <c r="EQ663" s="132">
        <v>0</v>
      </c>
      <c r="ER663" s="53">
        <v>16.283580000000001</v>
      </c>
      <c r="ES663" s="40"/>
      <c r="ET663" s="26">
        <f>IF(EO663=EO664,MAX(ET$2:ET662)+1,0)</f>
        <v>331</v>
      </c>
      <c r="EU663" s="17">
        <f t="shared" si="181"/>
        <v>661</v>
      </c>
      <c r="EV663" s="54">
        <f t="shared" si="182"/>
        <v>1321</v>
      </c>
      <c r="EW663" s="55">
        <f t="shared" si="183"/>
        <v>42036</v>
      </c>
      <c r="EX663" s="18">
        <f t="shared" si="184"/>
        <v>15.893739999999999</v>
      </c>
      <c r="EY663" s="26">
        <f>IF(EO663=EO664,0,MAX(EY$2:EY662)+1)</f>
        <v>0</v>
      </c>
      <c r="EZ663" s="54">
        <f t="shared" si="185"/>
        <v>1322</v>
      </c>
      <c r="FA663" s="55">
        <f t="shared" si="186"/>
        <v>43831</v>
      </c>
      <c r="FB663" s="18">
        <f t="shared" si="187"/>
        <v>14.818949999999999</v>
      </c>
      <c r="FC663" s="56">
        <f>[2]DIS!C680</f>
        <v>661</v>
      </c>
      <c r="FD663" s="56">
        <f>[2]DIS!D680</f>
        <v>34</v>
      </c>
      <c r="FE663" s="56">
        <f>[2]DIS!E680</f>
        <v>1</v>
      </c>
      <c r="FF663" s="56" t="str">
        <f t="shared" si="188"/>
        <v>34,1</v>
      </c>
      <c r="FG663" s="57">
        <f t="shared" si="179"/>
        <v>0</v>
      </c>
      <c r="FH663" s="58">
        <f>IF(ISNUMBER(FG663),0,MAX(FH$2:FH662)+1)</f>
        <v>0</v>
      </c>
      <c r="FI663" s="58">
        <f t="shared" si="180"/>
        <v>0</v>
      </c>
      <c r="FJ663" s="58">
        <f t="shared" si="189"/>
        <v>0</v>
      </c>
    </row>
    <row r="664" spans="144:166" x14ac:dyDescent="0.25">
      <c r="EN664" s="17">
        <f t="shared" si="190"/>
        <v>662</v>
      </c>
      <c r="EO664" s="128" t="s">
        <v>451</v>
      </c>
      <c r="EP664" s="131">
        <v>43831</v>
      </c>
      <c r="EQ664" s="132">
        <v>0</v>
      </c>
      <c r="ER664" s="53">
        <v>15.740069999999999</v>
      </c>
      <c r="ES664" s="40"/>
      <c r="ET664" s="26">
        <f>IF(EO664=EO665,MAX(ET$2:ET663)+1,0)</f>
        <v>0</v>
      </c>
      <c r="EU664" s="17">
        <f t="shared" si="181"/>
        <v>662</v>
      </c>
      <c r="EV664" s="54">
        <f t="shared" si="182"/>
        <v>1323</v>
      </c>
      <c r="EW664" s="55">
        <f t="shared" si="183"/>
        <v>42036</v>
      </c>
      <c r="EX664" s="18">
        <f t="shared" si="184"/>
        <v>15.131180000000001</v>
      </c>
      <c r="EY664" s="26">
        <f>IF(EO664=EO665,0,MAX(EY$2:EY663)+1)</f>
        <v>331</v>
      </c>
      <c r="EZ664" s="54">
        <f t="shared" si="185"/>
        <v>1324</v>
      </c>
      <c r="FA664" s="55">
        <f t="shared" si="186"/>
        <v>43831</v>
      </c>
      <c r="FB664" s="18">
        <f t="shared" si="187"/>
        <v>14.167450000000001</v>
      </c>
      <c r="FC664" s="56">
        <f>[2]DIS!C681</f>
        <v>662</v>
      </c>
      <c r="FD664" s="56">
        <f>[2]DIS!D681</f>
        <v>34</v>
      </c>
      <c r="FE664" s="56">
        <f>[2]DIS!E681</f>
        <v>2</v>
      </c>
      <c r="FF664" s="56" t="str">
        <f t="shared" si="188"/>
        <v>34,2</v>
      </c>
      <c r="FG664" s="57">
        <f t="shared" si="179"/>
        <v>0</v>
      </c>
      <c r="FH664" s="58">
        <f>IF(ISNUMBER(FG664),0,MAX(FH$2:FH663)+1)</f>
        <v>0</v>
      </c>
      <c r="FI664" s="58">
        <f t="shared" si="180"/>
        <v>0</v>
      </c>
      <c r="FJ664" s="58">
        <f t="shared" si="189"/>
        <v>0</v>
      </c>
    </row>
    <row r="665" spans="144:166" x14ac:dyDescent="0.25">
      <c r="EN665" s="17">
        <f t="shared" si="190"/>
        <v>663</v>
      </c>
      <c r="EO665" s="128" t="s">
        <v>452</v>
      </c>
      <c r="EP665" s="131">
        <v>42036</v>
      </c>
      <c r="EQ665" s="132">
        <v>0</v>
      </c>
      <c r="ER665" s="53">
        <v>16.034520000000001</v>
      </c>
      <c r="ES665" s="40"/>
      <c r="ET665" s="26">
        <f>IF(EO665=EO666,MAX(ET$2:ET664)+1,0)</f>
        <v>332</v>
      </c>
      <c r="EU665" s="17">
        <f t="shared" si="181"/>
        <v>663</v>
      </c>
      <c r="EV665" s="54">
        <f t="shared" si="182"/>
        <v>1325</v>
      </c>
      <c r="EW665" s="55">
        <f t="shared" si="183"/>
        <v>42036</v>
      </c>
      <c r="EX665" s="18">
        <f t="shared" si="184"/>
        <v>14.38411</v>
      </c>
      <c r="EY665" s="26">
        <f>IF(EO665=EO666,0,MAX(EY$2:EY664)+1)</f>
        <v>0</v>
      </c>
      <c r="EZ665" s="54">
        <f t="shared" si="185"/>
        <v>1326</v>
      </c>
      <c r="FA665" s="55">
        <f t="shared" si="186"/>
        <v>43831</v>
      </c>
      <c r="FB665" s="18">
        <f t="shared" si="187"/>
        <v>13.56169</v>
      </c>
      <c r="FC665" s="56">
        <f>[2]DIS!C682</f>
        <v>663</v>
      </c>
      <c r="FD665" s="56">
        <f>[2]DIS!D682</f>
        <v>34</v>
      </c>
      <c r="FE665" s="56">
        <f>[2]DIS!E682</f>
        <v>3</v>
      </c>
      <c r="FF665" s="56" t="str">
        <f t="shared" si="188"/>
        <v>34,3</v>
      </c>
      <c r="FG665" s="57" t="str">
        <f t="shared" si="179"/>
        <v>3,58</v>
      </c>
      <c r="FH665" s="58">
        <f>IF(ISNUMBER(FG665),0,MAX(FH$2:FH664)+1)</f>
        <v>606</v>
      </c>
      <c r="FI665" s="58">
        <f t="shared" si="180"/>
        <v>21.32752</v>
      </c>
      <c r="FJ665" s="58">
        <f t="shared" si="189"/>
        <v>18.63297</v>
      </c>
    </row>
    <row r="666" spans="144:166" x14ac:dyDescent="0.25">
      <c r="EN666" s="17">
        <f t="shared" si="190"/>
        <v>664</v>
      </c>
      <c r="EO666" s="128" t="s">
        <v>452</v>
      </c>
      <c r="EP666" s="131">
        <v>43831</v>
      </c>
      <c r="EQ666" s="132">
        <v>0</v>
      </c>
      <c r="ER666" s="53">
        <v>16.019870000000001</v>
      </c>
      <c r="ES666" s="40"/>
      <c r="ET666" s="26">
        <f>IF(EO666=EO667,MAX(ET$2:ET665)+1,0)</f>
        <v>0</v>
      </c>
      <c r="EU666" s="17">
        <f t="shared" si="181"/>
        <v>664</v>
      </c>
      <c r="EV666" s="54">
        <f t="shared" si="182"/>
        <v>1327</v>
      </c>
      <c r="EW666" s="55">
        <f t="shared" si="183"/>
        <v>42036</v>
      </c>
      <c r="EX666" s="18">
        <f t="shared" si="184"/>
        <v>13.66656</v>
      </c>
      <c r="EY666" s="26">
        <f>IF(EO666=EO667,0,MAX(EY$2:EY665)+1)</f>
        <v>332</v>
      </c>
      <c r="EZ666" s="54">
        <f t="shared" si="185"/>
        <v>1328</v>
      </c>
      <c r="FA666" s="55">
        <f t="shared" si="186"/>
        <v>43831</v>
      </c>
      <c r="FB666" s="18">
        <f t="shared" si="187"/>
        <v>13.04012</v>
      </c>
      <c r="FC666" s="56">
        <f>[2]DIS!C683</f>
        <v>664</v>
      </c>
      <c r="FD666" s="56">
        <f>[2]DIS!D683</f>
        <v>34</v>
      </c>
      <c r="FE666" s="56">
        <f>[2]DIS!E683</f>
        <v>4</v>
      </c>
      <c r="FF666" s="56" t="str">
        <f t="shared" si="188"/>
        <v>34,4</v>
      </c>
      <c r="FG666" s="57" t="str">
        <f t="shared" si="179"/>
        <v>4,34</v>
      </c>
      <c r="FH666" s="58">
        <f>IF(ISNUMBER(FG666),0,MAX(FH$2:FH665)+1)</f>
        <v>607</v>
      </c>
      <c r="FI666" s="58">
        <f t="shared" si="180"/>
        <v>20.761869999999998</v>
      </c>
      <c r="FJ666" s="58">
        <f t="shared" si="189"/>
        <v>18.198260000000001</v>
      </c>
    </row>
    <row r="667" spans="144:166" x14ac:dyDescent="0.25">
      <c r="EN667" s="17">
        <f t="shared" si="190"/>
        <v>665</v>
      </c>
      <c r="EO667" s="128" t="s">
        <v>453</v>
      </c>
      <c r="EP667" s="131">
        <v>42036</v>
      </c>
      <c r="EQ667" s="132">
        <v>0</v>
      </c>
      <c r="ER667" s="53">
        <v>16.51079</v>
      </c>
      <c r="ES667" s="40"/>
      <c r="ET667" s="26">
        <f>IF(EO667=EO668,MAX(ET$2:ET666)+1,0)</f>
        <v>333</v>
      </c>
      <c r="EU667" s="17">
        <f t="shared" si="181"/>
        <v>665</v>
      </c>
      <c r="EV667" s="54">
        <f t="shared" si="182"/>
        <v>1329</v>
      </c>
      <c r="EW667" s="55">
        <f t="shared" si="183"/>
        <v>42036</v>
      </c>
      <c r="EX667" s="18">
        <f t="shared" si="184"/>
        <v>12.88115</v>
      </c>
      <c r="EY667" s="26">
        <f>IF(EO667=EO668,0,MAX(EY$2:EY666)+1)</f>
        <v>0</v>
      </c>
      <c r="EZ667" s="54">
        <f t="shared" si="185"/>
        <v>1330</v>
      </c>
      <c r="FA667" s="55">
        <f t="shared" si="186"/>
        <v>43831</v>
      </c>
      <c r="FB667" s="18">
        <f t="shared" si="187"/>
        <v>12.52031</v>
      </c>
      <c r="FC667" s="56">
        <f>[2]DIS!C684</f>
        <v>665</v>
      </c>
      <c r="FD667" s="56">
        <f>[2]DIS!D684</f>
        <v>34</v>
      </c>
      <c r="FE667" s="56">
        <f>[2]DIS!E684</f>
        <v>5</v>
      </c>
      <c r="FF667" s="56" t="str">
        <f t="shared" si="188"/>
        <v>34,5</v>
      </c>
      <c r="FG667" s="57" t="str">
        <f t="shared" si="179"/>
        <v>5,34</v>
      </c>
      <c r="FH667" s="58">
        <f>IF(ISNUMBER(FG667),0,MAX(FH$2:FH666)+1)</f>
        <v>608</v>
      </c>
      <c r="FI667" s="58">
        <f t="shared" si="180"/>
        <v>20.263860000000001</v>
      </c>
      <c r="FJ667" s="58">
        <f t="shared" si="189"/>
        <v>17.839559999999999</v>
      </c>
    </row>
    <row r="668" spans="144:166" x14ac:dyDescent="0.25">
      <c r="EN668" s="17">
        <f t="shared" si="190"/>
        <v>666</v>
      </c>
      <c r="EO668" s="128" t="s">
        <v>453</v>
      </c>
      <c r="EP668" s="131">
        <v>43831</v>
      </c>
      <c r="EQ668" s="132">
        <v>0</v>
      </c>
      <c r="ER668" s="53">
        <v>16.25994</v>
      </c>
      <c r="ES668" s="40"/>
      <c r="ET668" s="26">
        <f>IF(EO668=EO669,MAX(ET$2:ET667)+1,0)</f>
        <v>0</v>
      </c>
      <c r="EU668" s="17">
        <f t="shared" si="181"/>
        <v>666</v>
      </c>
      <c r="EV668" s="54">
        <f t="shared" si="182"/>
        <v>1331</v>
      </c>
      <c r="EW668" s="55">
        <f t="shared" si="183"/>
        <v>42036</v>
      </c>
      <c r="EX668" s="18">
        <f t="shared" si="184"/>
        <v>11.9542</v>
      </c>
      <c r="EY668" s="26">
        <f>IF(EO668=EO669,0,MAX(EY$2:EY667)+1)</f>
        <v>333</v>
      </c>
      <c r="EZ668" s="54">
        <f t="shared" si="185"/>
        <v>1332</v>
      </c>
      <c r="FA668" s="55">
        <f t="shared" si="186"/>
        <v>43831</v>
      </c>
      <c r="FB668" s="18">
        <f t="shared" si="187"/>
        <v>11.94463</v>
      </c>
      <c r="FC668" s="56">
        <f>[2]DIS!C685</f>
        <v>666</v>
      </c>
      <c r="FD668" s="56">
        <f>[2]DIS!D685</f>
        <v>34</v>
      </c>
      <c r="FE668" s="56">
        <f>[2]DIS!E685</f>
        <v>6</v>
      </c>
      <c r="FF668" s="56" t="str">
        <f t="shared" si="188"/>
        <v>34,6</v>
      </c>
      <c r="FG668" s="57" t="str">
        <f t="shared" si="179"/>
        <v>6,34</v>
      </c>
      <c r="FH668" s="58">
        <f>IF(ISNUMBER(FG668),0,MAX(FH$2:FH667)+1)</f>
        <v>609</v>
      </c>
      <c r="FI668" s="58">
        <f t="shared" si="180"/>
        <v>19.71059</v>
      </c>
      <c r="FJ668" s="58">
        <f t="shared" si="189"/>
        <v>17.421299999999999</v>
      </c>
    </row>
    <row r="669" spans="144:166" x14ac:dyDescent="0.25">
      <c r="EN669" s="17">
        <f t="shared" si="190"/>
        <v>667</v>
      </c>
      <c r="EO669" s="128" t="s">
        <v>454</v>
      </c>
      <c r="EP669" s="131">
        <v>42036</v>
      </c>
      <c r="EQ669" s="132">
        <v>0</v>
      </c>
      <c r="ER669" s="53">
        <v>16.88184</v>
      </c>
      <c r="ES669" s="40"/>
      <c r="ET669" s="26">
        <f>IF(EO669=EO670,MAX(ET$2:ET668)+1,0)</f>
        <v>334</v>
      </c>
      <c r="EU669" s="17">
        <f t="shared" si="181"/>
        <v>667</v>
      </c>
      <c r="EV669" s="54">
        <f t="shared" si="182"/>
        <v>1333</v>
      </c>
      <c r="EW669" s="55">
        <f t="shared" si="183"/>
        <v>42036</v>
      </c>
      <c r="EX669" s="18">
        <f t="shared" si="184"/>
        <v>12.57521</v>
      </c>
      <c r="EY669" s="26">
        <f>IF(EO669=EO670,0,MAX(EY$2:EY668)+1)</f>
        <v>0</v>
      </c>
      <c r="EZ669" s="54">
        <f t="shared" si="185"/>
        <v>1334</v>
      </c>
      <c r="FA669" s="55">
        <f t="shared" si="186"/>
        <v>43831</v>
      </c>
      <c r="FB669" s="18">
        <f t="shared" si="187"/>
        <v>12.34206</v>
      </c>
      <c r="FC669" s="56">
        <f>[2]DIS!C686</f>
        <v>667</v>
      </c>
      <c r="FD669" s="56">
        <f>[2]DIS!D686</f>
        <v>34</v>
      </c>
      <c r="FE669" s="56">
        <f>[2]DIS!E686</f>
        <v>7</v>
      </c>
      <c r="FF669" s="56" t="str">
        <f t="shared" si="188"/>
        <v>34,7</v>
      </c>
      <c r="FG669" s="57" t="str">
        <f t="shared" si="179"/>
        <v>7,34</v>
      </c>
      <c r="FH669" s="58">
        <f>IF(ISNUMBER(FG669),0,MAX(FH$2:FH668)+1)</f>
        <v>610</v>
      </c>
      <c r="FI669" s="58">
        <f t="shared" si="180"/>
        <v>19.033080000000002</v>
      </c>
      <c r="FJ669" s="58">
        <f t="shared" si="189"/>
        <v>16.882940000000001</v>
      </c>
    </row>
    <row r="670" spans="144:166" x14ac:dyDescent="0.25">
      <c r="EN670" s="17">
        <f t="shared" si="190"/>
        <v>668</v>
      </c>
      <c r="EO670" s="128" t="s">
        <v>454</v>
      </c>
      <c r="EP670" s="131">
        <v>43831</v>
      </c>
      <c r="EQ670" s="132">
        <v>0</v>
      </c>
      <c r="ER670" s="53">
        <v>16.448450000000001</v>
      </c>
      <c r="ES670" s="40"/>
      <c r="ET670" s="26">
        <f>IF(EO670=EO671,MAX(ET$2:ET669)+1,0)</f>
        <v>0</v>
      </c>
      <c r="EU670" s="17">
        <f t="shared" si="181"/>
        <v>668</v>
      </c>
      <c r="EV670" s="54">
        <f t="shared" si="182"/>
        <v>1335</v>
      </c>
      <c r="EW670" s="55">
        <f t="shared" si="183"/>
        <v>42036</v>
      </c>
      <c r="EX670" s="18">
        <f t="shared" si="184"/>
        <v>13.044890000000001</v>
      </c>
      <c r="EY670" s="26">
        <f>IF(EO670=EO671,0,MAX(EY$2:EY669)+1)</f>
        <v>334</v>
      </c>
      <c r="EZ670" s="54">
        <f t="shared" si="185"/>
        <v>1336</v>
      </c>
      <c r="FA670" s="55">
        <f t="shared" si="186"/>
        <v>43831</v>
      </c>
      <c r="FB670" s="18">
        <f t="shared" si="187"/>
        <v>12.6531</v>
      </c>
      <c r="FC670" s="56">
        <f>[2]DIS!C687</f>
        <v>668</v>
      </c>
      <c r="FD670" s="56">
        <f>[2]DIS!D687</f>
        <v>34</v>
      </c>
      <c r="FE670" s="56">
        <f>[2]DIS!E687</f>
        <v>8</v>
      </c>
      <c r="FF670" s="56" t="str">
        <f t="shared" si="188"/>
        <v>34,8</v>
      </c>
      <c r="FG670" s="57" t="str">
        <f t="shared" si="179"/>
        <v>8,34</v>
      </c>
      <c r="FH670" s="58">
        <f>IF(ISNUMBER(FG670),0,MAX(FH$2:FH669)+1)</f>
        <v>611</v>
      </c>
      <c r="FI670" s="58">
        <f t="shared" si="180"/>
        <v>18.37032</v>
      </c>
      <c r="FJ670" s="58">
        <f t="shared" si="189"/>
        <v>16.345310000000001</v>
      </c>
    </row>
    <row r="671" spans="144:166" x14ac:dyDescent="0.25">
      <c r="EN671" s="17">
        <f t="shared" si="190"/>
        <v>669</v>
      </c>
      <c r="EO671" s="128" t="s">
        <v>455</v>
      </c>
      <c r="EP671" s="131">
        <v>42036</v>
      </c>
      <c r="EQ671" s="132">
        <v>0</v>
      </c>
      <c r="ER671" s="53">
        <v>17.178899999999999</v>
      </c>
      <c r="ES671" s="40"/>
      <c r="ET671" s="26">
        <f>IF(EO671=EO672,MAX(ET$2:ET670)+1,0)</f>
        <v>335</v>
      </c>
      <c r="EU671" s="17">
        <f t="shared" si="181"/>
        <v>669</v>
      </c>
      <c r="EV671" s="54">
        <f t="shared" si="182"/>
        <v>1337</v>
      </c>
      <c r="EW671" s="55">
        <f t="shared" si="183"/>
        <v>42036</v>
      </c>
      <c r="EX671" s="18">
        <f t="shared" si="184"/>
        <v>13.436579999999999</v>
      </c>
      <c r="EY671" s="26">
        <f>IF(EO671=EO672,0,MAX(EY$2:EY670)+1)</f>
        <v>0</v>
      </c>
      <c r="EZ671" s="54">
        <f t="shared" si="185"/>
        <v>1338</v>
      </c>
      <c r="FA671" s="55">
        <f t="shared" si="186"/>
        <v>43831</v>
      </c>
      <c r="FB671" s="18">
        <f t="shared" si="187"/>
        <v>12.92398</v>
      </c>
      <c r="FC671" s="56">
        <f>[2]DIS!C688</f>
        <v>669</v>
      </c>
      <c r="FD671" s="56">
        <f>[2]DIS!D688</f>
        <v>34</v>
      </c>
      <c r="FE671" s="56">
        <f>[2]DIS!E688</f>
        <v>9</v>
      </c>
      <c r="FF671" s="56" t="str">
        <f t="shared" si="188"/>
        <v>34,9</v>
      </c>
      <c r="FG671" s="57" t="str">
        <f t="shared" si="179"/>
        <v>9,34</v>
      </c>
      <c r="FH671" s="58">
        <f>IF(ISNUMBER(FG671),0,MAX(FH$2:FH670)+1)</f>
        <v>612</v>
      </c>
      <c r="FI671" s="58">
        <f t="shared" si="180"/>
        <v>17.568570000000001</v>
      </c>
      <c r="FJ671" s="58">
        <f t="shared" si="189"/>
        <v>15.66883</v>
      </c>
    </row>
    <row r="672" spans="144:166" x14ac:dyDescent="0.25">
      <c r="EN672" s="17">
        <f t="shared" si="190"/>
        <v>670</v>
      </c>
      <c r="EO672" s="128" t="s">
        <v>455</v>
      </c>
      <c r="EP672" s="131">
        <v>43831</v>
      </c>
      <c r="EQ672" s="132">
        <v>0</v>
      </c>
      <c r="ER672" s="53">
        <v>16.602260000000001</v>
      </c>
      <c r="ES672" s="40"/>
      <c r="ET672" s="26">
        <f>IF(EO672=EO673,MAX(ET$2:ET671)+1,0)</f>
        <v>0</v>
      </c>
      <c r="EU672" s="17">
        <f t="shared" si="181"/>
        <v>670</v>
      </c>
      <c r="EV672" s="54">
        <f t="shared" si="182"/>
        <v>1339</v>
      </c>
      <c r="EW672" s="55">
        <f t="shared" si="183"/>
        <v>42036</v>
      </c>
      <c r="EX672" s="18">
        <f t="shared" si="184"/>
        <v>13.717750000000001</v>
      </c>
      <c r="EY672" s="26">
        <f>IF(EO672=EO673,0,MAX(EY$2:EY671)+1)</f>
        <v>335</v>
      </c>
      <c r="EZ672" s="54">
        <f t="shared" si="185"/>
        <v>1340</v>
      </c>
      <c r="FA672" s="55">
        <f t="shared" si="186"/>
        <v>43831</v>
      </c>
      <c r="FB672" s="18">
        <f t="shared" si="187"/>
        <v>13.12791</v>
      </c>
      <c r="FC672" s="56">
        <f>[2]DIS!C689</f>
        <v>670</v>
      </c>
      <c r="FD672" s="56">
        <f>[2]DIS!D689</f>
        <v>34</v>
      </c>
      <c r="FE672" s="56">
        <f>[2]DIS!E689</f>
        <v>10</v>
      </c>
      <c r="FF672" s="56" t="str">
        <f t="shared" si="188"/>
        <v>34,10</v>
      </c>
      <c r="FG672" s="57" t="str">
        <f t="shared" si="179"/>
        <v>10,34</v>
      </c>
      <c r="FH672" s="58">
        <f>IF(ISNUMBER(FG672),0,MAX(FH$2:FH671)+1)</f>
        <v>613</v>
      </c>
      <c r="FI672" s="58">
        <f t="shared" si="180"/>
        <v>16.59666</v>
      </c>
      <c r="FJ672" s="58">
        <f t="shared" si="189"/>
        <v>14.80776</v>
      </c>
    </row>
    <row r="673" spans="144:166" x14ac:dyDescent="0.25">
      <c r="EN673" s="17">
        <f t="shared" si="190"/>
        <v>671</v>
      </c>
      <c r="EO673" s="128" t="s">
        <v>456</v>
      </c>
      <c r="EP673" s="131">
        <v>42036</v>
      </c>
      <c r="EQ673" s="132">
        <v>0</v>
      </c>
      <c r="ER673" s="53">
        <v>17.368580000000001</v>
      </c>
      <c r="ES673" s="40"/>
      <c r="ET673" s="26">
        <f>IF(EO673=EO674,MAX(ET$2:ET672)+1,0)</f>
        <v>336</v>
      </c>
      <c r="EU673" s="17">
        <f t="shared" si="181"/>
        <v>671</v>
      </c>
      <c r="EV673" s="54">
        <f t="shared" si="182"/>
        <v>1341</v>
      </c>
      <c r="EW673" s="55">
        <f t="shared" si="183"/>
        <v>42036</v>
      </c>
      <c r="EX673" s="18">
        <f t="shared" si="184"/>
        <v>17.67708</v>
      </c>
      <c r="EY673" s="26">
        <f>IF(EO673=EO674,0,MAX(EY$2:EY672)+1)</f>
        <v>0</v>
      </c>
      <c r="EZ673" s="54">
        <f t="shared" si="185"/>
        <v>1342</v>
      </c>
      <c r="FA673" s="55">
        <f t="shared" si="186"/>
        <v>43831</v>
      </c>
      <c r="FB673" s="18">
        <f t="shared" si="187"/>
        <v>16.62377</v>
      </c>
      <c r="FC673" s="56">
        <f>[2]DIS!C690</f>
        <v>671</v>
      </c>
      <c r="FD673" s="56">
        <f>[2]DIS!D690</f>
        <v>34</v>
      </c>
      <c r="FE673" s="56">
        <f>[2]DIS!E690</f>
        <v>11</v>
      </c>
      <c r="FF673" s="56" t="str">
        <f t="shared" si="188"/>
        <v>34,11</v>
      </c>
      <c r="FG673" s="57" t="str">
        <f t="shared" si="179"/>
        <v>11,34</v>
      </c>
      <c r="FH673" s="58">
        <f>IF(ISNUMBER(FG673),0,MAX(FH$2:FH672)+1)</f>
        <v>614</v>
      </c>
      <c r="FI673" s="58">
        <f t="shared" si="180"/>
        <v>15.444380000000001</v>
      </c>
      <c r="FJ673" s="58">
        <f t="shared" si="189"/>
        <v>13.70448</v>
      </c>
    </row>
    <row r="674" spans="144:166" x14ac:dyDescent="0.25">
      <c r="EN674" s="17">
        <f t="shared" si="190"/>
        <v>672</v>
      </c>
      <c r="EO674" s="128" t="s">
        <v>456</v>
      </c>
      <c r="EP674" s="131">
        <v>43831</v>
      </c>
      <c r="EQ674" s="132">
        <v>0</v>
      </c>
      <c r="ER674" s="53">
        <v>16.701619999999998</v>
      </c>
      <c r="ES674" s="40"/>
      <c r="ET674" s="26">
        <f>IF(EO674=EO675,MAX(ET$2:ET673)+1,0)</f>
        <v>0</v>
      </c>
      <c r="EU674" s="17">
        <f t="shared" si="181"/>
        <v>672</v>
      </c>
      <c r="EV674" s="54">
        <f t="shared" si="182"/>
        <v>1343</v>
      </c>
      <c r="EW674" s="55">
        <f t="shared" si="183"/>
        <v>42036</v>
      </c>
      <c r="EX674" s="18">
        <f t="shared" si="184"/>
        <v>17.305019999999999</v>
      </c>
      <c r="EY674" s="26">
        <f>IF(EO674=EO675,0,MAX(EY$2:EY673)+1)</f>
        <v>336</v>
      </c>
      <c r="EZ674" s="54">
        <f t="shared" si="185"/>
        <v>1344</v>
      </c>
      <c r="FA674" s="55">
        <f t="shared" si="186"/>
        <v>43831</v>
      </c>
      <c r="FB674" s="18">
        <f t="shared" si="187"/>
        <v>16.340859999999999</v>
      </c>
      <c r="FC674" s="56">
        <f>[2]DIS!C691</f>
        <v>672</v>
      </c>
      <c r="FD674" s="56">
        <f>[2]DIS!D691</f>
        <v>34</v>
      </c>
      <c r="FE674" s="56">
        <f>[2]DIS!E691</f>
        <v>12</v>
      </c>
      <c r="FF674" s="56" t="str">
        <f t="shared" si="188"/>
        <v>34,12</v>
      </c>
      <c r="FG674" s="57" t="str">
        <f t="shared" si="179"/>
        <v>12,34</v>
      </c>
      <c r="FH674" s="58">
        <f>IF(ISNUMBER(FG674),0,MAX(FH$2:FH673)+1)</f>
        <v>615</v>
      </c>
      <c r="FI674" s="58">
        <f t="shared" si="180"/>
        <v>13.62157</v>
      </c>
      <c r="FJ674" s="58">
        <f t="shared" si="189"/>
        <v>11.71604</v>
      </c>
    </row>
    <row r="675" spans="144:166" x14ac:dyDescent="0.25">
      <c r="EN675" s="17">
        <f t="shared" si="190"/>
        <v>673</v>
      </c>
      <c r="EO675" s="128" t="s">
        <v>457</v>
      </c>
      <c r="EP675" s="131">
        <v>42036</v>
      </c>
      <c r="EQ675" s="132">
        <v>0</v>
      </c>
      <c r="ER675" s="53">
        <v>17.47804</v>
      </c>
      <c r="ES675" s="40"/>
      <c r="ET675" s="26">
        <f>IF(EO675=EO676,MAX(ET$2:ET674)+1,0)</f>
        <v>337</v>
      </c>
      <c r="EU675" s="17">
        <f t="shared" si="181"/>
        <v>673</v>
      </c>
      <c r="EV675" s="54">
        <f t="shared" si="182"/>
        <v>1345</v>
      </c>
      <c r="EW675" s="55">
        <f t="shared" si="183"/>
        <v>42036</v>
      </c>
      <c r="EX675" s="18">
        <f t="shared" si="184"/>
        <v>16.805769999999999</v>
      </c>
      <c r="EY675" s="26">
        <f>IF(EO675=EO676,0,MAX(EY$2:EY674)+1)</f>
        <v>0</v>
      </c>
      <c r="EZ675" s="54">
        <f t="shared" si="185"/>
        <v>1346</v>
      </c>
      <c r="FA675" s="55">
        <f t="shared" si="186"/>
        <v>43831</v>
      </c>
      <c r="FB675" s="18">
        <f t="shared" si="187"/>
        <v>15.917350000000001</v>
      </c>
      <c r="FC675" s="56">
        <f>[2]DIS!C692</f>
        <v>673</v>
      </c>
      <c r="FD675" s="56">
        <f>[2]DIS!D692</f>
        <v>34</v>
      </c>
      <c r="FE675" s="56">
        <f>[2]DIS!E692</f>
        <v>13</v>
      </c>
      <c r="FF675" s="56" t="str">
        <f t="shared" si="188"/>
        <v>34,13</v>
      </c>
      <c r="FG675" s="57" t="str">
        <f t="shared" si="179"/>
        <v>13,34</v>
      </c>
      <c r="FH675" s="58">
        <f>IF(ISNUMBER(FG675),0,MAX(FH$2:FH674)+1)</f>
        <v>616</v>
      </c>
      <c r="FI675" s="58">
        <f t="shared" si="180"/>
        <v>13.841570000000001</v>
      </c>
      <c r="FJ675" s="58">
        <f t="shared" si="189"/>
        <v>12.688890000000001</v>
      </c>
    </row>
    <row r="676" spans="144:166" x14ac:dyDescent="0.25">
      <c r="EN676" s="17">
        <f t="shared" si="190"/>
        <v>674</v>
      </c>
      <c r="EO676" s="128" t="s">
        <v>457</v>
      </c>
      <c r="EP676" s="131">
        <v>43831</v>
      </c>
      <c r="EQ676" s="132">
        <v>0</v>
      </c>
      <c r="ER676" s="53">
        <v>16.762609999999999</v>
      </c>
      <c r="ES676" s="40"/>
      <c r="ET676" s="26">
        <f>IF(EO676=EO677,MAX(ET$2:ET675)+1,0)</f>
        <v>0</v>
      </c>
      <c r="EU676" s="17">
        <f t="shared" si="181"/>
        <v>674</v>
      </c>
      <c r="EV676" s="54">
        <f t="shared" si="182"/>
        <v>1347</v>
      </c>
      <c r="EW676" s="55">
        <f t="shared" si="183"/>
        <v>42036</v>
      </c>
      <c r="EX676" s="18">
        <f t="shared" si="184"/>
        <v>16.285799999999998</v>
      </c>
      <c r="EY676" s="26">
        <f>IF(EO676=EO677,0,MAX(EY$2:EY675)+1)</f>
        <v>337</v>
      </c>
      <c r="EZ676" s="54">
        <f t="shared" si="185"/>
        <v>1348</v>
      </c>
      <c r="FA676" s="55">
        <f t="shared" si="186"/>
        <v>43831</v>
      </c>
      <c r="FB676" s="18">
        <f t="shared" si="187"/>
        <v>15.45237</v>
      </c>
      <c r="FC676" s="56">
        <f>[2]DIS!C693</f>
        <v>674</v>
      </c>
      <c r="FD676" s="56">
        <f>[2]DIS!D693</f>
        <v>34</v>
      </c>
      <c r="FE676" s="56">
        <f>[2]DIS!E693</f>
        <v>14</v>
      </c>
      <c r="FF676" s="56" t="str">
        <f t="shared" si="188"/>
        <v>34,14</v>
      </c>
      <c r="FG676" s="57" t="str">
        <f t="shared" si="179"/>
        <v>14,34</v>
      </c>
      <c r="FH676" s="58">
        <f>IF(ISNUMBER(FG676),0,MAX(FH$2:FH675)+1)</f>
        <v>617</v>
      </c>
      <c r="FI676" s="58">
        <f t="shared" si="180"/>
        <v>13.382339999999999</v>
      </c>
      <c r="FJ676" s="58">
        <f t="shared" si="189"/>
        <v>12.794029999999999</v>
      </c>
    </row>
    <row r="677" spans="144:166" x14ac:dyDescent="0.25">
      <c r="EN677" s="17">
        <f t="shared" si="190"/>
        <v>675</v>
      </c>
      <c r="EO677" s="128" t="s">
        <v>458</v>
      </c>
      <c r="EP677" s="131">
        <v>42036</v>
      </c>
      <c r="EQ677" s="132">
        <v>0</v>
      </c>
      <c r="ER677" s="53">
        <v>28.829840000000001</v>
      </c>
      <c r="ES677" s="40"/>
      <c r="ET677" s="26">
        <f>IF(EO677=EO678,MAX(ET$2:ET676)+1,0)</f>
        <v>338</v>
      </c>
      <c r="EU677" s="17">
        <f t="shared" si="181"/>
        <v>675</v>
      </c>
      <c r="EV677" s="54">
        <f t="shared" si="182"/>
        <v>1349</v>
      </c>
      <c r="EW677" s="55">
        <f t="shared" si="183"/>
        <v>42036</v>
      </c>
      <c r="EX677" s="18">
        <f t="shared" si="184"/>
        <v>15.60637</v>
      </c>
      <c r="EY677" s="26">
        <f>IF(EO677=EO678,0,MAX(EY$2:EY676)+1)</f>
        <v>0</v>
      </c>
      <c r="EZ677" s="54">
        <f t="shared" si="185"/>
        <v>1350</v>
      </c>
      <c r="FA677" s="55">
        <f t="shared" si="186"/>
        <v>43831</v>
      </c>
      <c r="FB677" s="18">
        <f t="shared" si="187"/>
        <v>14.84446</v>
      </c>
      <c r="FC677" s="56">
        <f>[2]DIS!C694</f>
        <v>675</v>
      </c>
      <c r="FD677" s="56">
        <f>[2]DIS!D694</f>
        <v>34</v>
      </c>
      <c r="FE677" s="56">
        <f>[2]DIS!E694</f>
        <v>15</v>
      </c>
      <c r="FF677" s="56" t="str">
        <f t="shared" si="188"/>
        <v>34,15</v>
      </c>
      <c r="FG677" s="57" t="str">
        <f t="shared" si="179"/>
        <v>15,34</v>
      </c>
      <c r="FH677" s="58">
        <f>IF(ISNUMBER(FG677),0,MAX(FH$2:FH676)+1)</f>
        <v>618</v>
      </c>
      <c r="FI677" s="58">
        <f t="shared" si="180"/>
        <v>12.63308</v>
      </c>
      <c r="FJ677" s="58">
        <f t="shared" si="189"/>
        <v>12.61909</v>
      </c>
    </row>
    <row r="678" spans="144:166" x14ac:dyDescent="0.25">
      <c r="EN678" s="17">
        <f t="shared" si="190"/>
        <v>676</v>
      </c>
      <c r="EO678" s="128" t="s">
        <v>458</v>
      </c>
      <c r="EP678" s="131">
        <v>43831</v>
      </c>
      <c r="EQ678" s="132">
        <v>0</v>
      </c>
      <c r="ER678" s="53">
        <v>25.076360000000001</v>
      </c>
      <c r="ES678" s="40"/>
      <c r="ET678" s="26">
        <f>IF(EO678=EO679,MAX(ET$2:ET677)+1,0)</f>
        <v>0</v>
      </c>
      <c r="EU678" s="17">
        <f t="shared" si="181"/>
        <v>676</v>
      </c>
      <c r="EV678" s="54">
        <f t="shared" si="182"/>
        <v>1351</v>
      </c>
      <c r="EW678" s="55">
        <f t="shared" si="183"/>
        <v>42036</v>
      </c>
      <c r="EX678" s="18">
        <f t="shared" si="184"/>
        <v>14.86374</v>
      </c>
      <c r="EY678" s="26">
        <f>IF(EO678=EO679,0,MAX(EY$2:EY677)+1)</f>
        <v>338</v>
      </c>
      <c r="EZ678" s="54">
        <f t="shared" si="185"/>
        <v>1352</v>
      </c>
      <c r="FA678" s="55">
        <f t="shared" si="186"/>
        <v>43831</v>
      </c>
      <c r="FB678" s="18">
        <f t="shared" si="187"/>
        <v>14.18019</v>
      </c>
      <c r="FC678" s="56">
        <f>[2]DIS!C695</f>
        <v>676</v>
      </c>
      <c r="FD678" s="56">
        <f>[2]DIS!D695</f>
        <v>34</v>
      </c>
      <c r="FE678" s="56">
        <f>[2]DIS!E695</f>
        <v>16</v>
      </c>
      <c r="FF678" s="56" t="str">
        <f t="shared" si="188"/>
        <v>34,16</v>
      </c>
      <c r="FG678" s="57" t="str">
        <f t="shared" si="179"/>
        <v>16,34</v>
      </c>
      <c r="FH678" s="58">
        <f>IF(ISNUMBER(FG678),0,MAX(FH$2:FH677)+1)</f>
        <v>619</v>
      </c>
      <c r="FI678" s="58">
        <f t="shared" si="180"/>
        <v>13.23846</v>
      </c>
      <c r="FJ678" s="58">
        <f t="shared" si="189"/>
        <v>12.979329999999999</v>
      </c>
    </row>
    <row r="679" spans="144:166" x14ac:dyDescent="0.25">
      <c r="EN679" s="17">
        <f t="shared" si="190"/>
        <v>677</v>
      </c>
      <c r="EO679" s="128" t="s">
        <v>459</v>
      </c>
      <c r="EP679" s="131">
        <v>42036</v>
      </c>
      <c r="EQ679" s="132">
        <v>0</v>
      </c>
      <c r="ER679" s="53">
        <v>28.776679999999999</v>
      </c>
      <c r="ES679" s="40"/>
      <c r="ET679" s="26">
        <f>IF(EO679=EO680,MAX(ET$2:ET678)+1,0)</f>
        <v>339</v>
      </c>
      <c r="EU679" s="17">
        <f t="shared" si="181"/>
        <v>677</v>
      </c>
      <c r="EV679" s="54">
        <f t="shared" si="182"/>
        <v>1353</v>
      </c>
      <c r="EW679" s="55">
        <f t="shared" si="183"/>
        <v>42036</v>
      </c>
      <c r="EX679" s="18">
        <f t="shared" si="184"/>
        <v>14.12547</v>
      </c>
      <c r="EY679" s="26">
        <f>IF(EO679=EO680,0,MAX(EY$2:EY678)+1)</f>
        <v>0</v>
      </c>
      <c r="EZ679" s="54">
        <f t="shared" si="185"/>
        <v>1354</v>
      </c>
      <c r="FA679" s="55">
        <f t="shared" si="186"/>
        <v>43831</v>
      </c>
      <c r="FB679" s="18">
        <f t="shared" si="187"/>
        <v>13.54092</v>
      </c>
      <c r="FC679" s="56">
        <f>[2]DIS!C696</f>
        <v>677</v>
      </c>
      <c r="FD679" s="56">
        <f>[2]DIS!D696</f>
        <v>34</v>
      </c>
      <c r="FE679" s="56">
        <f>[2]DIS!E696</f>
        <v>17</v>
      </c>
      <c r="FF679" s="56" t="str">
        <f t="shared" si="188"/>
        <v>34,17</v>
      </c>
      <c r="FG679" s="57" t="str">
        <f t="shared" si="179"/>
        <v>17,34</v>
      </c>
      <c r="FH679" s="58">
        <f>IF(ISNUMBER(FG679),0,MAX(FH$2:FH678)+1)</f>
        <v>620</v>
      </c>
      <c r="FI679" s="58">
        <f t="shared" si="180"/>
        <v>13.712160000000001</v>
      </c>
      <c r="FJ679" s="58">
        <f t="shared" si="189"/>
        <v>13.2698</v>
      </c>
    </row>
    <row r="680" spans="144:166" x14ac:dyDescent="0.25">
      <c r="EN680" s="17">
        <f t="shared" si="190"/>
        <v>678</v>
      </c>
      <c r="EO680" s="128" t="s">
        <v>459</v>
      </c>
      <c r="EP680" s="131">
        <v>43831</v>
      </c>
      <c r="EQ680" s="132">
        <v>0</v>
      </c>
      <c r="ER680" s="53">
        <v>25.021840000000001</v>
      </c>
      <c r="ES680" s="40"/>
      <c r="ET680" s="26">
        <f>IF(EO680=EO681,MAX(ET$2:ET679)+1,0)</f>
        <v>0</v>
      </c>
      <c r="EU680" s="17">
        <f t="shared" si="181"/>
        <v>678</v>
      </c>
      <c r="EV680" s="54">
        <f t="shared" si="182"/>
        <v>1355</v>
      </c>
      <c r="EW680" s="55">
        <f t="shared" si="183"/>
        <v>42036</v>
      </c>
      <c r="EX680" s="18">
        <f t="shared" si="184"/>
        <v>13.40122</v>
      </c>
      <c r="EY680" s="26">
        <f>IF(EO680=EO681,0,MAX(EY$2:EY679)+1)</f>
        <v>339</v>
      </c>
      <c r="EZ680" s="54">
        <f t="shared" si="185"/>
        <v>1356</v>
      </c>
      <c r="FA680" s="55">
        <f t="shared" si="186"/>
        <v>43831</v>
      </c>
      <c r="FB680" s="18">
        <f t="shared" si="187"/>
        <v>12.95485</v>
      </c>
      <c r="FC680" s="56">
        <f>[2]DIS!C697</f>
        <v>678</v>
      </c>
      <c r="FD680" s="56">
        <f>[2]DIS!D697</f>
        <v>34</v>
      </c>
      <c r="FE680" s="56">
        <f>[2]DIS!E697</f>
        <v>18</v>
      </c>
      <c r="FF680" s="56" t="str">
        <f t="shared" si="188"/>
        <v>34,18</v>
      </c>
      <c r="FG680" s="57" t="str">
        <f t="shared" si="179"/>
        <v>18,34</v>
      </c>
      <c r="FH680" s="58">
        <f>IF(ISNUMBER(FG680),0,MAX(FH$2:FH679)+1)</f>
        <v>621</v>
      </c>
      <c r="FI680" s="58">
        <f t="shared" si="180"/>
        <v>14.08653</v>
      </c>
      <c r="FJ680" s="58">
        <f t="shared" si="189"/>
        <v>13.50562</v>
      </c>
    </row>
    <row r="681" spans="144:166" x14ac:dyDescent="0.25">
      <c r="EN681" s="17">
        <f t="shared" si="190"/>
        <v>679</v>
      </c>
      <c r="EO681" s="128" t="s">
        <v>460</v>
      </c>
      <c r="EP681" s="131">
        <v>42036</v>
      </c>
      <c r="EQ681" s="132">
        <v>0</v>
      </c>
      <c r="ER681" s="53">
        <v>28.723490000000002</v>
      </c>
      <c r="ES681" s="40"/>
      <c r="ET681" s="26">
        <f>IF(EO681=EO682,MAX(ET$2:ET680)+1,0)</f>
        <v>340</v>
      </c>
      <c r="EU681" s="17">
        <f t="shared" si="181"/>
        <v>679</v>
      </c>
      <c r="EV681" s="54">
        <f t="shared" si="182"/>
        <v>1357</v>
      </c>
      <c r="EW681" s="55">
        <f t="shared" si="183"/>
        <v>42036</v>
      </c>
      <c r="EX681" s="18">
        <f t="shared" si="184"/>
        <v>12.621499999999999</v>
      </c>
      <c r="EY681" s="26">
        <f>IF(EO681=EO682,0,MAX(EY$2:EY680)+1)</f>
        <v>0</v>
      </c>
      <c r="EZ681" s="54">
        <f t="shared" si="185"/>
        <v>1358</v>
      </c>
      <c r="FA681" s="55">
        <f t="shared" si="186"/>
        <v>43831</v>
      </c>
      <c r="FB681" s="18">
        <f t="shared" si="187"/>
        <v>12.362959999999999</v>
      </c>
      <c r="FC681" s="56">
        <f>[2]DIS!C698</f>
        <v>679</v>
      </c>
      <c r="FD681" s="56">
        <f>[2]DIS!D698</f>
        <v>34</v>
      </c>
      <c r="FE681" s="56">
        <f>[2]DIS!E698</f>
        <v>19</v>
      </c>
      <c r="FF681" s="56" t="str">
        <f t="shared" si="188"/>
        <v>34,19</v>
      </c>
      <c r="FG681" s="57" t="str">
        <f t="shared" si="179"/>
        <v>19,34</v>
      </c>
      <c r="FH681" s="58">
        <f>IF(ISNUMBER(FG681),0,MAX(FH$2:FH680)+1)</f>
        <v>622</v>
      </c>
      <c r="FI681" s="58">
        <f t="shared" si="180"/>
        <v>14.350949999999999</v>
      </c>
      <c r="FJ681" s="58">
        <f t="shared" si="189"/>
        <v>13.6785</v>
      </c>
    </row>
    <row r="682" spans="144:166" x14ac:dyDescent="0.25">
      <c r="EN682" s="17">
        <f t="shared" si="190"/>
        <v>680</v>
      </c>
      <c r="EO682" s="128" t="s">
        <v>460</v>
      </c>
      <c r="EP682" s="131">
        <v>43831</v>
      </c>
      <c r="EQ682" s="132">
        <v>0</v>
      </c>
      <c r="ER682" s="53">
        <v>24.97268</v>
      </c>
      <c r="ES682" s="40"/>
      <c r="ET682" s="26">
        <f>IF(EO682=EO683,MAX(ET$2:ET681)+1,0)</f>
        <v>0</v>
      </c>
      <c r="EU682" s="17">
        <f t="shared" si="181"/>
        <v>680</v>
      </c>
      <c r="EV682" s="54">
        <f t="shared" si="182"/>
        <v>1359</v>
      </c>
      <c r="EW682" s="55">
        <f t="shared" si="183"/>
        <v>42036</v>
      </c>
      <c r="EX682" s="18">
        <f t="shared" si="184"/>
        <v>11.72457</v>
      </c>
      <c r="EY682" s="26">
        <f>IF(EO682=EO683,0,MAX(EY$2:EY681)+1)</f>
        <v>340</v>
      </c>
      <c r="EZ682" s="54">
        <f t="shared" si="185"/>
        <v>1360</v>
      </c>
      <c r="FA682" s="55">
        <f t="shared" si="186"/>
        <v>43831</v>
      </c>
      <c r="FB682" s="18">
        <f t="shared" si="187"/>
        <v>11.71664</v>
      </c>
      <c r="FC682" s="56">
        <f>[2]DIS!C699</f>
        <v>680</v>
      </c>
      <c r="FD682" s="56">
        <f>[2]DIS!D699</f>
        <v>34</v>
      </c>
      <c r="FE682" s="56">
        <f>[2]DIS!E699</f>
        <v>20</v>
      </c>
      <c r="FF682" s="56" t="str">
        <f t="shared" si="188"/>
        <v>34,20</v>
      </c>
      <c r="FG682" s="57" t="str">
        <f t="shared" si="179"/>
        <v>20,34</v>
      </c>
      <c r="FH682" s="58">
        <f>IF(ISNUMBER(FG682),0,MAX(FH$2:FH681)+1)</f>
        <v>623</v>
      </c>
      <c r="FI682" s="58">
        <f t="shared" si="180"/>
        <v>14.50215</v>
      </c>
      <c r="FJ682" s="58">
        <f t="shared" si="189"/>
        <v>13.78044</v>
      </c>
    </row>
    <row r="683" spans="144:166" x14ac:dyDescent="0.25">
      <c r="EN683" s="17">
        <f t="shared" si="190"/>
        <v>681</v>
      </c>
      <c r="EO683" s="128" t="s">
        <v>461</v>
      </c>
      <c r="EP683" s="131">
        <v>42036</v>
      </c>
      <c r="EQ683" s="132">
        <v>0</v>
      </c>
      <c r="ER683" s="53">
        <v>28.71095</v>
      </c>
      <c r="ES683" s="40"/>
      <c r="ET683" s="26">
        <f>IF(EO683=EO684,MAX(ET$2:ET682)+1,0)</f>
        <v>341</v>
      </c>
      <c r="EU683" s="17">
        <f t="shared" si="181"/>
        <v>681</v>
      </c>
      <c r="EV683" s="54">
        <f t="shared" si="182"/>
        <v>1361</v>
      </c>
      <c r="EW683" s="55">
        <f t="shared" si="183"/>
        <v>42036</v>
      </c>
      <c r="EX683" s="18">
        <f t="shared" si="184"/>
        <v>12.362259999999999</v>
      </c>
      <c r="EY683" s="26">
        <f>IF(EO683=EO684,0,MAX(EY$2:EY682)+1)</f>
        <v>0</v>
      </c>
      <c r="EZ683" s="54">
        <f t="shared" si="185"/>
        <v>1362</v>
      </c>
      <c r="FA683" s="55">
        <f t="shared" si="186"/>
        <v>43831</v>
      </c>
      <c r="FB683" s="18">
        <f t="shared" si="187"/>
        <v>12.14565</v>
      </c>
      <c r="FC683" s="56">
        <f>[2]DIS!C700</f>
        <v>681</v>
      </c>
      <c r="FD683" s="56">
        <f>[2]DIS!D700</f>
        <v>35</v>
      </c>
      <c r="FE683" s="56">
        <f>[2]DIS!E700</f>
        <v>1</v>
      </c>
      <c r="FF683" s="56" t="str">
        <f t="shared" si="188"/>
        <v>35,1</v>
      </c>
      <c r="FG683" s="57">
        <f t="shared" si="179"/>
        <v>0</v>
      </c>
      <c r="FH683" s="58">
        <f>IF(ISNUMBER(FG683),0,MAX(FH$2:FH682)+1)</f>
        <v>0</v>
      </c>
      <c r="FI683" s="58">
        <f t="shared" si="180"/>
        <v>0</v>
      </c>
      <c r="FJ683" s="58">
        <f t="shared" si="189"/>
        <v>0</v>
      </c>
    </row>
    <row r="684" spans="144:166" x14ac:dyDescent="0.25">
      <c r="EN684" s="17">
        <f t="shared" si="190"/>
        <v>682</v>
      </c>
      <c r="EO684" s="128" t="s">
        <v>461</v>
      </c>
      <c r="EP684" s="131">
        <v>43831</v>
      </c>
      <c r="EQ684" s="132">
        <v>0</v>
      </c>
      <c r="ER684" s="53">
        <v>24.964189999999999</v>
      </c>
      <c r="ES684" s="40"/>
      <c r="ET684" s="26">
        <f>IF(EO684=EO685,MAX(ET$2:ET683)+1,0)</f>
        <v>0</v>
      </c>
      <c r="EU684" s="17">
        <f t="shared" si="181"/>
        <v>682</v>
      </c>
      <c r="EV684" s="54">
        <f t="shared" si="182"/>
        <v>1363</v>
      </c>
      <c r="EW684" s="55">
        <f t="shared" si="183"/>
        <v>42036</v>
      </c>
      <c r="EX684" s="18">
        <f t="shared" si="184"/>
        <v>12.81654</v>
      </c>
      <c r="EY684" s="26">
        <f>IF(EO684=EO685,0,MAX(EY$2:EY683)+1)</f>
        <v>341</v>
      </c>
      <c r="EZ684" s="54">
        <f t="shared" si="185"/>
        <v>1364</v>
      </c>
      <c r="FA684" s="55">
        <f t="shared" si="186"/>
        <v>43831</v>
      </c>
      <c r="FB684" s="18">
        <f t="shared" si="187"/>
        <v>12.45782</v>
      </c>
      <c r="FC684" s="56">
        <f>[2]DIS!C701</f>
        <v>682</v>
      </c>
      <c r="FD684" s="56">
        <f>[2]DIS!D701</f>
        <v>35</v>
      </c>
      <c r="FE684" s="56">
        <f>[2]DIS!E701</f>
        <v>2</v>
      </c>
      <c r="FF684" s="56" t="str">
        <f t="shared" si="188"/>
        <v>35,2</v>
      </c>
      <c r="FG684" s="57">
        <f t="shared" si="179"/>
        <v>0</v>
      </c>
      <c r="FH684" s="58">
        <f>IF(ISNUMBER(FG684),0,MAX(FH$2:FH683)+1)</f>
        <v>0</v>
      </c>
      <c r="FI684" s="58">
        <f t="shared" si="180"/>
        <v>0</v>
      </c>
      <c r="FJ684" s="58">
        <f t="shared" si="189"/>
        <v>0</v>
      </c>
    </row>
    <row r="685" spans="144:166" x14ac:dyDescent="0.25">
      <c r="EN685" s="17">
        <f t="shared" si="190"/>
        <v>683</v>
      </c>
      <c r="EO685" s="128" t="s">
        <v>462</v>
      </c>
      <c r="EP685" s="131">
        <v>42036</v>
      </c>
      <c r="EQ685" s="132">
        <v>0</v>
      </c>
      <c r="ER685" s="53">
        <v>18.72749</v>
      </c>
      <c r="ES685" s="40"/>
      <c r="ET685" s="26">
        <f>IF(EO685=EO686,MAX(ET$2:ET684)+1,0)</f>
        <v>342</v>
      </c>
      <c r="EU685" s="17">
        <f t="shared" si="181"/>
        <v>683</v>
      </c>
      <c r="EV685" s="54">
        <f t="shared" si="182"/>
        <v>1365</v>
      </c>
      <c r="EW685" s="55">
        <f t="shared" si="183"/>
        <v>42036</v>
      </c>
      <c r="EX685" s="18">
        <f t="shared" si="184"/>
        <v>13.187239999999999</v>
      </c>
      <c r="EY685" s="26">
        <f>IF(EO685=EO686,0,MAX(EY$2:EY684)+1)</f>
        <v>0</v>
      </c>
      <c r="EZ685" s="54">
        <f t="shared" si="185"/>
        <v>1366</v>
      </c>
      <c r="FA685" s="55">
        <f t="shared" si="186"/>
        <v>43831</v>
      </c>
      <c r="FB685" s="18">
        <f t="shared" si="187"/>
        <v>12.72289</v>
      </c>
      <c r="FC685" s="56">
        <f>[2]DIS!C702</f>
        <v>683</v>
      </c>
      <c r="FD685" s="56">
        <f>[2]DIS!D702</f>
        <v>35</v>
      </c>
      <c r="FE685" s="56">
        <f>[2]DIS!E702</f>
        <v>3</v>
      </c>
      <c r="FF685" s="56" t="str">
        <f t="shared" si="188"/>
        <v>35,3</v>
      </c>
      <c r="FG685" s="57">
        <f t="shared" si="179"/>
        <v>0</v>
      </c>
      <c r="FH685" s="58">
        <f>IF(ISNUMBER(FG685),0,MAX(FH$2:FH684)+1)</f>
        <v>0</v>
      </c>
      <c r="FI685" s="58">
        <f t="shared" si="180"/>
        <v>0</v>
      </c>
      <c r="FJ685" s="58">
        <f t="shared" si="189"/>
        <v>0</v>
      </c>
    </row>
    <row r="686" spans="144:166" x14ac:dyDescent="0.25">
      <c r="EN686" s="17">
        <f t="shared" si="190"/>
        <v>684</v>
      </c>
      <c r="EO686" s="128" t="s">
        <v>462</v>
      </c>
      <c r="EP686" s="131">
        <v>43831</v>
      </c>
      <c r="EQ686" s="132">
        <v>0</v>
      </c>
      <c r="ER686" s="53">
        <v>17.181419999999999</v>
      </c>
      <c r="ES686" s="40"/>
      <c r="ET686" s="26">
        <f>IF(EO686=EO687,MAX(ET$2:ET685)+1,0)</f>
        <v>0</v>
      </c>
      <c r="EU686" s="17">
        <f t="shared" si="181"/>
        <v>684</v>
      </c>
      <c r="EV686" s="54">
        <f t="shared" si="182"/>
        <v>1367</v>
      </c>
      <c r="EW686" s="55">
        <f t="shared" si="183"/>
        <v>42036</v>
      </c>
      <c r="EX686" s="18">
        <f t="shared" si="184"/>
        <v>17.182089999999999</v>
      </c>
      <c r="EY686" s="26">
        <f>IF(EO686=EO687,0,MAX(EY$2:EY685)+1)</f>
        <v>342</v>
      </c>
      <c r="EZ686" s="54">
        <f t="shared" si="185"/>
        <v>1368</v>
      </c>
      <c r="FA686" s="55">
        <f t="shared" si="186"/>
        <v>43831</v>
      </c>
      <c r="FB686" s="18">
        <f t="shared" si="187"/>
        <v>16.6389</v>
      </c>
      <c r="FC686" s="56">
        <f>[2]DIS!C703</f>
        <v>684</v>
      </c>
      <c r="FD686" s="56">
        <f>[2]DIS!D703</f>
        <v>35</v>
      </c>
      <c r="FE686" s="56">
        <f>[2]DIS!E703</f>
        <v>4</v>
      </c>
      <c r="FF686" s="56" t="str">
        <f t="shared" si="188"/>
        <v>35,4</v>
      </c>
      <c r="FG686" s="57" t="str">
        <f t="shared" si="179"/>
        <v>4,35</v>
      </c>
      <c r="FH686" s="58">
        <f>IF(ISNUMBER(FG686),0,MAX(FH$2:FH685)+1)</f>
        <v>624</v>
      </c>
      <c r="FI686" s="58">
        <f t="shared" si="180"/>
        <v>20.34404</v>
      </c>
      <c r="FJ686" s="58">
        <f t="shared" si="189"/>
        <v>17.925149999999999</v>
      </c>
    </row>
    <row r="687" spans="144:166" x14ac:dyDescent="0.25">
      <c r="EN687" s="17">
        <f t="shared" si="190"/>
        <v>685</v>
      </c>
      <c r="EO687" s="128" t="s">
        <v>463</v>
      </c>
      <c r="EP687" s="131">
        <v>42036</v>
      </c>
      <c r="EQ687" s="132">
        <v>0</v>
      </c>
      <c r="ER687" s="53">
        <v>18.387499999999999</v>
      </c>
      <c r="ES687" s="40"/>
      <c r="ET687" s="26">
        <f>IF(EO687=EO688,MAX(ET$2:ET686)+1,0)</f>
        <v>343</v>
      </c>
      <c r="EU687" s="17">
        <f t="shared" si="181"/>
        <v>685</v>
      </c>
      <c r="EV687" s="54">
        <f t="shared" si="182"/>
        <v>1369</v>
      </c>
      <c r="EW687" s="55">
        <f t="shared" si="183"/>
        <v>42036</v>
      </c>
      <c r="EX687" s="18">
        <f t="shared" si="184"/>
        <v>16.887129999999999</v>
      </c>
      <c r="EY687" s="26">
        <f>IF(EO687=EO688,0,MAX(EY$2:EY686)+1)</f>
        <v>0</v>
      </c>
      <c r="EZ687" s="54">
        <f t="shared" si="185"/>
        <v>1370</v>
      </c>
      <c r="FA687" s="55">
        <f t="shared" si="186"/>
        <v>43831</v>
      </c>
      <c r="FB687" s="18">
        <f t="shared" si="187"/>
        <v>16.361139999999999</v>
      </c>
      <c r="FC687" s="56">
        <f>[2]DIS!C704</f>
        <v>685</v>
      </c>
      <c r="FD687" s="56">
        <f>[2]DIS!D704</f>
        <v>35</v>
      </c>
      <c r="FE687" s="56">
        <f>[2]DIS!E704</f>
        <v>5</v>
      </c>
      <c r="FF687" s="56" t="str">
        <f t="shared" si="188"/>
        <v>35,5</v>
      </c>
      <c r="FG687" s="57" t="str">
        <f t="shared" si="179"/>
        <v>5,35</v>
      </c>
      <c r="FH687" s="58">
        <f>IF(ISNUMBER(FG687),0,MAX(FH$2:FH686)+1)</f>
        <v>625</v>
      </c>
      <c r="FI687" s="58">
        <f t="shared" si="180"/>
        <v>19.762540000000001</v>
      </c>
      <c r="FJ687" s="58">
        <f t="shared" si="189"/>
        <v>17.532250000000001</v>
      </c>
    </row>
    <row r="688" spans="144:166" x14ac:dyDescent="0.25">
      <c r="EN688" s="17">
        <f t="shared" si="190"/>
        <v>686</v>
      </c>
      <c r="EO688" s="128" t="s">
        <v>463</v>
      </c>
      <c r="EP688" s="131">
        <v>43831</v>
      </c>
      <c r="EQ688" s="132">
        <v>0</v>
      </c>
      <c r="ER688" s="53">
        <v>16.953970000000002</v>
      </c>
      <c r="ES688" s="40"/>
      <c r="ET688" s="26">
        <f>IF(EO688=EO689,MAX(ET$2:ET687)+1,0)</f>
        <v>0</v>
      </c>
      <c r="EU688" s="17">
        <f t="shared" si="181"/>
        <v>686</v>
      </c>
      <c r="EV688" s="54">
        <f t="shared" si="182"/>
        <v>1371</v>
      </c>
      <c r="EW688" s="55">
        <f t="shared" si="183"/>
        <v>42036</v>
      </c>
      <c r="EX688" s="18">
        <f t="shared" si="184"/>
        <v>16.441490000000002</v>
      </c>
      <c r="EY688" s="26">
        <f>IF(EO688=EO689,0,MAX(EY$2:EY687)+1)</f>
        <v>343</v>
      </c>
      <c r="EZ688" s="54">
        <f t="shared" si="185"/>
        <v>1372</v>
      </c>
      <c r="FA688" s="55">
        <f t="shared" si="186"/>
        <v>43831</v>
      </c>
      <c r="FB688" s="18">
        <f t="shared" si="187"/>
        <v>15.96031</v>
      </c>
      <c r="FC688" s="56">
        <f>[2]DIS!C705</f>
        <v>686</v>
      </c>
      <c r="FD688" s="56">
        <f>[2]DIS!D705</f>
        <v>35</v>
      </c>
      <c r="FE688" s="56">
        <f>[2]DIS!E705</f>
        <v>6</v>
      </c>
      <c r="FF688" s="56" t="str">
        <f t="shared" si="188"/>
        <v>35,6</v>
      </c>
      <c r="FG688" s="57" t="str">
        <f t="shared" si="179"/>
        <v>6,35</v>
      </c>
      <c r="FH688" s="58">
        <f>IF(ISNUMBER(FG688),0,MAX(FH$2:FH687)+1)</f>
        <v>626</v>
      </c>
      <c r="FI688" s="58">
        <f t="shared" si="180"/>
        <v>19.266770000000001</v>
      </c>
      <c r="FJ688" s="58">
        <f t="shared" si="189"/>
        <v>17.176670000000001</v>
      </c>
    </row>
    <row r="689" spans="144:166" x14ac:dyDescent="0.25">
      <c r="EN689" s="17">
        <f t="shared" si="190"/>
        <v>687</v>
      </c>
      <c r="EO689" s="128" t="s">
        <v>464</v>
      </c>
      <c r="EP689" s="131">
        <v>42036</v>
      </c>
      <c r="EQ689" s="132">
        <v>0</v>
      </c>
      <c r="ER689" s="53">
        <v>17.943290000000001</v>
      </c>
      <c r="ES689" s="40"/>
      <c r="ET689" s="26">
        <f>IF(EO689=EO690,MAX(ET$2:ET688)+1,0)</f>
        <v>344</v>
      </c>
      <c r="EU689" s="17">
        <f t="shared" si="181"/>
        <v>687</v>
      </c>
      <c r="EV689" s="54">
        <f t="shared" si="182"/>
        <v>1373</v>
      </c>
      <c r="EW689" s="55">
        <f t="shared" si="183"/>
        <v>42036</v>
      </c>
      <c r="EX689" s="18">
        <f t="shared" si="184"/>
        <v>15.94431</v>
      </c>
      <c r="EY689" s="26">
        <f>IF(EO689=EO690,0,MAX(EY$2:EY688)+1)</f>
        <v>0</v>
      </c>
      <c r="EZ689" s="54">
        <f t="shared" si="185"/>
        <v>1374</v>
      </c>
      <c r="FA689" s="55">
        <f t="shared" si="186"/>
        <v>43831</v>
      </c>
      <c r="FB689" s="18">
        <f t="shared" si="187"/>
        <v>15.50055</v>
      </c>
      <c r="FC689" s="56">
        <f>[2]DIS!C706</f>
        <v>687</v>
      </c>
      <c r="FD689" s="56">
        <f>[2]DIS!D706</f>
        <v>35</v>
      </c>
      <c r="FE689" s="56">
        <f>[2]DIS!E706</f>
        <v>7</v>
      </c>
      <c r="FF689" s="56" t="str">
        <f t="shared" si="188"/>
        <v>35,7</v>
      </c>
      <c r="FG689" s="57" t="str">
        <f t="shared" si="179"/>
        <v>7,35</v>
      </c>
      <c r="FH689" s="58">
        <f>IF(ISNUMBER(FG689),0,MAX(FH$2:FH688)+1)</f>
        <v>627</v>
      </c>
      <c r="FI689" s="58">
        <f t="shared" si="180"/>
        <v>18.71791</v>
      </c>
      <c r="FJ689" s="58">
        <f t="shared" si="189"/>
        <v>16.748059999999999</v>
      </c>
    </row>
    <row r="690" spans="144:166" x14ac:dyDescent="0.25">
      <c r="EN690" s="17">
        <f t="shared" si="190"/>
        <v>688</v>
      </c>
      <c r="EO690" s="128" t="s">
        <v>464</v>
      </c>
      <c r="EP690" s="131">
        <v>43831</v>
      </c>
      <c r="EQ690" s="132">
        <v>0</v>
      </c>
      <c r="ER690" s="53">
        <v>16.66507</v>
      </c>
      <c r="ES690" s="40"/>
      <c r="ET690" s="26">
        <f>IF(EO690=EO691,MAX(ET$2:ET689)+1,0)</f>
        <v>0</v>
      </c>
      <c r="EU690" s="17">
        <f t="shared" si="181"/>
        <v>688</v>
      </c>
      <c r="EV690" s="54">
        <f t="shared" si="182"/>
        <v>1375</v>
      </c>
      <c r="EW690" s="55">
        <f t="shared" si="183"/>
        <v>42036</v>
      </c>
      <c r="EX690" s="18">
        <f t="shared" si="184"/>
        <v>15.30307</v>
      </c>
      <c r="EY690" s="26">
        <f>IF(EO690=EO691,0,MAX(EY$2:EY689)+1)</f>
        <v>344</v>
      </c>
      <c r="EZ690" s="54">
        <f t="shared" si="185"/>
        <v>1376</v>
      </c>
      <c r="FA690" s="55">
        <f t="shared" si="186"/>
        <v>43831</v>
      </c>
      <c r="FB690" s="18">
        <f t="shared" si="187"/>
        <v>14.898720000000001</v>
      </c>
      <c r="FC690" s="56">
        <f>[2]DIS!C707</f>
        <v>688</v>
      </c>
      <c r="FD690" s="56">
        <f>[2]DIS!D707</f>
        <v>35</v>
      </c>
      <c r="FE690" s="56">
        <f>[2]DIS!E707</f>
        <v>8</v>
      </c>
      <c r="FF690" s="56" t="str">
        <f t="shared" si="188"/>
        <v>35,8</v>
      </c>
      <c r="FG690" s="57" t="str">
        <f t="shared" si="179"/>
        <v>8,35</v>
      </c>
      <c r="FH690" s="58">
        <f>IF(ISNUMBER(FG690),0,MAX(FH$2:FH689)+1)</f>
        <v>628</v>
      </c>
      <c r="FI690" s="58">
        <f t="shared" si="180"/>
        <v>18.062719999999999</v>
      </c>
      <c r="FJ690" s="58">
        <f t="shared" si="189"/>
        <v>16.215409999999999</v>
      </c>
    </row>
    <row r="691" spans="144:166" x14ac:dyDescent="0.25">
      <c r="EN691" s="17">
        <f t="shared" si="190"/>
        <v>689</v>
      </c>
      <c r="EO691" s="128" t="s">
        <v>465</v>
      </c>
      <c r="EP691" s="131">
        <v>42036</v>
      </c>
      <c r="EQ691" s="132">
        <v>0</v>
      </c>
      <c r="ER691" s="53">
        <v>17.412520000000001</v>
      </c>
      <c r="ES691" s="40"/>
      <c r="ET691" s="26">
        <f>IF(EO691=EO692,MAX(ET$2:ET690)+1,0)</f>
        <v>345</v>
      </c>
      <c r="EU691" s="17">
        <f t="shared" si="181"/>
        <v>689</v>
      </c>
      <c r="EV691" s="54">
        <f t="shared" si="182"/>
        <v>1377</v>
      </c>
      <c r="EW691" s="55">
        <f t="shared" si="183"/>
        <v>42036</v>
      </c>
      <c r="EX691" s="18">
        <f t="shared" si="184"/>
        <v>14.48536</v>
      </c>
      <c r="EY691" s="26">
        <f>IF(EO691=EO692,0,MAX(EY$2:EY690)+1)</f>
        <v>0</v>
      </c>
      <c r="EZ691" s="54">
        <f t="shared" si="185"/>
        <v>1378</v>
      </c>
      <c r="FA691" s="55">
        <f t="shared" si="186"/>
        <v>43831</v>
      </c>
      <c r="FB691" s="18">
        <f t="shared" si="187"/>
        <v>14.123089999999999</v>
      </c>
      <c r="FC691" s="56">
        <f>[2]DIS!C708</f>
        <v>689</v>
      </c>
      <c r="FD691" s="56">
        <f>[2]DIS!D708</f>
        <v>35</v>
      </c>
      <c r="FE691" s="56">
        <f>[2]DIS!E708</f>
        <v>9</v>
      </c>
      <c r="FF691" s="56" t="str">
        <f t="shared" si="188"/>
        <v>35,9</v>
      </c>
      <c r="FG691" s="57" t="str">
        <f t="shared" si="179"/>
        <v>9,35</v>
      </c>
      <c r="FH691" s="58">
        <f>IF(ISNUMBER(FG691),0,MAX(FH$2:FH690)+1)</f>
        <v>629</v>
      </c>
      <c r="FI691" s="58">
        <f t="shared" si="180"/>
        <v>17.217449999999999</v>
      </c>
      <c r="FJ691" s="58">
        <f t="shared" si="189"/>
        <v>15.50211</v>
      </c>
    </row>
    <row r="692" spans="144:166" x14ac:dyDescent="0.25">
      <c r="EN692" s="17">
        <f t="shared" si="190"/>
        <v>690</v>
      </c>
      <c r="EO692" s="128" t="s">
        <v>465</v>
      </c>
      <c r="EP692" s="131">
        <v>43831</v>
      </c>
      <c r="EQ692" s="132">
        <v>0</v>
      </c>
      <c r="ER692" s="53">
        <v>16.300139999999999</v>
      </c>
      <c r="ES692" s="40"/>
      <c r="ET692" s="26">
        <f>IF(EO692=EO693,MAX(ET$2:ET691)+1,0)</f>
        <v>0</v>
      </c>
      <c r="EU692" s="17">
        <f t="shared" si="181"/>
        <v>690</v>
      </c>
      <c r="EV692" s="54">
        <f t="shared" si="182"/>
        <v>1379</v>
      </c>
      <c r="EW692" s="55">
        <f t="shared" si="183"/>
        <v>42036</v>
      </c>
      <c r="EX692" s="18">
        <f t="shared" si="184"/>
        <v>13.706250000000001</v>
      </c>
      <c r="EY692" s="26">
        <f>IF(EO692=EO693,0,MAX(EY$2:EY691)+1)</f>
        <v>345</v>
      </c>
      <c r="EZ692" s="54">
        <f t="shared" si="185"/>
        <v>1380</v>
      </c>
      <c r="FA692" s="55">
        <f t="shared" si="186"/>
        <v>43831</v>
      </c>
      <c r="FB692" s="18">
        <f t="shared" si="187"/>
        <v>13.3911</v>
      </c>
      <c r="FC692" s="56">
        <f>[2]DIS!C709</f>
        <v>690</v>
      </c>
      <c r="FD692" s="56">
        <f>[2]DIS!D709</f>
        <v>35</v>
      </c>
      <c r="FE692" s="56">
        <f>[2]DIS!E709</f>
        <v>10</v>
      </c>
      <c r="FF692" s="56" t="str">
        <f t="shared" si="188"/>
        <v>35,10</v>
      </c>
      <c r="FG692" s="57" t="str">
        <f t="shared" si="179"/>
        <v>10,35</v>
      </c>
      <c r="FH692" s="58">
        <f>IF(ISNUMBER(FG692),0,MAX(FH$2:FH691)+1)</f>
        <v>630</v>
      </c>
      <c r="FI692" s="58">
        <f t="shared" si="180"/>
        <v>16.35257</v>
      </c>
      <c r="FJ692" s="58">
        <f t="shared" si="189"/>
        <v>14.75065</v>
      </c>
    </row>
    <row r="693" spans="144:166" x14ac:dyDescent="0.25">
      <c r="EN693" s="17">
        <f t="shared" si="190"/>
        <v>691</v>
      </c>
      <c r="EO693" s="128" t="s">
        <v>466</v>
      </c>
      <c r="EP693" s="131">
        <v>42036</v>
      </c>
      <c r="EQ693" s="132">
        <v>0</v>
      </c>
      <c r="ER693" s="53">
        <v>16.61487</v>
      </c>
      <c r="ES693" s="40"/>
      <c r="ET693" s="26">
        <f>IF(EO693=EO694,MAX(ET$2:ET692)+1,0)</f>
        <v>346</v>
      </c>
      <c r="EU693" s="17">
        <f t="shared" si="181"/>
        <v>691</v>
      </c>
      <c r="EV693" s="54">
        <f t="shared" si="182"/>
        <v>1381</v>
      </c>
      <c r="EW693" s="55">
        <f t="shared" si="183"/>
        <v>42036</v>
      </c>
      <c r="EX693" s="18">
        <f t="shared" si="184"/>
        <v>13.02346</v>
      </c>
      <c r="EY693" s="26">
        <f>IF(EO693=EO694,0,MAX(EY$2:EY692)+1)</f>
        <v>0</v>
      </c>
      <c r="EZ693" s="54">
        <f t="shared" si="185"/>
        <v>1382</v>
      </c>
      <c r="FA693" s="55">
        <f t="shared" si="186"/>
        <v>43831</v>
      </c>
      <c r="FB693" s="18">
        <f t="shared" si="187"/>
        <v>12.77951</v>
      </c>
      <c r="FC693" s="56">
        <f>[2]DIS!C710</f>
        <v>691</v>
      </c>
      <c r="FD693" s="56">
        <f>[2]DIS!D710</f>
        <v>35</v>
      </c>
      <c r="FE693" s="56">
        <f>[2]DIS!E710</f>
        <v>11</v>
      </c>
      <c r="FF693" s="56" t="str">
        <f t="shared" si="188"/>
        <v>35,11</v>
      </c>
      <c r="FG693" s="57" t="str">
        <f t="shared" si="179"/>
        <v>11,35</v>
      </c>
      <c r="FH693" s="58">
        <f>IF(ISNUMBER(FG693),0,MAX(FH$2:FH692)+1)</f>
        <v>631</v>
      </c>
      <c r="FI693" s="58">
        <f t="shared" si="180"/>
        <v>15.40587</v>
      </c>
      <c r="FJ693" s="58">
        <f t="shared" si="189"/>
        <v>13.909050000000001</v>
      </c>
    </row>
    <row r="694" spans="144:166" x14ac:dyDescent="0.25">
      <c r="EN694" s="17">
        <f t="shared" si="190"/>
        <v>692</v>
      </c>
      <c r="EO694" s="128" t="s">
        <v>466</v>
      </c>
      <c r="EP694" s="131">
        <v>43831</v>
      </c>
      <c r="EQ694" s="132">
        <v>0</v>
      </c>
      <c r="ER694" s="53">
        <v>15.682589999999999</v>
      </c>
      <c r="ES694" s="40"/>
      <c r="ET694" s="26">
        <f>IF(EO694=EO695,MAX(ET$2:ET693)+1,0)</f>
        <v>0</v>
      </c>
      <c r="EU694" s="17">
        <f t="shared" si="181"/>
        <v>692</v>
      </c>
      <c r="EV694" s="54">
        <f t="shared" si="182"/>
        <v>1383</v>
      </c>
      <c r="EW694" s="55">
        <f t="shared" si="183"/>
        <v>42036</v>
      </c>
      <c r="EX694" s="18">
        <f t="shared" si="184"/>
        <v>12.322319999999999</v>
      </c>
      <c r="EY694" s="26">
        <f>IF(EO694=EO695,0,MAX(EY$2:EY693)+1)</f>
        <v>346</v>
      </c>
      <c r="EZ694" s="54">
        <f t="shared" si="185"/>
        <v>1384</v>
      </c>
      <c r="FA694" s="55">
        <f t="shared" si="186"/>
        <v>43831</v>
      </c>
      <c r="FB694" s="18">
        <f t="shared" si="187"/>
        <v>12.17845</v>
      </c>
      <c r="FC694" s="56">
        <f>[2]DIS!C711</f>
        <v>692</v>
      </c>
      <c r="FD694" s="56">
        <f>[2]DIS!D711</f>
        <v>35</v>
      </c>
      <c r="FE694" s="56">
        <f>[2]DIS!E711</f>
        <v>12</v>
      </c>
      <c r="FF694" s="56" t="str">
        <f t="shared" si="188"/>
        <v>35,12</v>
      </c>
      <c r="FG694" s="57" t="str">
        <f t="shared" si="179"/>
        <v>12,35</v>
      </c>
      <c r="FH694" s="58">
        <f>IF(ISNUMBER(FG694),0,MAX(FH$2:FH693)+1)</f>
        <v>632</v>
      </c>
      <c r="FI694" s="58">
        <f t="shared" si="180"/>
        <v>14.38142</v>
      </c>
      <c r="FJ694" s="58">
        <f t="shared" si="189"/>
        <v>13.010210000000001</v>
      </c>
    </row>
    <row r="695" spans="144:166" x14ac:dyDescent="0.25">
      <c r="EN695" s="17">
        <f t="shared" si="190"/>
        <v>693</v>
      </c>
      <c r="EO695" s="128" t="s">
        <v>467</v>
      </c>
      <c r="EP695" s="131">
        <v>42036</v>
      </c>
      <c r="EQ695" s="132">
        <v>0</v>
      </c>
      <c r="ER695" s="53">
        <v>15.21471</v>
      </c>
      <c r="ES695" s="40"/>
      <c r="ET695" s="26">
        <f>IF(EO695=EO696,MAX(ET$2:ET694)+1,0)</f>
        <v>347</v>
      </c>
      <c r="EU695" s="17">
        <f t="shared" si="181"/>
        <v>693</v>
      </c>
      <c r="EV695" s="54">
        <f t="shared" si="182"/>
        <v>1385</v>
      </c>
      <c r="EW695" s="55">
        <f t="shared" si="183"/>
        <v>42036</v>
      </c>
      <c r="EX695" s="18">
        <f t="shared" si="184"/>
        <v>11.505140000000001</v>
      </c>
      <c r="EY695" s="26">
        <f>IF(EO695=EO696,0,MAX(EY$2:EY694)+1)</f>
        <v>0</v>
      </c>
      <c r="EZ695" s="54">
        <f t="shared" si="185"/>
        <v>1386</v>
      </c>
      <c r="FA695" s="55">
        <f t="shared" si="186"/>
        <v>43831</v>
      </c>
      <c r="FB695" s="18">
        <f t="shared" si="187"/>
        <v>11.4993</v>
      </c>
      <c r="FC695" s="56">
        <f>[2]DIS!C712</f>
        <v>693</v>
      </c>
      <c r="FD695" s="56">
        <f>[2]DIS!D712</f>
        <v>35</v>
      </c>
      <c r="FE695" s="56">
        <f>[2]DIS!E712</f>
        <v>13</v>
      </c>
      <c r="FF695" s="56" t="str">
        <f t="shared" si="188"/>
        <v>35,13</v>
      </c>
      <c r="FG695" s="57" t="str">
        <f t="shared" si="179"/>
        <v>13,35</v>
      </c>
      <c r="FH695" s="58">
        <f>IF(ISNUMBER(FG695),0,MAX(FH$2:FH694)+1)</f>
        <v>633</v>
      </c>
      <c r="FI695" s="58">
        <f t="shared" si="180"/>
        <v>13.84197</v>
      </c>
      <c r="FJ695" s="58">
        <f t="shared" si="189"/>
        <v>12.864100000000001</v>
      </c>
    </row>
    <row r="696" spans="144:166" x14ac:dyDescent="0.25">
      <c r="EN696" s="17">
        <f t="shared" si="190"/>
        <v>694</v>
      </c>
      <c r="EO696" s="128" t="s">
        <v>467</v>
      </c>
      <c r="EP696" s="131">
        <v>43831</v>
      </c>
      <c r="EQ696" s="132">
        <v>0</v>
      </c>
      <c r="ER696" s="53">
        <v>14.38158</v>
      </c>
      <c r="ES696" s="40"/>
      <c r="ET696" s="26">
        <f>IF(EO696=EO697,MAX(ET$2:ET695)+1,0)</f>
        <v>0</v>
      </c>
      <c r="EU696" s="17">
        <f t="shared" si="181"/>
        <v>694</v>
      </c>
      <c r="EV696" s="54">
        <f t="shared" si="182"/>
        <v>1387</v>
      </c>
      <c r="EW696" s="55">
        <f t="shared" si="183"/>
        <v>42036</v>
      </c>
      <c r="EX696" s="18">
        <f t="shared" si="184"/>
        <v>12.19904</v>
      </c>
      <c r="EY696" s="26">
        <f>IF(EO696=EO697,0,MAX(EY$2:EY695)+1)</f>
        <v>347</v>
      </c>
      <c r="EZ696" s="54">
        <f t="shared" si="185"/>
        <v>1388</v>
      </c>
      <c r="FA696" s="55">
        <f t="shared" si="186"/>
        <v>43831</v>
      </c>
      <c r="FB696" s="18">
        <f t="shared" si="187"/>
        <v>11.99799</v>
      </c>
      <c r="FC696" s="56">
        <f>[2]DIS!C713</f>
        <v>694</v>
      </c>
      <c r="FD696" s="56">
        <f>[2]DIS!D713</f>
        <v>35</v>
      </c>
      <c r="FE696" s="56">
        <f>[2]DIS!E713</f>
        <v>14</v>
      </c>
      <c r="FF696" s="56" t="str">
        <f t="shared" si="188"/>
        <v>35,14</v>
      </c>
      <c r="FG696" s="57" t="str">
        <f t="shared" si="179"/>
        <v>14,35</v>
      </c>
      <c r="FH696" s="58">
        <f>IF(ISNUMBER(FG696),0,MAX(FH$2:FH695)+1)</f>
        <v>634</v>
      </c>
      <c r="FI696" s="58">
        <f t="shared" si="180"/>
        <v>13.20439</v>
      </c>
      <c r="FJ696" s="58">
        <f t="shared" si="189"/>
        <v>12.680720000000001</v>
      </c>
    </row>
    <row r="697" spans="144:166" x14ac:dyDescent="0.25">
      <c r="EN697" s="17">
        <f t="shared" si="190"/>
        <v>695</v>
      </c>
      <c r="EO697" s="128" t="s">
        <v>468</v>
      </c>
      <c r="EP697" s="131">
        <v>42036</v>
      </c>
      <c r="EQ697" s="132">
        <v>0</v>
      </c>
      <c r="ER697" s="53">
        <v>15.79195</v>
      </c>
      <c r="ES697" s="40"/>
      <c r="ET697" s="26">
        <f>IF(EO697=EO698,MAX(ET$2:ET696)+1,0)</f>
        <v>348</v>
      </c>
      <c r="EU697" s="17">
        <f t="shared" si="181"/>
        <v>695</v>
      </c>
      <c r="EV697" s="54">
        <f t="shared" si="182"/>
        <v>1389</v>
      </c>
      <c r="EW697" s="55">
        <f t="shared" si="183"/>
        <v>42036</v>
      </c>
      <c r="EX697" s="18">
        <f t="shared" si="184"/>
        <v>12.563140000000001</v>
      </c>
      <c r="EY697" s="26">
        <f>IF(EO697=EO698,0,MAX(EY$2:EY696)+1)</f>
        <v>0</v>
      </c>
      <c r="EZ697" s="54">
        <f t="shared" si="185"/>
        <v>1390</v>
      </c>
      <c r="FA697" s="55">
        <f t="shared" si="186"/>
        <v>43831</v>
      </c>
      <c r="FB697" s="18">
        <f t="shared" si="187"/>
        <v>12.25582</v>
      </c>
      <c r="FC697" s="56">
        <f>[2]DIS!C714</f>
        <v>695</v>
      </c>
      <c r="FD697" s="56">
        <f>[2]DIS!D714</f>
        <v>35</v>
      </c>
      <c r="FE697" s="56">
        <f>[2]DIS!E714</f>
        <v>15</v>
      </c>
      <c r="FF697" s="56" t="str">
        <f t="shared" si="188"/>
        <v>35,15</v>
      </c>
      <c r="FG697" s="57" t="str">
        <f t="shared" si="179"/>
        <v>15,35</v>
      </c>
      <c r="FH697" s="58">
        <f>IF(ISNUMBER(FG697),0,MAX(FH$2:FH696)+1)</f>
        <v>635</v>
      </c>
      <c r="FI697" s="58">
        <f t="shared" si="180"/>
        <v>12.403740000000001</v>
      </c>
      <c r="FJ697" s="58">
        <f t="shared" si="189"/>
        <v>12.39091</v>
      </c>
    </row>
    <row r="698" spans="144:166" x14ac:dyDescent="0.25">
      <c r="EN698" s="17">
        <f t="shared" si="190"/>
        <v>696</v>
      </c>
      <c r="EO698" s="128" t="s">
        <v>468</v>
      </c>
      <c r="EP698" s="131">
        <v>43831</v>
      </c>
      <c r="EQ698" s="132">
        <v>0</v>
      </c>
      <c r="ER698" s="53">
        <v>15.77351</v>
      </c>
      <c r="ES698" s="40"/>
      <c r="ET698" s="26">
        <f>IF(EO698=EO699,MAX(ET$2:ET697)+1,0)</f>
        <v>0</v>
      </c>
      <c r="EU698" s="17">
        <f t="shared" si="181"/>
        <v>696</v>
      </c>
      <c r="EV698" s="54">
        <f t="shared" si="182"/>
        <v>1391</v>
      </c>
      <c r="EW698" s="55">
        <f t="shared" si="183"/>
        <v>42036</v>
      </c>
      <c r="EX698" s="18">
        <f t="shared" si="184"/>
        <v>16.899999999999999</v>
      </c>
      <c r="EY698" s="26">
        <f>IF(EO698=EO699,0,MAX(EY$2:EY697)+1)</f>
        <v>348</v>
      </c>
      <c r="EZ698" s="54">
        <f t="shared" si="185"/>
        <v>1392</v>
      </c>
      <c r="FA698" s="55">
        <f t="shared" si="186"/>
        <v>43831</v>
      </c>
      <c r="FB698" s="18">
        <f t="shared" si="187"/>
        <v>16.899999999999999</v>
      </c>
      <c r="FC698" s="56">
        <f>[2]DIS!C715</f>
        <v>696</v>
      </c>
      <c r="FD698" s="56">
        <f>[2]DIS!D715</f>
        <v>35</v>
      </c>
      <c r="FE698" s="56">
        <f>[2]DIS!E715</f>
        <v>16</v>
      </c>
      <c r="FF698" s="56" t="str">
        <f t="shared" si="188"/>
        <v>35,16</v>
      </c>
      <c r="FG698" s="57" t="str">
        <f t="shared" si="179"/>
        <v>16,35</v>
      </c>
      <c r="FH698" s="58">
        <f>IF(ISNUMBER(FG698),0,MAX(FH$2:FH697)+1)</f>
        <v>636</v>
      </c>
      <c r="FI698" s="58">
        <f t="shared" si="180"/>
        <v>13.01948</v>
      </c>
      <c r="FJ698" s="58">
        <f t="shared" si="189"/>
        <v>12.76544</v>
      </c>
    </row>
    <row r="699" spans="144:166" x14ac:dyDescent="0.25">
      <c r="EN699" s="17">
        <f t="shared" si="190"/>
        <v>697</v>
      </c>
      <c r="EO699" s="128" t="s">
        <v>469</v>
      </c>
      <c r="EP699" s="131">
        <v>42036</v>
      </c>
      <c r="EQ699" s="132">
        <v>0</v>
      </c>
      <c r="ER699" s="53">
        <v>16.290199999999999</v>
      </c>
      <c r="ES699" s="40"/>
      <c r="ET699" s="26">
        <f>IF(EO699=EO700,MAX(ET$2:ET698)+1,0)</f>
        <v>349</v>
      </c>
      <c r="EU699" s="17">
        <f t="shared" si="181"/>
        <v>697</v>
      </c>
      <c r="EV699" s="54">
        <f t="shared" si="182"/>
        <v>1393</v>
      </c>
      <c r="EW699" s="55">
        <f t="shared" si="183"/>
        <v>42036</v>
      </c>
      <c r="EX699" s="18">
        <f t="shared" si="184"/>
        <v>16.399999999999999</v>
      </c>
      <c r="EY699" s="26">
        <f>IF(EO699=EO700,0,MAX(EY$2:EY698)+1)</f>
        <v>0</v>
      </c>
      <c r="EZ699" s="54">
        <f t="shared" si="185"/>
        <v>1394</v>
      </c>
      <c r="FA699" s="55">
        <f t="shared" si="186"/>
        <v>43831</v>
      </c>
      <c r="FB699" s="18">
        <f t="shared" si="187"/>
        <v>16.399999999999999</v>
      </c>
      <c r="FC699" s="56">
        <f>[2]DIS!C716</f>
        <v>697</v>
      </c>
      <c r="FD699" s="56">
        <f>[2]DIS!D716</f>
        <v>35</v>
      </c>
      <c r="FE699" s="56">
        <f>[2]DIS!E716</f>
        <v>17</v>
      </c>
      <c r="FF699" s="56" t="str">
        <f t="shared" si="188"/>
        <v>35,17</v>
      </c>
      <c r="FG699" s="57" t="str">
        <f t="shared" si="179"/>
        <v>17,35</v>
      </c>
      <c r="FH699" s="58">
        <f>IF(ISNUMBER(FG699),0,MAX(FH$2:FH698)+1)</f>
        <v>637</v>
      </c>
      <c r="FI699" s="58">
        <f t="shared" si="180"/>
        <v>13.497030000000001</v>
      </c>
      <c r="FJ699" s="58">
        <f t="shared" si="189"/>
        <v>13.064769999999999</v>
      </c>
    </row>
    <row r="700" spans="144:166" x14ac:dyDescent="0.25">
      <c r="EN700" s="17">
        <f t="shared" si="190"/>
        <v>698</v>
      </c>
      <c r="EO700" s="128" t="s">
        <v>469</v>
      </c>
      <c r="EP700" s="131">
        <v>43831</v>
      </c>
      <c r="EQ700" s="132">
        <v>0</v>
      </c>
      <c r="ER700" s="53">
        <v>16.038070000000001</v>
      </c>
      <c r="ES700" s="40"/>
      <c r="ET700" s="26">
        <f>IF(EO700=EO701,MAX(ET$2:ET699)+1,0)</f>
        <v>0</v>
      </c>
      <c r="EU700" s="17">
        <f t="shared" si="181"/>
        <v>698</v>
      </c>
      <c r="EV700" s="54">
        <f t="shared" si="182"/>
        <v>1395</v>
      </c>
      <c r="EW700" s="55">
        <f t="shared" si="183"/>
        <v>42036</v>
      </c>
      <c r="EX700" s="18">
        <f t="shared" si="184"/>
        <v>16.100000000000001</v>
      </c>
      <c r="EY700" s="26">
        <f>IF(EO700=EO701,0,MAX(EY$2:EY699)+1)</f>
        <v>349</v>
      </c>
      <c r="EZ700" s="54">
        <f t="shared" si="185"/>
        <v>1396</v>
      </c>
      <c r="FA700" s="55">
        <f t="shared" si="186"/>
        <v>43831</v>
      </c>
      <c r="FB700" s="18">
        <f t="shared" si="187"/>
        <v>16.100000000000001</v>
      </c>
      <c r="FC700" s="56">
        <f>[2]DIS!C717</f>
        <v>698</v>
      </c>
      <c r="FD700" s="56">
        <f>[2]DIS!D717</f>
        <v>35</v>
      </c>
      <c r="FE700" s="56">
        <f>[2]DIS!E717</f>
        <v>18</v>
      </c>
      <c r="FF700" s="56" t="str">
        <f t="shared" si="188"/>
        <v>35,18</v>
      </c>
      <c r="FG700" s="57" t="str">
        <f t="shared" si="179"/>
        <v>18,35</v>
      </c>
      <c r="FH700" s="58">
        <f>IF(ISNUMBER(FG700),0,MAX(FH$2:FH699)+1)</f>
        <v>638</v>
      </c>
      <c r="FI700" s="58">
        <f t="shared" si="180"/>
        <v>13.882759999999999</v>
      </c>
      <c r="FJ700" s="58">
        <f t="shared" si="189"/>
        <v>13.315519999999999</v>
      </c>
    </row>
    <row r="701" spans="144:166" x14ac:dyDescent="0.25">
      <c r="EN701" s="17">
        <f t="shared" si="190"/>
        <v>699</v>
      </c>
      <c r="EO701" s="128" t="s">
        <v>470</v>
      </c>
      <c r="EP701" s="131">
        <v>42036</v>
      </c>
      <c r="EQ701" s="132">
        <v>0</v>
      </c>
      <c r="ER701" s="53">
        <v>16.672630000000002</v>
      </c>
      <c r="ES701" s="40"/>
      <c r="ET701" s="26">
        <f>IF(EO701=EO702,MAX(ET$2:ET700)+1,0)</f>
        <v>350</v>
      </c>
      <c r="EU701" s="17">
        <f t="shared" si="181"/>
        <v>699</v>
      </c>
      <c r="EV701" s="54">
        <f t="shared" si="182"/>
        <v>1397</v>
      </c>
      <c r="EW701" s="55">
        <f t="shared" si="183"/>
        <v>42036</v>
      </c>
      <c r="EX701" s="18">
        <f t="shared" si="184"/>
        <v>15.6</v>
      </c>
      <c r="EY701" s="26">
        <f>IF(EO701=EO702,0,MAX(EY$2:EY700)+1)</f>
        <v>0</v>
      </c>
      <c r="EZ701" s="54">
        <f t="shared" si="185"/>
        <v>1398</v>
      </c>
      <c r="FA701" s="55">
        <f t="shared" si="186"/>
        <v>43831</v>
      </c>
      <c r="FB701" s="18">
        <f t="shared" si="187"/>
        <v>15.6</v>
      </c>
      <c r="FC701" s="56">
        <f>[2]DIS!C718</f>
        <v>699</v>
      </c>
      <c r="FD701" s="56">
        <f>[2]DIS!D718</f>
        <v>35</v>
      </c>
      <c r="FE701" s="56">
        <f>[2]DIS!E718</f>
        <v>19</v>
      </c>
      <c r="FF701" s="56" t="str">
        <f t="shared" si="188"/>
        <v>35,19</v>
      </c>
      <c r="FG701" s="57" t="str">
        <f t="shared" si="179"/>
        <v>19,35</v>
      </c>
      <c r="FH701" s="58">
        <f>IF(ISNUMBER(FG701),0,MAX(FH$2:FH700)+1)</f>
        <v>639</v>
      </c>
      <c r="FI701" s="58">
        <f t="shared" si="180"/>
        <v>14.15785</v>
      </c>
      <c r="FJ701" s="58">
        <f t="shared" si="189"/>
        <v>13.502409999999999</v>
      </c>
    </row>
    <row r="702" spans="144:166" x14ac:dyDescent="0.25">
      <c r="EN702" s="17">
        <f t="shared" si="190"/>
        <v>700</v>
      </c>
      <c r="EO702" s="128" t="s">
        <v>470</v>
      </c>
      <c r="EP702" s="131">
        <v>43831</v>
      </c>
      <c r="EQ702" s="132">
        <v>0</v>
      </c>
      <c r="ER702" s="53">
        <v>16.24005</v>
      </c>
      <c r="ES702" s="40"/>
      <c r="ET702" s="26">
        <f>IF(EO702=EO703,MAX(ET$2:ET701)+1,0)</f>
        <v>0</v>
      </c>
      <c r="EU702" s="17">
        <f t="shared" si="181"/>
        <v>700</v>
      </c>
      <c r="EV702" s="54">
        <f t="shared" si="182"/>
        <v>1399</v>
      </c>
      <c r="EW702" s="55">
        <f t="shared" si="183"/>
        <v>42036</v>
      </c>
      <c r="EX702" s="18">
        <f t="shared" si="184"/>
        <v>15.1</v>
      </c>
      <c r="EY702" s="26">
        <f>IF(EO702=EO703,0,MAX(EY$2:EY701)+1)</f>
        <v>350</v>
      </c>
      <c r="EZ702" s="54">
        <f t="shared" si="185"/>
        <v>1400</v>
      </c>
      <c r="FA702" s="55">
        <f t="shared" si="186"/>
        <v>43831</v>
      </c>
      <c r="FB702" s="18">
        <f t="shared" si="187"/>
        <v>15.1</v>
      </c>
      <c r="FC702" s="56">
        <f>[2]DIS!C719</f>
        <v>700</v>
      </c>
      <c r="FD702" s="56">
        <f>[2]DIS!D719</f>
        <v>35</v>
      </c>
      <c r="FE702" s="56">
        <f>[2]DIS!E719</f>
        <v>20</v>
      </c>
      <c r="FF702" s="56" t="str">
        <f t="shared" si="188"/>
        <v>35,20</v>
      </c>
      <c r="FG702" s="57" t="str">
        <f t="shared" si="179"/>
        <v>20,35</v>
      </c>
      <c r="FH702" s="58">
        <f>IF(ISNUMBER(FG702),0,MAX(FH$2:FH701)+1)</f>
        <v>640</v>
      </c>
      <c r="FI702" s="58">
        <f t="shared" si="180"/>
        <v>14.39151</v>
      </c>
      <c r="FJ702" s="58">
        <f t="shared" si="189"/>
        <v>13.67712</v>
      </c>
    </row>
    <row r="703" spans="144:166" x14ac:dyDescent="0.25">
      <c r="EN703" s="17">
        <f t="shared" si="190"/>
        <v>701</v>
      </c>
      <c r="EO703" s="128" t="s">
        <v>471</v>
      </c>
      <c r="EP703" s="131">
        <v>42036</v>
      </c>
      <c r="EQ703" s="132">
        <v>0</v>
      </c>
      <c r="ER703" s="53">
        <v>16.978349999999999</v>
      </c>
      <c r="ES703" s="40"/>
      <c r="ET703" s="26">
        <f>IF(EO703=EO704,MAX(ET$2:ET702)+1,0)</f>
        <v>351</v>
      </c>
      <c r="EU703" s="17">
        <f t="shared" si="181"/>
        <v>701</v>
      </c>
      <c r="EV703" s="54">
        <f t="shared" si="182"/>
        <v>1401</v>
      </c>
      <c r="EW703" s="55">
        <f t="shared" si="183"/>
        <v>42036</v>
      </c>
      <c r="EX703" s="18">
        <f t="shared" si="184"/>
        <v>14</v>
      </c>
      <c r="EY703" s="26">
        <f>IF(EO703=EO704,0,MAX(EY$2:EY702)+1)</f>
        <v>0</v>
      </c>
      <c r="EZ703" s="54">
        <f t="shared" si="185"/>
        <v>1402</v>
      </c>
      <c r="FA703" s="55">
        <f t="shared" si="186"/>
        <v>43831</v>
      </c>
      <c r="FB703" s="18">
        <f t="shared" si="187"/>
        <v>14</v>
      </c>
      <c r="FC703" s="56">
        <f>[2]DIS!C720</f>
        <v>701</v>
      </c>
      <c r="FD703" s="56">
        <f>[2]DIS!D720</f>
        <v>36</v>
      </c>
      <c r="FE703" s="56">
        <f>[2]DIS!E720</f>
        <v>1</v>
      </c>
      <c r="FF703" s="56" t="str">
        <f t="shared" si="188"/>
        <v>36,1</v>
      </c>
      <c r="FG703" s="57">
        <f t="shared" si="179"/>
        <v>0</v>
      </c>
      <c r="FH703" s="58">
        <f>IF(ISNUMBER(FG703),0,MAX(FH$2:FH702)+1)</f>
        <v>0</v>
      </c>
      <c r="FI703" s="58">
        <f t="shared" si="180"/>
        <v>0</v>
      </c>
      <c r="FJ703" s="58">
        <f t="shared" si="189"/>
        <v>0</v>
      </c>
    </row>
    <row r="704" spans="144:166" x14ac:dyDescent="0.25">
      <c r="EN704" s="17">
        <f t="shared" si="190"/>
        <v>702</v>
      </c>
      <c r="EO704" s="128" t="s">
        <v>471</v>
      </c>
      <c r="EP704" s="131">
        <v>43831</v>
      </c>
      <c r="EQ704" s="132">
        <v>0</v>
      </c>
      <c r="ER704" s="53">
        <v>16.403549999999999</v>
      </c>
      <c r="ES704" s="40"/>
      <c r="ET704" s="26">
        <f>IF(EO704=EO705,MAX(ET$2:ET703)+1,0)</f>
        <v>0</v>
      </c>
      <c r="EU704" s="17">
        <f t="shared" si="181"/>
        <v>702</v>
      </c>
      <c r="EV704" s="54">
        <f t="shared" si="182"/>
        <v>1403</v>
      </c>
      <c r="EW704" s="55">
        <f t="shared" si="183"/>
        <v>42036</v>
      </c>
      <c r="EX704" s="18">
        <f t="shared" si="184"/>
        <v>13</v>
      </c>
      <c r="EY704" s="26">
        <f>IF(EO704=EO705,0,MAX(EY$2:EY703)+1)</f>
        <v>351</v>
      </c>
      <c r="EZ704" s="54">
        <f t="shared" si="185"/>
        <v>1404</v>
      </c>
      <c r="FA704" s="55">
        <f t="shared" si="186"/>
        <v>43831</v>
      </c>
      <c r="FB704" s="18">
        <f t="shared" si="187"/>
        <v>13</v>
      </c>
      <c r="FC704" s="56">
        <f>[2]DIS!C721</f>
        <v>702</v>
      </c>
      <c r="FD704" s="56">
        <f>[2]DIS!D721</f>
        <v>36</v>
      </c>
      <c r="FE704" s="56">
        <f>[2]DIS!E721</f>
        <v>2</v>
      </c>
      <c r="FF704" s="56" t="str">
        <f t="shared" si="188"/>
        <v>36,2</v>
      </c>
      <c r="FG704" s="57">
        <f t="shared" si="179"/>
        <v>0</v>
      </c>
      <c r="FH704" s="58">
        <f>IF(ISNUMBER(FG704),0,MAX(FH$2:FH703)+1)</f>
        <v>0</v>
      </c>
      <c r="FI704" s="58">
        <f t="shared" si="180"/>
        <v>0</v>
      </c>
      <c r="FJ704" s="58">
        <f t="shared" si="189"/>
        <v>0</v>
      </c>
    </row>
    <row r="705" spans="144:166" x14ac:dyDescent="0.25">
      <c r="EN705" s="17">
        <f t="shared" si="190"/>
        <v>703</v>
      </c>
      <c r="EO705" s="128" t="s">
        <v>472</v>
      </c>
      <c r="EP705" s="131">
        <v>42036</v>
      </c>
      <c r="EQ705" s="132">
        <v>0</v>
      </c>
      <c r="ER705" s="53">
        <v>17.181560000000001</v>
      </c>
      <c r="ES705" s="40"/>
      <c r="ET705" s="26">
        <f>IF(EO705=EO706,MAX(ET$2:ET704)+1,0)</f>
        <v>352</v>
      </c>
      <c r="EU705" s="17">
        <f t="shared" si="181"/>
        <v>703</v>
      </c>
      <c r="EV705" s="54">
        <f t="shared" si="182"/>
        <v>1405</v>
      </c>
      <c r="EW705" s="55">
        <f t="shared" si="183"/>
        <v>42036</v>
      </c>
      <c r="EX705" s="18">
        <f t="shared" si="184"/>
        <v>12.5</v>
      </c>
      <c r="EY705" s="26">
        <f>IF(EO705=EO706,0,MAX(EY$2:EY704)+1)</f>
        <v>0</v>
      </c>
      <c r="EZ705" s="54">
        <f t="shared" si="185"/>
        <v>1406</v>
      </c>
      <c r="FA705" s="55">
        <f t="shared" si="186"/>
        <v>43831</v>
      </c>
      <c r="FB705" s="18">
        <f t="shared" si="187"/>
        <v>12.5</v>
      </c>
      <c r="FC705" s="56">
        <f>[2]DIS!C722</f>
        <v>703</v>
      </c>
      <c r="FD705" s="56">
        <f>[2]DIS!D722</f>
        <v>36</v>
      </c>
      <c r="FE705" s="56">
        <f>[2]DIS!E722</f>
        <v>3</v>
      </c>
      <c r="FF705" s="56" t="str">
        <f t="shared" si="188"/>
        <v>36,3</v>
      </c>
      <c r="FG705" s="57">
        <f t="shared" si="179"/>
        <v>0</v>
      </c>
      <c r="FH705" s="58">
        <f>IF(ISNUMBER(FG705),0,MAX(FH$2:FH704)+1)</f>
        <v>0</v>
      </c>
      <c r="FI705" s="58">
        <f t="shared" si="180"/>
        <v>0</v>
      </c>
      <c r="FJ705" s="58">
        <f t="shared" si="189"/>
        <v>0</v>
      </c>
    </row>
    <row r="706" spans="144:166" x14ac:dyDescent="0.25">
      <c r="EN706" s="17">
        <f t="shared" si="190"/>
        <v>704</v>
      </c>
      <c r="EO706" s="128" t="s">
        <v>472</v>
      </c>
      <c r="EP706" s="131">
        <v>43831</v>
      </c>
      <c r="EQ706" s="132">
        <v>0</v>
      </c>
      <c r="ER706" s="53">
        <v>16.5136</v>
      </c>
      <c r="ES706" s="40"/>
      <c r="ET706" s="26">
        <f>IF(EO706=EO707,MAX(ET$2:ET705)+1,0)</f>
        <v>0</v>
      </c>
      <c r="EU706" s="17">
        <f t="shared" si="181"/>
        <v>704</v>
      </c>
      <c r="EV706" s="54">
        <f t="shared" si="182"/>
        <v>1407</v>
      </c>
      <c r="EW706" s="55">
        <f t="shared" si="183"/>
        <v>42036</v>
      </c>
      <c r="EX706" s="18">
        <f t="shared" si="184"/>
        <v>12</v>
      </c>
      <c r="EY706" s="26">
        <f>IF(EO706=EO707,0,MAX(EY$2:EY705)+1)</f>
        <v>352</v>
      </c>
      <c r="EZ706" s="54">
        <f t="shared" si="185"/>
        <v>1408</v>
      </c>
      <c r="FA706" s="55">
        <f t="shared" si="186"/>
        <v>43831</v>
      </c>
      <c r="FB706" s="18">
        <f t="shared" si="187"/>
        <v>12</v>
      </c>
      <c r="FC706" s="56">
        <f>[2]DIS!C723</f>
        <v>704</v>
      </c>
      <c r="FD706" s="56">
        <f>[2]DIS!D723</f>
        <v>36</v>
      </c>
      <c r="FE706" s="56">
        <f>[2]DIS!E723</f>
        <v>4</v>
      </c>
      <c r="FF706" s="56" t="str">
        <f t="shared" si="188"/>
        <v>36,4</v>
      </c>
      <c r="FG706" s="57">
        <f t="shared" si="179"/>
        <v>0</v>
      </c>
      <c r="FH706" s="58">
        <f>IF(ISNUMBER(FG706),0,MAX(FH$2:FH705)+1)</f>
        <v>0</v>
      </c>
      <c r="FI706" s="58">
        <f t="shared" si="180"/>
        <v>0</v>
      </c>
      <c r="FJ706" s="58">
        <f t="shared" si="189"/>
        <v>0</v>
      </c>
    </row>
    <row r="707" spans="144:166" x14ac:dyDescent="0.25">
      <c r="EN707" s="17">
        <f t="shared" si="190"/>
        <v>705</v>
      </c>
      <c r="EO707" s="128" t="s">
        <v>473</v>
      </c>
      <c r="EP707" s="131">
        <v>42036</v>
      </c>
      <c r="EQ707" s="132">
        <v>0</v>
      </c>
      <c r="ER707" s="53">
        <v>17.274349999999998</v>
      </c>
      <c r="ES707" s="40" t="s">
        <v>203</v>
      </c>
      <c r="ET707" s="26">
        <f>IF(EO707=EO708,MAX(ET$2:ET706)+1,0)</f>
        <v>353</v>
      </c>
      <c r="EU707" s="17">
        <f t="shared" si="181"/>
        <v>705</v>
      </c>
      <c r="EV707" s="54">
        <f t="shared" si="182"/>
        <v>1409</v>
      </c>
      <c r="EW707" s="55">
        <f t="shared" si="183"/>
        <v>42036</v>
      </c>
      <c r="EX707" s="18">
        <f t="shared" si="184"/>
        <v>11.4</v>
      </c>
      <c r="EY707" s="26">
        <f>IF(EO707=EO708,0,MAX(EY$2:EY706)+1)</f>
        <v>0</v>
      </c>
      <c r="EZ707" s="54">
        <f t="shared" si="185"/>
        <v>1410</v>
      </c>
      <c r="FA707" s="55">
        <f t="shared" si="186"/>
        <v>43831</v>
      </c>
      <c r="FB707" s="18">
        <f t="shared" si="187"/>
        <v>11.4</v>
      </c>
      <c r="FC707" s="56">
        <f>[2]DIS!C724</f>
        <v>705</v>
      </c>
      <c r="FD707" s="56">
        <f>[2]DIS!D724</f>
        <v>36</v>
      </c>
      <c r="FE707" s="56">
        <f>[2]DIS!E724</f>
        <v>5</v>
      </c>
      <c r="FF707" s="56" t="str">
        <f t="shared" si="188"/>
        <v>36,5</v>
      </c>
      <c r="FG707" s="57" t="str">
        <f t="shared" ref="FG707:FG770" si="191">INDEX($AR$88:$BK$127,FD707,FE707)</f>
        <v>5,36</v>
      </c>
      <c r="FH707" s="58">
        <f>IF(ISNUMBER(FG707),0,MAX(FH$2:FH706)+1)</f>
        <v>641</v>
      </c>
      <c r="FI707" s="58">
        <f t="shared" ref="FI707:FI770" si="192">IF(FH707&gt;0,INDEX(IF($BJ$45=0,$EU$3:$EU$1412,IF($BK$45=0,$EX$3:$EX$1412,$FB$3:$FB$1412)),FH707,1),0)</f>
        <v>19.164349999999999</v>
      </c>
      <c r="FJ707" s="58">
        <f t="shared" si="189"/>
        <v>17.198</v>
      </c>
    </row>
    <row r="708" spans="144:166" x14ac:dyDescent="0.25">
      <c r="EN708" s="17">
        <f t="shared" si="190"/>
        <v>706</v>
      </c>
      <c r="EO708" s="128" t="s">
        <v>473</v>
      </c>
      <c r="EP708" s="131">
        <v>43831</v>
      </c>
      <c r="EQ708" s="132">
        <v>0</v>
      </c>
      <c r="ER708" s="53">
        <v>16.559850000000001</v>
      </c>
      <c r="ES708" s="40"/>
      <c r="ET708" s="26">
        <f>IF(EO708=EO709,MAX(ET$2:ET707)+1,0)</f>
        <v>0</v>
      </c>
      <c r="EU708" s="17" t="str">
        <f t="shared" ref="EU708:EU771" si="193">IF(ROW()-$EP$2&lt;=$EU$2,ROW()-$EP$2,"")</f>
        <v/>
      </c>
      <c r="EV708" s="54" t="str">
        <f t="shared" ref="EV708:EV771" si="194">IF(ISNUMBER(EU708),INDEX($EN$3:$EN$1412,MATCH(EU708,$ET$3:$ET$1412,0),1),"")</f>
        <v/>
      </c>
      <c r="EW708" s="55" t="str">
        <f t="shared" ref="EW708:EW771" si="195">IF(ISNUMBER(EU708),INDEX($EP$3:$EP$1412,MATCH(EU708,$ET$3:$ET$1412,0),1),"")</f>
        <v/>
      </c>
      <c r="EX708" s="18" t="str">
        <f t="shared" ref="EX708:EX771" si="196">IF(ISNUMBER(EU708),INDEX($ER$3:$ER$1412,MATCH(EU708,$ET$3:$ET$1412,0),1),"")</f>
        <v/>
      </c>
      <c r="EY708" s="26">
        <f>IF(EO708=EO709,0,MAX(EY$2:EY707)+1)</f>
        <v>353</v>
      </c>
      <c r="EZ708" s="54" t="str">
        <f t="shared" ref="EZ708:EZ771" si="197">IF(ISNUMBER(EU708),INDEX($EN$3:$EN$1412,MATCH(EU708,$EY$3:$EY$1412,0),1),"")</f>
        <v/>
      </c>
      <c r="FA708" s="55" t="str">
        <f t="shared" ref="FA708:FA771" si="198">IF(ISNUMBER(EU708),INDEX($EP$3:$EP$1412,MATCH(EU708,$EY$3:$EY$1412,0),1),"")</f>
        <v/>
      </c>
      <c r="FB708" s="18" t="str">
        <f t="shared" ref="FB708:FB771" si="199">IF(ISNUMBER(EU708),INDEX($ER$3:$ER$1412,MATCH(EU708,$EY$3:$EY$1412,0),1),"")</f>
        <v/>
      </c>
      <c r="FC708" s="56">
        <f>[2]DIS!C725</f>
        <v>706</v>
      </c>
      <c r="FD708" s="56">
        <f>[2]DIS!D725</f>
        <v>36</v>
      </c>
      <c r="FE708" s="56">
        <f>[2]DIS!E725</f>
        <v>6</v>
      </c>
      <c r="FF708" s="56" t="str">
        <f t="shared" ref="FF708:FF771" si="200">_xlfn.CONCAT(FD708,",",FE708)</f>
        <v>36,6</v>
      </c>
      <c r="FG708" s="57" t="str">
        <f t="shared" si="191"/>
        <v>6,36</v>
      </c>
      <c r="FH708" s="58">
        <f>IF(ISNUMBER(FG708),0,MAX(FH$2:FH707)+1)</f>
        <v>642</v>
      </c>
      <c r="FI708" s="58">
        <f t="shared" si="192"/>
        <v>18.806360000000002</v>
      </c>
      <c r="FJ708" s="58">
        <f t="shared" ref="FJ708:FJ771" si="201">IF(FH708&gt;0,INDEX(IF($BJ$45=0,$EU$3:$EU$1412,IF($BK$45=1,$EX$3:$EX$1412,$FB$3:$FB$1412)),FH708,1),0)</f>
        <v>16.962420000000002</v>
      </c>
    </row>
    <row r="709" spans="144:166" x14ac:dyDescent="0.25">
      <c r="EN709" s="17">
        <f t="shared" ref="EN709:EN772" si="202">EN708+1</f>
        <v>707</v>
      </c>
      <c r="EO709" s="128" t="s">
        <v>474</v>
      </c>
      <c r="EP709" s="131">
        <v>42036</v>
      </c>
      <c r="EQ709" s="132">
        <v>0</v>
      </c>
      <c r="ER709" s="53">
        <v>28.23882</v>
      </c>
      <c r="ES709" s="40"/>
      <c r="ET709" s="26">
        <f>IF(EO709=EO710,MAX(ET$2:ET708)+1,0)</f>
        <v>354</v>
      </c>
      <c r="EU709" s="17" t="str">
        <f t="shared" si="193"/>
        <v/>
      </c>
      <c r="EV709" s="54" t="str">
        <f t="shared" si="194"/>
        <v/>
      </c>
      <c r="EW709" s="55" t="str">
        <f t="shared" si="195"/>
        <v/>
      </c>
      <c r="EX709" s="18" t="str">
        <f t="shared" si="196"/>
        <v/>
      </c>
      <c r="EY709" s="26">
        <f>IF(EO709=EO710,0,MAX(EY$2:EY708)+1)</f>
        <v>0</v>
      </c>
      <c r="EZ709" s="54" t="str">
        <f t="shared" si="197"/>
        <v/>
      </c>
      <c r="FA709" s="55" t="str">
        <f t="shared" si="198"/>
        <v/>
      </c>
      <c r="FB709" s="18" t="str">
        <f t="shared" si="199"/>
        <v/>
      </c>
      <c r="FC709" s="56">
        <f>[2]DIS!C726</f>
        <v>707</v>
      </c>
      <c r="FD709" s="56">
        <f>[2]DIS!D726</f>
        <v>36</v>
      </c>
      <c r="FE709" s="56">
        <f>[2]DIS!E726</f>
        <v>7</v>
      </c>
      <c r="FF709" s="56" t="str">
        <f t="shared" si="200"/>
        <v>36,7</v>
      </c>
      <c r="FG709" s="57" t="str">
        <f t="shared" si="191"/>
        <v>7,36</v>
      </c>
      <c r="FH709" s="58">
        <f>IF(ISNUMBER(FG709),0,MAX(FH$2:FH708)+1)</f>
        <v>643</v>
      </c>
      <c r="FI709" s="58">
        <f t="shared" si="192"/>
        <v>18.304010000000002</v>
      </c>
      <c r="FJ709" s="58">
        <f t="shared" si="201"/>
        <v>16.587389999999999</v>
      </c>
    </row>
    <row r="710" spans="144:166" x14ac:dyDescent="0.25">
      <c r="EN710" s="17">
        <f t="shared" si="202"/>
        <v>708</v>
      </c>
      <c r="EO710" s="128" t="s">
        <v>474</v>
      </c>
      <c r="EP710" s="131">
        <v>43831</v>
      </c>
      <c r="EQ710" s="132">
        <v>0</v>
      </c>
      <c r="ER710" s="53">
        <v>24.548909999999999</v>
      </c>
      <c r="ES710" s="40"/>
      <c r="ET710" s="26">
        <f>IF(EO710=EO711,MAX(ET$2:ET709)+1,0)</f>
        <v>0</v>
      </c>
      <c r="EU710" s="17" t="str">
        <f t="shared" si="193"/>
        <v/>
      </c>
      <c r="EV710" s="54" t="str">
        <f t="shared" si="194"/>
        <v/>
      </c>
      <c r="EW710" s="55" t="str">
        <f t="shared" si="195"/>
        <v/>
      </c>
      <c r="EX710" s="18" t="str">
        <f t="shared" si="196"/>
        <v/>
      </c>
      <c r="EY710" s="26">
        <f>IF(EO710=EO711,0,MAX(EY$2:EY709)+1)</f>
        <v>354</v>
      </c>
      <c r="EZ710" s="54" t="str">
        <f t="shared" si="197"/>
        <v/>
      </c>
      <c r="FA710" s="55" t="str">
        <f t="shared" si="198"/>
        <v/>
      </c>
      <c r="FB710" s="18" t="str">
        <f t="shared" si="199"/>
        <v/>
      </c>
      <c r="FC710" s="56">
        <f>[2]DIS!C727</f>
        <v>708</v>
      </c>
      <c r="FD710" s="56">
        <f>[2]DIS!D727</f>
        <v>36</v>
      </c>
      <c r="FE710" s="56">
        <f>[2]DIS!E727</f>
        <v>8</v>
      </c>
      <c r="FF710" s="56" t="str">
        <f t="shared" si="200"/>
        <v>36,8</v>
      </c>
      <c r="FG710" s="57" t="str">
        <f t="shared" si="191"/>
        <v>8,36</v>
      </c>
      <c r="FH710" s="58">
        <f>IF(ISNUMBER(FG710),0,MAX(FH$2:FH709)+1)</f>
        <v>644</v>
      </c>
      <c r="FI710" s="58">
        <f t="shared" si="192"/>
        <v>17.64414</v>
      </c>
      <c r="FJ710" s="58">
        <f t="shared" si="201"/>
        <v>16.062069999999999</v>
      </c>
    </row>
    <row r="711" spans="144:166" x14ac:dyDescent="0.25">
      <c r="EN711" s="17">
        <f t="shared" si="202"/>
        <v>709</v>
      </c>
      <c r="EO711" s="128" t="s">
        <v>475</v>
      </c>
      <c r="EP711" s="131">
        <v>42036</v>
      </c>
      <c r="EQ711" s="132">
        <v>0</v>
      </c>
      <c r="ER711" s="53">
        <v>28.190950000000001</v>
      </c>
      <c r="ES711" s="40"/>
      <c r="ET711" s="26">
        <f>IF(EO711=EO712,MAX(ET$2:ET710)+1,0)</f>
        <v>355</v>
      </c>
      <c r="EU711" s="17" t="str">
        <f t="shared" si="193"/>
        <v/>
      </c>
      <c r="EV711" s="54" t="str">
        <f t="shared" si="194"/>
        <v/>
      </c>
      <c r="EW711" s="55" t="str">
        <f t="shared" si="195"/>
        <v/>
      </c>
      <c r="EX711" s="18" t="str">
        <f t="shared" si="196"/>
        <v/>
      </c>
      <c r="EY711" s="26">
        <f>IF(EO711=EO712,0,MAX(EY$2:EY710)+1)</f>
        <v>0</v>
      </c>
      <c r="EZ711" s="54" t="str">
        <f t="shared" si="197"/>
        <v/>
      </c>
      <c r="FA711" s="55" t="str">
        <f t="shared" si="198"/>
        <v/>
      </c>
      <c r="FB711" s="18" t="str">
        <f t="shared" si="199"/>
        <v/>
      </c>
      <c r="FC711" s="56">
        <f>[2]DIS!C728</f>
        <v>709</v>
      </c>
      <c r="FD711" s="56">
        <f>[2]DIS!D728</f>
        <v>36</v>
      </c>
      <c r="FE711" s="56">
        <f>[2]DIS!E728</f>
        <v>9</v>
      </c>
      <c r="FF711" s="56" t="str">
        <f t="shared" si="200"/>
        <v>36,9</v>
      </c>
      <c r="FG711" s="57" t="str">
        <f t="shared" si="191"/>
        <v>9,36</v>
      </c>
      <c r="FH711" s="58">
        <f>IF(ISNUMBER(FG711),0,MAX(FH$2:FH710)+1)</f>
        <v>645</v>
      </c>
      <c r="FI711" s="58">
        <f t="shared" si="192"/>
        <v>16.910990000000002</v>
      </c>
      <c r="FJ711" s="58">
        <f t="shared" si="201"/>
        <v>15.44308</v>
      </c>
    </row>
    <row r="712" spans="144:166" x14ac:dyDescent="0.25">
      <c r="EN712" s="17">
        <f t="shared" si="202"/>
        <v>710</v>
      </c>
      <c r="EO712" s="128" t="s">
        <v>475</v>
      </c>
      <c r="EP712" s="131">
        <v>43831</v>
      </c>
      <c r="EQ712" s="132">
        <v>0</v>
      </c>
      <c r="ER712" s="53">
        <v>24.506170000000001</v>
      </c>
      <c r="ES712" s="40"/>
      <c r="ET712" s="26">
        <f>IF(EO712=EO713,MAX(ET$2:ET711)+1,0)</f>
        <v>0</v>
      </c>
      <c r="EU712" s="17" t="str">
        <f t="shared" si="193"/>
        <v/>
      </c>
      <c r="EV712" s="54" t="str">
        <f t="shared" si="194"/>
        <v/>
      </c>
      <c r="EW712" s="55" t="str">
        <f t="shared" si="195"/>
        <v/>
      </c>
      <c r="EX712" s="18" t="str">
        <f t="shared" si="196"/>
        <v/>
      </c>
      <c r="EY712" s="26">
        <f>IF(EO712=EO713,0,MAX(EY$2:EY711)+1)</f>
        <v>355</v>
      </c>
      <c r="EZ712" s="54" t="str">
        <f t="shared" si="197"/>
        <v/>
      </c>
      <c r="FA712" s="55" t="str">
        <f t="shared" si="198"/>
        <v/>
      </c>
      <c r="FB712" s="18" t="str">
        <f t="shared" si="199"/>
        <v/>
      </c>
      <c r="FC712" s="56">
        <f>[2]DIS!C729</f>
        <v>710</v>
      </c>
      <c r="FD712" s="56">
        <f>[2]DIS!D729</f>
        <v>36</v>
      </c>
      <c r="FE712" s="56">
        <f>[2]DIS!E729</f>
        <v>10</v>
      </c>
      <c r="FF712" s="56" t="str">
        <f t="shared" si="200"/>
        <v>36,10</v>
      </c>
      <c r="FG712" s="57" t="str">
        <f t="shared" si="191"/>
        <v>10,36</v>
      </c>
      <c r="FH712" s="58">
        <f>IF(ISNUMBER(FG712),0,MAX(FH$2:FH711)+1)</f>
        <v>646</v>
      </c>
      <c r="FI712" s="58">
        <f t="shared" si="192"/>
        <v>16.135290000000001</v>
      </c>
      <c r="FJ712" s="58">
        <f t="shared" si="201"/>
        <v>14.77853</v>
      </c>
    </row>
    <row r="713" spans="144:166" x14ac:dyDescent="0.25">
      <c r="EN713" s="17">
        <f t="shared" si="202"/>
        <v>711</v>
      </c>
      <c r="EO713" s="128" t="s">
        <v>476</v>
      </c>
      <c r="EP713" s="131">
        <v>42036</v>
      </c>
      <c r="EQ713" s="132">
        <v>0</v>
      </c>
      <c r="ER713" s="53">
        <v>28.13157</v>
      </c>
      <c r="ES713" s="40"/>
      <c r="ET713" s="26">
        <f>IF(EO713=EO714,MAX(ET$2:ET712)+1,0)</f>
        <v>356</v>
      </c>
      <c r="EU713" s="17" t="str">
        <f t="shared" si="193"/>
        <v/>
      </c>
      <c r="EV713" s="54" t="str">
        <f t="shared" si="194"/>
        <v/>
      </c>
      <c r="EW713" s="55" t="str">
        <f t="shared" si="195"/>
        <v/>
      </c>
      <c r="EX713" s="18" t="str">
        <f t="shared" si="196"/>
        <v/>
      </c>
      <c r="EY713" s="26">
        <f>IF(EO713=EO714,0,MAX(EY$2:EY712)+1)</f>
        <v>0</v>
      </c>
      <c r="EZ713" s="54" t="str">
        <f t="shared" si="197"/>
        <v/>
      </c>
      <c r="FA713" s="55" t="str">
        <f t="shared" si="198"/>
        <v/>
      </c>
      <c r="FB713" s="18" t="str">
        <f t="shared" si="199"/>
        <v/>
      </c>
      <c r="FC713" s="56">
        <f>[2]DIS!C730</f>
        <v>711</v>
      </c>
      <c r="FD713" s="56">
        <f>[2]DIS!D730</f>
        <v>36</v>
      </c>
      <c r="FE713" s="56">
        <f>[2]DIS!E730</f>
        <v>11</v>
      </c>
      <c r="FF713" s="56" t="str">
        <f t="shared" si="200"/>
        <v>36,11</v>
      </c>
      <c r="FG713" s="57" t="str">
        <f t="shared" si="191"/>
        <v>11,36</v>
      </c>
      <c r="FH713" s="58">
        <f>IF(ISNUMBER(FG713),0,MAX(FH$2:FH712)+1)</f>
        <v>647</v>
      </c>
      <c r="FI713" s="58">
        <f t="shared" si="192"/>
        <v>15.316979999999999</v>
      </c>
      <c r="FJ713" s="58">
        <f t="shared" si="201"/>
        <v>14.08507</v>
      </c>
    </row>
    <row r="714" spans="144:166" x14ac:dyDescent="0.25">
      <c r="EN714" s="17">
        <f t="shared" si="202"/>
        <v>712</v>
      </c>
      <c r="EO714" s="128" t="s">
        <v>476</v>
      </c>
      <c r="EP714" s="131">
        <v>43831</v>
      </c>
      <c r="EQ714" s="132">
        <v>0</v>
      </c>
      <c r="ER714" s="53">
        <v>24.457460000000001</v>
      </c>
      <c r="ES714" s="40"/>
      <c r="ET714" s="26">
        <f>IF(EO714=EO715,MAX(ET$2:ET713)+1,0)</f>
        <v>0</v>
      </c>
      <c r="EU714" s="17" t="str">
        <f t="shared" si="193"/>
        <v/>
      </c>
      <c r="EV714" s="54" t="str">
        <f t="shared" si="194"/>
        <v/>
      </c>
      <c r="EW714" s="55" t="str">
        <f t="shared" si="195"/>
        <v/>
      </c>
      <c r="EX714" s="18" t="str">
        <f t="shared" si="196"/>
        <v/>
      </c>
      <c r="EY714" s="26">
        <f>IF(EO714=EO715,0,MAX(EY$2:EY713)+1)</f>
        <v>356</v>
      </c>
      <c r="EZ714" s="54" t="str">
        <f t="shared" si="197"/>
        <v/>
      </c>
      <c r="FA714" s="55" t="str">
        <f t="shared" si="198"/>
        <v/>
      </c>
      <c r="FB714" s="18" t="str">
        <f t="shared" si="199"/>
        <v/>
      </c>
      <c r="FC714" s="56">
        <f>[2]DIS!C731</f>
        <v>712</v>
      </c>
      <c r="FD714" s="56">
        <f>[2]DIS!D731</f>
        <v>36</v>
      </c>
      <c r="FE714" s="56">
        <f>[2]DIS!E731</f>
        <v>12</v>
      </c>
      <c r="FF714" s="56" t="str">
        <f t="shared" si="200"/>
        <v>36,12</v>
      </c>
      <c r="FG714" s="57" t="str">
        <f t="shared" si="191"/>
        <v>12,36</v>
      </c>
      <c r="FH714" s="58">
        <f>IF(ISNUMBER(FG714),0,MAX(FH$2:FH713)+1)</f>
        <v>648</v>
      </c>
      <c r="FI714" s="58">
        <f t="shared" si="192"/>
        <v>14.50569</v>
      </c>
      <c r="FJ714" s="58">
        <f t="shared" si="201"/>
        <v>13.43798</v>
      </c>
    </row>
    <row r="715" spans="144:166" x14ac:dyDescent="0.25">
      <c r="EN715" s="17">
        <f t="shared" si="202"/>
        <v>713</v>
      </c>
      <c r="EO715" s="128" t="s">
        <v>477</v>
      </c>
      <c r="EP715" s="131">
        <v>42036</v>
      </c>
      <c r="EQ715" s="132">
        <v>0</v>
      </c>
      <c r="ER715" s="53">
        <v>28.05209</v>
      </c>
      <c r="ES715" s="40"/>
      <c r="ET715" s="26">
        <f>IF(EO715=EO716,MAX(ET$2:ET714)+1,0)</f>
        <v>357</v>
      </c>
      <c r="EU715" s="17" t="str">
        <f t="shared" si="193"/>
        <v/>
      </c>
      <c r="EV715" s="54" t="str">
        <f t="shared" si="194"/>
        <v/>
      </c>
      <c r="EW715" s="55" t="str">
        <f t="shared" si="195"/>
        <v/>
      </c>
      <c r="EX715" s="18" t="str">
        <f t="shared" si="196"/>
        <v/>
      </c>
      <c r="EY715" s="26">
        <f>IF(EO715=EO716,0,MAX(EY$2:EY714)+1)</f>
        <v>0</v>
      </c>
      <c r="EZ715" s="54" t="str">
        <f t="shared" si="197"/>
        <v/>
      </c>
      <c r="FA715" s="55" t="str">
        <f t="shared" si="198"/>
        <v/>
      </c>
      <c r="FB715" s="18" t="str">
        <f t="shared" si="199"/>
        <v/>
      </c>
      <c r="FC715" s="56">
        <f>[2]DIS!C732</f>
        <v>713</v>
      </c>
      <c r="FD715" s="56">
        <f>[2]DIS!D732</f>
        <v>36</v>
      </c>
      <c r="FE715" s="56">
        <f>[2]DIS!E732</f>
        <v>13</v>
      </c>
      <c r="FF715" s="56" t="str">
        <f t="shared" si="200"/>
        <v>36,13</v>
      </c>
      <c r="FG715" s="57" t="str">
        <f t="shared" si="191"/>
        <v>13,36</v>
      </c>
      <c r="FH715" s="58">
        <f>IF(ISNUMBER(FG715),0,MAX(FH$2:FH714)+1)</f>
        <v>649</v>
      </c>
      <c r="FI715" s="58">
        <f t="shared" si="192"/>
        <v>13.806760000000001</v>
      </c>
      <c r="FJ715" s="58">
        <f t="shared" si="201"/>
        <v>13.00943</v>
      </c>
    </row>
    <row r="716" spans="144:166" x14ac:dyDescent="0.25">
      <c r="EN716" s="17">
        <f t="shared" si="202"/>
        <v>714</v>
      </c>
      <c r="EO716" s="128" t="s">
        <v>477</v>
      </c>
      <c r="EP716" s="131">
        <v>43831</v>
      </c>
      <c r="EQ716" s="132">
        <v>0</v>
      </c>
      <c r="ER716" s="53">
        <v>24.385179999999998</v>
      </c>
      <c r="ES716" s="40"/>
      <c r="ET716" s="26">
        <f>IF(EO716=EO717,MAX(ET$2:ET715)+1,0)</f>
        <v>0</v>
      </c>
      <c r="EU716" s="17" t="str">
        <f t="shared" si="193"/>
        <v/>
      </c>
      <c r="EV716" s="54" t="str">
        <f t="shared" si="194"/>
        <v/>
      </c>
      <c r="EW716" s="55" t="str">
        <f t="shared" si="195"/>
        <v/>
      </c>
      <c r="EX716" s="18" t="str">
        <f t="shared" si="196"/>
        <v/>
      </c>
      <c r="EY716" s="26">
        <f>IF(EO716=EO717,0,MAX(EY$2:EY715)+1)</f>
        <v>357</v>
      </c>
      <c r="EZ716" s="54" t="str">
        <f t="shared" si="197"/>
        <v/>
      </c>
      <c r="FA716" s="55" t="str">
        <f t="shared" si="198"/>
        <v/>
      </c>
      <c r="FB716" s="18" t="str">
        <f t="shared" si="199"/>
        <v/>
      </c>
      <c r="FC716" s="56">
        <f>[2]DIS!C733</f>
        <v>714</v>
      </c>
      <c r="FD716" s="56">
        <f>[2]DIS!D733</f>
        <v>36</v>
      </c>
      <c r="FE716" s="56">
        <f>[2]DIS!E733</f>
        <v>14</v>
      </c>
      <c r="FF716" s="56" t="str">
        <f t="shared" si="200"/>
        <v>36,14</v>
      </c>
      <c r="FG716" s="57" t="str">
        <f t="shared" si="191"/>
        <v>14,36</v>
      </c>
      <c r="FH716" s="58">
        <f>IF(ISNUMBER(FG716),0,MAX(FH$2:FH715)+1)</f>
        <v>650</v>
      </c>
      <c r="FI716" s="58">
        <f t="shared" si="192"/>
        <v>13.06082</v>
      </c>
      <c r="FJ716" s="58">
        <f t="shared" si="201"/>
        <v>12.615259999999999</v>
      </c>
    </row>
    <row r="717" spans="144:166" x14ac:dyDescent="0.25">
      <c r="EN717" s="17">
        <f t="shared" si="202"/>
        <v>715</v>
      </c>
      <c r="EO717" s="128" t="s">
        <v>478</v>
      </c>
      <c r="EP717" s="131">
        <v>42036</v>
      </c>
      <c r="EQ717" s="132">
        <v>0</v>
      </c>
      <c r="ER717" s="53">
        <v>18.907920000000001</v>
      </c>
      <c r="ES717" s="40"/>
      <c r="ET717" s="26">
        <f>IF(EO717=EO718,MAX(ET$2:ET716)+1,0)</f>
        <v>358</v>
      </c>
      <c r="EU717" s="17" t="str">
        <f t="shared" si="193"/>
        <v/>
      </c>
      <c r="EV717" s="54" t="str">
        <f t="shared" si="194"/>
        <v/>
      </c>
      <c r="EW717" s="55" t="str">
        <f t="shared" si="195"/>
        <v/>
      </c>
      <c r="EX717" s="18" t="str">
        <f t="shared" si="196"/>
        <v/>
      </c>
      <c r="EY717" s="26">
        <f>IF(EO717=EO718,0,MAX(EY$2:EY716)+1)</f>
        <v>0</v>
      </c>
      <c r="EZ717" s="54" t="str">
        <f t="shared" si="197"/>
        <v/>
      </c>
      <c r="FA717" s="55" t="str">
        <f t="shared" si="198"/>
        <v/>
      </c>
      <c r="FB717" s="18" t="str">
        <f t="shared" si="199"/>
        <v/>
      </c>
      <c r="FC717" s="56">
        <f>[2]DIS!C734</f>
        <v>715</v>
      </c>
      <c r="FD717" s="56">
        <f>[2]DIS!D734</f>
        <v>36</v>
      </c>
      <c r="FE717" s="56">
        <f>[2]DIS!E734</f>
        <v>15</v>
      </c>
      <c r="FF717" s="56" t="str">
        <f t="shared" si="200"/>
        <v>36,15</v>
      </c>
      <c r="FG717" s="57" t="str">
        <f t="shared" si="191"/>
        <v>15,36</v>
      </c>
      <c r="FH717" s="58">
        <f>IF(ISNUMBER(FG717),0,MAX(FH$2:FH716)+1)</f>
        <v>651</v>
      </c>
      <c r="FI717" s="58">
        <f t="shared" si="192"/>
        <v>12.183960000000001</v>
      </c>
      <c r="FJ717" s="58">
        <f t="shared" si="201"/>
        <v>12.17268</v>
      </c>
    </row>
    <row r="718" spans="144:166" x14ac:dyDescent="0.25">
      <c r="EN718" s="17">
        <f t="shared" si="202"/>
        <v>716</v>
      </c>
      <c r="EO718" s="128" t="s">
        <v>478</v>
      </c>
      <c r="EP718" s="131">
        <v>43831</v>
      </c>
      <c r="EQ718" s="132">
        <v>0</v>
      </c>
      <c r="ER718" s="53">
        <v>17.217919999999999</v>
      </c>
      <c r="ES718" s="40"/>
      <c r="ET718" s="26">
        <f>IF(EO718=EO719,MAX(ET$2:ET717)+1,0)</f>
        <v>0</v>
      </c>
      <c r="EU718" s="17" t="str">
        <f t="shared" si="193"/>
        <v/>
      </c>
      <c r="EV718" s="54" t="str">
        <f t="shared" si="194"/>
        <v/>
      </c>
      <c r="EW718" s="55" t="str">
        <f t="shared" si="195"/>
        <v/>
      </c>
      <c r="EX718" s="18" t="str">
        <f t="shared" si="196"/>
        <v/>
      </c>
      <c r="EY718" s="26">
        <f>IF(EO718=EO719,0,MAX(EY$2:EY717)+1)</f>
        <v>358</v>
      </c>
      <c r="EZ718" s="54" t="str">
        <f t="shared" si="197"/>
        <v/>
      </c>
      <c r="FA718" s="55" t="str">
        <f t="shared" si="198"/>
        <v/>
      </c>
      <c r="FB718" s="18" t="str">
        <f t="shared" si="199"/>
        <v/>
      </c>
      <c r="FC718" s="56">
        <f>[2]DIS!C735</f>
        <v>716</v>
      </c>
      <c r="FD718" s="56">
        <f>[2]DIS!D735</f>
        <v>36</v>
      </c>
      <c r="FE718" s="56">
        <f>[2]DIS!E735</f>
        <v>16</v>
      </c>
      <c r="FF718" s="56" t="str">
        <f t="shared" si="200"/>
        <v>36,16</v>
      </c>
      <c r="FG718" s="57" t="str">
        <f t="shared" si="191"/>
        <v>16,36</v>
      </c>
      <c r="FH718" s="58">
        <f>IF(ISNUMBER(FG718),0,MAX(FH$2:FH717)+1)</f>
        <v>652</v>
      </c>
      <c r="FI718" s="58">
        <f t="shared" si="192"/>
        <v>12.79739</v>
      </c>
      <c r="FJ718" s="58">
        <f t="shared" si="201"/>
        <v>12.551880000000001</v>
      </c>
    </row>
    <row r="719" spans="144:166" x14ac:dyDescent="0.25">
      <c r="EN719" s="17">
        <f t="shared" si="202"/>
        <v>717</v>
      </c>
      <c r="EO719" s="128" t="s">
        <v>479</v>
      </c>
      <c r="EP719" s="131">
        <v>42036</v>
      </c>
      <c r="EQ719" s="132">
        <v>0</v>
      </c>
      <c r="ER719" s="53">
        <v>18.476240000000001</v>
      </c>
      <c r="ES719" s="40"/>
      <c r="ET719" s="26">
        <f>IF(EO719=EO720,MAX(ET$2:ET718)+1,0)</f>
        <v>359</v>
      </c>
      <c r="EU719" s="17" t="str">
        <f t="shared" si="193"/>
        <v/>
      </c>
      <c r="EV719" s="54" t="str">
        <f t="shared" si="194"/>
        <v/>
      </c>
      <c r="EW719" s="55" t="str">
        <f t="shared" si="195"/>
        <v/>
      </c>
      <c r="EX719" s="18" t="str">
        <f t="shared" si="196"/>
        <v/>
      </c>
      <c r="EY719" s="26">
        <f>IF(EO719=EO720,0,MAX(EY$2:EY718)+1)</f>
        <v>0</v>
      </c>
      <c r="EZ719" s="54" t="str">
        <f t="shared" si="197"/>
        <v/>
      </c>
      <c r="FA719" s="55" t="str">
        <f t="shared" si="198"/>
        <v/>
      </c>
      <c r="FB719" s="18" t="str">
        <f t="shared" si="199"/>
        <v/>
      </c>
      <c r="FC719" s="56">
        <f>[2]DIS!C736</f>
        <v>717</v>
      </c>
      <c r="FD719" s="56">
        <f>[2]DIS!D736</f>
        <v>36</v>
      </c>
      <c r="FE719" s="56">
        <f>[2]DIS!E736</f>
        <v>17</v>
      </c>
      <c r="FF719" s="56" t="str">
        <f t="shared" si="200"/>
        <v>36,17</v>
      </c>
      <c r="FG719" s="57" t="str">
        <f t="shared" si="191"/>
        <v>17,36</v>
      </c>
      <c r="FH719" s="58">
        <f>IF(ISNUMBER(FG719),0,MAX(FH$2:FH718)+1)</f>
        <v>653</v>
      </c>
      <c r="FI719" s="58">
        <f t="shared" si="192"/>
        <v>13.272869999999999</v>
      </c>
      <c r="FJ719" s="58">
        <f t="shared" si="201"/>
        <v>12.85689</v>
      </c>
    </row>
    <row r="720" spans="144:166" x14ac:dyDescent="0.25">
      <c r="EN720" s="17">
        <f t="shared" si="202"/>
        <v>718</v>
      </c>
      <c r="EO720" s="128" t="s">
        <v>479</v>
      </c>
      <c r="EP720" s="131">
        <v>43831</v>
      </c>
      <c r="EQ720" s="132">
        <v>0</v>
      </c>
      <c r="ER720" s="53">
        <v>16.940529999999999</v>
      </c>
      <c r="ES720" s="40"/>
      <c r="ET720" s="26">
        <f>IF(EO720=EO721,MAX(ET$2:ET719)+1,0)</f>
        <v>0</v>
      </c>
      <c r="EU720" s="17" t="str">
        <f t="shared" si="193"/>
        <v/>
      </c>
      <c r="EV720" s="54" t="str">
        <f t="shared" si="194"/>
        <v/>
      </c>
      <c r="EW720" s="55" t="str">
        <f t="shared" si="195"/>
        <v/>
      </c>
      <c r="EX720" s="18" t="str">
        <f t="shared" si="196"/>
        <v/>
      </c>
      <c r="EY720" s="26">
        <f>IF(EO720=EO721,0,MAX(EY$2:EY719)+1)</f>
        <v>359</v>
      </c>
      <c r="EZ720" s="54" t="str">
        <f t="shared" si="197"/>
        <v/>
      </c>
      <c r="FA720" s="55" t="str">
        <f t="shared" si="198"/>
        <v/>
      </c>
      <c r="FB720" s="18" t="str">
        <f t="shared" si="199"/>
        <v/>
      </c>
      <c r="FC720" s="56">
        <f>[2]DIS!C737</f>
        <v>718</v>
      </c>
      <c r="FD720" s="56">
        <f>[2]DIS!D737</f>
        <v>36</v>
      </c>
      <c r="FE720" s="56">
        <f>[2]DIS!E737</f>
        <v>18</v>
      </c>
      <c r="FF720" s="56" t="str">
        <f t="shared" si="200"/>
        <v>36,18</v>
      </c>
      <c r="FG720" s="57" t="str">
        <f t="shared" si="191"/>
        <v>18,36</v>
      </c>
      <c r="FH720" s="58">
        <f>IF(ISNUMBER(FG720),0,MAX(FH$2:FH719)+1)</f>
        <v>654</v>
      </c>
      <c r="FI720" s="58">
        <f t="shared" si="192"/>
        <v>13.64695</v>
      </c>
      <c r="FJ720" s="58">
        <f t="shared" si="201"/>
        <v>13.10576</v>
      </c>
    </row>
    <row r="721" spans="144:166" x14ac:dyDescent="0.25">
      <c r="EN721" s="17">
        <f t="shared" si="202"/>
        <v>719</v>
      </c>
      <c r="EO721" s="128" t="s">
        <v>480</v>
      </c>
      <c r="EP721" s="131">
        <v>42036</v>
      </c>
      <c r="EQ721" s="132">
        <v>0</v>
      </c>
      <c r="ER721" s="53">
        <v>17.97636</v>
      </c>
      <c r="ES721" s="40"/>
      <c r="ET721" s="26">
        <f>IF(EO721=EO722,MAX(ET$2:ET720)+1,0)</f>
        <v>360</v>
      </c>
      <c r="EU721" s="17" t="str">
        <f t="shared" si="193"/>
        <v/>
      </c>
      <c r="EV721" s="54" t="str">
        <f t="shared" si="194"/>
        <v/>
      </c>
      <c r="EW721" s="55" t="str">
        <f t="shared" si="195"/>
        <v/>
      </c>
      <c r="EX721" s="18" t="str">
        <f t="shared" si="196"/>
        <v/>
      </c>
      <c r="EY721" s="26">
        <f>IF(EO721=EO722,0,MAX(EY$2:EY720)+1)</f>
        <v>0</v>
      </c>
      <c r="EZ721" s="54" t="str">
        <f t="shared" si="197"/>
        <v/>
      </c>
      <c r="FA721" s="55" t="str">
        <f t="shared" si="198"/>
        <v/>
      </c>
      <c r="FB721" s="18" t="str">
        <f t="shared" si="199"/>
        <v/>
      </c>
      <c r="FC721" s="56">
        <f>[2]DIS!C738</f>
        <v>719</v>
      </c>
      <c r="FD721" s="56">
        <f>[2]DIS!D738</f>
        <v>36</v>
      </c>
      <c r="FE721" s="56">
        <f>[2]DIS!E738</f>
        <v>19</v>
      </c>
      <c r="FF721" s="56" t="str">
        <f t="shared" si="200"/>
        <v>36,19</v>
      </c>
      <c r="FG721" s="57" t="str">
        <f t="shared" si="191"/>
        <v>19,36</v>
      </c>
      <c r="FH721" s="58">
        <f>IF(ISNUMBER(FG721),0,MAX(FH$2:FH720)+1)</f>
        <v>655</v>
      </c>
      <c r="FI721" s="58">
        <f t="shared" si="192"/>
        <v>13.88063</v>
      </c>
      <c r="FJ721" s="58">
        <f t="shared" si="201"/>
        <v>13.26713</v>
      </c>
    </row>
    <row r="722" spans="144:166" x14ac:dyDescent="0.25">
      <c r="EN722" s="17">
        <f t="shared" si="202"/>
        <v>720</v>
      </c>
      <c r="EO722" s="128" t="s">
        <v>480</v>
      </c>
      <c r="EP722" s="131">
        <v>43831</v>
      </c>
      <c r="EQ722" s="132">
        <v>0</v>
      </c>
      <c r="ER722" s="53">
        <v>16.621189999999999</v>
      </c>
      <c r="ES722" s="40"/>
      <c r="ET722" s="26">
        <f>IF(EO722=EO723,MAX(ET$2:ET721)+1,0)</f>
        <v>0</v>
      </c>
      <c r="EU722" s="17" t="str">
        <f t="shared" si="193"/>
        <v/>
      </c>
      <c r="EV722" s="54" t="str">
        <f t="shared" si="194"/>
        <v/>
      </c>
      <c r="EW722" s="55" t="str">
        <f t="shared" si="195"/>
        <v/>
      </c>
      <c r="EX722" s="18" t="str">
        <f t="shared" si="196"/>
        <v/>
      </c>
      <c r="EY722" s="26">
        <f>IF(EO722=EO723,0,MAX(EY$2:EY721)+1)</f>
        <v>360</v>
      </c>
      <c r="EZ722" s="54" t="str">
        <f t="shared" si="197"/>
        <v/>
      </c>
      <c r="FA722" s="55" t="str">
        <f t="shared" si="198"/>
        <v/>
      </c>
      <c r="FB722" s="18" t="str">
        <f t="shared" si="199"/>
        <v/>
      </c>
      <c r="FC722" s="56">
        <f>[2]DIS!C739</f>
        <v>720</v>
      </c>
      <c r="FD722" s="56">
        <f>[2]DIS!D739</f>
        <v>36</v>
      </c>
      <c r="FE722" s="56">
        <f>[2]DIS!E739</f>
        <v>20</v>
      </c>
      <c r="FF722" s="56" t="str">
        <f t="shared" si="200"/>
        <v>36,20</v>
      </c>
      <c r="FG722" s="57">
        <f t="shared" si="191"/>
        <v>0</v>
      </c>
      <c r="FH722" s="58">
        <f>IF(ISNUMBER(FG722),0,MAX(FH$2:FH721)+1)</f>
        <v>0</v>
      </c>
      <c r="FI722" s="58">
        <f t="shared" si="192"/>
        <v>0</v>
      </c>
      <c r="FJ722" s="58">
        <f t="shared" si="201"/>
        <v>0</v>
      </c>
    </row>
    <row r="723" spans="144:166" x14ac:dyDescent="0.25">
      <c r="EN723" s="17">
        <f t="shared" si="202"/>
        <v>721</v>
      </c>
      <c r="EO723" s="128" t="s">
        <v>481</v>
      </c>
      <c r="EP723" s="131">
        <v>42036</v>
      </c>
      <c r="EQ723" s="132">
        <v>0</v>
      </c>
      <c r="ER723" s="53">
        <v>17.41048</v>
      </c>
      <c r="ES723" s="40"/>
      <c r="ET723" s="26">
        <f>IF(EO723=EO724,MAX(ET$2:ET722)+1,0)</f>
        <v>361</v>
      </c>
      <c r="EU723" s="17" t="str">
        <f t="shared" si="193"/>
        <v/>
      </c>
      <c r="EV723" s="54" t="str">
        <f t="shared" si="194"/>
        <v/>
      </c>
      <c r="EW723" s="55" t="str">
        <f t="shared" si="195"/>
        <v/>
      </c>
      <c r="EX723" s="18" t="str">
        <f t="shared" si="196"/>
        <v/>
      </c>
      <c r="EY723" s="26">
        <f>IF(EO723=EO724,0,MAX(EY$2:EY722)+1)</f>
        <v>0</v>
      </c>
      <c r="EZ723" s="54" t="str">
        <f t="shared" si="197"/>
        <v/>
      </c>
      <c r="FA723" s="55" t="str">
        <f t="shared" si="198"/>
        <v/>
      </c>
      <c r="FB723" s="18" t="str">
        <f t="shared" si="199"/>
        <v/>
      </c>
      <c r="FC723" s="56">
        <f>[2]DIS!C740</f>
        <v>721</v>
      </c>
      <c r="FD723" s="56">
        <f>[2]DIS!D740</f>
        <v>37</v>
      </c>
      <c r="FE723" s="56">
        <f>[2]DIS!E740</f>
        <v>1</v>
      </c>
      <c r="FF723" s="56" t="str">
        <f t="shared" si="200"/>
        <v>37,1</v>
      </c>
      <c r="FG723" s="57">
        <f t="shared" si="191"/>
        <v>0</v>
      </c>
      <c r="FH723" s="58">
        <f>IF(ISNUMBER(FG723),0,MAX(FH$2:FH722)+1)</f>
        <v>0</v>
      </c>
      <c r="FI723" s="58">
        <f t="shared" si="192"/>
        <v>0</v>
      </c>
      <c r="FJ723" s="58">
        <f t="shared" si="201"/>
        <v>0</v>
      </c>
    </row>
    <row r="724" spans="144:166" x14ac:dyDescent="0.25">
      <c r="EN724" s="17">
        <f t="shared" si="202"/>
        <v>722</v>
      </c>
      <c r="EO724" s="128" t="s">
        <v>481</v>
      </c>
      <c r="EP724" s="131">
        <v>43831</v>
      </c>
      <c r="EQ724" s="132">
        <v>0</v>
      </c>
      <c r="ER724" s="53">
        <v>16.257989999999999</v>
      </c>
      <c r="ES724" s="40"/>
      <c r="ET724" s="26">
        <f>IF(EO724=EO725,MAX(ET$2:ET723)+1,0)</f>
        <v>0</v>
      </c>
      <c r="EU724" s="17" t="str">
        <f t="shared" si="193"/>
        <v/>
      </c>
      <c r="EV724" s="54" t="str">
        <f t="shared" si="194"/>
        <v/>
      </c>
      <c r="EW724" s="55" t="str">
        <f t="shared" si="195"/>
        <v/>
      </c>
      <c r="EX724" s="18" t="str">
        <f t="shared" si="196"/>
        <v/>
      </c>
      <c r="EY724" s="26">
        <f>IF(EO724=EO725,0,MAX(EY$2:EY723)+1)</f>
        <v>361</v>
      </c>
      <c r="EZ724" s="54" t="str">
        <f t="shared" si="197"/>
        <v/>
      </c>
      <c r="FA724" s="55" t="str">
        <f t="shared" si="198"/>
        <v/>
      </c>
      <c r="FB724" s="18" t="str">
        <f t="shared" si="199"/>
        <v/>
      </c>
      <c r="FC724" s="56">
        <f>[2]DIS!C741</f>
        <v>722</v>
      </c>
      <c r="FD724" s="56">
        <f>[2]DIS!D741</f>
        <v>37</v>
      </c>
      <c r="FE724" s="56">
        <f>[2]DIS!E741</f>
        <v>2</v>
      </c>
      <c r="FF724" s="56" t="str">
        <f t="shared" si="200"/>
        <v>37,2</v>
      </c>
      <c r="FG724" s="57">
        <f t="shared" si="191"/>
        <v>0</v>
      </c>
      <c r="FH724" s="58">
        <f>IF(ISNUMBER(FG724),0,MAX(FH$2:FH723)+1)</f>
        <v>0</v>
      </c>
      <c r="FI724" s="58">
        <f t="shared" si="192"/>
        <v>0</v>
      </c>
      <c r="FJ724" s="58">
        <f t="shared" si="201"/>
        <v>0</v>
      </c>
    </row>
    <row r="725" spans="144:166" x14ac:dyDescent="0.25">
      <c r="EN725" s="17">
        <f t="shared" si="202"/>
        <v>723</v>
      </c>
      <c r="EO725" s="128" t="s">
        <v>482</v>
      </c>
      <c r="EP725" s="131">
        <v>42036</v>
      </c>
      <c r="EQ725" s="132">
        <v>0</v>
      </c>
      <c r="ER725" s="53">
        <v>16.70673</v>
      </c>
      <c r="ES725" s="40"/>
      <c r="ET725" s="26">
        <f>IF(EO725=EO726,MAX(ET$2:ET724)+1,0)</f>
        <v>362</v>
      </c>
      <c r="EU725" s="17" t="str">
        <f t="shared" si="193"/>
        <v/>
      </c>
      <c r="EV725" s="54" t="str">
        <f t="shared" si="194"/>
        <v/>
      </c>
      <c r="EW725" s="55" t="str">
        <f t="shared" si="195"/>
        <v/>
      </c>
      <c r="EX725" s="18" t="str">
        <f t="shared" si="196"/>
        <v/>
      </c>
      <c r="EY725" s="26">
        <f>IF(EO725=EO726,0,MAX(EY$2:EY724)+1)</f>
        <v>0</v>
      </c>
      <c r="EZ725" s="54" t="str">
        <f t="shared" si="197"/>
        <v/>
      </c>
      <c r="FA725" s="55" t="str">
        <f t="shared" si="198"/>
        <v/>
      </c>
      <c r="FB725" s="18" t="str">
        <f t="shared" si="199"/>
        <v/>
      </c>
      <c r="FC725" s="56">
        <f>[2]DIS!C742</f>
        <v>723</v>
      </c>
      <c r="FD725" s="56">
        <f>[2]DIS!D742</f>
        <v>37</v>
      </c>
      <c r="FE725" s="56">
        <f>[2]DIS!E742</f>
        <v>3</v>
      </c>
      <c r="FF725" s="56" t="str">
        <f t="shared" si="200"/>
        <v>37,3</v>
      </c>
      <c r="FG725" s="57">
        <f t="shared" si="191"/>
        <v>0</v>
      </c>
      <c r="FH725" s="58">
        <f>IF(ISNUMBER(FG725),0,MAX(FH$2:FH724)+1)</f>
        <v>0</v>
      </c>
      <c r="FI725" s="58">
        <f t="shared" si="192"/>
        <v>0</v>
      </c>
      <c r="FJ725" s="58">
        <f t="shared" si="201"/>
        <v>0</v>
      </c>
    </row>
    <row r="726" spans="144:166" x14ac:dyDescent="0.25">
      <c r="EN726" s="17">
        <f t="shared" si="202"/>
        <v>724</v>
      </c>
      <c r="EO726" s="128" t="s">
        <v>482</v>
      </c>
      <c r="EP726" s="131">
        <v>43831</v>
      </c>
      <c r="EQ726" s="132">
        <v>0</v>
      </c>
      <c r="ER726" s="53">
        <v>15.80063</v>
      </c>
      <c r="ES726" s="40"/>
      <c r="ET726" s="26">
        <f>IF(EO726=EO727,MAX(ET$2:ET725)+1,0)</f>
        <v>0</v>
      </c>
      <c r="EU726" s="17" t="str">
        <f t="shared" si="193"/>
        <v/>
      </c>
      <c r="EV726" s="54" t="str">
        <f t="shared" si="194"/>
        <v/>
      </c>
      <c r="EW726" s="55" t="str">
        <f t="shared" si="195"/>
        <v/>
      </c>
      <c r="EX726" s="18" t="str">
        <f t="shared" si="196"/>
        <v/>
      </c>
      <c r="EY726" s="26">
        <f>IF(EO726=EO727,0,MAX(EY$2:EY725)+1)</f>
        <v>362</v>
      </c>
      <c r="EZ726" s="54" t="str">
        <f t="shared" si="197"/>
        <v/>
      </c>
      <c r="FA726" s="55" t="str">
        <f t="shared" si="198"/>
        <v/>
      </c>
      <c r="FB726" s="18" t="str">
        <f t="shared" si="199"/>
        <v/>
      </c>
      <c r="FC726" s="56">
        <f>[2]DIS!C743</f>
        <v>724</v>
      </c>
      <c r="FD726" s="56">
        <f>[2]DIS!D743</f>
        <v>37</v>
      </c>
      <c r="FE726" s="56">
        <f>[2]DIS!E743</f>
        <v>4</v>
      </c>
      <c r="FF726" s="56" t="str">
        <f t="shared" si="200"/>
        <v>37,4</v>
      </c>
      <c r="FG726" s="57">
        <f t="shared" si="191"/>
        <v>0</v>
      </c>
      <c r="FH726" s="58">
        <f>IF(ISNUMBER(FG726),0,MAX(FH$2:FH725)+1)</f>
        <v>0</v>
      </c>
      <c r="FI726" s="58">
        <f t="shared" si="192"/>
        <v>0</v>
      </c>
      <c r="FJ726" s="58">
        <f t="shared" si="201"/>
        <v>0</v>
      </c>
    </row>
    <row r="727" spans="144:166" x14ac:dyDescent="0.25">
      <c r="EN727" s="17">
        <f t="shared" si="202"/>
        <v>725</v>
      </c>
      <c r="EO727" s="128" t="s">
        <v>483</v>
      </c>
      <c r="EP727" s="131">
        <v>42036</v>
      </c>
      <c r="EQ727" s="132">
        <v>0</v>
      </c>
      <c r="ER727" s="53">
        <v>15.926310000000001</v>
      </c>
      <c r="ES727" s="40"/>
      <c r="ET727" s="26">
        <f>IF(EO727=EO728,MAX(ET$2:ET726)+1,0)</f>
        <v>363</v>
      </c>
      <c r="EU727" s="17" t="str">
        <f t="shared" si="193"/>
        <v/>
      </c>
      <c r="EV727" s="54" t="str">
        <f t="shared" si="194"/>
        <v/>
      </c>
      <c r="EW727" s="55" t="str">
        <f t="shared" si="195"/>
        <v/>
      </c>
      <c r="EX727" s="18" t="str">
        <f t="shared" si="196"/>
        <v/>
      </c>
      <c r="EY727" s="26">
        <f>IF(EO727=EO728,0,MAX(EY$2:EY726)+1)</f>
        <v>0</v>
      </c>
      <c r="EZ727" s="54" t="str">
        <f t="shared" si="197"/>
        <v/>
      </c>
      <c r="FA727" s="55" t="str">
        <f t="shared" si="198"/>
        <v/>
      </c>
      <c r="FB727" s="18" t="str">
        <f t="shared" si="199"/>
        <v/>
      </c>
      <c r="FC727" s="56">
        <f>[2]DIS!C744</f>
        <v>725</v>
      </c>
      <c r="FD727" s="56">
        <f>[2]DIS!D744</f>
        <v>37</v>
      </c>
      <c r="FE727" s="56">
        <f>[2]DIS!E744</f>
        <v>5</v>
      </c>
      <c r="FF727" s="56" t="str">
        <f t="shared" si="200"/>
        <v>37,5</v>
      </c>
      <c r="FG727" s="57" t="str">
        <f t="shared" si="191"/>
        <v>5,37</v>
      </c>
      <c r="FH727" s="58">
        <f>IF(ISNUMBER(FG727),0,MAX(FH$2:FH726)+1)</f>
        <v>656</v>
      </c>
      <c r="FI727" s="58">
        <f t="shared" si="192"/>
        <v>18.8385</v>
      </c>
      <c r="FJ727" s="58">
        <f t="shared" si="201"/>
        <v>17.048860000000001</v>
      </c>
    </row>
    <row r="728" spans="144:166" x14ac:dyDescent="0.25">
      <c r="EN728" s="17">
        <f t="shared" si="202"/>
        <v>726</v>
      </c>
      <c r="EO728" s="128" t="s">
        <v>483</v>
      </c>
      <c r="EP728" s="131">
        <v>43831</v>
      </c>
      <c r="EQ728" s="132">
        <v>0</v>
      </c>
      <c r="ER728" s="53">
        <v>15.337479999999999</v>
      </c>
      <c r="ES728" s="40"/>
      <c r="ET728" s="26">
        <f>IF(EO728=EO729,MAX(ET$2:ET727)+1,0)</f>
        <v>0</v>
      </c>
      <c r="EU728" s="17" t="str">
        <f t="shared" si="193"/>
        <v/>
      </c>
      <c r="EV728" s="54" t="str">
        <f t="shared" si="194"/>
        <v/>
      </c>
      <c r="EW728" s="55" t="str">
        <f t="shared" si="195"/>
        <v/>
      </c>
      <c r="EX728" s="18" t="str">
        <f t="shared" si="196"/>
        <v/>
      </c>
      <c r="EY728" s="26">
        <f>IF(EO728=EO729,0,MAX(EY$2:EY727)+1)</f>
        <v>363</v>
      </c>
      <c r="EZ728" s="54" t="str">
        <f t="shared" si="197"/>
        <v/>
      </c>
      <c r="FA728" s="55" t="str">
        <f t="shared" si="198"/>
        <v/>
      </c>
      <c r="FB728" s="18" t="str">
        <f t="shared" si="199"/>
        <v/>
      </c>
      <c r="FC728" s="56">
        <f>[2]DIS!C745</f>
        <v>726</v>
      </c>
      <c r="FD728" s="56">
        <f>[2]DIS!D745</f>
        <v>37</v>
      </c>
      <c r="FE728" s="56">
        <f>[2]DIS!E745</f>
        <v>6</v>
      </c>
      <c r="FF728" s="56" t="str">
        <f t="shared" si="200"/>
        <v>37,6</v>
      </c>
      <c r="FG728" s="57" t="str">
        <f t="shared" si="191"/>
        <v>6,37</v>
      </c>
      <c r="FH728" s="58">
        <f>IF(ISNUMBER(FG728),0,MAX(FH$2:FH727)+1)</f>
        <v>657</v>
      </c>
      <c r="FI728" s="58">
        <f t="shared" si="192"/>
        <v>18.351579999999998</v>
      </c>
      <c r="FJ728" s="58">
        <f t="shared" si="201"/>
        <v>16.80179</v>
      </c>
    </row>
    <row r="729" spans="144:166" x14ac:dyDescent="0.25">
      <c r="EN729" s="17">
        <f t="shared" si="202"/>
        <v>727</v>
      </c>
      <c r="EO729" s="128" t="s">
        <v>484</v>
      </c>
      <c r="EP729" s="131">
        <v>42036</v>
      </c>
      <c r="EQ729" s="132">
        <v>0</v>
      </c>
      <c r="ER729" s="53">
        <v>15.576549999999999</v>
      </c>
      <c r="ES729" s="40"/>
      <c r="ET729" s="26">
        <f>IF(EO729=EO730,MAX(ET$2:ET728)+1,0)</f>
        <v>364</v>
      </c>
      <c r="EU729" s="17" t="str">
        <f t="shared" si="193"/>
        <v/>
      </c>
      <c r="EV729" s="54" t="str">
        <f t="shared" si="194"/>
        <v/>
      </c>
      <c r="EW729" s="55" t="str">
        <f t="shared" si="195"/>
        <v/>
      </c>
      <c r="EX729" s="18" t="str">
        <f t="shared" si="196"/>
        <v/>
      </c>
      <c r="EY729" s="26">
        <f>IF(EO729=EO730,0,MAX(EY$2:EY728)+1)</f>
        <v>0</v>
      </c>
      <c r="EZ729" s="54" t="str">
        <f t="shared" si="197"/>
        <v/>
      </c>
      <c r="FA729" s="55" t="str">
        <f t="shared" si="198"/>
        <v/>
      </c>
      <c r="FB729" s="18" t="str">
        <f t="shared" si="199"/>
        <v/>
      </c>
      <c r="FC729" s="56">
        <f>[2]DIS!C746</f>
        <v>727</v>
      </c>
      <c r="FD729" s="56">
        <f>[2]DIS!D746</f>
        <v>37</v>
      </c>
      <c r="FE729" s="56">
        <f>[2]DIS!E746</f>
        <v>7</v>
      </c>
      <c r="FF729" s="56" t="str">
        <f t="shared" si="200"/>
        <v>37,7</v>
      </c>
      <c r="FG729" s="57" t="str">
        <f t="shared" si="191"/>
        <v>7,37</v>
      </c>
      <c r="FH729" s="58">
        <f>IF(ISNUMBER(FG729),0,MAX(FH$2:FH728)+1)</f>
        <v>658</v>
      </c>
      <c r="FI729" s="58">
        <f t="shared" si="192"/>
        <v>17.860690000000002</v>
      </c>
      <c r="FJ729" s="58">
        <f t="shared" si="201"/>
        <v>16.456959999999999</v>
      </c>
    </row>
    <row r="730" spans="144:166" x14ac:dyDescent="0.25">
      <c r="EN730" s="17">
        <f t="shared" si="202"/>
        <v>728</v>
      </c>
      <c r="EO730" s="128" t="s">
        <v>484</v>
      </c>
      <c r="EP730" s="131">
        <v>43831</v>
      </c>
      <c r="EQ730" s="132">
        <v>0</v>
      </c>
      <c r="ER730" s="53">
        <v>15.561439999999999</v>
      </c>
      <c r="ES730" s="40"/>
      <c r="ET730" s="26">
        <f>IF(EO730=EO731,MAX(ET$2:ET729)+1,0)</f>
        <v>0</v>
      </c>
      <c r="EU730" s="17" t="str">
        <f t="shared" si="193"/>
        <v/>
      </c>
      <c r="EV730" s="54" t="str">
        <f t="shared" si="194"/>
        <v/>
      </c>
      <c r="EW730" s="55" t="str">
        <f t="shared" si="195"/>
        <v/>
      </c>
      <c r="EX730" s="18" t="str">
        <f t="shared" si="196"/>
        <v/>
      </c>
      <c r="EY730" s="26">
        <f>IF(EO730=EO731,0,MAX(EY$2:EY729)+1)</f>
        <v>364</v>
      </c>
      <c r="EZ730" s="54" t="str">
        <f t="shared" si="197"/>
        <v/>
      </c>
      <c r="FA730" s="55" t="str">
        <f t="shared" si="198"/>
        <v/>
      </c>
      <c r="FB730" s="18" t="str">
        <f t="shared" si="199"/>
        <v/>
      </c>
      <c r="FC730" s="56">
        <f>[2]DIS!C747</f>
        <v>728</v>
      </c>
      <c r="FD730" s="56">
        <f>[2]DIS!D747</f>
        <v>37</v>
      </c>
      <c r="FE730" s="56">
        <f>[2]DIS!E747</f>
        <v>8</v>
      </c>
      <c r="FF730" s="56" t="str">
        <f t="shared" si="200"/>
        <v>37,8</v>
      </c>
      <c r="FG730" s="57" t="str">
        <f t="shared" si="191"/>
        <v>8,37</v>
      </c>
      <c r="FH730" s="58">
        <f>IF(ISNUMBER(FG730),0,MAX(FH$2:FH729)+1)</f>
        <v>659</v>
      </c>
      <c r="FI730" s="58">
        <f t="shared" si="192"/>
        <v>17.198170000000001</v>
      </c>
      <c r="FJ730" s="58">
        <f t="shared" si="201"/>
        <v>15.94026</v>
      </c>
    </row>
    <row r="731" spans="144:166" x14ac:dyDescent="0.25">
      <c r="EN731" s="17">
        <f t="shared" si="202"/>
        <v>729</v>
      </c>
      <c r="EO731" s="128" t="s">
        <v>485</v>
      </c>
      <c r="EP731" s="131">
        <v>42036</v>
      </c>
      <c r="EQ731" s="132">
        <v>0</v>
      </c>
      <c r="ER731" s="53">
        <v>16.078949999999999</v>
      </c>
      <c r="ES731" s="40"/>
      <c r="ET731" s="26">
        <f>IF(EO731=EO732,MAX(ET$2:ET730)+1,0)</f>
        <v>365</v>
      </c>
      <c r="EU731" s="17" t="str">
        <f t="shared" si="193"/>
        <v/>
      </c>
      <c r="EV731" s="54" t="str">
        <f t="shared" si="194"/>
        <v/>
      </c>
      <c r="EW731" s="55" t="str">
        <f t="shared" si="195"/>
        <v/>
      </c>
      <c r="EX731" s="18" t="str">
        <f t="shared" si="196"/>
        <v/>
      </c>
      <c r="EY731" s="26">
        <f>IF(EO731=EO732,0,MAX(EY$2:EY730)+1)</f>
        <v>0</v>
      </c>
      <c r="EZ731" s="54" t="str">
        <f t="shared" si="197"/>
        <v/>
      </c>
      <c r="FA731" s="55" t="str">
        <f t="shared" si="198"/>
        <v/>
      </c>
      <c r="FB731" s="18" t="str">
        <f t="shared" si="199"/>
        <v/>
      </c>
      <c r="FC731" s="56">
        <f>[2]DIS!C748</f>
        <v>729</v>
      </c>
      <c r="FD731" s="56">
        <f>[2]DIS!D748</f>
        <v>37</v>
      </c>
      <c r="FE731" s="56">
        <f>[2]DIS!E748</f>
        <v>9</v>
      </c>
      <c r="FF731" s="56" t="str">
        <f t="shared" si="200"/>
        <v>37,9</v>
      </c>
      <c r="FG731" s="57" t="str">
        <f t="shared" si="191"/>
        <v>9,37</v>
      </c>
      <c r="FH731" s="58">
        <f>IF(ISNUMBER(FG731),0,MAX(FH$2:FH730)+1)</f>
        <v>660</v>
      </c>
      <c r="FI731" s="58">
        <f t="shared" si="192"/>
        <v>16.591989999999999</v>
      </c>
      <c r="FJ731" s="58">
        <f t="shared" si="201"/>
        <v>15.42544</v>
      </c>
    </row>
    <row r="732" spans="144:166" x14ac:dyDescent="0.25">
      <c r="EN732" s="17">
        <f t="shared" si="202"/>
        <v>730</v>
      </c>
      <c r="EO732" s="128" t="s">
        <v>485</v>
      </c>
      <c r="EP732" s="131">
        <v>43831</v>
      </c>
      <c r="EQ732" s="132">
        <v>0</v>
      </c>
      <c r="ER732" s="53">
        <v>15.825570000000001</v>
      </c>
      <c r="ES732" s="40"/>
      <c r="ET732" s="26">
        <f>IF(EO732=EO733,MAX(ET$2:ET731)+1,0)</f>
        <v>0</v>
      </c>
      <c r="EU732" s="17" t="str">
        <f t="shared" si="193"/>
        <v/>
      </c>
      <c r="EV732" s="54" t="str">
        <f t="shared" si="194"/>
        <v/>
      </c>
      <c r="EW732" s="55" t="str">
        <f t="shared" si="195"/>
        <v/>
      </c>
      <c r="EX732" s="18" t="str">
        <f t="shared" si="196"/>
        <v/>
      </c>
      <c r="EY732" s="26">
        <f>IF(EO732=EO733,0,MAX(EY$2:EY731)+1)</f>
        <v>365</v>
      </c>
      <c r="EZ732" s="54" t="str">
        <f t="shared" si="197"/>
        <v/>
      </c>
      <c r="FA732" s="55" t="str">
        <f t="shared" si="198"/>
        <v/>
      </c>
      <c r="FB732" s="18" t="str">
        <f t="shared" si="199"/>
        <v/>
      </c>
      <c r="FC732" s="56">
        <f>[2]DIS!C749</f>
        <v>730</v>
      </c>
      <c r="FD732" s="56">
        <f>[2]DIS!D749</f>
        <v>37</v>
      </c>
      <c r="FE732" s="56">
        <f>[2]DIS!E749</f>
        <v>10</v>
      </c>
      <c r="FF732" s="56" t="str">
        <f t="shared" si="200"/>
        <v>37,10</v>
      </c>
      <c r="FG732" s="57" t="str">
        <f t="shared" si="191"/>
        <v>10,37</v>
      </c>
      <c r="FH732" s="58">
        <f>IF(ISNUMBER(FG732),0,MAX(FH$2:FH731)+1)</f>
        <v>661</v>
      </c>
      <c r="FI732" s="58">
        <f t="shared" si="192"/>
        <v>15.893739999999999</v>
      </c>
      <c r="FJ732" s="58">
        <f t="shared" si="201"/>
        <v>14.818949999999999</v>
      </c>
    </row>
    <row r="733" spans="144:166" x14ac:dyDescent="0.25">
      <c r="EN733" s="17">
        <f t="shared" si="202"/>
        <v>731</v>
      </c>
      <c r="EO733" s="128" t="s">
        <v>486</v>
      </c>
      <c r="EP733" s="131">
        <v>42036</v>
      </c>
      <c r="EQ733" s="132">
        <v>0</v>
      </c>
      <c r="ER733" s="53">
        <v>16.463519999999999</v>
      </c>
      <c r="ES733" s="40"/>
      <c r="ET733" s="26">
        <f>IF(EO733=EO734,MAX(ET$2:ET732)+1,0)</f>
        <v>366</v>
      </c>
      <c r="EU733" s="17" t="str">
        <f t="shared" si="193"/>
        <v/>
      </c>
      <c r="EV733" s="54" t="str">
        <f t="shared" si="194"/>
        <v/>
      </c>
      <c r="EW733" s="55" t="str">
        <f t="shared" si="195"/>
        <v/>
      </c>
      <c r="EX733" s="18" t="str">
        <f t="shared" si="196"/>
        <v/>
      </c>
      <c r="EY733" s="26">
        <f>IF(EO733=EO734,0,MAX(EY$2:EY732)+1)</f>
        <v>0</v>
      </c>
      <c r="EZ733" s="54" t="str">
        <f t="shared" si="197"/>
        <v/>
      </c>
      <c r="FA733" s="55" t="str">
        <f t="shared" si="198"/>
        <v/>
      </c>
      <c r="FB733" s="18" t="str">
        <f t="shared" si="199"/>
        <v/>
      </c>
      <c r="FC733" s="56">
        <f>[2]DIS!C750</f>
        <v>731</v>
      </c>
      <c r="FD733" s="56">
        <f>[2]DIS!D750</f>
        <v>37</v>
      </c>
      <c r="FE733" s="56">
        <f>[2]DIS!E750</f>
        <v>11</v>
      </c>
      <c r="FF733" s="56" t="str">
        <f t="shared" si="200"/>
        <v>37,11</v>
      </c>
      <c r="FG733" s="57" t="str">
        <f t="shared" si="191"/>
        <v>11,37</v>
      </c>
      <c r="FH733" s="58">
        <f>IF(ISNUMBER(FG733),0,MAX(FH$2:FH732)+1)</f>
        <v>662</v>
      </c>
      <c r="FI733" s="58">
        <f t="shared" si="192"/>
        <v>15.131180000000001</v>
      </c>
      <c r="FJ733" s="58">
        <f t="shared" si="201"/>
        <v>14.167450000000001</v>
      </c>
    </row>
    <row r="734" spans="144:166" x14ac:dyDescent="0.25">
      <c r="EN734" s="17">
        <f t="shared" si="202"/>
        <v>732</v>
      </c>
      <c r="EO734" s="128" t="s">
        <v>486</v>
      </c>
      <c r="EP734" s="131">
        <v>43831</v>
      </c>
      <c r="EQ734" s="132">
        <v>0</v>
      </c>
      <c r="ER734" s="53">
        <v>16.029769999999999</v>
      </c>
      <c r="ES734" s="40"/>
      <c r="ET734" s="26">
        <f>IF(EO734=EO735,MAX(ET$2:ET733)+1,0)</f>
        <v>0</v>
      </c>
      <c r="EU734" s="17" t="str">
        <f t="shared" si="193"/>
        <v/>
      </c>
      <c r="EV734" s="54" t="str">
        <f t="shared" si="194"/>
        <v/>
      </c>
      <c r="EW734" s="55" t="str">
        <f t="shared" si="195"/>
        <v/>
      </c>
      <c r="EX734" s="18" t="str">
        <f t="shared" si="196"/>
        <v/>
      </c>
      <c r="EY734" s="26">
        <f>IF(EO734=EO735,0,MAX(EY$2:EY733)+1)</f>
        <v>366</v>
      </c>
      <c r="EZ734" s="54" t="str">
        <f t="shared" si="197"/>
        <v/>
      </c>
      <c r="FA734" s="55" t="str">
        <f t="shared" si="198"/>
        <v/>
      </c>
      <c r="FB734" s="18" t="str">
        <f t="shared" si="199"/>
        <v/>
      </c>
      <c r="FC734" s="56">
        <f>[2]DIS!C751</f>
        <v>732</v>
      </c>
      <c r="FD734" s="56">
        <f>[2]DIS!D751</f>
        <v>37</v>
      </c>
      <c r="FE734" s="56">
        <f>[2]DIS!E751</f>
        <v>12</v>
      </c>
      <c r="FF734" s="56" t="str">
        <f t="shared" si="200"/>
        <v>37,12</v>
      </c>
      <c r="FG734" s="57" t="str">
        <f t="shared" si="191"/>
        <v>12,37</v>
      </c>
      <c r="FH734" s="58">
        <f>IF(ISNUMBER(FG734),0,MAX(FH$2:FH733)+1)</f>
        <v>663</v>
      </c>
      <c r="FI734" s="58">
        <f t="shared" si="192"/>
        <v>14.38411</v>
      </c>
      <c r="FJ734" s="58">
        <f t="shared" si="201"/>
        <v>13.56169</v>
      </c>
    </row>
    <row r="735" spans="144:166" x14ac:dyDescent="0.25">
      <c r="EN735" s="17">
        <f t="shared" si="202"/>
        <v>733</v>
      </c>
      <c r="EO735" s="128" t="s">
        <v>487</v>
      </c>
      <c r="EP735" s="131">
        <v>42036</v>
      </c>
      <c r="EQ735" s="132">
        <v>0</v>
      </c>
      <c r="ER735" s="53">
        <v>16.767499999999998</v>
      </c>
      <c r="ES735" s="40"/>
      <c r="ET735" s="26">
        <f>IF(EO735=EO736,MAX(ET$2:ET734)+1,0)</f>
        <v>367</v>
      </c>
      <c r="EU735" s="17" t="str">
        <f t="shared" si="193"/>
        <v/>
      </c>
      <c r="EV735" s="54" t="str">
        <f t="shared" si="194"/>
        <v/>
      </c>
      <c r="EW735" s="55" t="str">
        <f t="shared" si="195"/>
        <v/>
      </c>
      <c r="EX735" s="18" t="str">
        <f t="shared" si="196"/>
        <v/>
      </c>
      <c r="EY735" s="26">
        <f>IF(EO735=EO736,0,MAX(EY$2:EY734)+1)</f>
        <v>0</v>
      </c>
      <c r="EZ735" s="54" t="str">
        <f t="shared" si="197"/>
        <v/>
      </c>
      <c r="FA735" s="55" t="str">
        <f t="shared" si="198"/>
        <v/>
      </c>
      <c r="FB735" s="18" t="str">
        <f t="shared" si="199"/>
        <v/>
      </c>
      <c r="FC735" s="56">
        <f>[2]DIS!C752</f>
        <v>733</v>
      </c>
      <c r="FD735" s="56">
        <f>[2]DIS!D752</f>
        <v>37</v>
      </c>
      <c r="FE735" s="56">
        <f>[2]DIS!E752</f>
        <v>13</v>
      </c>
      <c r="FF735" s="56" t="str">
        <f t="shared" si="200"/>
        <v>37,13</v>
      </c>
      <c r="FG735" s="57" t="str">
        <f t="shared" si="191"/>
        <v>13,37</v>
      </c>
      <c r="FH735" s="58">
        <f>IF(ISNUMBER(FG735),0,MAX(FH$2:FH734)+1)</f>
        <v>664</v>
      </c>
      <c r="FI735" s="58">
        <f t="shared" si="192"/>
        <v>13.66656</v>
      </c>
      <c r="FJ735" s="58">
        <f t="shared" si="201"/>
        <v>13.04012</v>
      </c>
    </row>
    <row r="736" spans="144:166" x14ac:dyDescent="0.25">
      <c r="EN736" s="17">
        <f t="shared" si="202"/>
        <v>734</v>
      </c>
      <c r="EO736" s="128" t="s">
        <v>487</v>
      </c>
      <c r="EP736" s="131">
        <v>43831</v>
      </c>
      <c r="EQ736" s="132">
        <v>0</v>
      </c>
      <c r="ER736" s="53">
        <v>16.193349999999999</v>
      </c>
      <c r="ES736" s="40"/>
      <c r="ET736" s="26">
        <f>IF(EO736=EO737,MAX(ET$2:ET735)+1,0)</f>
        <v>0</v>
      </c>
      <c r="EU736" s="17" t="str">
        <f t="shared" si="193"/>
        <v/>
      </c>
      <c r="EV736" s="54" t="str">
        <f t="shared" si="194"/>
        <v/>
      </c>
      <c r="EW736" s="55" t="str">
        <f t="shared" si="195"/>
        <v/>
      </c>
      <c r="EX736" s="18" t="str">
        <f t="shared" si="196"/>
        <v/>
      </c>
      <c r="EY736" s="26">
        <f>IF(EO736=EO737,0,MAX(EY$2:EY735)+1)</f>
        <v>367</v>
      </c>
      <c r="EZ736" s="54" t="str">
        <f t="shared" si="197"/>
        <v/>
      </c>
      <c r="FA736" s="55" t="str">
        <f t="shared" si="198"/>
        <v/>
      </c>
      <c r="FB736" s="18" t="str">
        <f t="shared" si="199"/>
        <v/>
      </c>
      <c r="FC736" s="56">
        <f>[2]DIS!C753</f>
        <v>734</v>
      </c>
      <c r="FD736" s="56">
        <f>[2]DIS!D753</f>
        <v>37</v>
      </c>
      <c r="FE736" s="56">
        <f>[2]DIS!E753</f>
        <v>14</v>
      </c>
      <c r="FF736" s="56" t="str">
        <f t="shared" si="200"/>
        <v>37,14</v>
      </c>
      <c r="FG736" s="57" t="str">
        <f t="shared" si="191"/>
        <v>14,37</v>
      </c>
      <c r="FH736" s="58">
        <f>IF(ISNUMBER(FG736),0,MAX(FH$2:FH735)+1)</f>
        <v>665</v>
      </c>
      <c r="FI736" s="58">
        <f t="shared" si="192"/>
        <v>12.88115</v>
      </c>
      <c r="FJ736" s="58">
        <f t="shared" si="201"/>
        <v>12.52031</v>
      </c>
    </row>
    <row r="737" spans="144:166" x14ac:dyDescent="0.25">
      <c r="EN737" s="17">
        <f t="shared" si="202"/>
        <v>735</v>
      </c>
      <c r="EO737" s="128" t="s">
        <v>488</v>
      </c>
      <c r="EP737" s="131">
        <v>42036</v>
      </c>
      <c r="EQ737" s="132">
        <v>0</v>
      </c>
      <c r="ER737" s="53">
        <v>16.979600000000001</v>
      </c>
      <c r="ES737" s="40"/>
      <c r="ET737" s="26">
        <f>IF(EO737=EO738,MAX(ET$2:ET736)+1,0)</f>
        <v>368</v>
      </c>
      <c r="EU737" s="17" t="str">
        <f t="shared" si="193"/>
        <v/>
      </c>
      <c r="EV737" s="54" t="str">
        <f t="shared" si="194"/>
        <v/>
      </c>
      <c r="EW737" s="55" t="str">
        <f t="shared" si="195"/>
        <v/>
      </c>
      <c r="EX737" s="18" t="str">
        <f t="shared" si="196"/>
        <v/>
      </c>
      <c r="EY737" s="26">
        <f>IF(EO737=EO738,0,MAX(EY$2:EY736)+1)</f>
        <v>0</v>
      </c>
      <c r="EZ737" s="54" t="str">
        <f t="shared" si="197"/>
        <v/>
      </c>
      <c r="FA737" s="55" t="str">
        <f t="shared" si="198"/>
        <v/>
      </c>
      <c r="FB737" s="18" t="str">
        <f t="shared" si="199"/>
        <v/>
      </c>
      <c r="FC737" s="56">
        <f>[2]DIS!C754</f>
        <v>735</v>
      </c>
      <c r="FD737" s="56">
        <f>[2]DIS!D754</f>
        <v>37</v>
      </c>
      <c r="FE737" s="56">
        <f>[2]DIS!E754</f>
        <v>15</v>
      </c>
      <c r="FF737" s="56" t="str">
        <f t="shared" si="200"/>
        <v>37,15</v>
      </c>
      <c r="FG737" s="57" t="str">
        <f t="shared" si="191"/>
        <v>15,37</v>
      </c>
      <c r="FH737" s="58">
        <f>IF(ISNUMBER(FG737),0,MAX(FH$2:FH736)+1)</f>
        <v>666</v>
      </c>
      <c r="FI737" s="58">
        <f t="shared" si="192"/>
        <v>11.9542</v>
      </c>
      <c r="FJ737" s="58">
        <f t="shared" si="201"/>
        <v>11.94463</v>
      </c>
    </row>
    <row r="738" spans="144:166" x14ac:dyDescent="0.25">
      <c r="EN738" s="17">
        <f t="shared" si="202"/>
        <v>736</v>
      </c>
      <c r="EO738" s="128" t="s">
        <v>488</v>
      </c>
      <c r="EP738" s="131">
        <v>43831</v>
      </c>
      <c r="EQ738" s="132">
        <v>0</v>
      </c>
      <c r="ER738" s="53">
        <v>16.310189999999999</v>
      </c>
      <c r="ES738" s="40"/>
      <c r="ET738" s="26">
        <f>IF(EO738=EO739,MAX(ET$2:ET737)+1,0)</f>
        <v>0</v>
      </c>
      <c r="EU738" s="17" t="str">
        <f t="shared" si="193"/>
        <v/>
      </c>
      <c r="EV738" s="54" t="str">
        <f t="shared" si="194"/>
        <v/>
      </c>
      <c r="EW738" s="55" t="str">
        <f t="shared" si="195"/>
        <v/>
      </c>
      <c r="EX738" s="18" t="str">
        <f t="shared" si="196"/>
        <v/>
      </c>
      <c r="EY738" s="26">
        <f>IF(EO738=EO739,0,MAX(EY$2:EY737)+1)</f>
        <v>368</v>
      </c>
      <c r="EZ738" s="54" t="str">
        <f t="shared" si="197"/>
        <v/>
      </c>
      <c r="FA738" s="55" t="str">
        <f t="shared" si="198"/>
        <v/>
      </c>
      <c r="FB738" s="18" t="str">
        <f t="shared" si="199"/>
        <v/>
      </c>
      <c r="FC738" s="56">
        <f>[2]DIS!C755</f>
        <v>736</v>
      </c>
      <c r="FD738" s="56">
        <f>[2]DIS!D755</f>
        <v>37</v>
      </c>
      <c r="FE738" s="56">
        <f>[2]DIS!E755</f>
        <v>16</v>
      </c>
      <c r="FF738" s="56" t="str">
        <f t="shared" si="200"/>
        <v>37,16</v>
      </c>
      <c r="FG738" s="57" t="str">
        <f t="shared" si="191"/>
        <v>16,37</v>
      </c>
      <c r="FH738" s="58">
        <f>IF(ISNUMBER(FG738),0,MAX(FH$2:FH737)+1)</f>
        <v>667</v>
      </c>
      <c r="FI738" s="58">
        <f t="shared" si="192"/>
        <v>12.57521</v>
      </c>
      <c r="FJ738" s="58">
        <f t="shared" si="201"/>
        <v>12.34206</v>
      </c>
    </row>
    <row r="739" spans="144:166" x14ac:dyDescent="0.25">
      <c r="EN739" s="17">
        <f t="shared" si="202"/>
        <v>737</v>
      </c>
      <c r="EO739" s="128" t="s">
        <v>489</v>
      </c>
      <c r="EP739" s="131">
        <v>42036</v>
      </c>
      <c r="EQ739" s="132">
        <v>0</v>
      </c>
      <c r="ER739" s="53">
        <v>17.075690000000002</v>
      </c>
      <c r="ES739" s="40"/>
      <c r="ET739" s="26">
        <f>IF(EO739=EO740,MAX(ET$2:ET738)+1,0)</f>
        <v>369</v>
      </c>
      <c r="EU739" s="17" t="str">
        <f t="shared" si="193"/>
        <v/>
      </c>
      <c r="EV739" s="54" t="str">
        <f t="shared" si="194"/>
        <v/>
      </c>
      <c r="EW739" s="55" t="str">
        <f t="shared" si="195"/>
        <v/>
      </c>
      <c r="EX739" s="18" t="str">
        <f t="shared" si="196"/>
        <v/>
      </c>
      <c r="EY739" s="26">
        <f>IF(EO739=EO740,0,MAX(EY$2:EY738)+1)</f>
        <v>0</v>
      </c>
      <c r="EZ739" s="54" t="str">
        <f t="shared" si="197"/>
        <v/>
      </c>
      <c r="FA739" s="55" t="str">
        <f t="shared" si="198"/>
        <v/>
      </c>
      <c r="FB739" s="18" t="str">
        <f t="shared" si="199"/>
        <v/>
      </c>
      <c r="FC739" s="56">
        <f>[2]DIS!C756</f>
        <v>737</v>
      </c>
      <c r="FD739" s="56">
        <f>[2]DIS!D756</f>
        <v>37</v>
      </c>
      <c r="FE739" s="56">
        <f>[2]DIS!E756</f>
        <v>17</v>
      </c>
      <c r="FF739" s="56" t="str">
        <f t="shared" si="200"/>
        <v>37,17</v>
      </c>
      <c r="FG739" s="57" t="str">
        <f t="shared" si="191"/>
        <v>17,37</v>
      </c>
      <c r="FH739" s="58">
        <f>IF(ISNUMBER(FG739),0,MAX(FH$2:FH738)+1)</f>
        <v>668</v>
      </c>
      <c r="FI739" s="58">
        <f t="shared" si="192"/>
        <v>13.044890000000001</v>
      </c>
      <c r="FJ739" s="58">
        <f t="shared" si="201"/>
        <v>12.6531</v>
      </c>
    </row>
    <row r="740" spans="144:166" x14ac:dyDescent="0.25">
      <c r="EN740" s="17">
        <f t="shared" si="202"/>
        <v>738</v>
      </c>
      <c r="EO740" s="128" t="s">
        <v>489</v>
      </c>
      <c r="EP740" s="131">
        <v>43831</v>
      </c>
      <c r="EQ740" s="132">
        <v>0</v>
      </c>
      <c r="ER740" s="53">
        <v>16.36101</v>
      </c>
      <c r="ES740" s="40"/>
      <c r="ET740" s="26">
        <f>IF(EO740=EO741,MAX(ET$2:ET739)+1,0)</f>
        <v>0</v>
      </c>
      <c r="EU740" s="17" t="str">
        <f t="shared" si="193"/>
        <v/>
      </c>
      <c r="EV740" s="54" t="str">
        <f t="shared" si="194"/>
        <v/>
      </c>
      <c r="EW740" s="55" t="str">
        <f t="shared" si="195"/>
        <v/>
      </c>
      <c r="EX740" s="18" t="str">
        <f t="shared" si="196"/>
        <v/>
      </c>
      <c r="EY740" s="26">
        <f>IF(EO740=EO741,0,MAX(EY$2:EY739)+1)</f>
        <v>369</v>
      </c>
      <c r="EZ740" s="54" t="str">
        <f t="shared" si="197"/>
        <v/>
      </c>
      <c r="FA740" s="55" t="str">
        <f t="shared" si="198"/>
        <v/>
      </c>
      <c r="FB740" s="18" t="str">
        <f t="shared" si="199"/>
        <v/>
      </c>
      <c r="FC740" s="56">
        <f>[2]DIS!C757</f>
        <v>738</v>
      </c>
      <c r="FD740" s="56">
        <f>[2]DIS!D757</f>
        <v>37</v>
      </c>
      <c r="FE740" s="56">
        <f>[2]DIS!E757</f>
        <v>18</v>
      </c>
      <c r="FF740" s="56" t="str">
        <f t="shared" si="200"/>
        <v>37,18</v>
      </c>
      <c r="FG740" s="57" t="str">
        <f t="shared" si="191"/>
        <v>18,37</v>
      </c>
      <c r="FH740" s="58">
        <f>IF(ISNUMBER(FG740),0,MAX(FH$2:FH739)+1)</f>
        <v>669</v>
      </c>
      <c r="FI740" s="58">
        <f t="shared" si="192"/>
        <v>13.436579999999999</v>
      </c>
      <c r="FJ740" s="58">
        <f t="shared" si="201"/>
        <v>12.92398</v>
      </c>
    </row>
    <row r="741" spans="144:166" x14ac:dyDescent="0.25">
      <c r="EN741" s="17">
        <f t="shared" si="202"/>
        <v>739</v>
      </c>
      <c r="EO741" s="128" t="s">
        <v>490</v>
      </c>
      <c r="EP741" s="131">
        <v>42036</v>
      </c>
      <c r="EQ741" s="132">
        <v>0</v>
      </c>
      <c r="ER741" s="53">
        <v>27.657820000000001</v>
      </c>
      <c r="ES741" s="40"/>
      <c r="ET741" s="26">
        <f>IF(EO741=EO742,MAX(ET$2:ET740)+1,0)</f>
        <v>370</v>
      </c>
      <c r="EU741" s="17" t="str">
        <f t="shared" si="193"/>
        <v/>
      </c>
      <c r="EV741" s="54" t="str">
        <f t="shared" si="194"/>
        <v/>
      </c>
      <c r="EW741" s="55" t="str">
        <f t="shared" si="195"/>
        <v/>
      </c>
      <c r="EX741" s="18" t="str">
        <f t="shared" si="196"/>
        <v/>
      </c>
      <c r="EY741" s="26">
        <f>IF(EO741=EO742,0,MAX(EY$2:EY740)+1)</f>
        <v>0</v>
      </c>
      <c r="EZ741" s="54" t="str">
        <f t="shared" si="197"/>
        <v/>
      </c>
      <c r="FA741" s="55" t="str">
        <f t="shared" si="198"/>
        <v/>
      </c>
      <c r="FB741" s="18" t="str">
        <f t="shared" si="199"/>
        <v/>
      </c>
      <c r="FC741" s="56">
        <f>[2]DIS!C758</f>
        <v>739</v>
      </c>
      <c r="FD741" s="56">
        <f>[2]DIS!D758</f>
        <v>37</v>
      </c>
      <c r="FE741" s="56">
        <f>[2]DIS!E758</f>
        <v>19</v>
      </c>
      <c r="FF741" s="56" t="str">
        <f t="shared" si="200"/>
        <v>37,19</v>
      </c>
      <c r="FG741" s="57" t="str">
        <f t="shared" si="191"/>
        <v>19,37</v>
      </c>
      <c r="FH741" s="58">
        <f>IF(ISNUMBER(FG741),0,MAX(FH$2:FH740)+1)</f>
        <v>670</v>
      </c>
      <c r="FI741" s="58">
        <f t="shared" si="192"/>
        <v>13.717750000000001</v>
      </c>
      <c r="FJ741" s="58">
        <f t="shared" si="201"/>
        <v>13.12791</v>
      </c>
    </row>
    <row r="742" spans="144:166" x14ac:dyDescent="0.25">
      <c r="EN742" s="17">
        <f t="shared" si="202"/>
        <v>740</v>
      </c>
      <c r="EO742" s="128" t="s">
        <v>490</v>
      </c>
      <c r="EP742" s="131">
        <v>43831</v>
      </c>
      <c r="EQ742" s="132">
        <v>0</v>
      </c>
      <c r="ER742" s="53">
        <v>24.052099999999999</v>
      </c>
      <c r="ES742" s="40"/>
      <c r="ET742" s="26">
        <f>IF(EO742=EO743,MAX(ET$2:ET741)+1,0)</f>
        <v>0</v>
      </c>
      <c r="EU742" s="17" t="str">
        <f t="shared" si="193"/>
        <v/>
      </c>
      <c r="EV742" s="54" t="str">
        <f t="shared" si="194"/>
        <v/>
      </c>
      <c r="EW742" s="55" t="str">
        <f t="shared" si="195"/>
        <v/>
      </c>
      <c r="EX742" s="18" t="str">
        <f t="shared" si="196"/>
        <v/>
      </c>
      <c r="EY742" s="26">
        <f>IF(EO742=EO743,0,MAX(EY$2:EY741)+1)</f>
        <v>370</v>
      </c>
      <c r="EZ742" s="54" t="str">
        <f t="shared" si="197"/>
        <v/>
      </c>
      <c r="FA742" s="55" t="str">
        <f t="shared" si="198"/>
        <v/>
      </c>
      <c r="FB742" s="18" t="str">
        <f t="shared" si="199"/>
        <v/>
      </c>
      <c r="FC742" s="56">
        <f>[2]DIS!C759</f>
        <v>740</v>
      </c>
      <c r="FD742" s="56">
        <f>[2]DIS!D759</f>
        <v>37</v>
      </c>
      <c r="FE742" s="56">
        <f>[2]DIS!E759</f>
        <v>20</v>
      </c>
      <c r="FF742" s="56" t="str">
        <f t="shared" si="200"/>
        <v>37,20</v>
      </c>
      <c r="FG742" s="57">
        <f t="shared" si="191"/>
        <v>0</v>
      </c>
      <c r="FH742" s="58">
        <f>IF(ISNUMBER(FG742),0,MAX(FH$2:FH741)+1)</f>
        <v>0</v>
      </c>
      <c r="FI742" s="58">
        <f t="shared" si="192"/>
        <v>0</v>
      </c>
      <c r="FJ742" s="58">
        <f t="shared" si="201"/>
        <v>0</v>
      </c>
    </row>
    <row r="743" spans="144:166" x14ac:dyDescent="0.25">
      <c r="EN743" s="17">
        <f t="shared" si="202"/>
        <v>741</v>
      </c>
      <c r="EO743" s="128" t="s">
        <v>491</v>
      </c>
      <c r="EP743" s="131">
        <v>42036</v>
      </c>
      <c r="EQ743" s="132">
        <v>0</v>
      </c>
      <c r="ER743" s="53">
        <v>27.537780000000001</v>
      </c>
      <c r="ES743" s="40"/>
      <c r="ET743" s="26">
        <f>IF(EO743=EO744,MAX(ET$2:ET742)+1,0)</f>
        <v>371</v>
      </c>
      <c r="EU743" s="17" t="str">
        <f t="shared" si="193"/>
        <v/>
      </c>
      <c r="EV743" s="54" t="str">
        <f t="shared" si="194"/>
        <v/>
      </c>
      <c r="EW743" s="55" t="str">
        <f t="shared" si="195"/>
        <v/>
      </c>
      <c r="EX743" s="18" t="str">
        <f t="shared" si="196"/>
        <v/>
      </c>
      <c r="EY743" s="26">
        <f>IF(EO743=EO744,0,MAX(EY$2:EY742)+1)</f>
        <v>0</v>
      </c>
      <c r="EZ743" s="54" t="str">
        <f t="shared" si="197"/>
        <v/>
      </c>
      <c r="FA743" s="55" t="str">
        <f t="shared" si="198"/>
        <v/>
      </c>
      <c r="FB743" s="18" t="str">
        <f t="shared" si="199"/>
        <v/>
      </c>
      <c r="FC743" s="56">
        <f>[2]DIS!C760</f>
        <v>741</v>
      </c>
      <c r="FD743" s="56">
        <f>[2]DIS!D760</f>
        <v>38</v>
      </c>
      <c r="FE743" s="56">
        <f>[2]DIS!E760</f>
        <v>1</v>
      </c>
      <c r="FF743" s="56" t="str">
        <f t="shared" si="200"/>
        <v>38,1</v>
      </c>
      <c r="FG743" s="57">
        <f t="shared" si="191"/>
        <v>0</v>
      </c>
      <c r="FH743" s="58">
        <f>IF(ISNUMBER(FG743),0,MAX(FH$2:FH742)+1)</f>
        <v>0</v>
      </c>
      <c r="FI743" s="58">
        <f t="shared" si="192"/>
        <v>0</v>
      </c>
      <c r="FJ743" s="58">
        <f t="shared" si="201"/>
        <v>0</v>
      </c>
    </row>
    <row r="744" spans="144:166" x14ac:dyDescent="0.25">
      <c r="EN744" s="17">
        <f t="shared" si="202"/>
        <v>742</v>
      </c>
      <c r="EO744" s="128" t="s">
        <v>491</v>
      </c>
      <c r="EP744" s="131">
        <v>43831</v>
      </c>
      <c r="EQ744" s="132">
        <v>0</v>
      </c>
      <c r="ER744" s="53">
        <v>23.935220000000001</v>
      </c>
      <c r="ES744" s="40"/>
      <c r="ET744" s="26">
        <f>IF(EO744=EO745,MAX(ET$2:ET743)+1,0)</f>
        <v>0</v>
      </c>
      <c r="EU744" s="17" t="str">
        <f t="shared" si="193"/>
        <v/>
      </c>
      <c r="EV744" s="54" t="str">
        <f t="shared" si="194"/>
        <v/>
      </c>
      <c r="EW744" s="55" t="str">
        <f t="shared" si="195"/>
        <v/>
      </c>
      <c r="EX744" s="18" t="str">
        <f t="shared" si="196"/>
        <v/>
      </c>
      <c r="EY744" s="26">
        <f>IF(EO744=EO745,0,MAX(EY$2:EY743)+1)</f>
        <v>371</v>
      </c>
      <c r="EZ744" s="54" t="str">
        <f t="shared" si="197"/>
        <v/>
      </c>
      <c r="FA744" s="55" t="str">
        <f t="shared" si="198"/>
        <v/>
      </c>
      <c r="FB744" s="18" t="str">
        <f t="shared" si="199"/>
        <v/>
      </c>
      <c r="FC744" s="56">
        <f>[2]DIS!C761</f>
        <v>742</v>
      </c>
      <c r="FD744" s="56">
        <f>[2]DIS!D761</f>
        <v>38</v>
      </c>
      <c r="FE744" s="56">
        <f>[2]DIS!E761</f>
        <v>2</v>
      </c>
      <c r="FF744" s="56" t="str">
        <f t="shared" si="200"/>
        <v>38,2</v>
      </c>
      <c r="FG744" s="57">
        <f t="shared" si="191"/>
        <v>0</v>
      </c>
      <c r="FH744" s="58">
        <f>IF(ISNUMBER(FG744),0,MAX(FH$2:FH743)+1)</f>
        <v>0</v>
      </c>
      <c r="FI744" s="58">
        <f t="shared" si="192"/>
        <v>0</v>
      </c>
      <c r="FJ744" s="58">
        <f t="shared" si="201"/>
        <v>0</v>
      </c>
    </row>
    <row r="745" spans="144:166" x14ac:dyDescent="0.25">
      <c r="EN745" s="17">
        <f t="shared" si="202"/>
        <v>743</v>
      </c>
      <c r="EO745" s="128" t="s">
        <v>492</v>
      </c>
      <c r="EP745" s="131">
        <v>42036</v>
      </c>
      <c r="EQ745" s="132">
        <v>0</v>
      </c>
      <c r="ER745" s="53">
        <v>27.362559999999998</v>
      </c>
      <c r="ES745" s="40"/>
      <c r="ET745" s="26">
        <f>IF(EO745=EO746,MAX(ET$2:ET744)+1,0)</f>
        <v>372</v>
      </c>
      <c r="EU745" s="17" t="str">
        <f t="shared" si="193"/>
        <v/>
      </c>
      <c r="EV745" s="54" t="str">
        <f t="shared" si="194"/>
        <v/>
      </c>
      <c r="EW745" s="55" t="str">
        <f t="shared" si="195"/>
        <v/>
      </c>
      <c r="EX745" s="18" t="str">
        <f t="shared" si="196"/>
        <v/>
      </c>
      <c r="EY745" s="26">
        <f>IF(EO745=EO746,0,MAX(EY$2:EY744)+1)</f>
        <v>0</v>
      </c>
      <c r="EZ745" s="54" t="str">
        <f t="shared" si="197"/>
        <v/>
      </c>
      <c r="FA745" s="55" t="str">
        <f t="shared" si="198"/>
        <v/>
      </c>
      <c r="FB745" s="18" t="str">
        <f t="shared" si="199"/>
        <v/>
      </c>
      <c r="FC745" s="56">
        <f>[2]DIS!C762</f>
        <v>743</v>
      </c>
      <c r="FD745" s="56">
        <f>[2]DIS!D762</f>
        <v>38</v>
      </c>
      <c r="FE745" s="56">
        <f>[2]DIS!E762</f>
        <v>3</v>
      </c>
      <c r="FF745" s="56" t="str">
        <f t="shared" si="200"/>
        <v>38,3</v>
      </c>
      <c r="FG745" s="57">
        <f t="shared" si="191"/>
        <v>0</v>
      </c>
      <c r="FH745" s="58">
        <f>IF(ISNUMBER(FG745),0,MAX(FH$2:FH744)+1)</f>
        <v>0</v>
      </c>
      <c r="FI745" s="58">
        <f t="shared" si="192"/>
        <v>0</v>
      </c>
      <c r="FJ745" s="58">
        <f t="shared" si="201"/>
        <v>0</v>
      </c>
    </row>
    <row r="746" spans="144:166" x14ac:dyDescent="0.25">
      <c r="EN746" s="17">
        <f t="shared" si="202"/>
        <v>744</v>
      </c>
      <c r="EO746" s="128" t="s">
        <v>492</v>
      </c>
      <c r="EP746" s="131">
        <v>43831</v>
      </c>
      <c r="EQ746" s="132">
        <v>0</v>
      </c>
      <c r="ER746" s="53">
        <v>23.777930000000001</v>
      </c>
      <c r="ES746" s="40"/>
      <c r="ET746" s="26">
        <f>IF(EO746=EO747,MAX(ET$2:ET745)+1,0)</f>
        <v>0</v>
      </c>
      <c r="EU746" s="17" t="str">
        <f t="shared" si="193"/>
        <v/>
      </c>
      <c r="EV746" s="54" t="str">
        <f t="shared" si="194"/>
        <v/>
      </c>
      <c r="EW746" s="55" t="str">
        <f t="shared" si="195"/>
        <v/>
      </c>
      <c r="EX746" s="18" t="str">
        <f t="shared" si="196"/>
        <v/>
      </c>
      <c r="EY746" s="26">
        <f>IF(EO746=EO747,0,MAX(EY$2:EY745)+1)</f>
        <v>372</v>
      </c>
      <c r="EZ746" s="54" t="str">
        <f t="shared" si="197"/>
        <v/>
      </c>
      <c r="FA746" s="55" t="str">
        <f t="shared" si="198"/>
        <v/>
      </c>
      <c r="FB746" s="18" t="str">
        <f t="shared" si="199"/>
        <v/>
      </c>
      <c r="FC746" s="56">
        <f>[2]DIS!C763</f>
        <v>744</v>
      </c>
      <c r="FD746" s="56">
        <f>[2]DIS!D763</f>
        <v>38</v>
      </c>
      <c r="FE746" s="56">
        <f>[2]DIS!E763</f>
        <v>4</v>
      </c>
      <c r="FF746" s="56" t="str">
        <f t="shared" si="200"/>
        <v>38,4</v>
      </c>
      <c r="FG746" s="57">
        <f t="shared" si="191"/>
        <v>0</v>
      </c>
      <c r="FH746" s="58">
        <f>IF(ISNUMBER(FG746),0,MAX(FH$2:FH745)+1)</f>
        <v>0</v>
      </c>
      <c r="FI746" s="58">
        <f t="shared" si="192"/>
        <v>0</v>
      </c>
      <c r="FJ746" s="58">
        <f t="shared" si="201"/>
        <v>0</v>
      </c>
    </row>
    <row r="747" spans="144:166" x14ac:dyDescent="0.25">
      <c r="EN747" s="17">
        <f t="shared" si="202"/>
        <v>745</v>
      </c>
      <c r="EO747" s="128" t="s">
        <v>493</v>
      </c>
      <c r="EP747" s="131">
        <v>42036</v>
      </c>
      <c r="EQ747" s="132">
        <v>0</v>
      </c>
      <c r="ER747" s="53">
        <v>27.245290000000001</v>
      </c>
      <c r="ES747" s="40"/>
      <c r="ET747" s="26">
        <f>IF(EO747=EO748,MAX(ET$2:ET746)+1,0)</f>
        <v>373</v>
      </c>
      <c r="EU747" s="17" t="str">
        <f t="shared" si="193"/>
        <v/>
      </c>
      <c r="EV747" s="54" t="str">
        <f t="shared" si="194"/>
        <v/>
      </c>
      <c r="EW747" s="55" t="str">
        <f t="shared" si="195"/>
        <v/>
      </c>
      <c r="EX747" s="18" t="str">
        <f t="shared" si="196"/>
        <v/>
      </c>
      <c r="EY747" s="26">
        <f>IF(EO747=EO748,0,MAX(EY$2:EY746)+1)</f>
        <v>0</v>
      </c>
      <c r="EZ747" s="54" t="str">
        <f t="shared" si="197"/>
        <v/>
      </c>
      <c r="FA747" s="55" t="str">
        <f t="shared" si="198"/>
        <v/>
      </c>
      <c r="FB747" s="18" t="str">
        <f t="shared" si="199"/>
        <v/>
      </c>
      <c r="FC747" s="56">
        <f>[2]DIS!C764</f>
        <v>745</v>
      </c>
      <c r="FD747" s="56">
        <f>[2]DIS!D764</f>
        <v>38</v>
      </c>
      <c r="FE747" s="56">
        <f>[2]DIS!E764</f>
        <v>5</v>
      </c>
      <c r="FF747" s="56" t="str">
        <f t="shared" si="200"/>
        <v>38,5</v>
      </c>
      <c r="FG747" s="57">
        <f t="shared" si="191"/>
        <v>0</v>
      </c>
      <c r="FH747" s="58">
        <f>IF(ISNUMBER(FG747),0,MAX(FH$2:FH746)+1)</f>
        <v>0</v>
      </c>
      <c r="FI747" s="58">
        <f t="shared" si="192"/>
        <v>0</v>
      </c>
      <c r="FJ747" s="58">
        <f t="shared" si="201"/>
        <v>0</v>
      </c>
    </row>
    <row r="748" spans="144:166" x14ac:dyDescent="0.25">
      <c r="EN748" s="17">
        <f t="shared" si="202"/>
        <v>746</v>
      </c>
      <c r="EO748" s="128" t="s">
        <v>493</v>
      </c>
      <c r="EP748" s="131">
        <v>43831</v>
      </c>
      <c r="EQ748" s="132">
        <v>0</v>
      </c>
      <c r="ER748" s="53">
        <v>23.684550000000002</v>
      </c>
      <c r="ES748" s="40"/>
      <c r="ET748" s="26">
        <f>IF(EO748=EO749,MAX(ET$2:ET747)+1,0)</f>
        <v>0</v>
      </c>
      <c r="EU748" s="17" t="str">
        <f t="shared" si="193"/>
        <v/>
      </c>
      <c r="EV748" s="54" t="str">
        <f t="shared" si="194"/>
        <v/>
      </c>
      <c r="EW748" s="55" t="str">
        <f t="shared" si="195"/>
        <v/>
      </c>
      <c r="EX748" s="18" t="str">
        <f t="shared" si="196"/>
        <v/>
      </c>
      <c r="EY748" s="26">
        <f>IF(EO748=EO749,0,MAX(EY$2:EY747)+1)</f>
        <v>373</v>
      </c>
      <c r="EZ748" s="54" t="str">
        <f t="shared" si="197"/>
        <v/>
      </c>
      <c r="FA748" s="55" t="str">
        <f t="shared" si="198"/>
        <v/>
      </c>
      <c r="FB748" s="18" t="str">
        <f t="shared" si="199"/>
        <v/>
      </c>
      <c r="FC748" s="56">
        <f>[2]DIS!C765</f>
        <v>746</v>
      </c>
      <c r="FD748" s="56">
        <f>[2]DIS!D765</f>
        <v>38</v>
      </c>
      <c r="FE748" s="56">
        <f>[2]DIS!E765</f>
        <v>6</v>
      </c>
      <c r="FF748" s="56" t="str">
        <f t="shared" si="200"/>
        <v>38,6</v>
      </c>
      <c r="FG748" s="57" t="str">
        <f t="shared" si="191"/>
        <v>6,38</v>
      </c>
      <c r="FH748" s="58">
        <f>IF(ISNUMBER(FG748),0,MAX(FH$2:FH747)+1)</f>
        <v>671</v>
      </c>
      <c r="FI748" s="58">
        <f t="shared" si="192"/>
        <v>17.67708</v>
      </c>
      <c r="FJ748" s="58">
        <f t="shared" si="201"/>
        <v>16.62377</v>
      </c>
    </row>
    <row r="749" spans="144:166" x14ac:dyDescent="0.25">
      <c r="EN749" s="17">
        <f t="shared" si="202"/>
        <v>747</v>
      </c>
      <c r="EO749" s="128" t="s">
        <v>494</v>
      </c>
      <c r="EP749" s="131">
        <v>42036</v>
      </c>
      <c r="EQ749" s="132">
        <v>0</v>
      </c>
      <c r="ER749" s="53">
        <v>20.66075</v>
      </c>
      <c r="ES749" s="40"/>
      <c r="ET749" s="26">
        <f>IF(EO749=EO750,MAX(ET$2:ET748)+1,0)</f>
        <v>374</v>
      </c>
      <c r="EU749" s="17" t="str">
        <f t="shared" si="193"/>
        <v/>
      </c>
      <c r="EV749" s="54" t="str">
        <f t="shared" si="194"/>
        <v/>
      </c>
      <c r="EW749" s="55" t="str">
        <f t="shared" si="195"/>
        <v/>
      </c>
      <c r="EX749" s="18" t="str">
        <f t="shared" si="196"/>
        <v/>
      </c>
      <c r="EY749" s="26">
        <f>IF(EO749=EO750,0,MAX(EY$2:EY748)+1)</f>
        <v>0</v>
      </c>
      <c r="EZ749" s="54" t="str">
        <f t="shared" si="197"/>
        <v/>
      </c>
      <c r="FA749" s="55" t="str">
        <f t="shared" si="198"/>
        <v/>
      </c>
      <c r="FB749" s="18" t="str">
        <f t="shared" si="199"/>
        <v/>
      </c>
      <c r="FC749" s="56">
        <f>[2]DIS!C766</f>
        <v>747</v>
      </c>
      <c r="FD749" s="56">
        <f>[2]DIS!D766</f>
        <v>38</v>
      </c>
      <c r="FE749" s="56">
        <f>[2]DIS!E766</f>
        <v>7</v>
      </c>
      <c r="FF749" s="56" t="str">
        <f t="shared" si="200"/>
        <v>38,7</v>
      </c>
      <c r="FG749" s="57" t="str">
        <f t="shared" si="191"/>
        <v>7,38</v>
      </c>
      <c r="FH749" s="58">
        <f>IF(ISNUMBER(FG749),0,MAX(FH$2:FH748)+1)</f>
        <v>672</v>
      </c>
      <c r="FI749" s="58">
        <f t="shared" si="192"/>
        <v>17.305019999999999</v>
      </c>
      <c r="FJ749" s="58">
        <f t="shared" si="201"/>
        <v>16.340859999999999</v>
      </c>
    </row>
    <row r="750" spans="144:166" x14ac:dyDescent="0.25">
      <c r="EN750" s="17">
        <f t="shared" si="202"/>
        <v>748</v>
      </c>
      <c r="EO750" s="128" t="s">
        <v>494</v>
      </c>
      <c r="EP750" s="131">
        <v>43831</v>
      </c>
      <c r="EQ750" s="132">
        <v>0</v>
      </c>
      <c r="ER750" s="53">
        <v>18.34271</v>
      </c>
      <c r="ES750" s="40"/>
      <c r="ET750" s="26">
        <f>IF(EO750=EO751,MAX(ET$2:ET749)+1,0)</f>
        <v>0</v>
      </c>
      <c r="EU750" s="17" t="str">
        <f t="shared" si="193"/>
        <v/>
      </c>
      <c r="EV750" s="54" t="str">
        <f t="shared" si="194"/>
        <v/>
      </c>
      <c r="EW750" s="55" t="str">
        <f t="shared" si="195"/>
        <v/>
      </c>
      <c r="EX750" s="18" t="str">
        <f t="shared" si="196"/>
        <v/>
      </c>
      <c r="EY750" s="26">
        <f>IF(EO750=EO751,0,MAX(EY$2:EY749)+1)</f>
        <v>374</v>
      </c>
      <c r="EZ750" s="54" t="str">
        <f t="shared" si="197"/>
        <v/>
      </c>
      <c r="FA750" s="55" t="str">
        <f t="shared" si="198"/>
        <v/>
      </c>
      <c r="FB750" s="18" t="str">
        <f t="shared" si="199"/>
        <v/>
      </c>
      <c r="FC750" s="56">
        <f>[2]DIS!C767</f>
        <v>748</v>
      </c>
      <c r="FD750" s="56">
        <f>[2]DIS!D767</f>
        <v>38</v>
      </c>
      <c r="FE750" s="56">
        <f>[2]DIS!E767</f>
        <v>8</v>
      </c>
      <c r="FF750" s="56" t="str">
        <f t="shared" si="200"/>
        <v>38,8</v>
      </c>
      <c r="FG750" s="57" t="str">
        <f t="shared" si="191"/>
        <v>8,38</v>
      </c>
      <c r="FH750" s="58">
        <f>IF(ISNUMBER(FG750),0,MAX(FH$2:FH749)+1)</f>
        <v>673</v>
      </c>
      <c r="FI750" s="58">
        <f t="shared" si="192"/>
        <v>16.805769999999999</v>
      </c>
      <c r="FJ750" s="58">
        <f t="shared" si="201"/>
        <v>15.917350000000001</v>
      </c>
    </row>
    <row r="751" spans="144:166" x14ac:dyDescent="0.25">
      <c r="EN751" s="17">
        <f t="shared" si="202"/>
        <v>749</v>
      </c>
      <c r="EO751" s="128" t="s">
        <v>495</v>
      </c>
      <c r="EP751" s="131">
        <v>42036</v>
      </c>
      <c r="EQ751" s="132">
        <v>0</v>
      </c>
      <c r="ER751" s="53">
        <v>20.225449999999999</v>
      </c>
      <c r="ES751" s="40"/>
      <c r="ET751" s="26">
        <f>IF(EO751=EO752,MAX(ET$2:ET750)+1,0)</f>
        <v>375</v>
      </c>
      <c r="EU751" s="17" t="str">
        <f t="shared" si="193"/>
        <v/>
      </c>
      <c r="EV751" s="54" t="str">
        <f t="shared" si="194"/>
        <v/>
      </c>
      <c r="EW751" s="55" t="str">
        <f t="shared" si="195"/>
        <v/>
      </c>
      <c r="EX751" s="18" t="str">
        <f t="shared" si="196"/>
        <v/>
      </c>
      <c r="EY751" s="26">
        <f>IF(EO751=EO752,0,MAX(EY$2:EY750)+1)</f>
        <v>0</v>
      </c>
      <c r="EZ751" s="54" t="str">
        <f t="shared" si="197"/>
        <v/>
      </c>
      <c r="FA751" s="55" t="str">
        <f t="shared" si="198"/>
        <v/>
      </c>
      <c r="FB751" s="18" t="str">
        <f t="shared" si="199"/>
        <v/>
      </c>
      <c r="FC751" s="56">
        <f>[2]DIS!C768</f>
        <v>749</v>
      </c>
      <c r="FD751" s="56">
        <f>[2]DIS!D768</f>
        <v>38</v>
      </c>
      <c r="FE751" s="56">
        <f>[2]DIS!E768</f>
        <v>9</v>
      </c>
      <c r="FF751" s="56" t="str">
        <f t="shared" si="200"/>
        <v>38,9</v>
      </c>
      <c r="FG751" s="57" t="str">
        <f t="shared" si="191"/>
        <v>9,38</v>
      </c>
      <c r="FH751" s="58">
        <f>IF(ISNUMBER(FG751),0,MAX(FH$2:FH750)+1)</f>
        <v>674</v>
      </c>
      <c r="FI751" s="58">
        <f t="shared" si="192"/>
        <v>16.285799999999998</v>
      </c>
      <c r="FJ751" s="58">
        <f t="shared" si="201"/>
        <v>15.45237</v>
      </c>
    </row>
    <row r="752" spans="144:166" x14ac:dyDescent="0.25">
      <c r="EN752" s="17">
        <f t="shared" si="202"/>
        <v>750</v>
      </c>
      <c r="EO752" s="128" t="s">
        <v>495</v>
      </c>
      <c r="EP752" s="131">
        <v>43831</v>
      </c>
      <c r="EQ752" s="132">
        <v>0</v>
      </c>
      <c r="ER752" s="53">
        <v>18.045179999999998</v>
      </c>
      <c r="ES752" s="40"/>
      <c r="ET752" s="26">
        <f>IF(EO752=EO753,MAX(ET$2:ET751)+1,0)</f>
        <v>0</v>
      </c>
      <c r="EU752" s="17" t="str">
        <f t="shared" si="193"/>
        <v/>
      </c>
      <c r="EV752" s="54" t="str">
        <f t="shared" si="194"/>
        <v/>
      </c>
      <c r="EW752" s="55" t="str">
        <f t="shared" si="195"/>
        <v/>
      </c>
      <c r="EX752" s="18" t="str">
        <f t="shared" si="196"/>
        <v/>
      </c>
      <c r="EY752" s="26">
        <f>IF(EO752=EO753,0,MAX(EY$2:EY751)+1)</f>
        <v>375</v>
      </c>
      <c r="EZ752" s="54" t="str">
        <f t="shared" si="197"/>
        <v/>
      </c>
      <c r="FA752" s="55" t="str">
        <f t="shared" si="198"/>
        <v/>
      </c>
      <c r="FB752" s="18" t="str">
        <f t="shared" si="199"/>
        <v/>
      </c>
      <c r="FC752" s="56">
        <f>[2]DIS!C769</f>
        <v>750</v>
      </c>
      <c r="FD752" s="56">
        <f>[2]DIS!D769</f>
        <v>38</v>
      </c>
      <c r="FE752" s="56">
        <f>[2]DIS!E769</f>
        <v>10</v>
      </c>
      <c r="FF752" s="56" t="str">
        <f t="shared" si="200"/>
        <v>38,10</v>
      </c>
      <c r="FG752" s="57" t="str">
        <f t="shared" si="191"/>
        <v>10,38</v>
      </c>
      <c r="FH752" s="58">
        <f>IF(ISNUMBER(FG752),0,MAX(FH$2:FH751)+1)</f>
        <v>675</v>
      </c>
      <c r="FI752" s="58">
        <f t="shared" si="192"/>
        <v>15.60637</v>
      </c>
      <c r="FJ752" s="58">
        <f t="shared" si="201"/>
        <v>14.84446</v>
      </c>
    </row>
    <row r="753" spans="144:166" x14ac:dyDescent="0.25">
      <c r="EN753" s="17">
        <f t="shared" si="202"/>
        <v>751</v>
      </c>
      <c r="EO753" s="128" t="s">
        <v>496</v>
      </c>
      <c r="EP753" s="131">
        <v>42036</v>
      </c>
      <c r="EQ753" s="132">
        <v>0</v>
      </c>
      <c r="ER753" s="53">
        <v>19.26773</v>
      </c>
      <c r="ES753" s="40"/>
      <c r="ET753" s="26">
        <f>IF(EO753=EO754,MAX(ET$2:ET752)+1,0)</f>
        <v>376</v>
      </c>
      <c r="EU753" s="17" t="str">
        <f t="shared" si="193"/>
        <v/>
      </c>
      <c r="EV753" s="54" t="str">
        <f t="shared" si="194"/>
        <v/>
      </c>
      <c r="EW753" s="55" t="str">
        <f t="shared" si="195"/>
        <v/>
      </c>
      <c r="EX753" s="18" t="str">
        <f t="shared" si="196"/>
        <v/>
      </c>
      <c r="EY753" s="26">
        <f>IF(EO753=EO754,0,MAX(EY$2:EY752)+1)</f>
        <v>0</v>
      </c>
      <c r="EZ753" s="54" t="str">
        <f t="shared" si="197"/>
        <v/>
      </c>
      <c r="FA753" s="55" t="str">
        <f t="shared" si="198"/>
        <v/>
      </c>
      <c r="FB753" s="18" t="str">
        <f t="shared" si="199"/>
        <v/>
      </c>
      <c r="FC753" s="56">
        <f>[2]DIS!C770</f>
        <v>751</v>
      </c>
      <c r="FD753" s="56">
        <f>[2]DIS!D770</f>
        <v>38</v>
      </c>
      <c r="FE753" s="56">
        <f>[2]DIS!E770</f>
        <v>11</v>
      </c>
      <c r="FF753" s="56" t="str">
        <f t="shared" si="200"/>
        <v>38,11</v>
      </c>
      <c r="FG753" s="57" t="str">
        <f t="shared" si="191"/>
        <v>11,38</v>
      </c>
      <c r="FH753" s="58">
        <f>IF(ISNUMBER(FG753),0,MAX(FH$2:FH752)+1)</f>
        <v>676</v>
      </c>
      <c r="FI753" s="58">
        <f t="shared" si="192"/>
        <v>14.86374</v>
      </c>
      <c r="FJ753" s="58">
        <f t="shared" si="201"/>
        <v>14.18019</v>
      </c>
    </row>
    <row r="754" spans="144:166" x14ac:dyDescent="0.25">
      <c r="EN754" s="17">
        <f t="shared" si="202"/>
        <v>752</v>
      </c>
      <c r="EO754" s="128" t="s">
        <v>496</v>
      </c>
      <c r="EP754" s="131">
        <v>43831</v>
      </c>
      <c r="EQ754" s="132">
        <v>0</v>
      </c>
      <c r="ER754" s="53">
        <v>17.379560000000001</v>
      </c>
      <c r="ES754" s="40"/>
      <c r="ET754" s="26">
        <f>IF(EO754=EO755,MAX(ET$2:ET753)+1,0)</f>
        <v>0</v>
      </c>
      <c r="EU754" s="17" t="str">
        <f t="shared" si="193"/>
        <v/>
      </c>
      <c r="EV754" s="54" t="str">
        <f t="shared" si="194"/>
        <v/>
      </c>
      <c r="EW754" s="55" t="str">
        <f t="shared" si="195"/>
        <v/>
      </c>
      <c r="EX754" s="18" t="str">
        <f t="shared" si="196"/>
        <v/>
      </c>
      <c r="EY754" s="26">
        <f>IF(EO754=EO755,0,MAX(EY$2:EY753)+1)</f>
        <v>376</v>
      </c>
      <c r="EZ754" s="54" t="str">
        <f t="shared" si="197"/>
        <v/>
      </c>
      <c r="FA754" s="55" t="str">
        <f t="shared" si="198"/>
        <v/>
      </c>
      <c r="FB754" s="18" t="str">
        <f t="shared" si="199"/>
        <v/>
      </c>
      <c r="FC754" s="56">
        <f>[2]DIS!C771</f>
        <v>752</v>
      </c>
      <c r="FD754" s="56">
        <f>[2]DIS!D771</f>
        <v>38</v>
      </c>
      <c r="FE754" s="56">
        <f>[2]DIS!E771</f>
        <v>12</v>
      </c>
      <c r="FF754" s="56" t="str">
        <f t="shared" si="200"/>
        <v>38,12</v>
      </c>
      <c r="FG754" s="57" t="str">
        <f t="shared" si="191"/>
        <v>12,38</v>
      </c>
      <c r="FH754" s="58">
        <f>IF(ISNUMBER(FG754),0,MAX(FH$2:FH753)+1)</f>
        <v>677</v>
      </c>
      <c r="FI754" s="58">
        <f t="shared" si="192"/>
        <v>14.12547</v>
      </c>
      <c r="FJ754" s="58">
        <f t="shared" si="201"/>
        <v>13.54092</v>
      </c>
    </row>
    <row r="755" spans="144:166" x14ac:dyDescent="0.25">
      <c r="EN755" s="17">
        <f t="shared" si="202"/>
        <v>753</v>
      </c>
      <c r="EO755" s="128" t="s">
        <v>497</v>
      </c>
      <c r="EP755" s="131">
        <v>42036</v>
      </c>
      <c r="EQ755" s="132">
        <v>0</v>
      </c>
      <c r="ER755" s="53">
        <v>18.68891</v>
      </c>
      <c r="ES755" s="40"/>
      <c r="ET755" s="26">
        <f>IF(EO755=EO756,MAX(ET$2:ET754)+1,0)</f>
        <v>377</v>
      </c>
      <c r="EU755" s="17" t="str">
        <f t="shared" si="193"/>
        <v/>
      </c>
      <c r="EV755" s="54" t="str">
        <f t="shared" si="194"/>
        <v/>
      </c>
      <c r="EW755" s="55" t="str">
        <f t="shared" si="195"/>
        <v/>
      </c>
      <c r="EX755" s="18" t="str">
        <f t="shared" si="196"/>
        <v/>
      </c>
      <c r="EY755" s="26">
        <f>IF(EO755=EO756,0,MAX(EY$2:EY754)+1)</f>
        <v>0</v>
      </c>
      <c r="EZ755" s="54" t="str">
        <f t="shared" si="197"/>
        <v/>
      </c>
      <c r="FA755" s="55" t="str">
        <f t="shared" si="198"/>
        <v/>
      </c>
      <c r="FB755" s="18" t="str">
        <f t="shared" si="199"/>
        <v/>
      </c>
      <c r="FC755" s="56">
        <f>[2]DIS!C772</f>
        <v>753</v>
      </c>
      <c r="FD755" s="56">
        <f>[2]DIS!D772</f>
        <v>38</v>
      </c>
      <c r="FE755" s="56">
        <f>[2]DIS!E772</f>
        <v>13</v>
      </c>
      <c r="FF755" s="56" t="str">
        <f t="shared" si="200"/>
        <v>38,13</v>
      </c>
      <c r="FG755" s="57" t="str">
        <f t="shared" si="191"/>
        <v>13,38</v>
      </c>
      <c r="FH755" s="58">
        <f>IF(ISNUMBER(FG755),0,MAX(FH$2:FH754)+1)</f>
        <v>678</v>
      </c>
      <c r="FI755" s="58">
        <f t="shared" si="192"/>
        <v>13.40122</v>
      </c>
      <c r="FJ755" s="58">
        <f t="shared" si="201"/>
        <v>12.95485</v>
      </c>
    </row>
    <row r="756" spans="144:166" x14ac:dyDescent="0.25">
      <c r="EN756" s="17">
        <f t="shared" si="202"/>
        <v>754</v>
      </c>
      <c r="EO756" s="128" t="s">
        <v>497</v>
      </c>
      <c r="EP756" s="131">
        <v>43831</v>
      </c>
      <c r="EQ756" s="132">
        <v>0</v>
      </c>
      <c r="ER756" s="53">
        <v>17.014900000000001</v>
      </c>
      <c r="ES756" s="40"/>
      <c r="ET756" s="26">
        <f>IF(EO756=EO757,MAX(ET$2:ET755)+1,0)</f>
        <v>0</v>
      </c>
      <c r="EU756" s="17" t="str">
        <f t="shared" si="193"/>
        <v/>
      </c>
      <c r="EV756" s="54" t="str">
        <f t="shared" si="194"/>
        <v/>
      </c>
      <c r="EW756" s="55" t="str">
        <f t="shared" si="195"/>
        <v/>
      </c>
      <c r="EX756" s="18" t="str">
        <f t="shared" si="196"/>
        <v/>
      </c>
      <c r="EY756" s="26">
        <f>IF(EO756=EO757,0,MAX(EY$2:EY755)+1)</f>
        <v>377</v>
      </c>
      <c r="EZ756" s="54" t="str">
        <f t="shared" si="197"/>
        <v/>
      </c>
      <c r="FA756" s="55" t="str">
        <f t="shared" si="198"/>
        <v/>
      </c>
      <c r="FB756" s="18" t="str">
        <f t="shared" si="199"/>
        <v/>
      </c>
      <c r="FC756" s="56">
        <f>[2]DIS!C773</f>
        <v>754</v>
      </c>
      <c r="FD756" s="56">
        <f>[2]DIS!D773</f>
        <v>38</v>
      </c>
      <c r="FE756" s="56">
        <f>[2]DIS!E773</f>
        <v>14</v>
      </c>
      <c r="FF756" s="56" t="str">
        <f t="shared" si="200"/>
        <v>38,14</v>
      </c>
      <c r="FG756" s="57" t="str">
        <f t="shared" si="191"/>
        <v>14,38</v>
      </c>
      <c r="FH756" s="58">
        <f>IF(ISNUMBER(FG756),0,MAX(FH$2:FH755)+1)</f>
        <v>679</v>
      </c>
      <c r="FI756" s="58">
        <f t="shared" si="192"/>
        <v>12.621499999999999</v>
      </c>
      <c r="FJ756" s="58">
        <f t="shared" si="201"/>
        <v>12.362959999999999</v>
      </c>
    </row>
    <row r="757" spans="144:166" x14ac:dyDescent="0.25">
      <c r="EN757" s="17">
        <f t="shared" si="202"/>
        <v>755</v>
      </c>
      <c r="EO757" s="128" t="s">
        <v>498</v>
      </c>
      <c r="EP757" s="131">
        <v>42036</v>
      </c>
      <c r="EQ757" s="132">
        <v>0</v>
      </c>
      <c r="ER757" s="53">
        <v>18.03293</v>
      </c>
      <c r="ES757" s="40"/>
      <c r="ET757" s="26">
        <f>IF(EO757=EO758,MAX(ET$2:ET756)+1,0)</f>
        <v>378</v>
      </c>
      <c r="EU757" s="17" t="str">
        <f t="shared" si="193"/>
        <v/>
      </c>
      <c r="EV757" s="54" t="str">
        <f t="shared" si="194"/>
        <v/>
      </c>
      <c r="EW757" s="55" t="str">
        <f t="shared" si="195"/>
        <v/>
      </c>
      <c r="EX757" s="18" t="str">
        <f t="shared" si="196"/>
        <v/>
      </c>
      <c r="EY757" s="26">
        <f>IF(EO757=EO758,0,MAX(EY$2:EY756)+1)</f>
        <v>0</v>
      </c>
      <c r="EZ757" s="54" t="str">
        <f t="shared" si="197"/>
        <v/>
      </c>
      <c r="FA757" s="55" t="str">
        <f t="shared" si="198"/>
        <v/>
      </c>
      <c r="FB757" s="18" t="str">
        <f t="shared" si="199"/>
        <v/>
      </c>
      <c r="FC757" s="56">
        <f>[2]DIS!C774</f>
        <v>755</v>
      </c>
      <c r="FD757" s="56">
        <f>[2]DIS!D774</f>
        <v>38</v>
      </c>
      <c r="FE757" s="56">
        <f>[2]DIS!E774</f>
        <v>15</v>
      </c>
      <c r="FF757" s="56" t="str">
        <f t="shared" si="200"/>
        <v>38,15</v>
      </c>
      <c r="FG757" s="57" t="str">
        <f t="shared" si="191"/>
        <v>15,38</v>
      </c>
      <c r="FH757" s="58">
        <f>IF(ISNUMBER(FG757),0,MAX(FH$2:FH756)+1)</f>
        <v>680</v>
      </c>
      <c r="FI757" s="58">
        <f t="shared" si="192"/>
        <v>11.72457</v>
      </c>
      <c r="FJ757" s="58">
        <f t="shared" si="201"/>
        <v>11.71664</v>
      </c>
    </row>
    <row r="758" spans="144:166" x14ac:dyDescent="0.25">
      <c r="EN758" s="17">
        <f t="shared" si="202"/>
        <v>756</v>
      </c>
      <c r="EO758" s="128" t="s">
        <v>498</v>
      </c>
      <c r="EP758" s="131">
        <v>43831</v>
      </c>
      <c r="EQ758" s="132">
        <v>0</v>
      </c>
      <c r="ER758" s="53">
        <v>16.60331</v>
      </c>
      <c r="ES758" s="40"/>
      <c r="ET758" s="26">
        <f>IF(EO758=EO759,MAX(ET$2:ET757)+1,0)</f>
        <v>0</v>
      </c>
      <c r="EU758" s="17" t="str">
        <f t="shared" si="193"/>
        <v/>
      </c>
      <c r="EV758" s="54" t="str">
        <f t="shared" si="194"/>
        <v/>
      </c>
      <c r="EW758" s="55" t="str">
        <f t="shared" si="195"/>
        <v/>
      </c>
      <c r="EX758" s="18" t="str">
        <f t="shared" si="196"/>
        <v/>
      </c>
      <c r="EY758" s="26">
        <f>IF(EO758=EO759,0,MAX(EY$2:EY757)+1)</f>
        <v>378</v>
      </c>
      <c r="EZ758" s="54" t="str">
        <f t="shared" si="197"/>
        <v/>
      </c>
      <c r="FA758" s="55" t="str">
        <f t="shared" si="198"/>
        <v/>
      </c>
      <c r="FB758" s="18" t="str">
        <f t="shared" si="199"/>
        <v/>
      </c>
      <c r="FC758" s="56">
        <f>[2]DIS!C775</f>
        <v>756</v>
      </c>
      <c r="FD758" s="56">
        <f>[2]DIS!D775</f>
        <v>38</v>
      </c>
      <c r="FE758" s="56">
        <f>[2]DIS!E775</f>
        <v>16</v>
      </c>
      <c r="FF758" s="56" t="str">
        <f t="shared" si="200"/>
        <v>38,16</v>
      </c>
      <c r="FG758" s="57" t="str">
        <f t="shared" si="191"/>
        <v>16,38</v>
      </c>
      <c r="FH758" s="58">
        <f>IF(ISNUMBER(FG758),0,MAX(FH$2:FH757)+1)</f>
        <v>681</v>
      </c>
      <c r="FI758" s="58">
        <f t="shared" si="192"/>
        <v>12.362259999999999</v>
      </c>
      <c r="FJ758" s="58">
        <f t="shared" si="201"/>
        <v>12.14565</v>
      </c>
    </row>
    <row r="759" spans="144:166" x14ac:dyDescent="0.25">
      <c r="EN759" s="17">
        <f t="shared" si="202"/>
        <v>757</v>
      </c>
      <c r="EO759" s="128" t="s">
        <v>499</v>
      </c>
      <c r="EP759" s="131">
        <v>42036</v>
      </c>
      <c r="EQ759" s="132">
        <v>0</v>
      </c>
      <c r="ER759" s="53">
        <v>17.454280000000001</v>
      </c>
      <c r="ES759" s="40"/>
      <c r="ET759" s="26">
        <f>IF(EO759=EO760,MAX(ET$2:ET758)+1,0)</f>
        <v>379</v>
      </c>
      <c r="EU759" s="17" t="str">
        <f t="shared" si="193"/>
        <v/>
      </c>
      <c r="EV759" s="54" t="str">
        <f t="shared" si="194"/>
        <v/>
      </c>
      <c r="EW759" s="55" t="str">
        <f t="shared" si="195"/>
        <v/>
      </c>
      <c r="EX759" s="18" t="str">
        <f t="shared" si="196"/>
        <v/>
      </c>
      <c r="EY759" s="26">
        <f>IF(EO759=EO760,0,MAX(EY$2:EY758)+1)</f>
        <v>0</v>
      </c>
      <c r="EZ759" s="54" t="str">
        <f t="shared" si="197"/>
        <v/>
      </c>
      <c r="FA759" s="55" t="str">
        <f t="shared" si="198"/>
        <v/>
      </c>
      <c r="FB759" s="18" t="str">
        <f t="shared" si="199"/>
        <v/>
      </c>
      <c r="FC759" s="56">
        <f>[2]DIS!C776</f>
        <v>757</v>
      </c>
      <c r="FD759" s="56">
        <f>[2]DIS!D776</f>
        <v>38</v>
      </c>
      <c r="FE759" s="56">
        <f>[2]DIS!E776</f>
        <v>17</v>
      </c>
      <c r="FF759" s="56" t="str">
        <f t="shared" si="200"/>
        <v>38,17</v>
      </c>
      <c r="FG759" s="57" t="str">
        <f t="shared" si="191"/>
        <v>17,38</v>
      </c>
      <c r="FH759" s="58">
        <f>IF(ISNUMBER(FG759),0,MAX(FH$2:FH758)+1)</f>
        <v>682</v>
      </c>
      <c r="FI759" s="58">
        <f t="shared" si="192"/>
        <v>12.81654</v>
      </c>
      <c r="FJ759" s="58">
        <f t="shared" si="201"/>
        <v>12.45782</v>
      </c>
    </row>
    <row r="760" spans="144:166" x14ac:dyDescent="0.25">
      <c r="EN760" s="17">
        <f t="shared" si="202"/>
        <v>758</v>
      </c>
      <c r="EO760" s="128" t="s">
        <v>499</v>
      </c>
      <c r="EP760" s="131">
        <v>43831</v>
      </c>
      <c r="EQ760" s="132">
        <v>0</v>
      </c>
      <c r="ER760" s="53">
        <v>16.260090000000002</v>
      </c>
      <c r="ES760" s="40"/>
      <c r="ET760" s="26">
        <f>IF(EO760=EO761,MAX(ET$2:ET759)+1,0)</f>
        <v>0</v>
      </c>
      <c r="EU760" s="17" t="str">
        <f t="shared" si="193"/>
        <v/>
      </c>
      <c r="EV760" s="54" t="str">
        <f t="shared" si="194"/>
        <v/>
      </c>
      <c r="EW760" s="55" t="str">
        <f t="shared" si="195"/>
        <v/>
      </c>
      <c r="EX760" s="18" t="str">
        <f t="shared" si="196"/>
        <v/>
      </c>
      <c r="EY760" s="26">
        <f>IF(EO760=EO761,0,MAX(EY$2:EY759)+1)</f>
        <v>379</v>
      </c>
      <c r="EZ760" s="54" t="str">
        <f t="shared" si="197"/>
        <v/>
      </c>
      <c r="FA760" s="55" t="str">
        <f t="shared" si="198"/>
        <v/>
      </c>
      <c r="FB760" s="18" t="str">
        <f t="shared" si="199"/>
        <v/>
      </c>
      <c r="FC760" s="56">
        <f>[2]DIS!C777</f>
        <v>758</v>
      </c>
      <c r="FD760" s="56">
        <f>[2]DIS!D777</f>
        <v>38</v>
      </c>
      <c r="FE760" s="56">
        <f>[2]DIS!E777</f>
        <v>18</v>
      </c>
      <c r="FF760" s="56" t="str">
        <f t="shared" si="200"/>
        <v>38,18</v>
      </c>
      <c r="FG760" s="57" t="str">
        <f t="shared" si="191"/>
        <v>18,38</v>
      </c>
      <c r="FH760" s="58">
        <f>IF(ISNUMBER(FG760),0,MAX(FH$2:FH759)+1)</f>
        <v>683</v>
      </c>
      <c r="FI760" s="58">
        <f t="shared" si="192"/>
        <v>13.187239999999999</v>
      </c>
      <c r="FJ760" s="58">
        <f t="shared" si="201"/>
        <v>12.72289</v>
      </c>
    </row>
    <row r="761" spans="144:166" x14ac:dyDescent="0.25">
      <c r="EN761" s="17">
        <f t="shared" si="202"/>
        <v>759</v>
      </c>
      <c r="EO761" s="128" t="s">
        <v>500</v>
      </c>
      <c r="EP761" s="131">
        <v>42036</v>
      </c>
      <c r="EQ761" s="132">
        <v>0</v>
      </c>
      <c r="ER761" s="53">
        <v>16.773109999999999</v>
      </c>
      <c r="ES761" s="40"/>
      <c r="ET761" s="26">
        <f>IF(EO761=EO762,MAX(ET$2:ET760)+1,0)</f>
        <v>380</v>
      </c>
      <c r="EU761" s="17" t="str">
        <f t="shared" si="193"/>
        <v/>
      </c>
      <c r="EV761" s="54" t="str">
        <f t="shared" si="194"/>
        <v/>
      </c>
      <c r="EW761" s="55" t="str">
        <f t="shared" si="195"/>
        <v/>
      </c>
      <c r="EX761" s="18" t="str">
        <f t="shared" si="196"/>
        <v/>
      </c>
      <c r="EY761" s="26">
        <f>IF(EO761=EO762,0,MAX(EY$2:EY760)+1)</f>
        <v>0</v>
      </c>
      <c r="EZ761" s="54" t="str">
        <f t="shared" si="197"/>
        <v/>
      </c>
      <c r="FA761" s="55" t="str">
        <f t="shared" si="198"/>
        <v/>
      </c>
      <c r="FB761" s="18" t="str">
        <f t="shared" si="199"/>
        <v/>
      </c>
      <c r="FC761" s="56">
        <f>[2]DIS!C778</f>
        <v>759</v>
      </c>
      <c r="FD761" s="56">
        <f>[2]DIS!D778</f>
        <v>38</v>
      </c>
      <c r="FE761" s="56">
        <f>[2]DIS!E778</f>
        <v>19</v>
      </c>
      <c r="FF761" s="56" t="str">
        <f t="shared" si="200"/>
        <v>38,19</v>
      </c>
      <c r="FG761" s="57">
        <f t="shared" si="191"/>
        <v>0</v>
      </c>
      <c r="FH761" s="58">
        <f>IF(ISNUMBER(FG761),0,MAX(FH$2:FH760)+1)</f>
        <v>0</v>
      </c>
      <c r="FI761" s="58">
        <f t="shared" si="192"/>
        <v>0</v>
      </c>
      <c r="FJ761" s="58">
        <f t="shared" si="201"/>
        <v>0</v>
      </c>
    </row>
    <row r="762" spans="144:166" x14ac:dyDescent="0.25">
      <c r="EN762" s="17">
        <f t="shared" si="202"/>
        <v>760</v>
      </c>
      <c r="EO762" s="128" t="s">
        <v>500</v>
      </c>
      <c r="EP762" s="131">
        <v>43831</v>
      </c>
      <c r="EQ762" s="132">
        <v>0</v>
      </c>
      <c r="ER762" s="53">
        <v>15.87439</v>
      </c>
      <c r="ES762" s="40"/>
      <c r="ET762" s="26">
        <f>IF(EO762=EO763,MAX(ET$2:ET761)+1,0)</f>
        <v>0</v>
      </c>
      <c r="EU762" s="17" t="str">
        <f t="shared" si="193"/>
        <v/>
      </c>
      <c r="EV762" s="54" t="str">
        <f t="shared" si="194"/>
        <v/>
      </c>
      <c r="EW762" s="55" t="str">
        <f t="shared" si="195"/>
        <v/>
      </c>
      <c r="EX762" s="18" t="str">
        <f t="shared" si="196"/>
        <v/>
      </c>
      <c r="EY762" s="26">
        <f>IF(EO762=EO763,0,MAX(EY$2:EY761)+1)</f>
        <v>380</v>
      </c>
      <c r="EZ762" s="54" t="str">
        <f t="shared" si="197"/>
        <v/>
      </c>
      <c r="FA762" s="55" t="str">
        <f t="shared" si="198"/>
        <v/>
      </c>
      <c r="FB762" s="18" t="str">
        <f t="shared" si="199"/>
        <v/>
      </c>
      <c r="FC762" s="56">
        <f>[2]DIS!C779</f>
        <v>760</v>
      </c>
      <c r="FD762" s="56">
        <f>[2]DIS!D779</f>
        <v>38</v>
      </c>
      <c r="FE762" s="56">
        <f>[2]DIS!E779</f>
        <v>20</v>
      </c>
      <c r="FF762" s="56" t="str">
        <f t="shared" si="200"/>
        <v>38,20</v>
      </c>
      <c r="FG762" s="57">
        <f t="shared" si="191"/>
        <v>0</v>
      </c>
      <c r="FH762" s="58">
        <f>IF(ISNUMBER(FG762),0,MAX(FH$2:FH761)+1)</f>
        <v>0</v>
      </c>
      <c r="FI762" s="58">
        <f t="shared" si="192"/>
        <v>0</v>
      </c>
      <c r="FJ762" s="58">
        <f t="shared" si="201"/>
        <v>0</v>
      </c>
    </row>
    <row r="763" spans="144:166" x14ac:dyDescent="0.25">
      <c r="EN763" s="17">
        <f t="shared" si="202"/>
        <v>761</v>
      </c>
      <c r="EO763" s="128" t="s">
        <v>501</v>
      </c>
      <c r="EP763" s="131">
        <v>42036</v>
      </c>
      <c r="EQ763" s="132">
        <v>0</v>
      </c>
      <c r="ER763" s="53">
        <v>16.039280000000002</v>
      </c>
      <c r="ES763" s="40"/>
      <c r="ET763" s="26">
        <f>IF(EO763=EO764,MAX(ET$2:ET762)+1,0)</f>
        <v>381</v>
      </c>
      <c r="EU763" s="17" t="str">
        <f t="shared" si="193"/>
        <v/>
      </c>
      <c r="EV763" s="54" t="str">
        <f t="shared" si="194"/>
        <v/>
      </c>
      <c r="EW763" s="55" t="str">
        <f t="shared" si="195"/>
        <v/>
      </c>
      <c r="EX763" s="18" t="str">
        <f t="shared" si="196"/>
        <v/>
      </c>
      <c r="EY763" s="26">
        <f>IF(EO763=EO764,0,MAX(EY$2:EY762)+1)</f>
        <v>0</v>
      </c>
      <c r="EZ763" s="54" t="str">
        <f t="shared" si="197"/>
        <v/>
      </c>
      <c r="FA763" s="55" t="str">
        <f t="shared" si="198"/>
        <v/>
      </c>
      <c r="FB763" s="18" t="str">
        <f t="shared" si="199"/>
        <v/>
      </c>
      <c r="FC763" s="56">
        <f>[2]DIS!C780</f>
        <v>761</v>
      </c>
      <c r="FD763" s="56">
        <f>[2]DIS!D780</f>
        <v>39</v>
      </c>
      <c r="FE763" s="56">
        <f>[2]DIS!E780</f>
        <v>1</v>
      </c>
      <c r="FF763" s="56" t="str">
        <f t="shared" si="200"/>
        <v>39,1</v>
      </c>
      <c r="FG763" s="57">
        <f t="shared" si="191"/>
        <v>0</v>
      </c>
      <c r="FH763" s="58">
        <f>IF(ISNUMBER(FG763),0,MAX(FH$2:FH762)+1)</f>
        <v>0</v>
      </c>
      <c r="FI763" s="58">
        <f t="shared" si="192"/>
        <v>0</v>
      </c>
      <c r="FJ763" s="58">
        <f t="shared" si="201"/>
        <v>0</v>
      </c>
    </row>
    <row r="764" spans="144:166" x14ac:dyDescent="0.25">
      <c r="EN764" s="17">
        <f t="shared" si="202"/>
        <v>762</v>
      </c>
      <c r="EO764" s="128" t="s">
        <v>501</v>
      </c>
      <c r="EP764" s="131">
        <v>43831</v>
      </c>
      <c r="EQ764" s="132">
        <v>0</v>
      </c>
      <c r="ER764" s="53">
        <v>15.51975</v>
      </c>
      <c r="ES764" s="40"/>
      <c r="ET764" s="26">
        <f>IF(EO764=EO765,MAX(ET$2:ET763)+1,0)</f>
        <v>0</v>
      </c>
      <c r="EU764" s="17" t="str">
        <f t="shared" si="193"/>
        <v/>
      </c>
      <c r="EV764" s="54" t="str">
        <f t="shared" si="194"/>
        <v/>
      </c>
      <c r="EW764" s="55" t="str">
        <f t="shared" si="195"/>
        <v/>
      </c>
      <c r="EX764" s="18" t="str">
        <f t="shared" si="196"/>
        <v/>
      </c>
      <c r="EY764" s="26">
        <f>IF(EO764=EO765,0,MAX(EY$2:EY763)+1)</f>
        <v>381</v>
      </c>
      <c r="EZ764" s="54" t="str">
        <f t="shared" si="197"/>
        <v/>
      </c>
      <c r="FA764" s="55" t="str">
        <f t="shared" si="198"/>
        <v/>
      </c>
      <c r="FB764" s="18" t="str">
        <f t="shared" si="199"/>
        <v/>
      </c>
      <c r="FC764" s="56">
        <f>[2]DIS!C781</f>
        <v>762</v>
      </c>
      <c r="FD764" s="56">
        <f>[2]DIS!D781</f>
        <v>39</v>
      </c>
      <c r="FE764" s="56">
        <f>[2]DIS!E781</f>
        <v>2</v>
      </c>
      <c r="FF764" s="56" t="str">
        <f t="shared" si="200"/>
        <v>39,2</v>
      </c>
      <c r="FG764" s="57">
        <f t="shared" si="191"/>
        <v>0</v>
      </c>
      <c r="FH764" s="58">
        <f>IF(ISNUMBER(FG764),0,MAX(FH$2:FH763)+1)</f>
        <v>0</v>
      </c>
      <c r="FI764" s="58">
        <f t="shared" si="192"/>
        <v>0</v>
      </c>
      <c r="FJ764" s="58">
        <f t="shared" si="201"/>
        <v>0</v>
      </c>
    </row>
    <row r="765" spans="144:166" x14ac:dyDescent="0.25">
      <c r="EN765" s="17">
        <f t="shared" si="202"/>
        <v>763</v>
      </c>
      <c r="EO765" s="128" t="s">
        <v>502</v>
      </c>
      <c r="EP765" s="131">
        <v>42036</v>
      </c>
      <c r="EQ765" s="132">
        <v>0</v>
      </c>
      <c r="ER765" s="53">
        <v>15.35285</v>
      </c>
      <c r="ES765" s="40"/>
      <c r="ET765" s="26">
        <f>IF(EO765=EO766,MAX(ET$2:ET764)+1,0)</f>
        <v>382</v>
      </c>
      <c r="EU765" s="17" t="str">
        <f t="shared" si="193"/>
        <v/>
      </c>
      <c r="EV765" s="54" t="str">
        <f t="shared" si="194"/>
        <v/>
      </c>
      <c r="EW765" s="55" t="str">
        <f t="shared" si="195"/>
        <v/>
      </c>
      <c r="EX765" s="18" t="str">
        <f t="shared" si="196"/>
        <v/>
      </c>
      <c r="EY765" s="26">
        <f>IF(EO765=EO766,0,MAX(EY$2:EY764)+1)</f>
        <v>0</v>
      </c>
      <c r="EZ765" s="54" t="str">
        <f t="shared" si="197"/>
        <v/>
      </c>
      <c r="FA765" s="55" t="str">
        <f t="shared" si="198"/>
        <v/>
      </c>
      <c r="FB765" s="18" t="str">
        <f t="shared" si="199"/>
        <v/>
      </c>
      <c r="FC765" s="56">
        <f>[2]DIS!C782</f>
        <v>763</v>
      </c>
      <c r="FD765" s="56">
        <f>[2]DIS!D782</f>
        <v>39</v>
      </c>
      <c r="FE765" s="56">
        <f>[2]DIS!E782</f>
        <v>3</v>
      </c>
      <c r="FF765" s="56" t="str">
        <f t="shared" si="200"/>
        <v>39,3</v>
      </c>
      <c r="FG765" s="57">
        <f t="shared" si="191"/>
        <v>0</v>
      </c>
      <c r="FH765" s="58">
        <f>IF(ISNUMBER(FG765),0,MAX(FH$2:FH764)+1)</f>
        <v>0</v>
      </c>
      <c r="FI765" s="58">
        <f t="shared" si="192"/>
        <v>0</v>
      </c>
      <c r="FJ765" s="58">
        <f t="shared" si="201"/>
        <v>0</v>
      </c>
    </row>
    <row r="766" spans="144:166" x14ac:dyDescent="0.25">
      <c r="EN766" s="17">
        <f t="shared" si="202"/>
        <v>764</v>
      </c>
      <c r="EO766" s="128" t="s">
        <v>502</v>
      </c>
      <c r="EP766" s="131">
        <v>43831</v>
      </c>
      <c r="EQ766" s="132">
        <v>0</v>
      </c>
      <c r="ER766" s="53">
        <v>15.338620000000001</v>
      </c>
      <c r="ES766" s="40"/>
      <c r="ET766" s="26">
        <f>IF(EO766=EO767,MAX(ET$2:ET765)+1,0)</f>
        <v>0</v>
      </c>
      <c r="EU766" s="17" t="str">
        <f t="shared" si="193"/>
        <v/>
      </c>
      <c r="EV766" s="54" t="str">
        <f t="shared" si="194"/>
        <v/>
      </c>
      <c r="EW766" s="55" t="str">
        <f t="shared" si="195"/>
        <v/>
      </c>
      <c r="EX766" s="18" t="str">
        <f t="shared" si="196"/>
        <v/>
      </c>
      <c r="EY766" s="26">
        <f>IF(EO766=EO767,0,MAX(EY$2:EY765)+1)</f>
        <v>382</v>
      </c>
      <c r="EZ766" s="54" t="str">
        <f t="shared" si="197"/>
        <v/>
      </c>
      <c r="FA766" s="55" t="str">
        <f t="shared" si="198"/>
        <v/>
      </c>
      <c r="FB766" s="18" t="str">
        <f t="shared" si="199"/>
        <v/>
      </c>
      <c r="FC766" s="56">
        <f>[2]DIS!C783</f>
        <v>764</v>
      </c>
      <c r="FD766" s="56">
        <f>[2]DIS!D783</f>
        <v>39</v>
      </c>
      <c r="FE766" s="56">
        <f>[2]DIS!E783</f>
        <v>4</v>
      </c>
      <c r="FF766" s="56" t="str">
        <f t="shared" si="200"/>
        <v>39,4</v>
      </c>
      <c r="FG766" s="57">
        <f t="shared" si="191"/>
        <v>0</v>
      </c>
      <c r="FH766" s="58">
        <f>IF(ISNUMBER(FG766),0,MAX(FH$2:FH765)+1)</f>
        <v>0</v>
      </c>
      <c r="FI766" s="58">
        <f t="shared" si="192"/>
        <v>0</v>
      </c>
      <c r="FJ766" s="58">
        <f t="shared" si="201"/>
        <v>0</v>
      </c>
    </row>
    <row r="767" spans="144:166" x14ac:dyDescent="0.25">
      <c r="EN767" s="17">
        <f t="shared" si="202"/>
        <v>765</v>
      </c>
      <c r="EO767" s="128" t="s">
        <v>503</v>
      </c>
      <c r="EP767" s="131">
        <v>42036</v>
      </c>
      <c r="EQ767" s="132">
        <v>0</v>
      </c>
      <c r="ER767" s="53">
        <v>15.8682</v>
      </c>
      <c r="ES767" s="40"/>
      <c r="ET767" s="26">
        <f>IF(EO767=EO768,MAX(ET$2:ET766)+1,0)</f>
        <v>383</v>
      </c>
      <c r="EU767" s="17" t="str">
        <f t="shared" si="193"/>
        <v/>
      </c>
      <c r="EV767" s="54" t="str">
        <f t="shared" si="194"/>
        <v/>
      </c>
      <c r="EW767" s="55" t="str">
        <f t="shared" si="195"/>
        <v/>
      </c>
      <c r="EX767" s="18" t="str">
        <f t="shared" si="196"/>
        <v/>
      </c>
      <c r="EY767" s="26">
        <f>IF(EO767=EO768,0,MAX(EY$2:EY766)+1)</f>
        <v>0</v>
      </c>
      <c r="EZ767" s="54" t="str">
        <f t="shared" si="197"/>
        <v/>
      </c>
      <c r="FA767" s="55" t="str">
        <f t="shared" si="198"/>
        <v/>
      </c>
      <c r="FB767" s="18" t="str">
        <f t="shared" si="199"/>
        <v/>
      </c>
      <c r="FC767" s="56">
        <f>[2]DIS!C784</f>
        <v>765</v>
      </c>
      <c r="FD767" s="56">
        <f>[2]DIS!D784</f>
        <v>39</v>
      </c>
      <c r="FE767" s="56">
        <f>[2]DIS!E784</f>
        <v>5</v>
      </c>
      <c r="FF767" s="56" t="str">
        <f t="shared" si="200"/>
        <v>39,5</v>
      </c>
      <c r="FG767" s="57">
        <f t="shared" si="191"/>
        <v>0</v>
      </c>
      <c r="FH767" s="58">
        <f>IF(ISNUMBER(FG767),0,MAX(FH$2:FH766)+1)</f>
        <v>0</v>
      </c>
      <c r="FI767" s="58">
        <f t="shared" si="192"/>
        <v>0</v>
      </c>
      <c r="FJ767" s="58">
        <f t="shared" si="201"/>
        <v>0</v>
      </c>
    </row>
    <row r="768" spans="144:166" x14ac:dyDescent="0.25">
      <c r="EN768" s="17">
        <f t="shared" si="202"/>
        <v>766</v>
      </c>
      <c r="EO768" s="128" t="s">
        <v>503</v>
      </c>
      <c r="EP768" s="131">
        <v>43831</v>
      </c>
      <c r="EQ768" s="132">
        <v>0</v>
      </c>
      <c r="ER768" s="53">
        <v>15.61181</v>
      </c>
      <c r="ES768" s="40"/>
      <c r="ET768" s="26">
        <f>IF(EO768=EO769,MAX(ET$2:ET767)+1,0)</f>
        <v>0</v>
      </c>
      <c r="EU768" s="17" t="str">
        <f t="shared" si="193"/>
        <v/>
      </c>
      <c r="EV768" s="54" t="str">
        <f t="shared" si="194"/>
        <v/>
      </c>
      <c r="EW768" s="55" t="str">
        <f t="shared" si="195"/>
        <v/>
      </c>
      <c r="EX768" s="18" t="str">
        <f t="shared" si="196"/>
        <v/>
      </c>
      <c r="EY768" s="26">
        <f>IF(EO768=EO769,0,MAX(EY$2:EY767)+1)</f>
        <v>383</v>
      </c>
      <c r="EZ768" s="54" t="str">
        <f t="shared" si="197"/>
        <v/>
      </c>
      <c r="FA768" s="55" t="str">
        <f t="shared" si="198"/>
        <v/>
      </c>
      <c r="FB768" s="18" t="str">
        <f t="shared" si="199"/>
        <v/>
      </c>
      <c r="FC768" s="56">
        <f>[2]DIS!C785</f>
        <v>766</v>
      </c>
      <c r="FD768" s="56">
        <f>[2]DIS!D785</f>
        <v>39</v>
      </c>
      <c r="FE768" s="56">
        <f>[2]DIS!E785</f>
        <v>6</v>
      </c>
      <c r="FF768" s="56" t="str">
        <f t="shared" si="200"/>
        <v>39,6</v>
      </c>
      <c r="FG768" s="57" t="str">
        <f t="shared" si="191"/>
        <v>6,39</v>
      </c>
      <c r="FH768" s="58">
        <f>IF(ISNUMBER(FG768),0,MAX(FH$2:FH767)+1)</f>
        <v>684</v>
      </c>
      <c r="FI768" s="58">
        <f t="shared" si="192"/>
        <v>17.182089999999999</v>
      </c>
      <c r="FJ768" s="58">
        <f t="shared" si="201"/>
        <v>16.6389</v>
      </c>
    </row>
    <row r="769" spans="144:166" x14ac:dyDescent="0.25">
      <c r="EN769" s="17">
        <f t="shared" si="202"/>
        <v>767</v>
      </c>
      <c r="EO769" s="128" t="s">
        <v>504</v>
      </c>
      <c r="EP769" s="131">
        <v>42036</v>
      </c>
      <c r="EQ769" s="132">
        <v>0</v>
      </c>
      <c r="ER769" s="53">
        <v>16.256920000000001</v>
      </c>
      <c r="ES769" s="40"/>
      <c r="ET769" s="26">
        <f>IF(EO769=EO770,MAX(ET$2:ET768)+1,0)</f>
        <v>384</v>
      </c>
      <c r="EU769" s="17" t="str">
        <f t="shared" si="193"/>
        <v/>
      </c>
      <c r="EV769" s="54" t="str">
        <f t="shared" si="194"/>
        <v/>
      </c>
      <c r="EW769" s="55" t="str">
        <f t="shared" si="195"/>
        <v/>
      </c>
      <c r="EX769" s="18" t="str">
        <f t="shared" si="196"/>
        <v/>
      </c>
      <c r="EY769" s="26">
        <f>IF(EO769=EO770,0,MAX(EY$2:EY768)+1)</f>
        <v>0</v>
      </c>
      <c r="EZ769" s="54" t="str">
        <f t="shared" si="197"/>
        <v/>
      </c>
      <c r="FA769" s="55" t="str">
        <f t="shared" si="198"/>
        <v/>
      </c>
      <c r="FB769" s="18" t="str">
        <f t="shared" si="199"/>
        <v/>
      </c>
      <c r="FC769" s="56">
        <f>[2]DIS!C786</f>
        <v>767</v>
      </c>
      <c r="FD769" s="56">
        <f>[2]DIS!D786</f>
        <v>39</v>
      </c>
      <c r="FE769" s="56">
        <f>[2]DIS!E786</f>
        <v>7</v>
      </c>
      <c r="FF769" s="56" t="str">
        <f t="shared" si="200"/>
        <v>39,7</v>
      </c>
      <c r="FG769" s="57" t="str">
        <f t="shared" si="191"/>
        <v>7,39</v>
      </c>
      <c r="FH769" s="58">
        <f>IF(ISNUMBER(FG769),0,MAX(FH$2:FH768)+1)</f>
        <v>685</v>
      </c>
      <c r="FI769" s="58">
        <f t="shared" si="192"/>
        <v>16.887129999999999</v>
      </c>
      <c r="FJ769" s="58">
        <f t="shared" si="201"/>
        <v>16.361139999999999</v>
      </c>
    </row>
    <row r="770" spans="144:166" x14ac:dyDescent="0.25">
      <c r="EN770" s="17">
        <f t="shared" si="202"/>
        <v>768</v>
      </c>
      <c r="EO770" s="128" t="s">
        <v>504</v>
      </c>
      <c r="EP770" s="131">
        <v>43831</v>
      </c>
      <c r="EQ770" s="132">
        <v>0</v>
      </c>
      <c r="ER770" s="53">
        <v>15.81907</v>
      </c>
      <c r="ES770" s="40"/>
      <c r="ET770" s="26">
        <f>IF(EO770=EO771,MAX(ET$2:ET769)+1,0)</f>
        <v>0</v>
      </c>
      <c r="EU770" s="17" t="str">
        <f t="shared" si="193"/>
        <v/>
      </c>
      <c r="EV770" s="54" t="str">
        <f t="shared" si="194"/>
        <v/>
      </c>
      <c r="EW770" s="55" t="str">
        <f t="shared" si="195"/>
        <v/>
      </c>
      <c r="EX770" s="18" t="str">
        <f t="shared" si="196"/>
        <v/>
      </c>
      <c r="EY770" s="26">
        <f>IF(EO770=EO771,0,MAX(EY$2:EY769)+1)</f>
        <v>384</v>
      </c>
      <c r="EZ770" s="54" t="str">
        <f t="shared" si="197"/>
        <v/>
      </c>
      <c r="FA770" s="55" t="str">
        <f t="shared" si="198"/>
        <v/>
      </c>
      <c r="FB770" s="18" t="str">
        <f t="shared" si="199"/>
        <v/>
      </c>
      <c r="FC770" s="56">
        <f>[2]DIS!C787</f>
        <v>768</v>
      </c>
      <c r="FD770" s="56">
        <f>[2]DIS!D787</f>
        <v>39</v>
      </c>
      <c r="FE770" s="56">
        <f>[2]DIS!E787</f>
        <v>8</v>
      </c>
      <c r="FF770" s="56" t="str">
        <f t="shared" si="200"/>
        <v>39,8</v>
      </c>
      <c r="FG770" s="57" t="str">
        <f t="shared" si="191"/>
        <v>8,39</v>
      </c>
      <c r="FH770" s="58">
        <f>IF(ISNUMBER(FG770),0,MAX(FH$2:FH769)+1)</f>
        <v>686</v>
      </c>
      <c r="FI770" s="58">
        <f t="shared" si="192"/>
        <v>16.441490000000002</v>
      </c>
      <c r="FJ770" s="58">
        <f t="shared" si="201"/>
        <v>15.96031</v>
      </c>
    </row>
    <row r="771" spans="144:166" x14ac:dyDescent="0.25">
      <c r="EN771" s="17">
        <f t="shared" si="202"/>
        <v>769</v>
      </c>
      <c r="EO771" s="128" t="s">
        <v>505</v>
      </c>
      <c r="EP771" s="131">
        <v>42036</v>
      </c>
      <c r="EQ771" s="132">
        <v>0</v>
      </c>
      <c r="ER771" s="53">
        <v>16.551500000000001</v>
      </c>
      <c r="ES771" s="40"/>
      <c r="ET771" s="26">
        <f>IF(EO771=EO772,MAX(ET$2:ET770)+1,0)</f>
        <v>385</v>
      </c>
      <c r="EU771" s="17" t="str">
        <f t="shared" si="193"/>
        <v/>
      </c>
      <c r="EV771" s="54" t="str">
        <f t="shared" si="194"/>
        <v/>
      </c>
      <c r="EW771" s="55" t="str">
        <f t="shared" si="195"/>
        <v/>
      </c>
      <c r="EX771" s="18" t="str">
        <f t="shared" si="196"/>
        <v/>
      </c>
      <c r="EY771" s="26">
        <f>IF(EO771=EO772,0,MAX(EY$2:EY770)+1)</f>
        <v>0</v>
      </c>
      <c r="EZ771" s="54" t="str">
        <f t="shared" si="197"/>
        <v/>
      </c>
      <c r="FA771" s="55" t="str">
        <f t="shared" si="198"/>
        <v/>
      </c>
      <c r="FB771" s="18" t="str">
        <f t="shared" si="199"/>
        <v/>
      </c>
      <c r="FC771" s="56">
        <f>[2]DIS!C788</f>
        <v>769</v>
      </c>
      <c r="FD771" s="56">
        <f>[2]DIS!D788</f>
        <v>39</v>
      </c>
      <c r="FE771" s="56">
        <f>[2]DIS!E788</f>
        <v>9</v>
      </c>
      <c r="FF771" s="56" t="str">
        <f t="shared" si="200"/>
        <v>39,9</v>
      </c>
      <c r="FG771" s="57" t="str">
        <f t="shared" ref="FG771:FG802" si="203">INDEX($AR$88:$BK$127,FD771,FE771)</f>
        <v>9,39</v>
      </c>
      <c r="FH771" s="58">
        <f>IF(ISNUMBER(FG771),0,MAX(FH$2:FH770)+1)</f>
        <v>687</v>
      </c>
      <c r="FI771" s="58">
        <f t="shared" ref="FI771:FI834" si="204">IF(FH771&gt;0,INDEX(IF($BJ$45=0,$EU$3:$EU$1412,IF($BK$45=0,$EX$3:$EX$1412,$FB$3:$FB$1412)),FH771,1),0)</f>
        <v>15.94431</v>
      </c>
      <c r="FJ771" s="58">
        <f t="shared" si="201"/>
        <v>15.50055</v>
      </c>
    </row>
    <row r="772" spans="144:166" x14ac:dyDescent="0.25">
      <c r="EN772" s="17">
        <f t="shared" si="202"/>
        <v>770</v>
      </c>
      <c r="EO772" s="128" t="s">
        <v>505</v>
      </c>
      <c r="EP772" s="131">
        <v>43831</v>
      </c>
      <c r="EQ772" s="132">
        <v>0</v>
      </c>
      <c r="ER772" s="53">
        <v>15.97678</v>
      </c>
      <c r="ES772" s="40"/>
      <c r="ET772" s="26">
        <f>IF(EO772=EO773,MAX(ET$2:ET771)+1,0)</f>
        <v>0</v>
      </c>
      <c r="EU772" s="17" t="str">
        <f t="shared" ref="EU772:EU835" si="205">IF(ROW()-$EP$2&lt;=$EU$2,ROW()-$EP$2,"")</f>
        <v/>
      </c>
      <c r="EV772" s="54" t="str">
        <f t="shared" ref="EV772:EV835" si="206">IF(ISNUMBER(EU772),INDEX($EN$3:$EN$1412,MATCH(EU772,$ET$3:$ET$1412,0),1),"")</f>
        <v/>
      </c>
      <c r="EW772" s="55" t="str">
        <f t="shared" ref="EW772:EW835" si="207">IF(ISNUMBER(EU772),INDEX($EP$3:$EP$1412,MATCH(EU772,$ET$3:$ET$1412,0),1),"")</f>
        <v/>
      </c>
      <c r="EX772" s="18" t="str">
        <f t="shared" ref="EX772:EX835" si="208">IF(ISNUMBER(EU772),INDEX($ER$3:$ER$1412,MATCH(EU772,$ET$3:$ET$1412,0),1),"")</f>
        <v/>
      </c>
      <c r="EY772" s="26">
        <f>IF(EO772=EO773,0,MAX(EY$2:EY771)+1)</f>
        <v>385</v>
      </c>
      <c r="EZ772" s="54" t="str">
        <f t="shared" ref="EZ772:EZ835" si="209">IF(ISNUMBER(EU772),INDEX($EN$3:$EN$1412,MATCH(EU772,$EY$3:$EY$1412,0),1),"")</f>
        <v/>
      </c>
      <c r="FA772" s="55" t="str">
        <f t="shared" ref="FA772:FA835" si="210">IF(ISNUMBER(EU772),INDEX($EP$3:$EP$1412,MATCH(EU772,$EY$3:$EY$1412,0),1),"")</f>
        <v/>
      </c>
      <c r="FB772" s="18" t="str">
        <f t="shared" ref="FB772:FB835" si="211">IF(ISNUMBER(EU772),INDEX($ER$3:$ER$1412,MATCH(EU772,$EY$3:$EY$1412,0),1),"")</f>
        <v/>
      </c>
      <c r="FC772" s="56">
        <f>[2]DIS!C789</f>
        <v>770</v>
      </c>
      <c r="FD772" s="56">
        <f>[2]DIS!D789</f>
        <v>39</v>
      </c>
      <c r="FE772" s="56">
        <f>[2]DIS!E789</f>
        <v>10</v>
      </c>
      <c r="FF772" s="56" t="str">
        <f t="shared" ref="FF772:FF835" si="212">_xlfn.CONCAT(FD772,",",FE772)</f>
        <v>39,10</v>
      </c>
      <c r="FG772" s="57" t="str">
        <f t="shared" si="203"/>
        <v>10,39</v>
      </c>
      <c r="FH772" s="58">
        <f>IF(ISNUMBER(FG772),0,MAX(FH$2:FH771)+1)</f>
        <v>688</v>
      </c>
      <c r="FI772" s="58">
        <f t="shared" si="204"/>
        <v>15.30307</v>
      </c>
      <c r="FJ772" s="58">
        <f t="shared" ref="FJ772:FJ835" si="213">IF(FH772&gt;0,INDEX(IF($BJ$45=0,$EU$3:$EU$1412,IF($BK$45=1,$EX$3:$EX$1412,$FB$3:$FB$1412)),FH772,1),0)</f>
        <v>14.898720000000001</v>
      </c>
    </row>
    <row r="773" spans="144:166" x14ac:dyDescent="0.25">
      <c r="EN773" s="17">
        <f t="shared" ref="EN773:EN836" si="214">EN772+1</f>
        <v>771</v>
      </c>
      <c r="EO773" s="128" t="s">
        <v>506</v>
      </c>
      <c r="EP773" s="131">
        <v>42036</v>
      </c>
      <c r="EQ773" s="132">
        <v>0</v>
      </c>
      <c r="ER773" s="53">
        <v>16.759620000000002</v>
      </c>
      <c r="ES773" s="40"/>
      <c r="ET773" s="26">
        <f>IF(EO773=EO774,MAX(ET$2:ET772)+1,0)</f>
        <v>386</v>
      </c>
      <c r="EU773" s="17" t="str">
        <f t="shared" si="205"/>
        <v/>
      </c>
      <c r="EV773" s="54" t="str">
        <f t="shared" si="206"/>
        <v/>
      </c>
      <c r="EW773" s="55" t="str">
        <f t="shared" si="207"/>
        <v/>
      </c>
      <c r="EX773" s="18" t="str">
        <f t="shared" si="208"/>
        <v/>
      </c>
      <c r="EY773" s="26">
        <f>IF(EO773=EO774,0,MAX(EY$2:EY772)+1)</f>
        <v>0</v>
      </c>
      <c r="EZ773" s="54" t="str">
        <f t="shared" si="209"/>
        <v/>
      </c>
      <c r="FA773" s="55" t="str">
        <f t="shared" si="210"/>
        <v/>
      </c>
      <c r="FB773" s="18" t="str">
        <f t="shared" si="211"/>
        <v/>
      </c>
      <c r="FC773" s="56">
        <f>[2]DIS!C790</f>
        <v>771</v>
      </c>
      <c r="FD773" s="56">
        <f>[2]DIS!D790</f>
        <v>39</v>
      </c>
      <c r="FE773" s="56">
        <f>[2]DIS!E790</f>
        <v>11</v>
      </c>
      <c r="FF773" s="56" t="str">
        <f t="shared" si="212"/>
        <v>39,11</v>
      </c>
      <c r="FG773" s="57" t="str">
        <f t="shared" si="203"/>
        <v>11,39</v>
      </c>
      <c r="FH773" s="58">
        <f>IF(ISNUMBER(FG773),0,MAX(FH$2:FH772)+1)</f>
        <v>689</v>
      </c>
      <c r="FI773" s="58">
        <f t="shared" si="204"/>
        <v>14.48536</v>
      </c>
      <c r="FJ773" s="58">
        <f t="shared" si="213"/>
        <v>14.123089999999999</v>
      </c>
    </row>
    <row r="774" spans="144:166" x14ac:dyDescent="0.25">
      <c r="EN774" s="17">
        <f t="shared" si="214"/>
        <v>772</v>
      </c>
      <c r="EO774" s="128" t="s">
        <v>506</v>
      </c>
      <c r="EP774" s="131">
        <v>43831</v>
      </c>
      <c r="EQ774" s="132">
        <v>0</v>
      </c>
      <c r="ER774" s="53">
        <v>16.091380000000001</v>
      </c>
      <c r="ES774" s="40"/>
      <c r="ET774" s="26">
        <f>IF(EO774=EO775,MAX(ET$2:ET773)+1,0)</f>
        <v>0</v>
      </c>
      <c r="EU774" s="17" t="str">
        <f t="shared" si="205"/>
        <v/>
      </c>
      <c r="EV774" s="54" t="str">
        <f t="shared" si="206"/>
        <v/>
      </c>
      <c r="EW774" s="55" t="str">
        <f t="shared" si="207"/>
        <v/>
      </c>
      <c r="EX774" s="18" t="str">
        <f t="shared" si="208"/>
        <v/>
      </c>
      <c r="EY774" s="26">
        <f>IF(EO774=EO775,0,MAX(EY$2:EY773)+1)</f>
        <v>386</v>
      </c>
      <c r="EZ774" s="54" t="str">
        <f t="shared" si="209"/>
        <v/>
      </c>
      <c r="FA774" s="55" t="str">
        <f t="shared" si="210"/>
        <v/>
      </c>
      <c r="FB774" s="18" t="str">
        <f t="shared" si="211"/>
        <v/>
      </c>
      <c r="FC774" s="56">
        <f>[2]DIS!C791</f>
        <v>772</v>
      </c>
      <c r="FD774" s="56">
        <f>[2]DIS!D791</f>
        <v>39</v>
      </c>
      <c r="FE774" s="56">
        <f>[2]DIS!E791</f>
        <v>12</v>
      </c>
      <c r="FF774" s="56" t="str">
        <f t="shared" si="212"/>
        <v>39,12</v>
      </c>
      <c r="FG774" s="57" t="str">
        <f t="shared" si="203"/>
        <v>12,39</v>
      </c>
      <c r="FH774" s="58">
        <f>IF(ISNUMBER(FG774),0,MAX(FH$2:FH773)+1)</f>
        <v>690</v>
      </c>
      <c r="FI774" s="58">
        <f t="shared" si="204"/>
        <v>13.706250000000001</v>
      </c>
      <c r="FJ774" s="58">
        <f t="shared" si="213"/>
        <v>13.3911</v>
      </c>
    </row>
    <row r="775" spans="144:166" x14ac:dyDescent="0.25">
      <c r="EN775" s="17">
        <f t="shared" si="214"/>
        <v>773</v>
      </c>
      <c r="EO775" s="128" t="s">
        <v>507</v>
      </c>
      <c r="EP775" s="131">
        <v>42036</v>
      </c>
      <c r="EQ775" s="132">
        <v>0</v>
      </c>
      <c r="ER775" s="53">
        <v>16.8733</v>
      </c>
      <c r="ES775" s="40"/>
      <c r="ET775" s="26">
        <f>IF(EO775=EO776,MAX(ET$2:ET774)+1,0)</f>
        <v>387</v>
      </c>
      <c r="EU775" s="17" t="str">
        <f t="shared" si="205"/>
        <v/>
      </c>
      <c r="EV775" s="54" t="str">
        <f t="shared" si="206"/>
        <v/>
      </c>
      <c r="EW775" s="55" t="str">
        <f t="shared" si="207"/>
        <v/>
      </c>
      <c r="EX775" s="18" t="str">
        <f t="shared" si="208"/>
        <v/>
      </c>
      <c r="EY775" s="26">
        <f>IF(EO775=EO776,0,MAX(EY$2:EY774)+1)</f>
        <v>0</v>
      </c>
      <c r="EZ775" s="54" t="str">
        <f t="shared" si="209"/>
        <v/>
      </c>
      <c r="FA775" s="55" t="str">
        <f t="shared" si="210"/>
        <v/>
      </c>
      <c r="FB775" s="18" t="str">
        <f t="shared" si="211"/>
        <v/>
      </c>
      <c r="FC775" s="56">
        <f>[2]DIS!C792</f>
        <v>773</v>
      </c>
      <c r="FD775" s="56">
        <f>[2]DIS!D792</f>
        <v>39</v>
      </c>
      <c r="FE775" s="56">
        <f>[2]DIS!E792</f>
        <v>13</v>
      </c>
      <c r="FF775" s="56" t="str">
        <f t="shared" si="212"/>
        <v>39,13</v>
      </c>
      <c r="FG775" s="57" t="str">
        <f t="shared" si="203"/>
        <v>13,39</v>
      </c>
      <c r="FH775" s="58">
        <f>IF(ISNUMBER(FG775),0,MAX(FH$2:FH774)+1)</f>
        <v>691</v>
      </c>
      <c r="FI775" s="58">
        <f t="shared" si="204"/>
        <v>13.02346</v>
      </c>
      <c r="FJ775" s="58">
        <f t="shared" si="213"/>
        <v>12.77951</v>
      </c>
    </row>
    <row r="776" spans="144:166" x14ac:dyDescent="0.25">
      <c r="EN776" s="17">
        <f t="shared" si="214"/>
        <v>774</v>
      </c>
      <c r="EO776" s="128" t="s">
        <v>507</v>
      </c>
      <c r="EP776" s="131">
        <v>43831</v>
      </c>
      <c r="EQ776" s="132">
        <v>0</v>
      </c>
      <c r="ER776" s="53">
        <v>16.157889999999998</v>
      </c>
      <c r="ES776" s="40"/>
      <c r="ET776" s="26">
        <f>IF(EO776=EO777,MAX(ET$2:ET775)+1,0)</f>
        <v>0</v>
      </c>
      <c r="EU776" s="17" t="str">
        <f t="shared" si="205"/>
        <v/>
      </c>
      <c r="EV776" s="54" t="str">
        <f t="shared" si="206"/>
        <v/>
      </c>
      <c r="EW776" s="55" t="str">
        <f t="shared" si="207"/>
        <v/>
      </c>
      <c r="EX776" s="18" t="str">
        <f t="shared" si="208"/>
        <v/>
      </c>
      <c r="EY776" s="26">
        <f>IF(EO776=EO777,0,MAX(EY$2:EY775)+1)</f>
        <v>387</v>
      </c>
      <c r="EZ776" s="54" t="str">
        <f t="shared" si="209"/>
        <v/>
      </c>
      <c r="FA776" s="55" t="str">
        <f t="shared" si="210"/>
        <v/>
      </c>
      <c r="FB776" s="18" t="str">
        <f t="shared" si="211"/>
        <v/>
      </c>
      <c r="FC776" s="56">
        <f>[2]DIS!C793</f>
        <v>774</v>
      </c>
      <c r="FD776" s="56">
        <f>[2]DIS!D793</f>
        <v>39</v>
      </c>
      <c r="FE776" s="56">
        <f>[2]DIS!E793</f>
        <v>14</v>
      </c>
      <c r="FF776" s="56" t="str">
        <f t="shared" si="212"/>
        <v>39,14</v>
      </c>
      <c r="FG776" s="57" t="str">
        <f t="shared" si="203"/>
        <v>14,39</v>
      </c>
      <c r="FH776" s="58">
        <f>IF(ISNUMBER(FG776),0,MAX(FH$2:FH775)+1)</f>
        <v>692</v>
      </c>
      <c r="FI776" s="58">
        <f t="shared" si="204"/>
        <v>12.322319999999999</v>
      </c>
      <c r="FJ776" s="58">
        <f t="shared" si="213"/>
        <v>12.17845</v>
      </c>
    </row>
    <row r="777" spans="144:166" x14ac:dyDescent="0.25">
      <c r="EN777" s="17">
        <f t="shared" si="214"/>
        <v>775</v>
      </c>
      <c r="EO777" s="128" t="s">
        <v>508</v>
      </c>
      <c r="EP777" s="131">
        <v>42036</v>
      </c>
      <c r="EQ777" s="132">
        <v>0</v>
      </c>
      <c r="ER777" s="53">
        <v>26.947430000000001</v>
      </c>
      <c r="ES777" s="40"/>
      <c r="ET777" s="26">
        <f>IF(EO777=EO778,MAX(ET$2:ET776)+1,0)</f>
        <v>388</v>
      </c>
      <c r="EU777" s="17" t="str">
        <f t="shared" si="205"/>
        <v/>
      </c>
      <c r="EV777" s="54" t="str">
        <f t="shared" si="206"/>
        <v/>
      </c>
      <c r="EW777" s="55" t="str">
        <f t="shared" si="207"/>
        <v/>
      </c>
      <c r="EX777" s="18" t="str">
        <f t="shared" si="208"/>
        <v/>
      </c>
      <c r="EY777" s="26">
        <f>IF(EO777=EO778,0,MAX(EY$2:EY776)+1)</f>
        <v>0</v>
      </c>
      <c r="EZ777" s="54" t="str">
        <f t="shared" si="209"/>
        <v/>
      </c>
      <c r="FA777" s="55" t="str">
        <f t="shared" si="210"/>
        <v/>
      </c>
      <c r="FB777" s="18" t="str">
        <f t="shared" si="211"/>
        <v/>
      </c>
      <c r="FC777" s="56">
        <f>[2]DIS!C794</f>
        <v>775</v>
      </c>
      <c r="FD777" s="56">
        <f>[2]DIS!D794</f>
        <v>39</v>
      </c>
      <c r="FE777" s="56">
        <f>[2]DIS!E794</f>
        <v>15</v>
      </c>
      <c r="FF777" s="56" t="str">
        <f t="shared" si="212"/>
        <v>39,15</v>
      </c>
      <c r="FG777" s="57" t="str">
        <f t="shared" si="203"/>
        <v>15,39</v>
      </c>
      <c r="FH777" s="58">
        <f>IF(ISNUMBER(FG777),0,MAX(FH$2:FH776)+1)</f>
        <v>693</v>
      </c>
      <c r="FI777" s="58">
        <f t="shared" si="204"/>
        <v>11.505140000000001</v>
      </c>
      <c r="FJ777" s="58">
        <f t="shared" si="213"/>
        <v>11.4993</v>
      </c>
    </row>
    <row r="778" spans="144:166" x14ac:dyDescent="0.25">
      <c r="EN778" s="17">
        <f t="shared" si="214"/>
        <v>776</v>
      </c>
      <c r="EO778" s="128" t="s">
        <v>508</v>
      </c>
      <c r="EP778" s="131">
        <v>43831</v>
      </c>
      <c r="EQ778" s="132">
        <v>0</v>
      </c>
      <c r="ER778" s="53">
        <v>23.414000000000001</v>
      </c>
      <c r="ES778" s="40"/>
      <c r="ET778" s="26">
        <f>IF(EO778=EO779,MAX(ET$2:ET777)+1,0)</f>
        <v>0</v>
      </c>
      <c r="EU778" s="17" t="str">
        <f t="shared" si="205"/>
        <v/>
      </c>
      <c r="EV778" s="54" t="str">
        <f t="shared" si="206"/>
        <v/>
      </c>
      <c r="EW778" s="55" t="str">
        <f t="shared" si="207"/>
        <v/>
      </c>
      <c r="EX778" s="18" t="str">
        <f t="shared" si="208"/>
        <v/>
      </c>
      <c r="EY778" s="26">
        <f>IF(EO778=EO779,0,MAX(EY$2:EY777)+1)</f>
        <v>388</v>
      </c>
      <c r="EZ778" s="54" t="str">
        <f t="shared" si="209"/>
        <v/>
      </c>
      <c r="FA778" s="55" t="str">
        <f t="shared" si="210"/>
        <v/>
      </c>
      <c r="FB778" s="18" t="str">
        <f t="shared" si="211"/>
        <v/>
      </c>
      <c r="FC778" s="56">
        <f>[2]DIS!C795</f>
        <v>776</v>
      </c>
      <c r="FD778" s="56">
        <f>[2]DIS!D795</f>
        <v>39</v>
      </c>
      <c r="FE778" s="56">
        <f>[2]DIS!E795</f>
        <v>16</v>
      </c>
      <c r="FF778" s="56" t="str">
        <f t="shared" si="212"/>
        <v>39,16</v>
      </c>
      <c r="FG778" s="57" t="str">
        <f t="shared" si="203"/>
        <v>16,39</v>
      </c>
      <c r="FH778" s="58">
        <f>IF(ISNUMBER(FG778),0,MAX(FH$2:FH777)+1)</f>
        <v>694</v>
      </c>
      <c r="FI778" s="58">
        <f t="shared" si="204"/>
        <v>12.19904</v>
      </c>
      <c r="FJ778" s="58">
        <f t="shared" si="213"/>
        <v>11.99799</v>
      </c>
    </row>
    <row r="779" spans="144:166" x14ac:dyDescent="0.25">
      <c r="EN779" s="17">
        <f t="shared" si="214"/>
        <v>777</v>
      </c>
      <c r="EO779" s="128" t="s">
        <v>509</v>
      </c>
      <c r="EP779" s="131">
        <v>42036</v>
      </c>
      <c r="EQ779" s="132">
        <v>0</v>
      </c>
      <c r="ER779" s="53">
        <v>26.819769999999998</v>
      </c>
      <c r="ES779" s="40"/>
      <c r="ET779" s="26">
        <f>IF(EO779=EO780,MAX(ET$2:ET778)+1,0)</f>
        <v>389</v>
      </c>
      <c r="EU779" s="17" t="str">
        <f t="shared" si="205"/>
        <v/>
      </c>
      <c r="EV779" s="54" t="str">
        <f t="shared" si="206"/>
        <v/>
      </c>
      <c r="EW779" s="55" t="str">
        <f t="shared" si="207"/>
        <v/>
      </c>
      <c r="EX779" s="18" t="str">
        <f t="shared" si="208"/>
        <v/>
      </c>
      <c r="EY779" s="26">
        <f>IF(EO779=EO780,0,MAX(EY$2:EY778)+1)</f>
        <v>0</v>
      </c>
      <c r="EZ779" s="54" t="str">
        <f t="shared" si="209"/>
        <v/>
      </c>
      <c r="FA779" s="55" t="str">
        <f t="shared" si="210"/>
        <v/>
      </c>
      <c r="FB779" s="18" t="str">
        <f t="shared" si="211"/>
        <v/>
      </c>
      <c r="FC779" s="56">
        <f>[2]DIS!C796</f>
        <v>777</v>
      </c>
      <c r="FD779" s="56">
        <f>[2]DIS!D796</f>
        <v>39</v>
      </c>
      <c r="FE779" s="56">
        <f>[2]DIS!E796</f>
        <v>17</v>
      </c>
      <c r="FF779" s="56" t="str">
        <f t="shared" si="212"/>
        <v>39,17</v>
      </c>
      <c r="FG779" s="57" t="str">
        <f t="shared" si="203"/>
        <v>17,39</v>
      </c>
      <c r="FH779" s="58">
        <f>IF(ISNUMBER(FG779),0,MAX(FH$2:FH778)+1)</f>
        <v>695</v>
      </c>
      <c r="FI779" s="58">
        <f t="shared" si="204"/>
        <v>12.563140000000001</v>
      </c>
      <c r="FJ779" s="58">
        <f t="shared" si="213"/>
        <v>12.25582</v>
      </c>
    </row>
    <row r="780" spans="144:166" x14ac:dyDescent="0.25">
      <c r="EN780" s="17">
        <f t="shared" si="214"/>
        <v>778</v>
      </c>
      <c r="EO780" s="128" t="s">
        <v>509</v>
      </c>
      <c r="EP780" s="131">
        <v>43831</v>
      </c>
      <c r="EQ780" s="132">
        <v>0</v>
      </c>
      <c r="ER780" s="53">
        <v>23.303719999999998</v>
      </c>
      <c r="ES780" s="40"/>
      <c r="ET780" s="26">
        <f>IF(EO780=EO781,MAX(ET$2:ET779)+1,0)</f>
        <v>0</v>
      </c>
      <c r="EU780" s="17" t="str">
        <f t="shared" si="205"/>
        <v/>
      </c>
      <c r="EV780" s="54" t="str">
        <f t="shared" si="206"/>
        <v/>
      </c>
      <c r="EW780" s="55" t="str">
        <f t="shared" si="207"/>
        <v/>
      </c>
      <c r="EX780" s="18" t="str">
        <f t="shared" si="208"/>
        <v/>
      </c>
      <c r="EY780" s="26">
        <f>IF(EO780=EO781,0,MAX(EY$2:EY779)+1)</f>
        <v>389</v>
      </c>
      <c r="EZ780" s="54" t="str">
        <f t="shared" si="209"/>
        <v/>
      </c>
      <c r="FA780" s="55" t="str">
        <f t="shared" si="210"/>
        <v/>
      </c>
      <c r="FB780" s="18" t="str">
        <f t="shared" si="211"/>
        <v/>
      </c>
      <c r="FC780" s="56">
        <f>[2]DIS!C797</f>
        <v>778</v>
      </c>
      <c r="FD780" s="56">
        <f>[2]DIS!D797</f>
        <v>39</v>
      </c>
      <c r="FE780" s="56">
        <f>[2]DIS!E797</f>
        <v>18</v>
      </c>
      <c r="FF780" s="56" t="str">
        <f t="shared" si="212"/>
        <v>39,18</v>
      </c>
      <c r="FG780" s="57">
        <f t="shared" si="203"/>
        <v>0</v>
      </c>
      <c r="FH780" s="58">
        <f>IF(ISNUMBER(FG780),0,MAX(FH$2:FH779)+1)</f>
        <v>0</v>
      </c>
      <c r="FI780" s="58">
        <f t="shared" si="204"/>
        <v>0</v>
      </c>
      <c r="FJ780" s="58">
        <f t="shared" si="213"/>
        <v>0</v>
      </c>
    </row>
    <row r="781" spans="144:166" x14ac:dyDescent="0.25">
      <c r="EN781" s="17">
        <f t="shared" si="214"/>
        <v>779</v>
      </c>
      <c r="EO781" s="128" t="s">
        <v>510</v>
      </c>
      <c r="EP781" s="131">
        <v>42036</v>
      </c>
      <c r="EQ781" s="132">
        <v>0</v>
      </c>
      <c r="ER781" s="53">
        <v>26.597090000000001</v>
      </c>
      <c r="ES781" s="40"/>
      <c r="ET781" s="26">
        <f>IF(EO781=EO782,MAX(ET$2:ET780)+1,0)</f>
        <v>390</v>
      </c>
      <c r="EU781" s="17" t="str">
        <f t="shared" si="205"/>
        <v/>
      </c>
      <c r="EV781" s="54" t="str">
        <f t="shared" si="206"/>
        <v/>
      </c>
      <c r="EW781" s="55" t="str">
        <f t="shared" si="207"/>
        <v/>
      </c>
      <c r="EX781" s="18" t="str">
        <f t="shared" si="208"/>
        <v/>
      </c>
      <c r="EY781" s="26">
        <f>IF(EO781=EO782,0,MAX(EY$2:EY780)+1)</f>
        <v>0</v>
      </c>
      <c r="EZ781" s="54" t="str">
        <f t="shared" si="209"/>
        <v/>
      </c>
      <c r="FA781" s="55" t="str">
        <f t="shared" si="210"/>
        <v/>
      </c>
      <c r="FB781" s="18" t="str">
        <f t="shared" si="211"/>
        <v/>
      </c>
      <c r="FC781" s="56">
        <f>[2]DIS!C798</f>
        <v>779</v>
      </c>
      <c r="FD781" s="56">
        <f>[2]DIS!D798</f>
        <v>39</v>
      </c>
      <c r="FE781" s="56">
        <f>[2]DIS!E798</f>
        <v>19</v>
      </c>
      <c r="FF781" s="56" t="str">
        <f t="shared" si="212"/>
        <v>39,19</v>
      </c>
      <c r="FG781" s="57">
        <f t="shared" si="203"/>
        <v>0</v>
      </c>
      <c r="FH781" s="58">
        <f>IF(ISNUMBER(FG781),0,MAX(FH$2:FH780)+1)</f>
        <v>0</v>
      </c>
      <c r="FI781" s="58">
        <f t="shared" si="204"/>
        <v>0</v>
      </c>
      <c r="FJ781" s="58">
        <f t="shared" si="213"/>
        <v>0</v>
      </c>
    </row>
    <row r="782" spans="144:166" x14ac:dyDescent="0.25">
      <c r="EN782" s="17">
        <f t="shared" si="214"/>
        <v>780</v>
      </c>
      <c r="EO782" s="128" t="s">
        <v>510</v>
      </c>
      <c r="EP782" s="131">
        <v>43831</v>
      </c>
      <c r="EQ782" s="132">
        <v>0</v>
      </c>
      <c r="ER782" s="53">
        <v>23.12153</v>
      </c>
      <c r="ES782" s="40"/>
      <c r="ET782" s="26">
        <f>IF(EO782=EO783,MAX(ET$2:ET781)+1,0)</f>
        <v>0</v>
      </c>
      <c r="EU782" s="17" t="str">
        <f t="shared" si="205"/>
        <v/>
      </c>
      <c r="EV782" s="54" t="str">
        <f t="shared" si="206"/>
        <v/>
      </c>
      <c r="EW782" s="55" t="str">
        <f t="shared" si="207"/>
        <v/>
      </c>
      <c r="EX782" s="18" t="str">
        <f t="shared" si="208"/>
        <v/>
      </c>
      <c r="EY782" s="26">
        <f>IF(EO782=EO783,0,MAX(EY$2:EY781)+1)</f>
        <v>390</v>
      </c>
      <c r="EZ782" s="54" t="str">
        <f t="shared" si="209"/>
        <v/>
      </c>
      <c r="FA782" s="55" t="str">
        <f t="shared" si="210"/>
        <v/>
      </c>
      <c r="FB782" s="18" t="str">
        <f t="shared" si="211"/>
        <v/>
      </c>
      <c r="FC782" s="56">
        <f>[2]DIS!C799</f>
        <v>780</v>
      </c>
      <c r="FD782" s="56">
        <f>[2]DIS!D799</f>
        <v>39</v>
      </c>
      <c r="FE782" s="56">
        <f>[2]DIS!E799</f>
        <v>20</v>
      </c>
      <c r="FF782" s="56" t="str">
        <f t="shared" si="212"/>
        <v>39,20</v>
      </c>
      <c r="FG782" s="57">
        <f t="shared" si="203"/>
        <v>0</v>
      </c>
      <c r="FH782" s="58">
        <f>IF(ISNUMBER(FG782),0,MAX(FH$2:FH781)+1)</f>
        <v>0</v>
      </c>
      <c r="FI782" s="58">
        <f t="shared" si="204"/>
        <v>0</v>
      </c>
      <c r="FJ782" s="58">
        <f t="shared" si="213"/>
        <v>0</v>
      </c>
    </row>
    <row r="783" spans="144:166" x14ac:dyDescent="0.25">
      <c r="EN783" s="17">
        <f t="shared" si="214"/>
        <v>781</v>
      </c>
      <c r="EO783" s="128" t="s">
        <v>511</v>
      </c>
      <c r="EP783" s="131">
        <v>42036</v>
      </c>
      <c r="EQ783" s="132">
        <v>0</v>
      </c>
      <c r="ER783" s="53">
        <v>26.239599999999999</v>
      </c>
      <c r="ES783" s="40"/>
      <c r="ET783" s="26">
        <f>IF(EO783=EO784,MAX(ET$2:ET782)+1,0)</f>
        <v>391</v>
      </c>
      <c r="EU783" s="17" t="str">
        <f t="shared" si="205"/>
        <v/>
      </c>
      <c r="EV783" s="54" t="str">
        <f t="shared" si="206"/>
        <v/>
      </c>
      <c r="EW783" s="55" t="str">
        <f t="shared" si="207"/>
        <v/>
      </c>
      <c r="EX783" s="18" t="str">
        <f t="shared" si="208"/>
        <v/>
      </c>
      <c r="EY783" s="26">
        <f>IF(EO783=EO784,0,MAX(EY$2:EY782)+1)</f>
        <v>0</v>
      </c>
      <c r="EZ783" s="54" t="str">
        <f t="shared" si="209"/>
        <v/>
      </c>
      <c r="FA783" s="55" t="str">
        <f t="shared" si="210"/>
        <v/>
      </c>
      <c r="FB783" s="18" t="str">
        <f t="shared" si="211"/>
        <v/>
      </c>
      <c r="FC783" s="56">
        <f>[2]DIS!C800</f>
        <v>781</v>
      </c>
      <c r="FD783" s="56">
        <f>[2]DIS!D800</f>
        <v>40</v>
      </c>
      <c r="FE783" s="56">
        <f>[2]DIS!E800</f>
        <v>1</v>
      </c>
      <c r="FF783" s="56" t="str">
        <f t="shared" si="212"/>
        <v>40,1</v>
      </c>
      <c r="FG783" s="57">
        <f t="shared" si="203"/>
        <v>0</v>
      </c>
      <c r="FH783" s="58">
        <f>IF(ISNUMBER(FG783),0,MAX(FH$2:FH782)+1)</f>
        <v>0</v>
      </c>
      <c r="FI783" s="58">
        <f t="shared" si="204"/>
        <v>0</v>
      </c>
      <c r="FJ783" s="58">
        <f t="shared" si="213"/>
        <v>0</v>
      </c>
    </row>
    <row r="784" spans="144:166" x14ac:dyDescent="0.25">
      <c r="EN784" s="17">
        <f t="shared" si="214"/>
        <v>782</v>
      </c>
      <c r="EO784" s="128" t="s">
        <v>511</v>
      </c>
      <c r="EP784" s="131">
        <v>43831</v>
      </c>
      <c r="EQ784" s="132">
        <v>0</v>
      </c>
      <c r="ER784" s="53">
        <v>22.831720000000001</v>
      </c>
      <c r="ES784" s="40"/>
      <c r="ET784" s="26">
        <f>IF(EO784=EO785,MAX(ET$2:ET783)+1,0)</f>
        <v>0</v>
      </c>
      <c r="EU784" s="17" t="str">
        <f t="shared" si="205"/>
        <v/>
      </c>
      <c r="EV784" s="54" t="str">
        <f t="shared" si="206"/>
        <v/>
      </c>
      <c r="EW784" s="55" t="str">
        <f t="shared" si="207"/>
        <v/>
      </c>
      <c r="EX784" s="18" t="str">
        <f t="shared" si="208"/>
        <v/>
      </c>
      <c r="EY784" s="26">
        <f>IF(EO784=EO785,0,MAX(EY$2:EY783)+1)</f>
        <v>391</v>
      </c>
      <c r="EZ784" s="54" t="str">
        <f t="shared" si="209"/>
        <v/>
      </c>
      <c r="FA784" s="55" t="str">
        <f t="shared" si="210"/>
        <v/>
      </c>
      <c r="FB784" s="18" t="str">
        <f t="shared" si="211"/>
        <v/>
      </c>
      <c r="FC784" s="56">
        <f>[2]DIS!C801</f>
        <v>782</v>
      </c>
      <c r="FD784" s="56">
        <f>[2]DIS!D801</f>
        <v>40</v>
      </c>
      <c r="FE784" s="56">
        <f>[2]DIS!E801</f>
        <v>2</v>
      </c>
      <c r="FF784" s="56" t="str">
        <f t="shared" si="212"/>
        <v>40,2</v>
      </c>
      <c r="FG784" s="57">
        <f t="shared" si="203"/>
        <v>0</v>
      </c>
      <c r="FH784" s="58">
        <f>IF(ISNUMBER(FG784),0,MAX(FH$2:FH783)+1)</f>
        <v>0</v>
      </c>
      <c r="FI784" s="58">
        <f t="shared" si="204"/>
        <v>0</v>
      </c>
      <c r="FJ784" s="58">
        <f t="shared" si="213"/>
        <v>0</v>
      </c>
    </row>
    <row r="785" spans="144:166" x14ac:dyDescent="0.25">
      <c r="EN785" s="17">
        <f t="shared" si="214"/>
        <v>783</v>
      </c>
      <c r="EO785" s="128" t="s">
        <v>512</v>
      </c>
      <c r="EP785" s="131">
        <v>42036</v>
      </c>
      <c r="EQ785" s="132">
        <v>0</v>
      </c>
      <c r="ER785" s="53">
        <v>25.45872</v>
      </c>
      <c r="ES785" s="40"/>
      <c r="ET785" s="26">
        <f>IF(EO785=EO786,MAX(ET$2:ET784)+1,0)</f>
        <v>392</v>
      </c>
      <c r="EU785" s="17" t="str">
        <f t="shared" si="205"/>
        <v/>
      </c>
      <c r="EV785" s="54" t="str">
        <f t="shared" si="206"/>
        <v/>
      </c>
      <c r="EW785" s="55" t="str">
        <f t="shared" si="207"/>
        <v/>
      </c>
      <c r="EX785" s="18" t="str">
        <f t="shared" si="208"/>
        <v/>
      </c>
      <c r="EY785" s="26">
        <f>IF(EO785=EO786,0,MAX(EY$2:EY784)+1)</f>
        <v>0</v>
      </c>
      <c r="EZ785" s="54" t="str">
        <f t="shared" si="209"/>
        <v/>
      </c>
      <c r="FA785" s="55" t="str">
        <f t="shared" si="210"/>
        <v/>
      </c>
      <c r="FB785" s="18" t="str">
        <f t="shared" si="211"/>
        <v/>
      </c>
      <c r="FC785" s="56">
        <f>[2]DIS!C802</f>
        <v>783</v>
      </c>
      <c r="FD785" s="56">
        <f>[2]DIS!D802</f>
        <v>40</v>
      </c>
      <c r="FE785" s="56">
        <f>[2]DIS!E802</f>
        <v>3</v>
      </c>
      <c r="FF785" s="56" t="str">
        <f t="shared" si="212"/>
        <v>40,3</v>
      </c>
      <c r="FG785" s="57">
        <f t="shared" si="203"/>
        <v>0</v>
      </c>
      <c r="FH785" s="58">
        <f>IF(ISNUMBER(FG785),0,MAX(FH$2:FH784)+1)</f>
        <v>0</v>
      </c>
      <c r="FI785" s="58">
        <f t="shared" si="204"/>
        <v>0</v>
      </c>
      <c r="FJ785" s="58">
        <f t="shared" si="213"/>
        <v>0</v>
      </c>
    </row>
    <row r="786" spans="144:166" x14ac:dyDescent="0.25">
      <c r="EN786" s="17">
        <f t="shared" si="214"/>
        <v>784</v>
      </c>
      <c r="EO786" s="128" t="s">
        <v>512</v>
      </c>
      <c r="EP786" s="131">
        <v>43831</v>
      </c>
      <c r="EQ786" s="132">
        <v>0</v>
      </c>
      <c r="ER786" s="53">
        <v>22.173100000000002</v>
      </c>
      <c r="ES786" s="40"/>
      <c r="ET786" s="26">
        <f>IF(EO786=EO787,MAX(ET$2:ET785)+1,0)</f>
        <v>0</v>
      </c>
      <c r="EU786" s="17" t="str">
        <f t="shared" si="205"/>
        <v/>
      </c>
      <c r="EV786" s="54" t="str">
        <f t="shared" si="206"/>
        <v/>
      </c>
      <c r="EW786" s="55" t="str">
        <f t="shared" si="207"/>
        <v/>
      </c>
      <c r="EX786" s="18" t="str">
        <f t="shared" si="208"/>
        <v/>
      </c>
      <c r="EY786" s="26">
        <f>IF(EO786=EO787,0,MAX(EY$2:EY785)+1)</f>
        <v>392</v>
      </c>
      <c r="EZ786" s="54" t="str">
        <f t="shared" si="209"/>
        <v/>
      </c>
      <c r="FA786" s="55" t="str">
        <f t="shared" si="210"/>
        <v/>
      </c>
      <c r="FB786" s="18" t="str">
        <f t="shared" si="211"/>
        <v/>
      </c>
      <c r="FC786" s="56">
        <f>[2]DIS!C803</f>
        <v>784</v>
      </c>
      <c r="FD786" s="56">
        <f>[2]DIS!D803</f>
        <v>40</v>
      </c>
      <c r="FE786" s="56">
        <f>[2]DIS!E803</f>
        <v>4</v>
      </c>
      <c r="FF786" s="56" t="str">
        <f t="shared" si="212"/>
        <v>40,4</v>
      </c>
      <c r="FG786" s="57">
        <f t="shared" si="203"/>
        <v>0</v>
      </c>
      <c r="FH786" s="58">
        <f>IF(ISNUMBER(FG786),0,MAX(FH$2:FH785)+1)</f>
        <v>0</v>
      </c>
      <c r="FI786" s="58">
        <f t="shared" si="204"/>
        <v>0</v>
      </c>
      <c r="FJ786" s="58">
        <f t="shared" si="213"/>
        <v>0</v>
      </c>
    </row>
    <row r="787" spans="144:166" x14ac:dyDescent="0.25">
      <c r="EN787" s="17">
        <f t="shared" si="214"/>
        <v>785</v>
      </c>
      <c r="EO787" s="128" t="s">
        <v>513</v>
      </c>
      <c r="EP787" s="131">
        <v>42036</v>
      </c>
      <c r="EQ787" s="132">
        <v>0</v>
      </c>
      <c r="ER787" s="53">
        <v>20.950980000000001</v>
      </c>
      <c r="ES787" s="40"/>
      <c r="ET787" s="26">
        <f>IF(EO787=EO788,MAX(ET$2:ET786)+1,0)</f>
        <v>393</v>
      </c>
      <c r="EU787" s="17" t="str">
        <f t="shared" si="205"/>
        <v/>
      </c>
      <c r="EV787" s="54" t="str">
        <f t="shared" si="206"/>
        <v/>
      </c>
      <c r="EW787" s="55" t="str">
        <f t="shared" si="207"/>
        <v/>
      </c>
      <c r="EX787" s="18" t="str">
        <f t="shared" si="208"/>
        <v/>
      </c>
      <c r="EY787" s="26">
        <f>IF(EO787=EO788,0,MAX(EY$2:EY786)+1)</f>
        <v>0</v>
      </c>
      <c r="EZ787" s="54" t="str">
        <f t="shared" si="209"/>
        <v/>
      </c>
      <c r="FA787" s="55" t="str">
        <f t="shared" si="210"/>
        <v/>
      </c>
      <c r="FB787" s="18" t="str">
        <f t="shared" si="211"/>
        <v/>
      </c>
      <c r="FC787" s="56">
        <f>[2]DIS!C804</f>
        <v>785</v>
      </c>
      <c r="FD787" s="56">
        <f>[2]DIS!D804</f>
        <v>40</v>
      </c>
      <c r="FE787" s="56">
        <f>[2]DIS!E804</f>
        <v>5</v>
      </c>
      <c r="FF787" s="56" t="str">
        <f t="shared" si="212"/>
        <v>40,5</v>
      </c>
      <c r="FG787" s="57">
        <f t="shared" si="203"/>
        <v>0</v>
      </c>
      <c r="FH787" s="58">
        <f>IF(ISNUMBER(FG787),0,MAX(FH$2:FH786)+1)</f>
        <v>0</v>
      </c>
      <c r="FI787" s="58">
        <f t="shared" si="204"/>
        <v>0</v>
      </c>
      <c r="FJ787" s="58">
        <f t="shared" si="213"/>
        <v>0</v>
      </c>
    </row>
    <row r="788" spans="144:166" x14ac:dyDescent="0.25">
      <c r="EN788" s="17">
        <f t="shared" si="214"/>
        <v>786</v>
      </c>
      <c r="EO788" s="128" t="s">
        <v>513</v>
      </c>
      <c r="EP788" s="131">
        <v>43831</v>
      </c>
      <c r="EQ788" s="132">
        <v>0</v>
      </c>
      <c r="ER788" s="53">
        <v>18.531949999999998</v>
      </c>
      <c r="ES788" s="40"/>
      <c r="ET788" s="26">
        <f>IF(EO788=EO789,MAX(ET$2:ET787)+1,0)</f>
        <v>0</v>
      </c>
      <c r="EU788" s="17" t="str">
        <f t="shared" si="205"/>
        <v/>
      </c>
      <c r="EV788" s="54" t="str">
        <f t="shared" si="206"/>
        <v/>
      </c>
      <c r="EW788" s="55" t="str">
        <f t="shared" si="207"/>
        <v/>
      </c>
      <c r="EX788" s="18" t="str">
        <f t="shared" si="208"/>
        <v/>
      </c>
      <c r="EY788" s="26">
        <f>IF(EO788=EO789,0,MAX(EY$2:EY787)+1)</f>
        <v>393</v>
      </c>
      <c r="EZ788" s="54" t="str">
        <f t="shared" si="209"/>
        <v/>
      </c>
      <c r="FA788" s="55" t="str">
        <f t="shared" si="210"/>
        <v/>
      </c>
      <c r="FB788" s="18" t="str">
        <f t="shared" si="211"/>
        <v/>
      </c>
      <c r="FC788" s="56">
        <f>[2]DIS!C805</f>
        <v>786</v>
      </c>
      <c r="FD788" s="56">
        <f>[2]DIS!D805</f>
        <v>40</v>
      </c>
      <c r="FE788" s="56">
        <f>[2]DIS!E805</f>
        <v>6</v>
      </c>
      <c r="FF788" s="56" t="str">
        <f t="shared" si="212"/>
        <v>40,6</v>
      </c>
      <c r="FG788" s="57" t="str">
        <f t="shared" si="203"/>
        <v>6,40</v>
      </c>
      <c r="FH788" s="58">
        <f>IF(ISNUMBER(FG788),0,MAX(FH$2:FH787)+1)</f>
        <v>696</v>
      </c>
      <c r="FI788" s="58">
        <f t="shared" si="204"/>
        <v>16.899999999999999</v>
      </c>
      <c r="FJ788" s="58">
        <f t="shared" si="213"/>
        <v>16.899999999999999</v>
      </c>
    </row>
    <row r="789" spans="144:166" x14ac:dyDescent="0.25">
      <c r="EN789" s="17">
        <f t="shared" si="214"/>
        <v>787</v>
      </c>
      <c r="EO789" s="128" t="s">
        <v>514</v>
      </c>
      <c r="EP789" s="131">
        <v>42036</v>
      </c>
      <c r="EQ789" s="132">
        <v>0</v>
      </c>
      <c r="ER789" s="53">
        <v>20.42362</v>
      </c>
      <c r="ES789" s="40"/>
      <c r="ET789" s="26">
        <f>IF(EO789=EO790,MAX(ET$2:ET788)+1,0)</f>
        <v>394</v>
      </c>
      <c r="EU789" s="17" t="str">
        <f t="shared" si="205"/>
        <v/>
      </c>
      <c r="EV789" s="54" t="str">
        <f t="shared" si="206"/>
        <v/>
      </c>
      <c r="EW789" s="55" t="str">
        <f t="shared" si="207"/>
        <v/>
      </c>
      <c r="EX789" s="18" t="str">
        <f t="shared" si="208"/>
        <v/>
      </c>
      <c r="EY789" s="26">
        <f>IF(EO789=EO790,0,MAX(EY$2:EY788)+1)</f>
        <v>0</v>
      </c>
      <c r="EZ789" s="54" t="str">
        <f t="shared" si="209"/>
        <v/>
      </c>
      <c r="FA789" s="55" t="str">
        <f t="shared" si="210"/>
        <v/>
      </c>
      <c r="FB789" s="18" t="str">
        <f t="shared" si="211"/>
        <v/>
      </c>
      <c r="FC789" s="56">
        <f>[2]DIS!C806</f>
        <v>787</v>
      </c>
      <c r="FD789" s="56">
        <f>[2]DIS!D806</f>
        <v>40</v>
      </c>
      <c r="FE789" s="56">
        <f>[2]DIS!E806</f>
        <v>7</v>
      </c>
      <c r="FF789" s="56" t="str">
        <f t="shared" si="212"/>
        <v>40,7</v>
      </c>
      <c r="FG789" s="57" t="str">
        <f t="shared" si="203"/>
        <v>7,40</v>
      </c>
      <c r="FH789" s="58">
        <f>IF(ISNUMBER(FG789),0,MAX(FH$2:FH788)+1)</f>
        <v>697</v>
      </c>
      <c r="FI789" s="58">
        <f t="shared" si="204"/>
        <v>16.399999999999999</v>
      </c>
      <c r="FJ789" s="58">
        <f t="shared" si="213"/>
        <v>16.399999999999999</v>
      </c>
    </row>
    <row r="790" spans="144:166" x14ac:dyDescent="0.25">
      <c r="EN790" s="17">
        <f t="shared" si="214"/>
        <v>788</v>
      </c>
      <c r="EO790" s="128" t="s">
        <v>514</v>
      </c>
      <c r="EP790" s="131">
        <v>43831</v>
      </c>
      <c r="EQ790" s="132">
        <v>0</v>
      </c>
      <c r="ER790" s="53">
        <v>18.144749999999998</v>
      </c>
      <c r="ES790" s="40"/>
      <c r="ET790" s="26">
        <f>IF(EO790=EO791,MAX(ET$2:ET789)+1,0)</f>
        <v>0</v>
      </c>
      <c r="EU790" s="17" t="str">
        <f t="shared" si="205"/>
        <v/>
      </c>
      <c r="EV790" s="54" t="str">
        <f t="shared" si="206"/>
        <v/>
      </c>
      <c r="EW790" s="55" t="str">
        <f t="shared" si="207"/>
        <v/>
      </c>
      <c r="EX790" s="18" t="str">
        <f t="shared" si="208"/>
        <v/>
      </c>
      <c r="EY790" s="26">
        <f>IF(EO790=EO791,0,MAX(EY$2:EY789)+1)</f>
        <v>394</v>
      </c>
      <c r="EZ790" s="54" t="str">
        <f t="shared" si="209"/>
        <v/>
      </c>
      <c r="FA790" s="55" t="str">
        <f t="shared" si="210"/>
        <v/>
      </c>
      <c r="FB790" s="18" t="str">
        <f t="shared" si="211"/>
        <v/>
      </c>
      <c r="FC790" s="56">
        <f>[2]DIS!C807</f>
        <v>788</v>
      </c>
      <c r="FD790" s="56">
        <f>[2]DIS!D807</f>
        <v>40</v>
      </c>
      <c r="FE790" s="56">
        <f>[2]DIS!E807</f>
        <v>8</v>
      </c>
      <c r="FF790" s="56" t="str">
        <f t="shared" si="212"/>
        <v>40,8</v>
      </c>
      <c r="FG790" s="57" t="str">
        <f t="shared" si="203"/>
        <v>8,40</v>
      </c>
      <c r="FH790" s="58">
        <f>IF(ISNUMBER(FG790),0,MAX(FH$2:FH789)+1)</f>
        <v>698</v>
      </c>
      <c r="FI790" s="58">
        <f t="shared" si="204"/>
        <v>16.100000000000001</v>
      </c>
      <c r="FJ790" s="58">
        <f t="shared" si="213"/>
        <v>16.100000000000001</v>
      </c>
    </row>
    <row r="791" spans="144:166" x14ac:dyDescent="0.25">
      <c r="EN791" s="17">
        <f t="shared" si="214"/>
        <v>789</v>
      </c>
      <c r="EO791" s="128" t="s">
        <v>515</v>
      </c>
      <c r="EP791" s="131">
        <v>42036</v>
      </c>
      <c r="EQ791" s="132">
        <v>0</v>
      </c>
      <c r="ER791" s="53">
        <v>19.511959999999998</v>
      </c>
      <c r="ES791" s="40"/>
      <c r="ET791" s="26">
        <f>IF(EO791=EO792,MAX(ET$2:ET790)+1,0)</f>
        <v>395</v>
      </c>
      <c r="EU791" s="17" t="str">
        <f t="shared" si="205"/>
        <v/>
      </c>
      <c r="EV791" s="54" t="str">
        <f t="shared" si="206"/>
        <v/>
      </c>
      <c r="EW791" s="55" t="str">
        <f t="shared" si="207"/>
        <v/>
      </c>
      <c r="EX791" s="18" t="str">
        <f t="shared" si="208"/>
        <v/>
      </c>
      <c r="EY791" s="26">
        <f>IF(EO791=EO792,0,MAX(EY$2:EY790)+1)</f>
        <v>0</v>
      </c>
      <c r="EZ791" s="54" t="str">
        <f t="shared" si="209"/>
        <v/>
      </c>
      <c r="FA791" s="55" t="str">
        <f t="shared" si="210"/>
        <v/>
      </c>
      <c r="FB791" s="18" t="str">
        <f t="shared" si="211"/>
        <v/>
      </c>
      <c r="FC791" s="56">
        <f>[2]DIS!C808</f>
        <v>789</v>
      </c>
      <c r="FD791" s="56">
        <f>[2]DIS!D808</f>
        <v>40</v>
      </c>
      <c r="FE791" s="56">
        <f>[2]DIS!E808</f>
        <v>9</v>
      </c>
      <c r="FF791" s="56" t="str">
        <f t="shared" si="212"/>
        <v>40,9</v>
      </c>
      <c r="FG791" s="57" t="str">
        <f t="shared" si="203"/>
        <v>9,40</v>
      </c>
      <c r="FH791" s="58">
        <f>IF(ISNUMBER(FG791),0,MAX(FH$2:FH790)+1)</f>
        <v>699</v>
      </c>
      <c r="FI791" s="58">
        <f t="shared" si="204"/>
        <v>15.6</v>
      </c>
      <c r="FJ791" s="58">
        <f t="shared" si="213"/>
        <v>15.6</v>
      </c>
    </row>
    <row r="792" spans="144:166" x14ac:dyDescent="0.25">
      <c r="EN792" s="17">
        <f t="shared" si="214"/>
        <v>790</v>
      </c>
      <c r="EO792" s="128" t="s">
        <v>515</v>
      </c>
      <c r="EP792" s="131">
        <v>43831</v>
      </c>
      <c r="EQ792" s="132">
        <v>0</v>
      </c>
      <c r="ER792" s="53">
        <v>17.48837</v>
      </c>
      <c r="ES792" s="40"/>
      <c r="ET792" s="26">
        <f>IF(EO792=EO793,MAX(ET$2:ET791)+1,0)</f>
        <v>0</v>
      </c>
      <c r="EU792" s="17" t="str">
        <f t="shared" si="205"/>
        <v/>
      </c>
      <c r="EV792" s="54" t="str">
        <f t="shared" si="206"/>
        <v/>
      </c>
      <c r="EW792" s="55" t="str">
        <f t="shared" si="207"/>
        <v/>
      </c>
      <c r="EX792" s="18" t="str">
        <f t="shared" si="208"/>
        <v/>
      </c>
      <c r="EY792" s="26">
        <f>IF(EO792=EO793,0,MAX(EY$2:EY791)+1)</f>
        <v>395</v>
      </c>
      <c r="EZ792" s="54" t="str">
        <f t="shared" si="209"/>
        <v/>
      </c>
      <c r="FA792" s="55" t="str">
        <f t="shared" si="210"/>
        <v/>
      </c>
      <c r="FB792" s="18" t="str">
        <f t="shared" si="211"/>
        <v/>
      </c>
      <c r="FC792" s="56">
        <f>[2]DIS!C809</f>
        <v>790</v>
      </c>
      <c r="FD792" s="56">
        <f>[2]DIS!D809</f>
        <v>40</v>
      </c>
      <c r="FE792" s="56">
        <f>[2]DIS!E809</f>
        <v>10</v>
      </c>
      <c r="FF792" s="56" t="str">
        <f t="shared" si="212"/>
        <v>40,10</v>
      </c>
      <c r="FG792" s="57" t="str">
        <f t="shared" si="203"/>
        <v>10,40</v>
      </c>
      <c r="FH792" s="58">
        <f>IF(ISNUMBER(FG792),0,MAX(FH$2:FH791)+1)</f>
        <v>700</v>
      </c>
      <c r="FI792" s="58">
        <f t="shared" si="204"/>
        <v>15.1</v>
      </c>
      <c r="FJ792" s="58">
        <f t="shared" si="213"/>
        <v>15.1</v>
      </c>
    </row>
    <row r="793" spans="144:166" x14ac:dyDescent="0.25">
      <c r="EN793" s="17">
        <f t="shared" si="214"/>
        <v>791</v>
      </c>
      <c r="EO793" s="128" t="s">
        <v>516</v>
      </c>
      <c r="EP793" s="131">
        <v>42036</v>
      </c>
      <c r="EQ793" s="132">
        <v>0</v>
      </c>
      <c r="ER793" s="53">
        <v>18.83503</v>
      </c>
      <c r="ES793" s="40"/>
      <c r="ET793" s="26">
        <f>IF(EO793=EO794,MAX(ET$2:ET792)+1,0)</f>
        <v>396</v>
      </c>
      <c r="EU793" s="17" t="str">
        <f t="shared" si="205"/>
        <v/>
      </c>
      <c r="EV793" s="54" t="str">
        <f t="shared" si="206"/>
        <v/>
      </c>
      <c r="EW793" s="55" t="str">
        <f t="shared" si="207"/>
        <v/>
      </c>
      <c r="EX793" s="18" t="str">
        <f t="shared" si="208"/>
        <v/>
      </c>
      <c r="EY793" s="26">
        <f>IF(EO793=EO794,0,MAX(EY$2:EY792)+1)</f>
        <v>0</v>
      </c>
      <c r="EZ793" s="54" t="str">
        <f t="shared" si="209"/>
        <v/>
      </c>
      <c r="FA793" s="55" t="str">
        <f t="shared" si="210"/>
        <v/>
      </c>
      <c r="FB793" s="18" t="str">
        <f t="shared" si="211"/>
        <v/>
      </c>
      <c r="FC793" s="56">
        <f>[2]DIS!C810</f>
        <v>791</v>
      </c>
      <c r="FD793" s="56">
        <f>[2]DIS!D810</f>
        <v>40</v>
      </c>
      <c r="FE793" s="56">
        <f>[2]DIS!E810</f>
        <v>11</v>
      </c>
      <c r="FF793" s="56" t="str">
        <f t="shared" si="212"/>
        <v>40,11</v>
      </c>
      <c r="FG793" s="57" t="str">
        <f t="shared" si="203"/>
        <v>11,40</v>
      </c>
      <c r="FH793" s="58">
        <f>IF(ISNUMBER(FG793),0,MAX(FH$2:FH792)+1)</f>
        <v>701</v>
      </c>
      <c r="FI793" s="58">
        <f t="shared" si="204"/>
        <v>14</v>
      </c>
      <c r="FJ793" s="58">
        <f t="shared" si="213"/>
        <v>14</v>
      </c>
    </row>
    <row r="794" spans="144:166" x14ac:dyDescent="0.25">
      <c r="EN794" s="17">
        <f t="shared" si="214"/>
        <v>792</v>
      </c>
      <c r="EO794" s="128" t="s">
        <v>516</v>
      </c>
      <c r="EP794" s="131">
        <v>43831</v>
      </c>
      <c r="EQ794" s="132">
        <v>0</v>
      </c>
      <c r="ER794" s="53">
        <v>17.048100000000002</v>
      </c>
      <c r="ES794" s="40"/>
      <c r="ET794" s="26">
        <f>IF(EO794=EO795,MAX(ET$2:ET793)+1,0)</f>
        <v>0</v>
      </c>
      <c r="EU794" s="17" t="str">
        <f t="shared" si="205"/>
        <v/>
      </c>
      <c r="EV794" s="54" t="str">
        <f t="shared" si="206"/>
        <v/>
      </c>
      <c r="EW794" s="55" t="str">
        <f t="shared" si="207"/>
        <v/>
      </c>
      <c r="EX794" s="18" t="str">
        <f t="shared" si="208"/>
        <v/>
      </c>
      <c r="EY794" s="26">
        <f>IF(EO794=EO795,0,MAX(EY$2:EY793)+1)</f>
        <v>396</v>
      </c>
      <c r="EZ794" s="54" t="str">
        <f t="shared" si="209"/>
        <v/>
      </c>
      <c r="FA794" s="55" t="str">
        <f t="shared" si="210"/>
        <v/>
      </c>
      <c r="FB794" s="18" t="str">
        <f t="shared" si="211"/>
        <v/>
      </c>
      <c r="FC794" s="56">
        <f>[2]DIS!C811</f>
        <v>792</v>
      </c>
      <c r="FD794" s="56">
        <f>[2]DIS!D811</f>
        <v>40</v>
      </c>
      <c r="FE794" s="56">
        <f>[2]DIS!E811</f>
        <v>12</v>
      </c>
      <c r="FF794" s="56" t="str">
        <f t="shared" si="212"/>
        <v>40,12</v>
      </c>
      <c r="FG794" s="57" t="str">
        <f t="shared" si="203"/>
        <v>12,40</v>
      </c>
      <c r="FH794" s="58">
        <f>IF(ISNUMBER(FG794),0,MAX(FH$2:FH793)+1)</f>
        <v>702</v>
      </c>
      <c r="FI794" s="58">
        <f t="shared" si="204"/>
        <v>13</v>
      </c>
      <c r="FJ794" s="58">
        <f t="shared" si="213"/>
        <v>13</v>
      </c>
    </row>
    <row r="795" spans="144:166" x14ac:dyDescent="0.25">
      <c r="EN795" s="17">
        <f t="shared" si="214"/>
        <v>793</v>
      </c>
      <c r="EO795" s="128" t="s">
        <v>517</v>
      </c>
      <c r="EP795" s="131">
        <v>42036</v>
      </c>
      <c r="EQ795" s="132">
        <v>0</v>
      </c>
      <c r="ER795" s="53">
        <v>18.08943</v>
      </c>
      <c r="ES795" s="40"/>
      <c r="ET795" s="26">
        <f>IF(EO795=EO796,MAX(ET$2:ET794)+1,0)</f>
        <v>397</v>
      </c>
      <c r="EU795" s="17" t="str">
        <f t="shared" si="205"/>
        <v/>
      </c>
      <c r="EV795" s="54" t="str">
        <f t="shared" si="206"/>
        <v/>
      </c>
      <c r="EW795" s="55" t="str">
        <f t="shared" si="207"/>
        <v/>
      </c>
      <c r="EX795" s="18" t="str">
        <f t="shared" si="208"/>
        <v/>
      </c>
      <c r="EY795" s="26">
        <f>IF(EO795=EO796,0,MAX(EY$2:EY794)+1)</f>
        <v>0</v>
      </c>
      <c r="EZ795" s="54" t="str">
        <f t="shared" si="209"/>
        <v/>
      </c>
      <c r="FA795" s="55" t="str">
        <f t="shared" si="210"/>
        <v/>
      </c>
      <c r="FB795" s="18" t="str">
        <f t="shared" si="211"/>
        <v/>
      </c>
      <c r="FC795" s="56">
        <f>[2]DIS!C812</f>
        <v>793</v>
      </c>
      <c r="FD795" s="56">
        <f>[2]DIS!D812</f>
        <v>40</v>
      </c>
      <c r="FE795" s="56">
        <f>[2]DIS!E812</f>
        <v>13</v>
      </c>
      <c r="FF795" s="56" t="str">
        <f t="shared" si="212"/>
        <v>40,13</v>
      </c>
      <c r="FG795" s="57" t="str">
        <f t="shared" si="203"/>
        <v>13,40</v>
      </c>
      <c r="FH795" s="58">
        <f>IF(ISNUMBER(FG795),0,MAX(FH$2:FH794)+1)</f>
        <v>703</v>
      </c>
      <c r="FI795" s="58">
        <f t="shared" si="204"/>
        <v>12.5</v>
      </c>
      <c r="FJ795" s="58">
        <f t="shared" si="213"/>
        <v>12.5</v>
      </c>
    </row>
    <row r="796" spans="144:166" x14ac:dyDescent="0.25">
      <c r="EN796" s="17">
        <f t="shared" si="214"/>
        <v>794</v>
      </c>
      <c r="EO796" s="128" t="s">
        <v>517</v>
      </c>
      <c r="EP796" s="131">
        <v>43831</v>
      </c>
      <c r="EQ796" s="132">
        <v>0</v>
      </c>
      <c r="ER796" s="53">
        <v>16.58381</v>
      </c>
      <c r="ES796" s="40"/>
      <c r="ET796" s="26">
        <f>IF(EO796=EO797,MAX(ET$2:ET795)+1,0)</f>
        <v>0</v>
      </c>
      <c r="EU796" s="17" t="str">
        <f t="shared" si="205"/>
        <v/>
      </c>
      <c r="EV796" s="54" t="str">
        <f t="shared" si="206"/>
        <v/>
      </c>
      <c r="EW796" s="55" t="str">
        <f t="shared" si="207"/>
        <v/>
      </c>
      <c r="EX796" s="18" t="str">
        <f t="shared" si="208"/>
        <v/>
      </c>
      <c r="EY796" s="26">
        <f>IF(EO796=EO797,0,MAX(EY$2:EY795)+1)</f>
        <v>397</v>
      </c>
      <c r="EZ796" s="54" t="str">
        <f t="shared" si="209"/>
        <v/>
      </c>
      <c r="FA796" s="55" t="str">
        <f t="shared" si="210"/>
        <v/>
      </c>
      <c r="FB796" s="18" t="str">
        <f t="shared" si="211"/>
        <v/>
      </c>
      <c r="FC796" s="56">
        <f>[2]DIS!C813</f>
        <v>794</v>
      </c>
      <c r="FD796" s="56">
        <f>[2]DIS!D813</f>
        <v>40</v>
      </c>
      <c r="FE796" s="56">
        <f>[2]DIS!E813</f>
        <v>14</v>
      </c>
      <c r="FF796" s="56" t="str">
        <f t="shared" si="212"/>
        <v>40,14</v>
      </c>
      <c r="FG796" s="57" t="str">
        <f t="shared" si="203"/>
        <v>14,40</v>
      </c>
      <c r="FH796" s="58">
        <f>IF(ISNUMBER(FG796),0,MAX(FH$2:FH795)+1)</f>
        <v>704</v>
      </c>
      <c r="FI796" s="58">
        <f t="shared" si="204"/>
        <v>12</v>
      </c>
      <c r="FJ796" s="58">
        <f t="shared" si="213"/>
        <v>12</v>
      </c>
    </row>
    <row r="797" spans="144:166" x14ac:dyDescent="0.25">
      <c r="EN797" s="17">
        <f t="shared" si="214"/>
        <v>795</v>
      </c>
      <c r="EO797" s="128" t="s">
        <v>518</v>
      </c>
      <c r="EP797" s="131">
        <v>42036</v>
      </c>
      <c r="EQ797" s="132">
        <v>0</v>
      </c>
      <c r="ER797" s="53">
        <v>17.469909999999999</v>
      </c>
      <c r="ES797" s="40"/>
      <c r="ET797" s="26">
        <f>IF(EO797=EO798,MAX(ET$2:ET796)+1,0)</f>
        <v>398</v>
      </c>
      <c r="EU797" s="17" t="str">
        <f t="shared" si="205"/>
        <v/>
      </c>
      <c r="EV797" s="54" t="str">
        <f t="shared" si="206"/>
        <v/>
      </c>
      <c r="EW797" s="55" t="str">
        <f t="shared" si="207"/>
        <v/>
      </c>
      <c r="EX797" s="18" t="str">
        <f t="shared" si="208"/>
        <v/>
      </c>
      <c r="EY797" s="26">
        <f>IF(EO797=EO798,0,MAX(EY$2:EY796)+1)</f>
        <v>0</v>
      </c>
      <c r="EZ797" s="54" t="str">
        <f t="shared" si="209"/>
        <v/>
      </c>
      <c r="FA797" s="55" t="str">
        <f t="shared" si="210"/>
        <v/>
      </c>
      <c r="FB797" s="18" t="str">
        <f t="shared" si="211"/>
        <v/>
      </c>
      <c r="FC797" s="56">
        <f>[2]DIS!C814</f>
        <v>795</v>
      </c>
      <c r="FD797" s="56">
        <f>[2]DIS!D814</f>
        <v>40</v>
      </c>
      <c r="FE797" s="56">
        <f>[2]DIS!E814</f>
        <v>15</v>
      </c>
      <c r="FF797" s="56" t="str">
        <f t="shared" si="212"/>
        <v>40,15</v>
      </c>
      <c r="FG797" s="57" t="str">
        <f t="shared" si="203"/>
        <v>15,40</v>
      </c>
      <c r="FH797" s="58">
        <f>IF(ISNUMBER(FG797),0,MAX(FH$2:FH796)+1)</f>
        <v>705</v>
      </c>
      <c r="FI797" s="58">
        <f t="shared" si="204"/>
        <v>11.4</v>
      </c>
      <c r="FJ797" s="58">
        <f t="shared" si="213"/>
        <v>11.4</v>
      </c>
    </row>
    <row r="798" spans="144:166" x14ac:dyDescent="0.25">
      <c r="EN798" s="17">
        <f t="shared" si="214"/>
        <v>796</v>
      </c>
      <c r="EO798" s="128" t="s">
        <v>518</v>
      </c>
      <c r="EP798" s="131">
        <v>43831</v>
      </c>
      <c r="EQ798" s="132">
        <v>0</v>
      </c>
      <c r="ER798" s="53">
        <v>16.23076</v>
      </c>
      <c r="ES798" s="40"/>
      <c r="ET798" s="26">
        <f>IF(EO798=EO799,MAX(ET$2:ET797)+1,0)</f>
        <v>0</v>
      </c>
      <c r="EU798" s="17" t="str">
        <f t="shared" si="205"/>
        <v/>
      </c>
      <c r="EV798" s="54" t="str">
        <f t="shared" si="206"/>
        <v/>
      </c>
      <c r="EW798" s="55" t="str">
        <f t="shared" si="207"/>
        <v/>
      </c>
      <c r="EX798" s="18" t="str">
        <f t="shared" si="208"/>
        <v/>
      </c>
      <c r="EY798" s="26">
        <f>IF(EO798=EO799,0,MAX(EY$2:EY797)+1)</f>
        <v>398</v>
      </c>
      <c r="EZ798" s="54" t="str">
        <f t="shared" si="209"/>
        <v/>
      </c>
      <c r="FA798" s="55" t="str">
        <f t="shared" si="210"/>
        <v/>
      </c>
      <c r="FB798" s="18" t="str">
        <f t="shared" si="211"/>
        <v/>
      </c>
      <c r="FC798" s="56">
        <f>[2]DIS!C815</f>
        <v>796</v>
      </c>
      <c r="FD798" s="56">
        <f>[2]DIS!D815</f>
        <v>40</v>
      </c>
      <c r="FE798" s="56">
        <f>[2]DIS!E815</f>
        <v>16</v>
      </c>
      <c r="FF798" s="56" t="str">
        <f t="shared" si="212"/>
        <v>40,16</v>
      </c>
      <c r="FG798" s="57" t="str">
        <f t="shared" si="203"/>
        <v>16,40</v>
      </c>
      <c r="FH798" s="58">
        <f>IF(ISNUMBER(FG798),0,MAX(FH$2:FH797)+1)</f>
        <v>706</v>
      </c>
      <c r="FI798" s="58" t="str">
        <f t="shared" si="204"/>
        <v/>
      </c>
      <c r="FJ798" s="58" t="str">
        <f t="shared" si="213"/>
        <v/>
      </c>
    </row>
    <row r="799" spans="144:166" x14ac:dyDescent="0.25">
      <c r="EN799" s="17">
        <f t="shared" si="214"/>
        <v>797</v>
      </c>
      <c r="EO799" s="128" t="s">
        <v>519</v>
      </c>
      <c r="EP799" s="131">
        <v>42036</v>
      </c>
      <c r="EQ799" s="132">
        <v>0</v>
      </c>
      <c r="ER799" s="53">
        <v>16.75582</v>
      </c>
      <c r="ES799" s="40"/>
      <c r="ET799" s="26">
        <f>IF(EO799=EO800,MAX(ET$2:ET798)+1,0)</f>
        <v>399</v>
      </c>
      <c r="EU799" s="17" t="str">
        <f t="shared" si="205"/>
        <v/>
      </c>
      <c r="EV799" s="54" t="str">
        <f t="shared" si="206"/>
        <v/>
      </c>
      <c r="EW799" s="55" t="str">
        <f t="shared" si="207"/>
        <v/>
      </c>
      <c r="EX799" s="18" t="str">
        <f t="shared" si="208"/>
        <v/>
      </c>
      <c r="EY799" s="26">
        <f>IF(EO799=EO800,0,MAX(EY$2:EY798)+1)</f>
        <v>0</v>
      </c>
      <c r="EZ799" s="54" t="str">
        <f t="shared" si="209"/>
        <v/>
      </c>
      <c r="FA799" s="55" t="str">
        <f t="shared" si="210"/>
        <v/>
      </c>
      <c r="FB799" s="18" t="str">
        <f t="shared" si="211"/>
        <v/>
      </c>
      <c r="FC799" s="56">
        <f>[2]DIS!C816</f>
        <v>797</v>
      </c>
      <c r="FD799" s="56">
        <f>[2]DIS!D816</f>
        <v>40</v>
      </c>
      <c r="FE799" s="56">
        <f>[2]DIS!E816</f>
        <v>17</v>
      </c>
      <c r="FF799" s="56" t="str">
        <f t="shared" si="212"/>
        <v>40,17</v>
      </c>
      <c r="FG799" s="57">
        <f t="shared" si="203"/>
        <v>0</v>
      </c>
      <c r="FH799" s="58">
        <f>IF(ISNUMBER(FG799),0,MAX(FH$2:FH798)+1)</f>
        <v>0</v>
      </c>
      <c r="FI799" s="58">
        <f t="shared" si="204"/>
        <v>0</v>
      </c>
      <c r="FJ799" s="58">
        <f t="shared" si="213"/>
        <v>0</v>
      </c>
    </row>
    <row r="800" spans="144:166" x14ac:dyDescent="0.25">
      <c r="EN800" s="17">
        <f t="shared" si="214"/>
        <v>798</v>
      </c>
      <c r="EO800" s="128" t="s">
        <v>519</v>
      </c>
      <c r="EP800" s="131">
        <v>43831</v>
      </c>
      <c r="EQ800" s="132">
        <v>0</v>
      </c>
      <c r="ER800" s="53">
        <v>15.846259999999999</v>
      </c>
      <c r="ES800" s="40"/>
      <c r="ET800" s="26">
        <f>IF(EO800=EO801,MAX(ET$2:ET799)+1,0)</f>
        <v>0</v>
      </c>
      <c r="EU800" s="17" t="str">
        <f t="shared" si="205"/>
        <v/>
      </c>
      <c r="EV800" s="54" t="str">
        <f t="shared" si="206"/>
        <v/>
      </c>
      <c r="EW800" s="55" t="str">
        <f t="shared" si="207"/>
        <v/>
      </c>
      <c r="EX800" s="18" t="str">
        <f t="shared" si="208"/>
        <v/>
      </c>
      <c r="EY800" s="26">
        <f>IF(EO800=EO801,0,MAX(EY$2:EY799)+1)</f>
        <v>399</v>
      </c>
      <c r="EZ800" s="54" t="str">
        <f t="shared" si="209"/>
        <v/>
      </c>
      <c r="FA800" s="55" t="str">
        <f t="shared" si="210"/>
        <v/>
      </c>
      <c r="FB800" s="18" t="str">
        <f t="shared" si="211"/>
        <v/>
      </c>
      <c r="FC800" s="56">
        <f>[2]DIS!C817</f>
        <v>798</v>
      </c>
      <c r="FD800" s="56">
        <f>[2]DIS!D817</f>
        <v>40</v>
      </c>
      <c r="FE800" s="56">
        <f>[2]DIS!E817</f>
        <v>18</v>
      </c>
      <c r="FF800" s="56" t="str">
        <f t="shared" si="212"/>
        <v>40,18</v>
      </c>
      <c r="FG800" s="57">
        <f t="shared" si="203"/>
        <v>0</v>
      </c>
      <c r="FH800" s="58">
        <f>IF(ISNUMBER(FG800),0,MAX(FH$2:FH799)+1)</f>
        <v>0</v>
      </c>
      <c r="FI800" s="58">
        <f t="shared" si="204"/>
        <v>0</v>
      </c>
      <c r="FJ800" s="58">
        <f t="shared" si="213"/>
        <v>0</v>
      </c>
    </row>
    <row r="801" spans="144:166" x14ac:dyDescent="0.25">
      <c r="EN801" s="17">
        <f t="shared" si="214"/>
        <v>799</v>
      </c>
      <c r="EO801" s="128" t="s">
        <v>520</v>
      </c>
      <c r="EP801" s="131">
        <v>42036</v>
      </c>
      <c r="EQ801" s="132">
        <v>0</v>
      </c>
      <c r="ER801" s="53">
        <v>15.994120000000001</v>
      </c>
      <c r="ES801" s="40"/>
      <c r="ET801" s="26">
        <f>IF(EO801=EO802,MAX(ET$2:ET800)+1,0)</f>
        <v>400</v>
      </c>
      <c r="EU801" s="17" t="str">
        <f t="shared" si="205"/>
        <v/>
      </c>
      <c r="EV801" s="54" t="str">
        <f t="shared" si="206"/>
        <v/>
      </c>
      <c r="EW801" s="55" t="str">
        <f t="shared" si="207"/>
        <v/>
      </c>
      <c r="EX801" s="18" t="str">
        <f t="shared" si="208"/>
        <v/>
      </c>
      <c r="EY801" s="26">
        <f>IF(EO801=EO802,0,MAX(EY$2:EY800)+1)</f>
        <v>0</v>
      </c>
      <c r="EZ801" s="54" t="str">
        <f t="shared" si="209"/>
        <v/>
      </c>
      <c r="FA801" s="55" t="str">
        <f t="shared" si="210"/>
        <v/>
      </c>
      <c r="FB801" s="18" t="str">
        <f t="shared" si="211"/>
        <v/>
      </c>
      <c r="FC801" s="56">
        <f>[2]DIS!C818</f>
        <v>799</v>
      </c>
      <c r="FD801" s="56">
        <f>[2]DIS!D818</f>
        <v>40</v>
      </c>
      <c r="FE801" s="56">
        <f>[2]DIS!E818</f>
        <v>19</v>
      </c>
      <c r="FF801" s="56" t="str">
        <f t="shared" si="212"/>
        <v>40,19</v>
      </c>
      <c r="FG801" s="57">
        <f t="shared" si="203"/>
        <v>0</v>
      </c>
      <c r="FH801" s="58">
        <f>IF(ISNUMBER(FG801),0,MAX(FH$2:FH800)+1)</f>
        <v>0</v>
      </c>
      <c r="FI801" s="58">
        <f t="shared" si="204"/>
        <v>0</v>
      </c>
      <c r="FJ801" s="58">
        <f t="shared" si="213"/>
        <v>0</v>
      </c>
    </row>
    <row r="802" spans="144:166" x14ac:dyDescent="0.25">
      <c r="EN802" s="17">
        <f t="shared" si="214"/>
        <v>800</v>
      </c>
      <c r="EO802" s="128" t="s">
        <v>520</v>
      </c>
      <c r="EP802" s="131">
        <v>43831</v>
      </c>
      <c r="EQ802" s="132">
        <v>0</v>
      </c>
      <c r="ER802" s="53">
        <v>15.4787</v>
      </c>
      <c r="ES802" s="40" t="s">
        <v>203</v>
      </c>
      <c r="ET802" s="26">
        <f>IF(EO802=EO803,MAX(ET$2:ET801)+1,0)</f>
        <v>0</v>
      </c>
      <c r="EU802" s="17" t="str">
        <f t="shared" si="205"/>
        <v/>
      </c>
      <c r="EV802" s="54" t="str">
        <f t="shared" si="206"/>
        <v/>
      </c>
      <c r="EW802" s="55" t="str">
        <f t="shared" si="207"/>
        <v/>
      </c>
      <c r="EX802" s="18" t="str">
        <f t="shared" si="208"/>
        <v/>
      </c>
      <c r="EY802" s="26">
        <f>IF(EO802=EO803,0,MAX(EY$2:EY801)+1)</f>
        <v>400</v>
      </c>
      <c r="EZ802" s="54" t="str">
        <f t="shared" si="209"/>
        <v/>
      </c>
      <c r="FA802" s="55" t="str">
        <f t="shared" si="210"/>
        <v/>
      </c>
      <c r="FB802" s="18" t="str">
        <f t="shared" si="211"/>
        <v/>
      </c>
      <c r="FC802" s="56">
        <f>[2]DIS!C819</f>
        <v>800</v>
      </c>
      <c r="FD802" s="56">
        <f>[2]DIS!D819</f>
        <v>40</v>
      </c>
      <c r="FE802" s="56">
        <f>[2]DIS!E819</f>
        <v>20</v>
      </c>
      <c r="FF802" s="56" t="str">
        <f t="shared" si="212"/>
        <v>40,20</v>
      </c>
      <c r="FG802" s="57">
        <f t="shared" si="203"/>
        <v>0</v>
      </c>
      <c r="FH802" s="58">
        <f>IF(ISNUMBER(FG802),0,MAX(FH$2:FH801)+1)</f>
        <v>0</v>
      </c>
      <c r="FI802" s="58">
        <f t="shared" si="204"/>
        <v>0</v>
      </c>
      <c r="FJ802" s="58">
        <f t="shared" si="213"/>
        <v>0</v>
      </c>
    </row>
    <row r="803" spans="144:166" x14ac:dyDescent="0.25">
      <c r="EN803" s="17">
        <f t="shared" si="214"/>
        <v>801</v>
      </c>
      <c r="EO803" s="128" t="s">
        <v>521</v>
      </c>
      <c r="EP803" s="131">
        <v>42036</v>
      </c>
      <c r="EQ803" s="132">
        <v>0</v>
      </c>
      <c r="ER803" s="53">
        <v>15.13513</v>
      </c>
      <c r="ES803" s="40"/>
      <c r="ET803" s="26">
        <f>IF(EO803=EO804,MAX(ET$2:ET802)+1,0)</f>
        <v>401</v>
      </c>
      <c r="EU803" s="17" t="str">
        <f t="shared" si="205"/>
        <v/>
      </c>
      <c r="EV803" s="54" t="str">
        <f t="shared" si="206"/>
        <v/>
      </c>
      <c r="EW803" s="55" t="str">
        <f t="shared" si="207"/>
        <v/>
      </c>
      <c r="EX803" s="18" t="str">
        <f t="shared" si="208"/>
        <v/>
      </c>
      <c r="EY803" s="26">
        <f>IF(EO803=EO804,0,MAX(EY$2:EY802)+1)</f>
        <v>0</v>
      </c>
      <c r="EZ803" s="54" t="str">
        <f t="shared" si="209"/>
        <v/>
      </c>
      <c r="FA803" s="55" t="str">
        <f t="shared" si="210"/>
        <v/>
      </c>
      <c r="FB803" s="18" t="str">
        <f t="shared" si="211"/>
        <v/>
      </c>
      <c r="FC803" s="17"/>
      <c r="FD803" s="17"/>
      <c r="FE803" s="17"/>
      <c r="FF803" s="56" t="str">
        <f t="shared" si="212"/>
        <v>,</v>
      </c>
      <c r="FG803" s="3"/>
      <c r="FH803" s="3"/>
      <c r="FI803" s="58">
        <f t="shared" si="204"/>
        <v>0</v>
      </c>
      <c r="FJ803" s="58">
        <f t="shared" si="213"/>
        <v>0</v>
      </c>
    </row>
    <row r="804" spans="144:166" x14ac:dyDescent="0.25">
      <c r="EN804" s="17">
        <f t="shared" si="214"/>
        <v>802</v>
      </c>
      <c r="EO804" s="128" t="s">
        <v>521</v>
      </c>
      <c r="EP804" s="131">
        <v>43831</v>
      </c>
      <c r="EQ804" s="132">
        <v>0</v>
      </c>
      <c r="ER804" s="53">
        <v>15.121219999999999</v>
      </c>
      <c r="ES804" s="40"/>
      <c r="ET804" s="26">
        <f>IF(EO804=EO805,MAX(ET$2:ET803)+1,0)</f>
        <v>0</v>
      </c>
      <c r="EU804" s="17" t="str">
        <f t="shared" si="205"/>
        <v/>
      </c>
      <c r="EV804" s="54" t="str">
        <f t="shared" si="206"/>
        <v/>
      </c>
      <c r="EW804" s="55" t="str">
        <f t="shared" si="207"/>
        <v/>
      </c>
      <c r="EX804" s="18" t="str">
        <f t="shared" si="208"/>
        <v/>
      </c>
      <c r="EY804" s="26">
        <f>IF(EO804=EO805,0,MAX(EY$2:EY803)+1)</f>
        <v>401</v>
      </c>
      <c r="EZ804" s="54" t="str">
        <f t="shared" si="209"/>
        <v/>
      </c>
      <c r="FA804" s="55" t="str">
        <f t="shared" si="210"/>
        <v/>
      </c>
      <c r="FB804" s="18" t="str">
        <f t="shared" si="211"/>
        <v/>
      </c>
      <c r="FC804" s="17"/>
      <c r="FD804" s="17"/>
      <c r="FE804" s="17"/>
      <c r="FF804" s="56" t="str">
        <f t="shared" si="212"/>
        <v>,</v>
      </c>
      <c r="FG804" s="3"/>
      <c r="FH804" s="3"/>
      <c r="FI804" s="58">
        <f t="shared" si="204"/>
        <v>0</v>
      </c>
      <c r="FJ804" s="58">
        <f t="shared" si="213"/>
        <v>0</v>
      </c>
    </row>
    <row r="805" spans="144:166" x14ac:dyDescent="0.25">
      <c r="EN805" s="17">
        <f t="shared" si="214"/>
        <v>803</v>
      </c>
      <c r="EO805" s="128" t="s">
        <v>522</v>
      </c>
      <c r="EP805" s="131">
        <v>42036</v>
      </c>
      <c r="EQ805" s="132">
        <v>0</v>
      </c>
      <c r="ER805" s="53">
        <v>15.64974</v>
      </c>
      <c r="ES805" s="40"/>
      <c r="ET805" s="26">
        <f>IF(EO805=EO806,MAX(ET$2:ET804)+1,0)</f>
        <v>402</v>
      </c>
      <c r="EU805" s="17" t="str">
        <f t="shared" si="205"/>
        <v/>
      </c>
      <c r="EV805" s="54" t="str">
        <f t="shared" si="206"/>
        <v/>
      </c>
      <c r="EW805" s="55" t="str">
        <f t="shared" si="207"/>
        <v/>
      </c>
      <c r="EX805" s="18" t="str">
        <f t="shared" si="208"/>
        <v/>
      </c>
      <c r="EY805" s="26">
        <f>IF(EO805=EO806,0,MAX(EY$2:EY804)+1)</f>
        <v>0</v>
      </c>
      <c r="EZ805" s="54" t="str">
        <f t="shared" si="209"/>
        <v/>
      </c>
      <c r="FA805" s="55" t="str">
        <f t="shared" si="210"/>
        <v/>
      </c>
      <c r="FB805" s="18" t="str">
        <f t="shared" si="211"/>
        <v/>
      </c>
      <c r="FC805" s="17"/>
      <c r="FD805" s="17"/>
      <c r="FE805" s="17"/>
      <c r="FF805" s="56" t="str">
        <f t="shared" si="212"/>
        <v>,</v>
      </c>
      <c r="FG805" s="3"/>
      <c r="FH805" s="3"/>
      <c r="FI805" s="58">
        <f t="shared" si="204"/>
        <v>0</v>
      </c>
      <c r="FJ805" s="58">
        <f t="shared" si="213"/>
        <v>0</v>
      </c>
    </row>
    <row r="806" spans="144:166" x14ac:dyDescent="0.25">
      <c r="EN806" s="17">
        <f t="shared" si="214"/>
        <v>804</v>
      </c>
      <c r="EO806" s="128" t="s">
        <v>522</v>
      </c>
      <c r="EP806" s="131">
        <v>43831</v>
      </c>
      <c r="EQ806" s="132">
        <v>0</v>
      </c>
      <c r="ER806" s="53">
        <v>15.39296</v>
      </c>
      <c r="ES806" s="40"/>
      <c r="ET806" s="26">
        <f>IF(EO806=EO807,MAX(ET$2:ET805)+1,0)</f>
        <v>0</v>
      </c>
      <c r="EU806" s="17" t="str">
        <f t="shared" si="205"/>
        <v/>
      </c>
      <c r="EV806" s="54" t="str">
        <f t="shared" si="206"/>
        <v/>
      </c>
      <c r="EW806" s="55" t="str">
        <f t="shared" si="207"/>
        <v/>
      </c>
      <c r="EX806" s="18" t="str">
        <f t="shared" si="208"/>
        <v/>
      </c>
      <c r="EY806" s="26">
        <f>IF(EO806=EO807,0,MAX(EY$2:EY805)+1)</f>
        <v>402</v>
      </c>
      <c r="EZ806" s="54" t="str">
        <f t="shared" si="209"/>
        <v/>
      </c>
      <c r="FA806" s="55" t="str">
        <f t="shared" si="210"/>
        <v/>
      </c>
      <c r="FB806" s="18" t="str">
        <f t="shared" si="211"/>
        <v/>
      </c>
      <c r="FC806" s="17"/>
      <c r="FD806" s="17"/>
      <c r="FE806" s="17"/>
      <c r="FF806" s="56" t="str">
        <f t="shared" si="212"/>
        <v>,</v>
      </c>
      <c r="FG806" s="3"/>
      <c r="FH806" s="3"/>
      <c r="FI806" s="58">
        <f t="shared" si="204"/>
        <v>0</v>
      </c>
      <c r="FJ806" s="58">
        <f t="shared" si="213"/>
        <v>0</v>
      </c>
    </row>
    <row r="807" spans="144:166" x14ac:dyDescent="0.25">
      <c r="EN807" s="17">
        <f t="shared" si="214"/>
        <v>805</v>
      </c>
      <c r="EO807" s="128" t="s">
        <v>523</v>
      </c>
      <c r="EP807" s="131">
        <v>42036</v>
      </c>
      <c r="EQ807" s="132">
        <v>0</v>
      </c>
      <c r="ER807" s="53">
        <v>16.048259999999999</v>
      </c>
      <c r="ES807" s="40"/>
      <c r="ET807" s="26">
        <f>IF(EO807=EO808,MAX(ET$2:ET806)+1,0)</f>
        <v>403</v>
      </c>
      <c r="EU807" s="17" t="str">
        <f t="shared" si="205"/>
        <v/>
      </c>
      <c r="EV807" s="54" t="str">
        <f t="shared" si="206"/>
        <v/>
      </c>
      <c r="EW807" s="55" t="str">
        <f t="shared" si="207"/>
        <v/>
      </c>
      <c r="EX807" s="18" t="str">
        <f t="shared" si="208"/>
        <v/>
      </c>
      <c r="EY807" s="26">
        <f>IF(EO807=EO808,0,MAX(EY$2:EY806)+1)</f>
        <v>0</v>
      </c>
      <c r="EZ807" s="54" t="str">
        <f t="shared" si="209"/>
        <v/>
      </c>
      <c r="FA807" s="55" t="str">
        <f t="shared" si="210"/>
        <v/>
      </c>
      <c r="FB807" s="18" t="str">
        <f t="shared" si="211"/>
        <v/>
      </c>
      <c r="FC807" s="17"/>
      <c r="FD807" s="17"/>
      <c r="FE807" s="17"/>
      <c r="FF807" s="56" t="str">
        <f t="shared" si="212"/>
        <v>,</v>
      </c>
      <c r="FG807" s="3"/>
      <c r="FH807" s="3"/>
      <c r="FI807" s="58">
        <f t="shared" si="204"/>
        <v>0</v>
      </c>
      <c r="FJ807" s="58">
        <f t="shared" si="213"/>
        <v>0</v>
      </c>
    </row>
    <row r="808" spans="144:166" x14ac:dyDescent="0.25">
      <c r="EN808" s="17">
        <f t="shared" si="214"/>
        <v>806</v>
      </c>
      <c r="EO808" s="128" t="s">
        <v>523</v>
      </c>
      <c r="EP808" s="131">
        <v>43831</v>
      </c>
      <c r="EQ808" s="132">
        <v>0</v>
      </c>
      <c r="ER808" s="53">
        <v>15.608180000000001</v>
      </c>
      <c r="ES808" s="40"/>
      <c r="ET808" s="26">
        <f>IF(EO808=EO809,MAX(ET$2:ET807)+1,0)</f>
        <v>0</v>
      </c>
      <c r="EU808" s="17" t="str">
        <f t="shared" si="205"/>
        <v/>
      </c>
      <c r="EV808" s="54" t="str">
        <f t="shared" si="206"/>
        <v/>
      </c>
      <c r="EW808" s="55" t="str">
        <f t="shared" si="207"/>
        <v/>
      </c>
      <c r="EX808" s="18" t="str">
        <f t="shared" si="208"/>
        <v/>
      </c>
      <c r="EY808" s="26">
        <f>IF(EO808=EO809,0,MAX(EY$2:EY807)+1)</f>
        <v>403</v>
      </c>
      <c r="EZ808" s="54" t="str">
        <f t="shared" si="209"/>
        <v/>
      </c>
      <c r="FA808" s="55" t="str">
        <f t="shared" si="210"/>
        <v/>
      </c>
      <c r="FB808" s="18" t="str">
        <f t="shared" si="211"/>
        <v/>
      </c>
      <c r="FC808" s="17"/>
      <c r="FD808" s="17"/>
      <c r="FE808" s="17"/>
      <c r="FF808" s="56" t="str">
        <f t="shared" si="212"/>
        <v>,</v>
      </c>
      <c r="FG808" s="3"/>
      <c r="FH808" s="3"/>
      <c r="FI808" s="58">
        <f t="shared" si="204"/>
        <v>0</v>
      </c>
      <c r="FJ808" s="58">
        <f t="shared" si="213"/>
        <v>0</v>
      </c>
    </row>
    <row r="809" spans="144:166" x14ac:dyDescent="0.25">
      <c r="EN809" s="17">
        <f t="shared" si="214"/>
        <v>807</v>
      </c>
      <c r="EO809" s="128" t="s">
        <v>524</v>
      </c>
      <c r="EP809" s="131">
        <v>42036</v>
      </c>
      <c r="EQ809" s="132">
        <v>0</v>
      </c>
      <c r="ER809" s="53">
        <v>16.348210000000002</v>
      </c>
      <c r="ES809" s="40"/>
      <c r="ET809" s="26">
        <f>IF(EO809=EO810,MAX(ET$2:ET808)+1,0)</f>
        <v>404</v>
      </c>
      <c r="EU809" s="17" t="str">
        <f t="shared" si="205"/>
        <v/>
      </c>
      <c r="EV809" s="54" t="str">
        <f t="shared" si="206"/>
        <v/>
      </c>
      <c r="EW809" s="55" t="str">
        <f t="shared" si="207"/>
        <v/>
      </c>
      <c r="EX809" s="18" t="str">
        <f t="shared" si="208"/>
        <v/>
      </c>
      <c r="EY809" s="26">
        <f>IF(EO809=EO810,0,MAX(EY$2:EY808)+1)</f>
        <v>0</v>
      </c>
      <c r="EZ809" s="54" t="str">
        <f t="shared" si="209"/>
        <v/>
      </c>
      <c r="FA809" s="55" t="str">
        <f t="shared" si="210"/>
        <v/>
      </c>
      <c r="FB809" s="18" t="str">
        <f t="shared" si="211"/>
        <v/>
      </c>
      <c r="FC809" s="17"/>
      <c r="FD809" s="17"/>
      <c r="FE809" s="17"/>
      <c r="FF809" s="56" t="str">
        <f t="shared" si="212"/>
        <v>,</v>
      </c>
      <c r="FG809" s="3"/>
      <c r="FH809" s="3"/>
      <c r="FI809" s="58">
        <f t="shared" si="204"/>
        <v>0</v>
      </c>
      <c r="FJ809" s="58">
        <f t="shared" si="213"/>
        <v>0</v>
      </c>
    </row>
    <row r="810" spans="144:166" x14ac:dyDescent="0.25">
      <c r="EN810" s="17">
        <f t="shared" si="214"/>
        <v>808</v>
      </c>
      <c r="EO810" s="128" t="s">
        <v>524</v>
      </c>
      <c r="EP810" s="131">
        <v>43831</v>
      </c>
      <c r="EQ810" s="132">
        <v>0</v>
      </c>
      <c r="ER810" s="53">
        <v>15.771800000000001</v>
      </c>
      <c r="ES810" s="40"/>
      <c r="ET810" s="26">
        <f>IF(EO810=EO811,MAX(ET$2:ET809)+1,0)</f>
        <v>0</v>
      </c>
      <c r="EU810" s="17" t="str">
        <f t="shared" si="205"/>
        <v/>
      </c>
      <c r="EV810" s="54" t="str">
        <f t="shared" si="206"/>
        <v/>
      </c>
      <c r="EW810" s="55" t="str">
        <f t="shared" si="207"/>
        <v/>
      </c>
      <c r="EX810" s="18" t="str">
        <f t="shared" si="208"/>
        <v/>
      </c>
      <c r="EY810" s="26">
        <f>IF(EO810=EO811,0,MAX(EY$2:EY809)+1)</f>
        <v>404</v>
      </c>
      <c r="EZ810" s="54" t="str">
        <f t="shared" si="209"/>
        <v/>
      </c>
      <c r="FA810" s="55" t="str">
        <f t="shared" si="210"/>
        <v/>
      </c>
      <c r="FB810" s="18" t="str">
        <f t="shared" si="211"/>
        <v/>
      </c>
      <c r="FC810" s="17"/>
      <c r="FD810" s="17"/>
      <c r="FE810" s="17"/>
      <c r="FF810" s="56" t="str">
        <f t="shared" si="212"/>
        <v>,</v>
      </c>
      <c r="FG810" s="3"/>
      <c r="FH810" s="3"/>
      <c r="FI810" s="58">
        <f t="shared" si="204"/>
        <v>0</v>
      </c>
      <c r="FJ810" s="58">
        <f t="shared" si="213"/>
        <v>0</v>
      </c>
    </row>
    <row r="811" spans="144:166" x14ac:dyDescent="0.25">
      <c r="EN811" s="17">
        <f t="shared" si="214"/>
        <v>809</v>
      </c>
      <c r="EO811" s="128" t="s">
        <v>525</v>
      </c>
      <c r="EP811" s="131">
        <v>42036</v>
      </c>
      <c r="EQ811" s="132">
        <v>0</v>
      </c>
      <c r="ER811" s="53">
        <v>16.554639999999999</v>
      </c>
      <c r="ES811" s="40"/>
      <c r="ET811" s="26">
        <f>IF(EO811=EO812,MAX(ET$2:ET810)+1,0)</f>
        <v>405</v>
      </c>
      <c r="EU811" s="17" t="str">
        <f t="shared" si="205"/>
        <v/>
      </c>
      <c r="EV811" s="54" t="str">
        <f t="shared" si="206"/>
        <v/>
      </c>
      <c r="EW811" s="55" t="str">
        <f t="shared" si="207"/>
        <v/>
      </c>
      <c r="EX811" s="18" t="str">
        <f t="shared" si="208"/>
        <v/>
      </c>
      <c r="EY811" s="26">
        <f>IF(EO811=EO812,0,MAX(EY$2:EY810)+1)</f>
        <v>0</v>
      </c>
      <c r="EZ811" s="54" t="str">
        <f t="shared" si="209"/>
        <v/>
      </c>
      <c r="FA811" s="55" t="str">
        <f t="shared" si="210"/>
        <v/>
      </c>
      <c r="FB811" s="18" t="str">
        <f t="shared" si="211"/>
        <v/>
      </c>
      <c r="FC811" s="17"/>
      <c r="FD811" s="17"/>
      <c r="FE811" s="17"/>
      <c r="FF811" s="56" t="str">
        <f t="shared" si="212"/>
        <v>,</v>
      </c>
      <c r="FG811" s="3"/>
      <c r="FH811" s="3"/>
      <c r="FI811" s="58">
        <f t="shared" si="204"/>
        <v>0</v>
      </c>
      <c r="FJ811" s="58">
        <f t="shared" si="213"/>
        <v>0</v>
      </c>
    </row>
    <row r="812" spans="144:166" x14ac:dyDescent="0.25">
      <c r="EN812" s="17">
        <f t="shared" si="214"/>
        <v>810</v>
      </c>
      <c r="EO812" s="128" t="s">
        <v>525</v>
      </c>
      <c r="EP812" s="131">
        <v>43831</v>
      </c>
      <c r="EQ812" s="132">
        <v>0</v>
      </c>
      <c r="ER812" s="53">
        <v>15.88594</v>
      </c>
      <c r="ES812" s="40"/>
      <c r="ET812" s="26">
        <f>IF(EO812=EO813,MAX(ET$2:ET811)+1,0)</f>
        <v>0</v>
      </c>
      <c r="EU812" s="17" t="str">
        <f t="shared" si="205"/>
        <v/>
      </c>
      <c r="EV812" s="54" t="str">
        <f t="shared" si="206"/>
        <v/>
      </c>
      <c r="EW812" s="55" t="str">
        <f t="shared" si="207"/>
        <v/>
      </c>
      <c r="EX812" s="18" t="str">
        <f t="shared" si="208"/>
        <v/>
      </c>
      <c r="EY812" s="26">
        <f>IF(EO812=EO813,0,MAX(EY$2:EY811)+1)</f>
        <v>405</v>
      </c>
      <c r="EZ812" s="54" t="str">
        <f t="shared" si="209"/>
        <v/>
      </c>
      <c r="FA812" s="55" t="str">
        <f t="shared" si="210"/>
        <v/>
      </c>
      <c r="FB812" s="18" t="str">
        <f t="shared" si="211"/>
        <v/>
      </c>
      <c r="FC812" s="17"/>
      <c r="FD812" s="17"/>
      <c r="FE812" s="17"/>
      <c r="FF812" s="56" t="str">
        <f t="shared" si="212"/>
        <v>,</v>
      </c>
      <c r="FG812" s="3"/>
      <c r="FH812" s="3"/>
      <c r="FI812" s="58">
        <f t="shared" si="204"/>
        <v>0</v>
      </c>
      <c r="FJ812" s="58">
        <f t="shared" si="213"/>
        <v>0</v>
      </c>
    </row>
    <row r="813" spans="144:166" x14ac:dyDescent="0.25">
      <c r="EN813" s="17">
        <f t="shared" si="214"/>
        <v>811</v>
      </c>
      <c r="EO813" s="128" t="s">
        <v>526</v>
      </c>
      <c r="EP813" s="131">
        <v>42036</v>
      </c>
      <c r="EQ813" s="132">
        <v>0</v>
      </c>
      <c r="ER813" s="53">
        <v>16.66788</v>
      </c>
      <c r="ES813" s="40"/>
      <c r="ET813" s="26">
        <f>IF(EO813=EO814,MAX(ET$2:ET812)+1,0)</f>
        <v>406</v>
      </c>
      <c r="EU813" s="17" t="str">
        <f t="shared" si="205"/>
        <v/>
      </c>
      <c r="EV813" s="54" t="str">
        <f t="shared" si="206"/>
        <v/>
      </c>
      <c r="EW813" s="55" t="str">
        <f t="shared" si="207"/>
        <v/>
      </c>
      <c r="EX813" s="18" t="str">
        <f t="shared" si="208"/>
        <v/>
      </c>
      <c r="EY813" s="26">
        <f>IF(EO813=EO814,0,MAX(EY$2:EY812)+1)</f>
        <v>0</v>
      </c>
      <c r="EZ813" s="54" t="str">
        <f t="shared" si="209"/>
        <v/>
      </c>
      <c r="FA813" s="55" t="str">
        <f t="shared" si="210"/>
        <v/>
      </c>
      <c r="FB813" s="18" t="str">
        <f t="shared" si="211"/>
        <v/>
      </c>
      <c r="FC813" s="17"/>
      <c r="FD813" s="17"/>
      <c r="FE813" s="17"/>
      <c r="FF813" s="56" t="str">
        <f t="shared" si="212"/>
        <v>,</v>
      </c>
      <c r="FG813" s="3"/>
      <c r="FH813" s="3"/>
      <c r="FI813" s="58">
        <f t="shared" si="204"/>
        <v>0</v>
      </c>
      <c r="FJ813" s="58">
        <f t="shared" si="213"/>
        <v>0</v>
      </c>
    </row>
    <row r="814" spans="144:166" x14ac:dyDescent="0.25">
      <c r="EN814" s="17">
        <f t="shared" si="214"/>
        <v>812</v>
      </c>
      <c r="EO814" s="128" t="s">
        <v>526</v>
      </c>
      <c r="EP814" s="131">
        <v>43831</v>
      </c>
      <c r="EQ814" s="132">
        <v>0</v>
      </c>
      <c r="ER814" s="53">
        <v>15.950799999999999</v>
      </c>
      <c r="ES814" s="40"/>
      <c r="ET814" s="26">
        <f>IF(EO814=EO815,MAX(ET$2:ET813)+1,0)</f>
        <v>0</v>
      </c>
      <c r="EU814" s="17" t="str">
        <f t="shared" si="205"/>
        <v/>
      </c>
      <c r="EV814" s="54" t="str">
        <f t="shared" si="206"/>
        <v/>
      </c>
      <c r="EW814" s="55" t="str">
        <f t="shared" si="207"/>
        <v/>
      </c>
      <c r="EX814" s="18" t="str">
        <f t="shared" si="208"/>
        <v/>
      </c>
      <c r="EY814" s="26">
        <f>IF(EO814=EO815,0,MAX(EY$2:EY813)+1)</f>
        <v>406</v>
      </c>
      <c r="EZ814" s="54" t="str">
        <f t="shared" si="209"/>
        <v/>
      </c>
      <c r="FA814" s="55" t="str">
        <f t="shared" si="210"/>
        <v/>
      </c>
      <c r="FB814" s="18" t="str">
        <f t="shared" si="211"/>
        <v/>
      </c>
      <c r="FC814" s="17"/>
      <c r="FD814" s="17"/>
      <c r="FE814" s="17"/>
      <c r="FF814" s="56" t="str">
        <f t="shared" si="212"/>
        <v>,</v>
      </c>
      <c r="FG814" s="3"/>
      <c r="FH814" s="3"/>
      <c r="FI814" s="58">
        <f t="shared" si="204"/>
        <v>0</v>
      </c>
      <c r="FJ814" s="58">
        <f t="shared" si="213"/>
        <v>0</v>
      </c>
    </row>
    <row r="815" spans="144:166" x14ac:dyDescent="0.25">
      <c r="EN815" s="17">
        <f t="shared" si="214"/>
        <v>813</v>
      </c>
      <c r="EO815" s="128" t="s">
        <v>527</v>
      </c>
      <c r="EP815" s="131">
        <v>42036</v>
      </c>
      <c r="EQ815" s="132">
        <v>0</v>
      </c>
      <c r="ER815" s="53">
        <v>26.36177</v>
      </c>
      <c r="ES815" s="40"/>
      <c r="ET815" s="26">
        <f>IF(EO815=EO816,MAX(ET$2:ET814)+1,0)</f>
        <v>407</v>
      </c>
      <c r="EU815" s="17" t="str">
        <f t="shared" si="205"/>
        <v/>
      </c>
      <c r="EV815" s="54" t="str">
        <f t="shared" si="206"/>
        <v/>
      </c>
      <c r="EW815" s="55" t="str">
        <f t="shared" si="207"/>
        <v/>
      </c>
      <c r="EX815" s="18" t="str">
        <f t="shared" si="208"/>
        <v/>
      </c>
      <c r="EY815" s="26">
        <f>IF(EO815=EO816,0,MAX(EY$2:EY814)+1)</f>
        <v>0</v>
      </c>
      <c r="EZ815" s="54" t="str">
        <f t="shared" si="209"/>
        <v/>
      </c>
      <c r="FA815" s="55" t="str">
        <f t="shared" si="210"/>
        <v/>
      </c>
      <c r="FB815" s="18" t="str">
        <f t="shared" si="211"/>
        <v/>
      </c>
      <c r="FC815" s="17"/>
      <c r="FD815" s="17"/>
      <c r="FE815" s="17"/>
      <c r="FF815" s="56" t="str">
        <f t="shared" si="212"/>
        <v>,</v>
      </c>
      <c r="FG815" s="3"/>
      <c r="FH815" s="3"/>
      <c r="FI815" s="58">
        <f t="shared" si="204"/>
        <v>0</v>
      </c>
      <c r="FJ815" s="58">
        <f t="shared" si="213"/>
        <v>0</v>
      </c>
    </row>
    <row r="816" spans="144:166" x14ac:dyDescent="0.25">
      <c r="EN816" s="17">
        <f t="shared" si="214"/>
        <v>814</v>
      </c>
      <c r="EO816" s="128" t="s">
        <v>527</v>
      </c>
      <c r="EP816" s="131">
        <v>43831</v>
      </c>
      <c r="EQ816" s="132">
        <v>0</v>
      </c>
      <c r="ER816" s="53">
        <v>22.919720000000002</v>
      </c>
      <c r="ES816" s="40"/>
      <c r="ET816" s="26">
        <f>IF(EO816=EO817,MAX(ET$2:ET815)+1,0)</f>
        <v>0</v>
      </c>
      <c r="EU816" s="17" t="str">
        <f t="shared" si="205"/>
        <v/>
      </c>
      <c r="EV816" s="54" t="str">
        <f t="shared" si="206"/>
        <v/>
      </c>
      <c r="EW816" s="55" t="str">
        <f t="shared" si="207"/>
        <v/>
      </c>
      <c r="EX816" s="18" t="str">
        <f t="shared" si="208"/>
        <v/>
      </c>
      <c r="EY816" s="26">
        <f>IF(EO816=EO817,0,MAX(EY$2:EY815)+1)</f>
        <v>407</v>
      </c>
      <c r="EZ816" s="54" t="str">
        <f t="shared" si="209"/>
        <v/>
      </c>
      <c r="FA816" s="55" t="str">
        <f t="shared" si="210"/>
        <v/>
      </c>
      <c r="FB816" s="18" t="str">
        <f t="shared" si="211"/>
        <v/>
      </c>
      <c r="FC816" s="17"/>
      <c r="FD816" s="17"/>
      <c r="FE816" s="17"/>
      <c r="FF816" s="56" t="str">
        <f t="shared" si="212"/>
        <v>,</v>
      </c>
      <c r="FG816" s="3"/>
      <c r="FH816" s="3"/>
      <c r="FI816" s="58">
        <f t="shared" si="204"/>
        <v>0</v>
      </c>
      <c r="FJ816" s="58">
        <f t="shared" si="213"/>
        <v>0</v>
      </c>
    </row>
    <row r="817" spans="144:166" x14ac:dyDescent="0.25">
      <c r="EN817" s="17">
        <f t="shared" si="214"/>
        <v>815</v>
      </c>
      <c r="EO817" s="128" t="s">
        <v>528</v>
      </c>
      <c r="EP817" s="131">
        <v>42036</v>
      </c>
      <c r="EQ817" s="132">
        <v>0</v>
      </c>
      <c r="ER817" s="53">
        <v>26.159079999999999</v>
      </c>
      <c r="ES817" s="40"/>
      <c r="ET817" s="26">
        <f>IF(EO817=EO818,MAX(ET$2:ET816)+1,0)</f>
        <v>408</v>
      </c>
      <c r="EU817" s="17" t="str">
        <f t="shared" si="205"/>
        <v/>
      </c>
      <c r="EV817" s="54" t="str">
        <f t="shared" si="206"/>
        <v/>
      </c>
      <c r="EW817" s="55" t="str">
        <f t="shared" si="207"/>
        <v/>
      </c>
      <c r="EX817" s="18" t="str">
        <f t="shared" si="208"/>
        <v/>
      </c>
      <c r="EY817" s="26">
        <f>IF(EO817=EO818,0,MAX(EY$2:EY816)+1)</f>
        <v>0</v>
      </c>
      <c r="EZ817" s="54" t="str">
        <f t="shared" si="209"/>
        <v/>
      </c>
      <c r="FA817" s="55" t="str">
        <f t="shared" si="210"/>
        <v/>
      </c>
      <c r="FB817" s="18" t="str">
        <f t="shared" si="211"/>
        <v/>
      </c>
      <c r="FC817" s="17"/>
      <c r="FD817" s="17"/>
      <c r="FE817" s="17"/>
      <c r="FF817" s="56" t="str">
        <f t="shared" si="212"/>
        <v>,</v>
      </c>
      <c r="FG817" s="3"/>
      <c r="FH817" s="3"/>
      <c r="FI817" s="58">
        <f t="shared" si="204"/>
        <v>0</v>
      </c>
      <c r="FJ817" s="58">
        <f t="shared" si="213"/>
        <v>0</v>
      </c>
    </row>
    <row r="818" spans="144:166" x14ac:dyDescent="0.25">
      <c r="EN818" s="17">
        <f t="shared" si="214"/>
        <v>816</v>
      </c>
      <c r="EO818" s="128" t="s">
        <v>528</v>
      </c>
      <c r="EP818" s="131">
        <v>43831</v>
      </c>
      <c r="EQ818" s="132">
        <v>0</v>
      </c>
      <c r="ER818" s="53">
        <v>22.731249999999999</v>
      </c>
      <c r="ES818" s="40"/>
      <c r="ET818" s="26">
        <f>IF(EO818=EO819,MAX(ET$2:ET817)+1,0)</f>
        <v>0</v>
      </c>
      <c r="EU818" s="17" t="str">
        <f t="shared" si="205"/>
        <v/>
      </c>
      <c r="EV818" s="54" t="str">
        <f t="shared" si="206"/>
        <v/>
      </c>
      <c r="EW818" s="55" t="str">
        <f t="shared" si="207"/>
        <v/>
      </c>
      <c r="EX818" s="18" t="str">
        <f t="shared" si="208"/>
        <v/>
      </c>
      <c r="EY818" s="26">
        <f>IF(EO818=EO819,0,MAX(EY$2:EY817)+1)</f>
        <v>408</v>
      </c>
      <c r="EZ818" s="54" t="str">
        <f t="shared" si="209"/>
        <v/>
      </c>
      <c r="FA818" s="55" t="str">
        <f t="shared" si="210"/>
        <v/>
      </c>
      <c r="FB818" s="18" t="str">
        <f t="shared" si="211"/>
        <v/>
      </c>
      <c r="FC818" s="17"/>
      <c r="FD818" s="17"/>
      <c r="FE818" s="17"/>
      <c r="FF818" s="56" t="str">
        <f t="shared" si="212"/>
        <v>,</v>
      </c>
      <c r="FG818" s="3"/>
      <c r="FH818" s="3"/>
      <c r="FI818" s="58">
        <f t="shared" si="204"/>
        <v>0</v>
      </c>
      <c r="FJ818" s="58">
        <f t="shared" si="213"/>
        <v>0</v>
      </c>
    </row>
    <row r="819" spans="144:166" x14ac:dyDescent="0.25">
      <c r="EN819" s="17">
        <f t="shared" si="214"/>
        <v>817</v>
      </c>
      <c r="EO819" s="128" t="s">
        <v>529</v>
      </c>
      <c r="EP819" s="131">
        <v>42036</v>
      </c>
      <c r="EQ819" s="132">
        <v>0</v>
      </c>
      <c r="ER819" s="53">
        <v>25.881319999999999</v>
      </c>
      <c r="ES819" s="40"/>
      <c r="ET819" s="26">
        <f>IF(EO819=EO820,MAX(ET$2:ET818)+1,0)</f>
        <v>409</v>
      </c>
      <c r="EU819" s="17" t="str">
        <f t="shared" si="205"/>
        <v/>
      </c>
      <c r="EV819" s="54" t="str">
        <f t="shared" si="206"/>
        <v/>
      </c>
      <c r="EW819" s="55" t="str">
        <f t="shared" si="207"/>
        <v/>
      </c>
      <c r="EX819" s="18" t="str">
        <f t="shared" si="208"/>
        <v/>
      </c>
      <c r="EY819" s="26">
        <f>IF(EO819=EO820,0,MAX(EY$2:EY818)+1)</f>
        <v>0</v>
      </c>
      <c r="EZ819" s="54" t="str">
        <f t="shared" si="209"/>
        <v/>
      </c>
      <c r="FA819" s="55" t="str">
        <f t="shared" si="210"/>
        <v/>
      </c>
      <c r="FB819" s="18" t="str">
        <f t="shared" si="211"/>
        <v/>
      </c>
      <c r="FC819" s="17"/>
      <c r="FD819" s="17"/>
      <c r="FE819" s="17"/>
      <c r="FF819" s="56" t="str">
        <f t="shared" si="212"/>
        <v>,</v>
      </c>
      <c r="FG819" s="3"/>
      <c r="FH819" s="3"/>
      <c r="FI819" s="58">
        <f t="shared" si="204"/>
        <v>0</v>
      </c>
      <c r="FJ819" s="58">
        <f t="shared" si="213"/>
        <v>0</v>
      </c>
    </row>
    <row r="820" spans="144:166" x14ac:dyDescent="0.25">
      <c r="EN820" s="17">
        <f t="shared" si="214"/>
        <v>818</v>
      </c>
      <c r="EO820" s="128" t="s">
        <v>529</v>
      </c>
      <c r="EP820" s="131">
        <v>43831</v>
      </c>
      <c r="EQ820" s="132">
        <v>0</v>
      </c>
      <c r="ER820" s="53">
        <v>22.506180000000001</v>
      </c>
      <c r="ES820" s="40"/>
      <c r="ET820" s="26">
        <f>IF(EO820=EO821,MAX(ET$2:ET819)+1,0)</f>
        <v>0</v>
      </c>
      <c r="EU820" s="17" t="str">
        <f t="shared" si="205"/>
        <v/>
      </c>
      <c r="EV820" s="54" t="str">
        <f t="shared" si="206"/>
        <v/>
      </c>
      <c r="EW820" s="55" t="str">
        <f t="shared" si="207"/>
        <v/>
      </c>
      <c r="EX820" s="18" t="str">
        <f t="shared" si="208"/>
        <v/>
      </c>
      <c r="EY820" s="26">
        <f>IF(EO820=EO821,0,MAX(EY$2:EY819)+1)</f>
        <v>409</v>
      </c>
      <c r="EZ820" s="54" t="str">
        <f t="shared" si="209"/>
        <v/>
      </c>
      <c r="FA820" s="55" t="str">
        <f t="shared" si="210"/>
        <v/>
      </c>
      <c r="FB820" s="18" t="str">
        <f t="shared" si="211"/>
        <v/>
      </c>
      <c r="FC820" s="17"/>
      <c r="FD820" s="17"/>
      <c r="FE820" s="17"/>
      <c r="FF820" s="56" t="str">
        <f t="shared" si="212"/>
        <v>,</v>
      </c>
      <c r="FG820" s="3"/>
      <c r="FH820" s="3"/>
      <c r="FI820" s="58">
        <f t="shared" si="204"/>
        <v>0</v>
      </c>
      <c r="FJ820" s="58">
        <f t="shared" si="213"/>
        <v>0</v>
      </c>
    </row>
    <row r="821" spans="144:166" x14ac:dyDescent="0.25">
      <c r="EN821" s="17">
        <f t="shared" si="214"/>
        <v>819</v>
      </c>
      <c r="EO821" s="128" t="s">
        <v>530</v>
      </c>
      <c r="EP821" s="131">
        <v>42036</v>
      </c>
      <c r="EQ821" s="132">
        <v>0</v>
      </c>
      <c r="ER821" s="53">
        <v>25.425560000000001</v>
      </c>
      <c r="ES821" s="40"/>
      <c r="ET821" s="26">
        <f>IF(EO821=EO822,MAX(ET$2:ET820)+1,0)</f>
        <v>410</v>
      </c>
      <c r="EU821" s="17" t="str">
        <f t="shared" si="205"/>
        <v/>
      </c>
      <c r="EV821" s="54" t="str">
        <f t="shared" si="206"/>
        <v/>
      </c>
      <c r="EW821" s="55" t="str">
        <f t="shared" si="207"/>
        <v/>
      </c>
      <c r="EX821" s="18" t="str">
        <f t="shared" si="208"/>
        <v/>
      </c>
      <c r="EY821" s="26">
        <f>IF(EO821=EO822,0,MAX(EY$2:EY820)+1)</f>
        <v>0</v>
      </c>
      <c r="EZ821" s="54" t="str">
        <f t="shared" si="209"/>
        <v/>
      </c>
      <c r="FA821" s="55" t="str">
        <f t="shared" si="210"/>
        <v/>
      </c>
      <c r="FB821" s="18" t="str">
        <f t="shared" si="211"/>
        <v/>
      </c>
      <c r="FC821" s="17"/>
      <c r="FD821" s="17"/>
      <c r="FE821" s="17"/>
      <c r="FF821" s="56" t="str">
        <f t="shared" si="212"/>
        <v>,</v>
      </c>
      <c r="FG821" s="3"/>
      <c r="FH821" s="3"/>
      <c r="FI821" s="58">
        <f t="shared" si="204"/>
        <v>0</v>
      </c>
      <c r="FJ821" s="58">
        <f t="shared" si="213"/>
        <v>0</v>
      </c>
    </row>
    <row r="822" spans="144:166" x14ac:dyDescent="0.25">
      <c r="EN822" s="17">
        <f t="shared" si="214"/>
        <v>820</v>
      </c>
      <c r="EO822" s="128" t="s">
        <v>530</v>
      </c>
      <c r="EP822" s="131">
        <v>43831</v>
      </c>
      <c r="EQ822" s="132">
        <v>0</v>
      </c>
      <c r="ER822" s="53">
        <v>22.139690000000002</v>
      </c>
      <c r="ES822" s="40"/>
      <c r="ET822" s="26">
        <f>IF(EO822=EO823,MAX(ET$2:ET821)+1,0)</f>
        <v>0</v>
      </c>
      <c r="EU822" s="17" t="str">
        <f t="shared" si="205"/>
        <v/>
      </c>
      <c r="EV822" s="54" t="str">
        <f t="shared" si="206"/>
        <v/>
      </c>
      <c r="EW822" s="55" t="str">
        <f t="shared" si="207"/>
        <v/>
      </c>
      <c r="EX822" s="18" t="str">
        <f t="shared" si="208"/>
        <v/>
      </c>
      <c r="EY822" s="26">
        <f>IF(EO822=EO823,0,MAX(EY$2:EY821)+1)</f>
        <v>410</v>
      </c>
      <c r="EZ822" s="54" t="str">
        <f t="shared" si="209"/>
        <v/>
      </c>
      <c r="FA822" s="55" t="str">
        <f t="shared" si="210"/>
        <v/>
      </c>
      <c r="FB822" s="18" t="str">
        <f t="shared" si="211"/>
        <v/>
      </c>
      <c r="FC822" s="17"/>
      <c r="FD822" s="17"/>
      <c r="FE822" s="17"/>
      <c r="FF822" s="56" t="str">
        <f t="shared" si="212"/>
        <v>,</v>
      </c>
      <c r="FG822" s="3"/>
      <c r="FH822" s="3"/>
      <c r="FI822" s="58">
        <f t="shared" si="204"/>
        <v>0</v>
      </c>
      <c r="FJ822" s="58">
        <f t="shared" si="213"/>
        <v>0</v>
      </c>
    </row>
    <row r="823" spans="144:166" x14ac:dyDescent="0.25">
      <c r="EN823" s="17">
        <f t="shared" si="214"/>
        <v>821</v>
      </c>
      <c r="EO823" s="128" t="s">
        <v>531</v>
      </c>
      <c r="EP823" s="131">
        <v>42036</v>
      </c>
      <c r="EQ823" s="132">
        <v>0</v>
      </c>
      <c r="ER823" s="53">
        <v>24.565729999999999</v>
      </c>
      <c r="ES823" s="40"/>
      <c r="ET823" s="26">
        <f>IF(EO823=EO824,MAX(ET$2:ET822)+1,0)</f>
        <v>411</v>
      </c>
      <c r="EU823" s="17" t="str">
        <f t="shared" si="205"/>
        <v/>
      </c>
      <c r="EV823" s="54" t="str">
        <f t="shared" si="206"/>
        <v/>
      </c>
      <c r="EW823" s="55" t="str">
        <f t="shared" si="207"/>
        <v/>
      </c>
      <c r="EX823" s="18" t="str">
        <f t="shared" si="208"/>
        <v/>
      </c>
      <c r="EY823" s="26">
        <f>IF(EO823=EO824,0,MAX(EY$2:EY822)+1)</f>
        <v>0</v>
      </c>
      <c r="EZ823" s="54" t="str">
        <f t="shared" si="209"/>
        <v/>
      </c>
      <c r="FA823" s="55" t="str">
        <f t="shared" si="210"/>
        <v/>
      </c>
      <c r="FB823" s="18" t="str">
        <f t="shared" si="211"/>
        <v/>
      </c>
      <c r="FC823" s="17"/>
      <c r="FD823" s="17"/>
      <c r="FE823" s="17"/>
      <c r="FF823" s="56" t="str">
        <f t="shared" si="212"/>
        <v>,</v>
      </c>
      <c r="FG823" s="3"/>
      <c r="FH823" s="3"/>
      <c r="FI823" s="58">
        <f t="shared" si="204"/>
        <v>0</v>
      </c>
      <c r="FJ823" s="58">
        <f t="shared" si="213"/>
        <v>0</v>
      </c>
    </row>
    <row r="824" spans="144:166" x14ac:dyDescent="0.25">
      <c r="EN824" s="17">
        <f t="shared" si="214"/>
        <v>822</v>
      </c>
      <c r="EO824" s="128" t="s">
        <v>531</v>
      </c>
      <c r="EP824" s="131">
        <v>43831</v>
      </c>
      <c r="EQ824" s="132">
        <v>0</v>
      </c>
      <c r="ER824" s="53">
        <v>21.425699999999999</v>
      </c>
      <c r="ES824" s="40"/>
      <c r="ET824" s="26">
        <f>IF(EO824=EO825,MAX(ET$2:ET823)+1,0)</f>
        <v>0</v>
      </c>
      <c r="EU824" s="17" t="str">
        <f t="shared" si="205"/>
        <v/>
      </c>
      <c r="EV824" s="54" t="str">
        <f t="shared" si="206"/>
        <v/>
      </c>
      <c r="EW824" s="55" t="str">
        <f t="shared" si="207"/>
        <v/>
      </c>
      <c r="EX824" s="18" t="str">
        <f t="shared" si="208"/>
        <v/>
      </c>
      <c r="EY824" s="26">
        <f>IF(EO824=EO825,0,MAX(EY$2:EY823)+1)</f>
        <v>411</v>
      </c>
      <c r="EZ824" s="54" t="str">
        <f t="shared" si="209"/>
        <v/>
      </c>
      <c r="FA824" s="55" t="str">
        <f t="shared" si="210"/>
        <v/>
      </c>
      <c r="FB824" s="18" t="str">
        <f t="shared" si="211"/>
        <v/>
      </c>
      <c r="FC824" s="17"/>
      <c r="FD824" s="17"/>
      <c r="FE824" s="17"/>
      <c r="FF824" s="56" t="str">
        <f t="shared" si="212"/>
        <v>,</v>
      </c>
      <c r="FG824" s="3"/>
      <c r="FH824" s="3"/>
      <c r="FI824" s="58">
        <f t="shared" si="204"/>
        <v>0</v>
      </c>
      <c r="FJ824" s="58">
        <f t="shared" si="213"/>
        <v>0</v>
      </c>
    </row>
    <row r="825" spans="144:166" x14ac:dyDescent="0.25">
      <c r="EN825" s="17">
        <f t="shared" si="214"/>
        <v>823</v>
      </c>
      <c r="EO825" s="128" t="s">
        <v>532</v>
      </c>
      <c r="EP825" s="131">
        <v>42036</v>
      </c>
      <c r="EQ825" s="132">
        <v>0</v>
      </c>
      <c r="ER825" s="53">
        <v>23.06033</v>
      </c>
      <c r="ES825" s="40"/>
      <c r="ET825" s="26">
        <f>IF(EO825=EO826,MAX(ET$2:ET824)+1,0)</f>
        <v>412</v>
      </c>
      <c r="EU825" s="17" t="str">
        <f t="shared" si="205"/>
        <v/>
      </c>
      <c r="EV825" s="54" t="str">
        <f t="shared" si="206"/>
        <v/>
      </c>
      <c r="EW825" s="55" t="str">
        <f t="shared" si="207"/>
        <v/>
      </c>
      <c r="EX825" s="18" t="str">
        <f t="shared" si="208"/>
        <v/>
      </c>
      <c r="EY825" s="26">
        <f>IF(EO825=EO826,0,MAX(EY$2:EY824)+1)</f>
        <v>0</v>
      </c>
      <c r="EZ825" s="54" t="str">
        <f t="shared" si="209"/>
        <v/>
      </c>
      <c r="FA825" s="55" t="str">
        <f t="shared" si="210"/>
        <v/>
      </c>
      <c r="FB825" s="18" t="str">
        <f t="shared" si="211"/>
        <v/>
      </c>
      <c r="FC825" s="17"/>
      <c r="FD825" s="17"/>
      <c r="FE825" s="17"/>
      <c r="FF825" s="56" t="str">
        <f t="shared" si="212"/>
        <v>,</v>
      </c>
      <c r="FG825" s="3"/>
      <c r="FH825" s="3"/>
      <c r="FI825" s="58">
        <f t="shared" si="204"/>
        <v>0</v>
      </c>
      <c r="FJ825" s="58">
        <f t="shared" si="213"/>
        <v>0</v>
      </c>
    </row>
    <row r="826" spans="144:166" x14ac:dyDescent="0.25">
      <c r="EN826" s="17">
        <f t="shared" si="214"/>
        <v>824</v>
      </c>
      <c r="EO826" s="128" t="s">
        <v>532</v>
      </c>
      <c r="EP826" s="131">
        <v>43831</v>
      </c>
      <c r="EQ826" s="132">
        <v>0</v>
      </c>
      <c r="ER826" s="53">
        <v>20.162389999999998</v>
      </c>
      <c r="ES826" s="40"/>
      <c r="ET826" s="26">
        <f>IF(EO826=EO827,MAX(ET$2:ET825)+1,0)</f>
        <v>0</v>
      </c>
      <c r="EU826" s="17" t="str">
        <f t="shared" si="205"/>
        <v/>
      </c>
      <c r="EV826" s="54" t="str">
        <f t="shared" si="206"/>
        <v/>
      </c>
      <c r="EW826" s="55" t="str">
        <f t="shared" si="207"/>
        <v/>
      </c>
      <c r="EX826" s="18" t="str">
        <f t="shared" si="208"/>
        <v/>
      </c>
      <c r="EY826" s="26">
        <f>IF(EO826=EO827,0,MAX(EY$2:EY825)+1)</f>
        <v>412</v>
      </c>
      <c r="EZ826" s="54" t="str">
        <f t="shared" si="209"/>
        <v/>
      </c>
      <c r="FA826" s="55" t="str">
        <f t="shared" si="210"/>
        <v/>
      </c>
      <c r="FB826" s="18" t="str">
        <f t="shared" si="211"/>
        <v/>
      </c>
      <c r="FC826" s="17"/>
      <c r="FD826" s="17"/>
      <c r="FE826" s="17"/>
      <c r="FF826" s="56" t="str">
        <f t="shared" si="212"/>
        <v>,</v>
      </c>
      <c r="FG826" s="3"/>
      <c r="FH826" s="3"/>
      <c r="FI826" s="58">
        <f t="shared" si="204"/>
        <v>0</v>
      </c>
      <c r="FJ826" s="58">
        <f t="shared" si="213"/>
        <v>0</v>
      </c>
    </row>
    <row r="827" spans="144:166" x14ac:dyDescent="0.25">
      <c r="EN827" s="17">
        <f t="shared" si="214"/>
        <v>825</v>
      </c>
      <c r="EO827" s="128" t="s">
        <v>533</v>
      </c>
      <c r="EP827" s="131">
        <v>42036</v>
      </c>
      <c r="EQ827" s="132">
        <v>0</v>
      </c>
      <c r="ER827" s="53">
        <v>21.61307</v>
      </c>
      <c r="ES827" s="40"/>
      <c r="ET827" s="26">
        <f>IF(EO827=EO828,MAX(ET$2:ET826)+1,0)</f>
        <v>413</v>
      </c>
      <c r="EU827" s="17" t="str">
        <f t="shared" si="205"/>
        <v/>
      </c>
      <c r="EV827" s="54" t="str">
        <f t="shared" si="206"/>
        <v/>
      </c>
      <c r="EW827" s="55" t="str">
        <f t="shared" si="207"/>
        <v/>
      </c>
      <c r="EX827" s="18" t="str">
        <f t="shared" si="208"/>
        <v/>
      </c>
      <c r="EY827" s="26">
        <f>IF(EO827=EO828,0,MAX(EY$2:EY826)+1)</f>
        <v>0</v>
      </c>
      <c r="EZ827" s="54" t="str">
        <f t="shared" si="209"/>
        <v/>
      </c>
      <c r="FA827" s="55" t="str">
        <f t="shared" si="210"/>
        <v/>
      </c>
      <c r="FB827" s="18" t="str">
        <f t="shared" si="211"/>
        <v/>
      </c>
      <c r="FC827" s="17"/>
      <c r="FD827" s="17"/>
      <c r="FE827" s="17"/>
      <c r="FF827" s="56" t="str">
        <f t="shared" si="212"/>
        <v>,</v>
      </c>
      <c r="FG827" s="3"/>
      <c r="FH827" s="3"/>
      <c r="FI827" s="58">
        <f t="shared" si="204"/>
        <v>0</v>
      </c>
      <c r="FJ827" s="58">
        <f t="shared" si="213"/>
        <v>0</v>
      </c>
    </row>
    <row r="828" spans="144:166" x14ac:dyDescent="0.25">
      <c r="EN828" s="17">
        <f t="shared" si="214"/>
        <v>826</v>
      </c>
      <c r="EO828" s="128" t="s">
        <v>533</v>
      </c>
      <c r="EP828" s="131">
        <v>43831</v>
      </c>
      <c r="EQ828" s="132">
        <v>0</v>
      </c>
      <c r="ER828" s="53">
        <v>18.997029999999999</v>
      </c>
      <c r="ES828" s="40"/>
      <c r="ET828" s="26">
        <f>IF(EO828=EO829,MAX(ET$2:ET827)+1,0)</f>
        <v>0</v>
      </c>
      <c r="EU828" s="17" t="str">
        <f t="shared" si="205"/>
        <v/>
      </c>
      <c r="EV828" s="54" t="str">
        <f t="shared" si="206"/>
        <v/>
      </c>
      <c r="EW828" s="55" t="str">
        <f t="shared" si="207"/>
        <v/>
      </c>
      <c r="EX828" s="18" t="str">
        <f t="shared" si="208"/>
        <v/>
      </c>
      <c r="EY828" s="26">
        <f>IF(EO828=EO829,0,MAX(EY$2:EY827)+1)</f>
        <v>413</v>
      </c>
      <c r="EZ828" s="54" t="str">
        <f t="shared" si="209"/>
        <v/>
      </c>
      <c r="FA828" s="55" t="str">
        <f t="shared" si="210"/>
        <v/>
      </c>
      <c r="FB828" s="18" t="str">
        <f t="shared" si="211"/>
        <v/>
      </c>
      <c r="FC828" s="17"/>
      <c r="FD828" s="17"/>
      <c r="FE828" s="17"/>
      <c r="FF828" s="56" t="str">
        <f t="shared" si="212"/>
        <v>,</v>
      </c>
      <c r="FG828" s="3"/>
      <c r="FH828" s="3"/>
      <c r="FI828" s="58">
        <f t="shared" si="204"/>
        <v>0</v>
      </c>
      <c r="FJ828" s="58">
        <f t="shared" si="213"/>
        <v>0</v>
      </c>
    </row>
    <row r="829" spans="144:166" x14ac:dyDescent="0.25">
      <c r="EN829" s="17">
        <f t="shared" si="214"/>
        <v>827</v>
      </c>
      <c r="EO829" s="128" t="s">
        <v>534</v>
      </c>
      <c r="EP829" s="131">
        <v>42036</v>
      </c>
      <c r="EQ829" s="132">
        <v>0</v>
      </c>
      <c r="ER829" s="53">
        <v>20.56747</v>
      </c>
      <c r="ES829" s="40"/>
      <c r="ET829" s="26">
        <f>IF(EO829=EO830,MAX(ET$2:ET828)+1,0)</f>
        <v>414</v>
      </c>
      <c r="EU829" s="17" t="str">
        <f t="shared" si="205"/>
        <v/>
      </c>
      <c r="EV829" s="54" t="str">
        <f t="shared" si="206"/>
        <v/>
      </c>
      <c r="EW829" s="55" t="str">
        <f t="shared" si="207"/>
        <v/>
      </c>
      <c r="EX829" s="18" t="str">
        <f t="shared" si="208"/>
        <v/>
      </c>
      <c r="EY829" s="26">
        <f>IF(EO829=EO830,0,MAX(EY$2:EY828)+1)</f>
        <v>0</v>
      </c>
      <c r="EZ829" s="54" t="str">
        <f t="shared" si="209"/>
        <v/>
      </c>
      <c r="FA829" s="55" t="str">
        <f t="shared" si="210"/>
        <v/>
      </c>
      <c r="FB829" s="18" t="str">
        <f t="shared" si="211"/>
        <v/>
      </c>
      <c r="FC829" s="17"/>
      <c r="FD829" s="17"/>
      <c r="FE829" s="17"/>
      <c r="FF829" s="56" t="str">
        <f t="shared" si="212"/>
        <v>,</v>
      </c>
      <c r="FG829" s="3"/>
      <c r="FH829" s="3"/>
      <c r="FI829" s="58">
        <f t="shared" si="204"/>
        <v>0</v>
      </c>
      <c r="FJ829" s="58">
        <f t="shared" si="213"/>
        <v>0</v>
      </c>
    </row>
    <row r="830" spans="144:166" x14ac:dyDescent="0.25">
      <c r="EN830" s="17">
        <f t="shared" si="214"/>
        <v>828</v>
      </c>
      <c r="EO830" s="128" t="s">
        <v>534</v>
      </c>
      <c r="EP830" s="131">
        <v>43831</v>
      </c>
      <c r="EQ830" s="132">
        <v>0</v>
      </c>
      <c r="ER830" s="53">
        <v>18.18882</v>
      </c>
      <c r="ES830" s="40"/>
      <c r="ET830" s="26">
        <f>IF(EO830=EO831,MAX(ET$2:ET829)+1,0)</f>
        <v>0</v>
      </c>
      <c r="EU830" s="17" t="str">
        <f t="shared" si="205"/>
        <v/>
      </c>
      <c r="EV830" s="54" t="str">
        <f t="shared" si="206"/>
        <v/>
      </c>
      <c r="EW830" s="55" t="str">
        <f t="shared" si="207"/>
        <v/>
      </c>
      <c r="EX830" s="18" t="str">
        <f t="shared" si="208"/>
        <v/>
      </c>
      <c r="EY830" s="26">
        <f>IF(EO830=EO831,0,MAX(EY$2:EY829)+1)</f>
        <v>414</v>
      </c>
      <c r="EZ830" s="54" t="str">
        <f t="shared" si="209"/>
        <v/>
      </c>
      <c r="FA830" s="55" t="str">
        <f t="shared" si="210"/>
        <v/>
      </c>
      <c r="FB830" s="18" t="str">
        <f t="shared" si="211"/>
        <v/>
      </c>
      <c r="FC830" s="17"/>
      <c r="FD830" s="17"/>
      <c r="FE830" s="17"/>
      <c r="FF830" s="56" t="str">
        <f t="shared" si="212"/>
        <v>,</v>
      </c>
      <c r="FG830" s="3"/>
      <c r="FH830" s="3"/>
      <c r="FI830" s="58">
        <f t="shared" si="204"/>
        <v>0</v>
      </c>
      <c r="FJ830" s="58">
        <f t="shared" si="213"/>
        <v>0</v>
      </c>
    </row>
    <row r="831" spans="144:166" x14ac:dyDescent="0.25">
      <c r="EN831" s="17">
        <f t="shared" si="214"/>
        <v>829</v>
      </c>
      <c r="EO831" s="128" t="s">
        <v>535</v>
      </c>
      <c r="EP831" s="131">
        <v>42036</v>
      </c>
      <c r="EQ831" s="132">
        <v>0</v>
      </c>
      <c r="ER831" s="53">
        <v>19.767410000000002</v>
      </c>
      <c r="ES831" s="40"/>
      <c r="ET831" s="26">
        <f>IF(EO831=EO832,MAX(ET$2:ET830)+1,0)</f>
        <v>415</v>
      </c>
      <c r="EU831" s="17" t="str">
        <f t="shared" si="205"/>
        <v/>
      </c>
      <c r="EV831" s="54" t="str">
        <f t="shared" si="206"/>
        <v/>
      </c>
      <c r="EW831" s="55" t="str">
        <f t="shared" si="207"/>
        <v/>
      </c>
      <c r="EX831" s="18" t="str">
        <f t="shared" si="208"/>
        <v/>
      </c>
      <c r="EY831" s="26">
        <f>IF(EO831=EO832,0,MAX(EY$2:EY830)+1)</f>
        <v>0</v>
      </c>
      <c r="EZ831" s="54" t="str">
        <f t="shared" si="209"/>
        <v/>
      </c>
      <c r="FA831" s="55" t="str">
        <f t="shared" si="210"/>
        <v/>
      </c>
      <c r="FB831" s="18" t="str">
        <f t="shared" si="211"/>
        <v/>
      </c>
      <c r="FC831" s="17"/>
      <c r="FD831" s="17"/>
      <c r="FE831" s="17"/>
      <c r="FF831" s="56" t="str">
        <f t="shared" si="212"/>
        <v>,</v>
      </c>
      <c r="FG831" s="3"/>
      <c r="FH831" s="3"/>
      <c r="FI831" s="58">
        <f t="shared" si="204"/>
        <v>0</v>
      </c>
      <c r="FJ831" s="58">
        <f t="shared" si="213"/>
        <v>0</v>
      </c>
    </row>
    <row r="832" spans="144:166" x14ac:dyDescent="0.25">
      <c r="EN832" s="17">
        <f t="shared" si="214"/>
        <v>830</v>
      </c>
      <c r="EO832" s="128" t="s">
        <v>535</v>
      </c>
      <c r="EP832" s="131">
        <v>43831</v>
      </c>
      <c r="EQ832" s="132">
        <v>0</v>
      </c>
      <c r="ER832" s="53">
        <v>17.61938</v>
      </c>
      <c r="ES832" s="40"/>
      <c r="ET832" s="26">
        <f>IF(EO832=EO833,MAX(ET$2:ET831)+1,0)</f>
        <v>0</v>
      </c>
      <c r="EU832" s="17" t="str">
        <f t="shared" si="205"/>
        <v/>
      </c>
      <c r="EV832" s="54" t="str">
        <f t="shared" si="206"/>
        <v/>
      </c>
      <c r="EW832" s="55" t="str">
        <f t="shared" si="207"/>
        <v/>
      </c>
      <c r="EX832" s="18" t="str">
        <f t="shared" si="208"/>
        <v/>
      </c>
      <c r="EY832" s="26">
        <f>IF(EO832=EO833,0,MAX(EY$2:EY831)+1)</f>
        <v>415</v>
      </c>
      <c r="EZ832" s="54" t="str">
        <f t="shared" si="209"/>
        <v/>
      </c>
      <c r="FA832" s="55" t="str">
        <f t="shared" si="210"/>
        <v/>
      </c>
      <c r="FB832" s="18" t="str">
        <f t="shared" si="211"/>
        <v/>
      </c>
      <c r="FC832" s="17"/>
      <c r="FD832" s="17"/>
      <c r="FE832" s="17"/>
      <c r="FF832" s="56" t="str">
        <f t="shared" si="212"/>
        <v>,</v>
      </c>
      <c r="FG832" s="3"/>
      <c r="FH832" s="3"/>
      <c r="FI832" s="58">
        <f t="shared" si="204"/>
        <v>0</v>
      </c>
      <c r="FJ832" s="58">
        <f t="shared" si="213"/>
        <v>0</v>
      </c>
    </row>
    <row r="833" spans="144:166" x14ac:dyDescent="0.25">
      <c r="EN833" s="17">
        <f t="shared" si="214"/>
        <v>831</v>
      </c>
      <c r="EO833" s="128" t="s">
        <v>536</v>
      </c>
      <c r="EP833" s="131">
        <v>42036</v>
      </c>
      <c r="EQ833" s="132">
        <v>0</v>
      </c>
      <c r="ER833" s="53">
        <v>18.890350000000002</v>
      </c>
      <c r="ES833" s="40"/>
      <c r="ET833" s="26">
        <f>IF(EO833=EO834,MAX(ET$2:ET832)+1,0)</f>
        <v>416</v>
      </c>
      <c r="EU833" s="17" t="str">
        <f t="shared" si="205"/>
        <v/>
      </c>
      <c r="EV833" s="54" t="str">
        <f t="shared" si="206"/>
        <v/>
      </c>
      <c r="EW833" s="55" t="str">
        <f t="shared" si="207"/>
        <v/>
      </c>
      <c r="EX833" s="18" t="str">
        <f t="shared" si="208"/>
        <v/>
      </c>
      <c r="EY833" s="26">
        <f>IF(EO833=EO834,0,MAX(EY$2:EY832)+1)</f>
        <v>0</v>
      </c>
      <c r="EZ833" s="54" t="str">
        <f t="shared" si="209"/>
        <v/>
      </c>
      <c r="FA833" s="55" t="str">
        <f t="shared" si="210"/>
        <v/>
      </c>
      <c r="FB833" s="18" t="str">
        <f t="shared" si="211"/>
        <v/>
      </c>
      <c r="FC833" s="17"/>
      <c r="FD833" s="17"/>
      <c r="FE833" s="17"/>
      <c r="FF833" s="56" t="str">
        <f t="shared" si="212"/>
        <v>,</v>
      </c>
      <c r="FG833" s="3"/>
      <c r="FH833" s="3"/>
      <c r="FI833" s="58">
        <f t="shared" si="204"/>
        <v>0</v>
      </c>
      <c r="FJ833" s="58">
        <f t="shared" si="213"/>
        <v>0</v>
      </c>
    </row>
    <row r="834" spans="144:166" x14ac:dyDescent="0.25">
      <c r="EN834" s="17">
        <f t="shared" si="214"/>
        <v>832</v>
      </c>
      <c r="EO834" s="128" t="s">
        <v>536</v>
      </c>
      <c r="EP834" s="131">
        <v>43831</v>
      </c>
      <c r="EQ834" s="132">
        <v>0</v>
      </c>
      <c r="ER834" s="53">
        <v>17.008230000000001</v>
      </c>
      <c r="ES834" s="40"/>
      <c r="ET834" s="26">
        <f>IF(EO834=EO835,MAX(ET$2:ET833)+1,0)</f>
        <v>0</v>
      </c>
      <c r="EU834" s="17" t="str">
        <f t="shared" si="205"/>
        <v/>
      </c>
      <c r="EV834" s="54" t="str">
        <f t="shared" si="206"/>
        <v/>
      </c>
      <c r="EW834" s="55" t="str">
        <f t="shared" si="207"/>
        <v/>
      </c>
      <c r="EX834" s="18" t="str">
        <f t="shared" si="208"/>
        <v/>
      </c>
      <c r="EY834" s="26">
        <f>IF(EO834=EO835,0,MAX(EY$2:EY833)+1)</f>
        <v>416</v>
      </c>
      <c r="EZ834" s="54" t="str">
        <f t="shared" si="209"/>
        <v/>
      </c>
      <c r="FA834" s="55" t="str">
        <f t="shared" si="210"/>
        <v/>
      </c>
      <c r="FB834" s="18" t="str">
        <f t="shared" si="211"/>
        <v/>
      </c>
      <c r="FC834" s="17"/>
      <c r="FD834" s="17"/>
      <c r="FE834" s="17"/>
      <c r="FF834" s="56" t="str">
        <f t="shared" si="212"/>
        <v>,</v>
      </c>
      <c r="FG834" s="3"/>
      <c r="FH834" s="3"/>
      <c r="FI834" s="58">
        <f t="shared" si="204"/>
        <v>0</v>
      </c>
      <c r="FJ834" s="58">
        <f t="shared" si="213"/>
        <v>0</v>
      </c>
    </row>
    <row r="835" spans="144:166" x14ac:dyDescent="0.25">
      <c r="EN835" s="17">
        <f t="shared" si="214"/>
        <v>833</v>
      </c>
      <c r="EO835" s="128" t="s">
        <v>537</v>
      </c>
      <c r="EP835" s="131">
        <v>42036</v>
      </c>
      <c r="EQ835" s="132">
        <v>0</v>
      </c>
      <c r="ER835" s="53">
        <v>18.113659999999999</v>
      </c>
      <c r="ES835" s="40"/>
      <c r="ET835" s="26">
        <f>IF(EO835=EO836,MAX(ET$2:ET834)+1,0)</f>
        <v>417</v>
      </c>
      <c r="EU835" s="17" t="str">
        <f t="shared" si="205"/>
        <v/>
      </c>
      <c r="EV835" s="54" t="str">
        <f t="shared" si="206"/>
        <v/>
      </c>
      <c r="EW835" s="55" t="str">
        <f t="shared" si="207"/>
        <v/>
      </c>
      <c r="EX835" s="18" t="str">
        <f t="shared" si="208"/>
        <v/>
      </c>
      <c r="EY835" s="26">
        <f>IF(EO835=EO836,0,MAX(EY$2:EY834)+1)</f>
        <v>0</v>
      </c>
      <c r="EZ835" s="54" t="str">
        <f t="shared" si="209"/>
        <v/>
      </c>
      <c r="FA835" s="55" t="str">
        <f t="shared" si="210"/>
        <v/>
      </c>
      <c r="FB835" s="18" t="str">
        <f t="shared" si="211"/>
        <v/>
      </c>
      <c r="FC835" s="17"/>
      <c r="FD835" s="17"/>
      <c r="FE835" s="17"/>
      <c r="FF835" s="56" t="str">
        <f t="shared" si="212"/>
        <v>,</v>
      </c>
      <c r="FG835" s="3"/>
      <c r="FH835" s="3"/>
      <c r="FI835" s="58">
        <f t="shared" ref="FI835:FI898" si="215">IF(FH835&gt;0,INDEX(IF($BJ$45=0,$EU$3:$EU$1412,IF($BK$45=0,$EX$3:$EX$1412,$FB$3:$FB$1412)),FH835,1),0)</f>
        <v>0</v>
      </c>
      <c r="FJ835" s="58">
        <f t="shared" si="213"/>
        <v>0</v>
      </c>
    </row>
    <row r="836" spans="144:166" x14ac:dyDescent="0.25">
      <c r="EN836" s="17">
        <f t="shared" si="214"/>
        <v>834</v>
      </c>
      <c r="EO836" s="128" t="s">
        <v>537</v>
      </c>
      <c r="EP836" s="131">
        <v>43831</v>
      </c>
      <c r="EQ836" s="132">
        <v>0</v>
      </c>
      <c r="ER836" s="53">
        <v>16.531379999999999</v>
      </c>
      <c r="ES836" s="40"/>
      <c r="ET836" s="26">
        <f>IF(EO836=EO837,MAX(ET$2:ET835)+1,0)</f>
        <v>0</v>
      </c>
      <c r="EU836" s="17" t="str">
        <f t="shared" ref="EU836:EU899" si="216">IF(ROW()-$EP$2&lt;=$EU$2,ROW()-$EP$2,"")</f>
        <v/>
      </c>
      <c r="EV836" s="54" t="str">
        <f t="shared" ref="EV836:EV899" si="217">IF(ISNUMBER(EU836),INDEX($EN$3:$EN$1412,MATCH(EU836,$ET$3:$ET$1412,0),1),"")</f>
        <v/>
      </c>
      <c r="EW836" s="55" t="str">
        <f t="shared" ref="EW836:EW899" si="218">IF(ISNUMBER(EU836),INDEX($EP$3:$EP$1412,MATCH(EU836,$ET$3:$ET$1412,0),1),"")</f>
        <v/>
      </c>
      <c r="EX836" s="18" t="str">
        <f t="shared" ref="EX836:EX899" si="219">IF(ISNUMBER(EU836),INDEX($ER$3:$ER$1412,MATCH(EU836,$ET$3:$ET$1412,0),1),"")</f>
        <v/>
      </c>
      <c r="EY836" s="26">
        <f>IF(EO836=EO837,0,MAX(EY$2:EY835)+1)</f>
        <v>417</v>
      </c>
      <c r="EZ836" s="54" t="str">
        <f t="shared" ref="EZ836:EZ899" si="220">IF(ISNUMBER(EU836),INDEX($EN$3:$EN$1412,MATCH(EU836,$EY$3:$EY$1412,0),1),"")</f>
        <v/>
      </c>
      <c r="FA836" s="55" t="str">
        <f t="shared" ref="FA836:FA899" si="221">IF(ISNUMBER(EU836),INDEX($EP$3:$EP$1412,MATCH(EU836,$EY$3:$EY$1412,0),1),"")</f>
        <v/>
      </c>
      <c r="FB836" s="18" t="str">
        <f t="shared" ref="FB836:FB899" si="222">IF(ISNUMBER(EU836),INDEX($ER$3:$ER$1412,MATCH(EU836,$EY$3:$EY$1412,0),1),"")</f>
        <v/>
      </c>
      <c r="FC836" s="17"/>
      <c r="FD836" s="17"/>
      <c r="FE836" s="17"/>
      <c r="FF836" s="56" t="str">
        <f t="shared" ref="FF836:FF899" si="223">_xlfn.CONCAT(FD836,",",FE836)</f>
        <v>,</v>
      </c>
      <c r="FG836" s="3"/>
      <c r="FH836" s="3"/>
      <c r="FI836" s="58">
        <f t="shared" si="215"/>
        <v>0</v>
      </c>
      <c r="FJ836" s="58">
        <f t="shared" ref="FJ836:FJ899" si="224">IF(FH836&gt;0,INDEX(IF($BJ$45=0,$EU$3:$EU$1412,IF($BK$45=1,$EX$3:$EX$1412,$FB$3:$FB$1412)),FH836,1),0)</f>
        <v>0</v>
      </c>
    </row>
    <row r="837" spans="144:166" x14ac:dyDescent="0.25">
      <c r="EN837" s="17">
        <f t="shared" ref="EN837:EN900" si="225">EN836+1</f>
        <v>835</v>
      </c>
      <c r="EO837" s="128" t="s">
        <v>538</v>
      </c>
      <c r="EP837" s="131">
        <v>42036</v>
      </c>
      <c r="EQ837" s="132">
        <v>0</v>
      </c>
      <c r="ER837" s="53">
        <v>17.43835</v>
      </c>
      <c r="ES837" s="40"/>
      <c r="ET837" s="26">
        <f>IF(EO837=EO838,MAX(ET$2:ET836)+1,0)</f>
        <v>418</v>
      </c>
      <c r="EU837" s="17" t="str">
        <f t="shared" si="216"/>
        <v/>
      </c>
      <c r="EV837" s="54" t="str">
        <f t="shared" si="217"/>
        <v/>
      </c>
      <c r="EW837" s="55" t="str">
        <f t="shared" si="218"/>
        <v/>
      </c>
      <c r="EX837" s="18" t="str">
        <f t="shared" si="219"/>
        <v/>
      </c>
      <c r="EY837" s="26">
        <f>IF(EO837=EO838,0,MAX(EY$2:EY836)+1)</f>
        <v>0</v>
      </c>
      <c r="EZ837" s="54" t="str">
        <f t="shared" si="220"/>
        <v/>
      </c>
      <c r="FA837" s="55" t="str">
        <f t="shared" si="221"/>
        <v/>
      </c>
      <c r="FB837" s="18" t="str">
        <f t="shared" si="222"/>
        <v/>
      </c>
      <c r="FC837" s="17"/>
      <c r="FD837" s="17"/>
      <c r="FE837" s="17"/>
      <c r="FF837" s="56" t="str">
        <f t="shared" si="223"/>
        <v>,</v>
      </c>
      <c r="FG837" s="3"/>
      <c r="FH837" s="3"/>
      <c r="FI837" s="58">
        <f t="shared" si="215"/>
        <v>0</v>
      </c>
      <c r="FJ837" s="58">
        <f t="shared" si="224"/>
        <v>0</v>
      </c>
    </row>
    <row r="838" spans="144:166" x14ac:dyDescent="0.25">
      <c r="EN838" s="17">
        <f t="shared" si="225"/>
        <v>836</v>
      </c>
      <c r="EO838" s="128" t="s">
        <v>538</v>
      </c>
      <c r="EP838" s="131">
        <v>43831</v>
      </c>
      <c r="EQ838" s="132">
        <v>0</v>
      </c>
      <c r="ER838" s="53">
        <v>16.153220000000001</v>
      </c>
      <c r="ES838" s="40"/>
      <c r="ET838" s="26">
        <f>IF(EO838=EO839,MAX(ET$2:ET837)+1,0)</f>
        <v>0</v>
      </c>
      <c r="EU838" s="17" t="str">
        <f t="shared" si="216"/>
        <v/>
      </c>
      <c r="EV838" s="54" t="str">
        <f t="shared" si="217"/>
        <v/>
      </c>
      <c r="EW838" s="55" t="str">
        <f t="shared" si="218"/>
        <v/>
      </c>
      <c r="EX838" s="18" t="str">
        <f t="shared" si="219"/>
        <v/>
      </c>
      <c r="EY838" s="26">
        <f>IF(EO838=EO839,0,MAX(EY$2:EY837)+1)</f>
        <v>418</v>
      </c>
      <c r="EZ838" s="54" t="str">
        <f t="shared" si="220"/>
        <v/>
      </c>
      <c r="FA838" s="55" t="str">
        <f t="shared" si="221"/>
        <v/>
      </c>
      <c r="FB838" s="18" t="str">
        <f t="shared" si="222"/>
        <v/>
      </c>
      <c r="FC838" s="17"/>
      <c r="FD838" s="17"/>
      <c r="FE838" s="17"/>
      <c r="FF838" s="56" t="str">
        <f t="shared" si="223"/>
        <v>,</v>
      </c>
      <c r="FG838" s="3"/>
      <c r="FH838" s="3"/>
      <c r="FI838" s="58">
        <f t="shared" si="215"/>
        <v>0</v>
      </c>
      <c r="FJ838" s="58">
        <f t="shared" si="224"/>
        <v>0</v>
      </c>
    </row>
    <row r="839" spans="144:166" x14ac:dyDescent="0.25">
      <c r="EN839" s="17">
        <f t="shared" si="225"/>
        <v>837</v>
      </c>
      <c r="EO839" s="128" t="s">
        <v>539</v>
      </c>
      <c r="EP839" s="131">
        <v>42036</v>
      </c>
      <c r="EQ839" s="132">
        <v>0</v>
      </c>
      <c r="ER839" s="53">
        <v>16.693999999999999</v>
      </c>
      <c r="ES839" s="40"/>
      <c r="ET839" s="26">
        <f>IF(EO839=EO840,MAX(ET$2:ET838)+1,0)</f>
        <v>419</v>
      </c>
      <c r="EU839" s="17" t="str">
        <f t="shared" si="216"/>
        <v/>
      </c>
      <c r="EV839" s="54" t="str">
        <f t="shared" si="217"/>
        <v/>
      </c>
      <c r="EW839" s="55" t="str">
        <f t="shared" si="218"/>
        <v/>
      </c>
      <c r="EX839" s="18" t="str">
        <f t="shared" si="219"/>
        <v/>
      </c>
      <c r="EY839" s="26">
        <f>IF(EO839=EO840,0,MAX(EY$2:EY838)+1)</f>
        <v>0</v>
      </c>
      <c r="EZ839" s="54" t="str">
        <f t="shared" si="220"/>
        <v/>
      </c>
      <c r="FA839" s="55" t="str">
        <f t="shared" si="221"/>
        <v/>
      </c>
      <c r="FB839" s="18" t="str">
        <f t="shared" si="222"/>
        <v/>
      </c>
      <c r="FC839" s="17"/>
      <c r="FD839" s="17"/>
      <c r="FE839" s="17"/>
      <c r="FF839" s="56" t="str">
        <f t="shared" si="223"/>
        <v>,</v>
      </c>
      <c r="FG839" s="3"/>
      <c r="FH839" s="3"/>
      <c r="FI839" s="58">
        <f t="shared" si="215"/>
        <v>0</v>
      </c>
      <c r="FJ839" s="58">
        <f t="shared" si="224"/>
        <v>0</v>
      </c>
    </row>
    <row r="840" spans="144:166" x14ac:dyDescent="0.25">
      <c r="EN840" s="17">
        <f t="shared" si="225"/>
        <v>838</v>
      </c>
      <c r="EO840" s="128" t="s">
        <v>539</v>
      </c>
      <c r="EP840" s="131">
        <v>43831</v>
      </c>
      <c r="EQ840" s="132">
        <v>0</v>
      </c>
      <c r="ER840" s="53">
        <v>15.75816</v>
      </c>
      <c r="ES840" s="40"/>
      <c r="ET840" s="26">
        <f>IF(EO840=EO841,MAX(ET$2:ET839)+1,0)</f>
        <v>0</v>
      </c>
      <c r="EU840" s="17" t="str">
        <f t="shared" si="216"/>
        <v/>
      </c>
      <c r="EV840" s="54" t="str">
        <f t="shared" si="217"/>
        <v/>
      </c>
      <c r="EW840" s="55" t="str">
        <f t="shared" si="218"/>
        <v/>
      </c>
      <c r="EX840" s="18" t="str">
        <f t="shared" si="219"/>
        <v/>
      </c>
      <c r="EY840" s="26">
        <f>IF(EO840=EO841,0,MAX(EY$2:EY839)+1)</f>
        <v>419</v>
      </c>
      <c r="EZ840" s="54" t="str">
        <f t="shared" si="220"/>
        <v/>
      </c>
      <c r="FA840" s="55" t="str">
        <f t="shared" si="221"/>
        <v/>
      </c>
      <c r="FB840" s="18" t="str">
        <f t="shared" si="222"/>
        <v/>
      </c>
      <c r="FC840" s="17"/>
      <c r="FD840" s="17"/>
      <c r="FE840" s="17"/>
      <c r="FF840" s="56" t="str">
        <f t="shared" si="223"/>
        <v>,</v>
      </c>
      <c r="FG840" s="3"/>
      <c r="FH840" s="3"/>
      <c r="FI840" s="58">
        <f t="shared" si="215"/>
        <v>0</v>
      </c>
      <c r="FJ840" s="58">
        <f t="shared" si="224"/>
        <v>0</v>
      </c>
    </row>
    <row r="841" spans="144:166" x14ac:dyDescent="0.25">
      <c r="EN841" s="17">
        <f t="shared" si="225"/>
        <v>839</v>
      </c>
      <c r="EO841" s="128" t="s">
        <v>540</v>
      </c>
      <c r="EP841" s="131">
        <v>42036</v>
      </c>
      <c r="EQ841" s="132">
        <v>0</v>
      </c>
      <c r="ER841" s="53">
        <v>15.85257</v>
      </c>
      <c r="ES841" s="40"/>
      <c r="ET841" s="26">
        <f>IF(EO841=EO842,MAX(ET$2:ET840)+1,0)</f>
        <v>420</v>
      </c>
      <c r="EU841" s="17" t="str">
        <f t="shared" si="216"/>
        <v/>
      </c>
      <c r="EV841" s="54" t="str">
        <f t="shared" si="217"/>
        <v/>
      </c>
      <c r="EW841" s="55" t="str">
        <f t="shared" si="218"/>
        <v/>
      </c>
      <c r="EX841" s="18" t="str">
        <f t="shared" si="219"/>
        <v/>
      </c>
      <c r="EY841" s="26">
        <f>IF(EO841=EO842,0,MAX(EY$2:EY840)+1)</f>
        <v>0</v>
      </c>
      <c r="EZ841" s="54" t="str">
        <f t="shared" si="220"/>
        <v/>
      </c>
      <c r="FA841" s="55" t="str">
        <f t="shared" si="221"/>
        <v/>
      </c>
      <c r="FB841" s="18" t="str">
        <f t="shared" si="222"/>
        <v/>
      </c>
      <c r="FC841" s="17"/>
      <c r="FD841" s="17"/>
      <c r="FE841" s="17"/>
      <c r="FF841" s="56" t="str">
        <f t="shared" si="223"/>
        <v>,</v>
      </c>
      <c r="FG841" s="3"/>
      <c r="FH841" s="3"/>
      <c r="FI841" s="58">
        <f t="shared" si="215"/>
        <v>0</v>
      </c>
      <c r="FJ841" s="58">
        <f t="shared" si="224"/>
        <v>0</v>
      </c>
    </row>
    <row r="842" spans="144:166" x14ac:dyDescent="0.25">
      <c r="EN842" s="17">
        <f t="shared" si="225"/>
        <v>840</v>
      </c>
      <c r="EO842" s="128" t="s">
        <v>540</v>
      </c>
      <c r="EP842" s="131">
        <v>43831</v>
      </c>
      <c r="EQ842" s="132">
        <v>0</v>
      </c>
      <c r="ER842" s="53">
        <v>15.336180000000001</v>
      </c>
      <c r="ES842" s="40"/>
      <c r="ET842" s="26">
        <f>IF(EO842=EO843,MAX(ET$2:ET841)+1,0)</f>
        <v>0</v>
      </c>
      <c r="EU842" s="17" t="str">
        <f t="shared" si="216"/>
        <v/>
      </c>
      <c r="EV842" s="54" t="str">
        <f t="shared" si="217"/>
        <v/>
      </c>
      <c r="EW842" s="55" t="str">
        <f t="shared" si="218"/>
        <v/>
      </c>
      <c r="EX842" s="18" t="str">
        <f t="shared" si="219"/>
        <v/>
      </c>
      <c r="EY842" s="26">
        <f>IF(EO842=EO843,0,MAX(EY$2:EY841)+1)</f>
        <v>420</v>
      </c>
      <c r="EZ842" s="54" t="str">
        <f t="shared" si="220"/>
        <v/>
      </c>
      <c r="FA842" s="55" t="str">
        <f t="shared" si="221"/>
        <v/>
      </c>
      <c r="FB842" s="18" t="str">
        <f t="shared" si="222"/>
        <v/>
      </c>
      <c r="FC842" s="17"/>
      <c r="FD842" s="17"/>
      <c r="FE842" s="17"/>
      <c r="FF842" s="56" t="str">
        <f t="shared" si="223"/>
        <v>,</v>
      </c>
      <c r="FG842" s="3"/>
      <c r="FH842" s="3"/>
      <c r="FI842" s="58">
        <f t="shared" si="215"/>
        <v>0</v>
      </c>
      <c r="FJ842" s="58">
        <f t="shared" si="224"/>
        <v>0</v>
      </c>
    </row>
    <row r="843" spans="144:166" x14ac:dyDescent="0.25">
      <c r="EN843" s="17">
        <f t="shared" si="225"/>
        <v>841</v>
      </c>
      <c r="EO843" s="128" t="s">
        <v>541</v>
      </c>
      <c r="EP843" s="131">
        <v>42036</v>
      </c>
      <c r="EQ843" s="132">
        <v>0</v>
      </c>
      <c r="ER843" s="53">
        <v>14.90737</v>
      </c>
      <c r="ES843" s="40"/>
      <c r="ET843" s="26">
        <f>IF(EO843=EO844,MAX(ET$2:ET842)+1,0)</f>
        <v>421</v>
      </c>
      <c r="EU843" s="17" t="str">
        <f t="shared" si="216"/>
        <v/>
      </c>
      <c r="EV843" s="54" t="str">
        <f t="shared" si="217"/>
        <v/>
      </c>
      <c r="EW843" s="55" t="str">
        <f t="shared" si="218"/>
        <v/>
      </c>
      <c r="EX843" s="18" t="str">
        <f t="shared" si="219"/>
        <v/>
      </c>
      <c r="EY843" s="26">
        <f>IF(EO843=EO844,0,MAX(EY$2:EY842)+1)</f>
        <v>0</v>
      </c>
      <c r="EZ843" s="54" t="str">
        <f t="shared" si="220"/>
        <v/>
      </c>
      <c r="FA843" s="55" t="str">
        <f t="shared" si="221"/>
        <v/>
      </c>
      <c r="FB843" s="18" t="str">
        <f t="shared" si="222"/>
        <v/>
      </c>
      <c r="FC843" s="17"/>
      <c r="FD843" s="17"/>
      <c r="FE843" s="17"/>
      <c r="FF843" s="56" t="str">
        <f t="shared" si="223"/>
        <v>,</v>
      </c>
      <c r="FG843" s="3"/>
      <c r="FH843" s="3"/>
      <c r="FI843" s="58">
        <f t="shared" si="215"/>
        <v>0</v>
      </c>
      <c r="FJ843" s="58">
        <f t="shared" si="224"/>
        <v>0</v>
      </c>
    </row>
    <row r="844" spans="144:166" x14ac:dyDescent="0.25">
      <c r="EN844" s="17">
        <f t="shared" si="225"/>
        <v>842</v>
      </c>
      <c r="EO844" s="128" t="s">
        <v>541</v>
      </c>
      <c r="EP844" s="131">
        <v>43831</v>
      </c>
      <c r="EQ844" s="132">
        <v>0</v>
      </c>
      <c r="ER844" s="53">
        <v>14.893140000000001</v>
      </c>
      <c r="ES844" s="40"/>
      <c r="ET844" s="26">
        <f>IF(EO844=EO845,MAX(ET$2:ET843)+1,0)</f>
        <v>0</v>
      </c>
      <c r="EU844" s="17" t="str">
        <f t="shared" si="216"/>
        <v/>
      </c>
      <c r="EV844" s="54" t="str">
        <f t="shared" si="217"/>
        <v/>
      </c>
      <c r="EW844" s="55" t="str">
        <f t="shared" si="218"/>
        <v/>
      </c>
      <c r="EX844" s="18" t="str">
        <f t="shared" si="219"/>
        <v/>
      </c>
      <c r="EY844" s="26">
        <f>IF(EO844=EO845,0,MAX(EY$2:EY843)+1)</f>
        <v>421</v>
      </c>
      <c r="EZ844" s="54" t="str">
        <f t="shared" si="220"/>
        <v/>
      </c>
      <c r="FA844" s="55" t="str">
        <f t="shared" si="221"/>
        <v/>
      </c>
      <c r="FB844" s="18" t="str">
        <f t="shared" si="222"/>
        <v/>
      </c>
      <c r="FC844" s="17"/>
      <c r="FD844" s="17"/>
      <c r="FE844" s="17"/>
      <c r="FF844" s="56" t="str">
        <f t="shared" si="223"/>
        <v>,</v>
      </c>
      <c r="FG844" s="3"/>
      <c r="FH844" s="3"/>
      <c r="FI844" s="58">
        <f t="shared" si="215"/>
        <v>0</v>
      </c>
      <c r="FJ844" s="58">
        <f t="shared" si="224"/>
        <v>0</v>
      </c>
    </row>
    <row r="845" spans="144:166" x14ac:dyDescent="0.25">
      <c r="EN845" s="17">
        <f t="shared" si="225"/>
        <v>843</v>
      </c>
      <c r="EO845" s="128" t="s">
        <v>542</v>
      </c>
      <c r="EP845" s="131">
        <v>42036</v>
      </c>
      <c r="EQ845" s="132">
        <v>0</v>
      </c>
      <c r="ER845" s="53">
        <v>15.43365</v>
      </c>
      <c r="ES845" s="40"/>
      <c r="ET845" s="26">
        <f>IF(EO845=EO846,MAX(ET$2:ET844)+1,0)</f>
        <v>422</v>
      </c>
      <c r="EU845" s="17" t="str">
        <f t="shared" si="216"/>
        <v/>
      </c>
      <c r="EV845" s="54" t="str">
        <f t="shared" si="217"/>
        <v/>
      </c>
      <c r="EW845" s="55" t="str">
        <f t="shared" si="218"/>
        <v/>
      </c>
      <c r="EX845" s="18" t="str">
        <f t="shared" si="219"/>
        <v/>
      </c>
      <c r="EY845" s="26">
        <f>IF(EO845=EO846,0,MAX(EY$2:EY844)+1)</f>
        <v>0</v>
      </c>
      <c r="EZ845" s="54" t="str">
        <f t="shared" si="220"/>
        <v/>
      </c>
      <c r="FA845" s="55" t="str">
        <f t="shared" si="221"/>
        <v/>
      </c>
      <c r="FB845" s="18" t="str">
        <f t="shared" si="222"/>
        <v/>
      </c>
      <c r="FC845" s="17"/>
      <c r="FD845" s="17"/>
      <c r="FE845" s="17"/>
      <c r="FF845" s="56" t="str">
        <f t="shared" si="223"/>
        <v>,</v>
      </c>
      <c r="FG845" s="3"/>
      <c r="FH845" s="3"/>
      <c r="FI845" s="58">
        <f t="shared" si="215"/>
        <v>0</v>
      </c>
      <c r="FJ845" s="58">
        <f t="shared" si="224"/>
        <v>0</v>
      </c>
    </row>
    <row r="846" spans="144:166" x14ac:dyDescent="0.25">
      <c r="EN846" s="17">
        <f t="shared" si="225"/>
        <v>844</v>
      </c>
      <c r="EO846" s="128" t="s">
        <v>542</v>
      </c>
      <c r="EP846" s="131">
        <v>43831</v>
      </c>
      <c r="EQ846" s="132">
        <v>0</v>
      </c>
      <c r="ER846" s="53">
        <v>15.175459999999999</v>
      </c>
      <c r="ES846" s="40"/>
      <c r="ET846" s="26">
        <f>IF(EO846=EO847,MAX(ET$2:ET845)+1,0)</f>
        <v>0</v>
      </c>
      <c r="EU846" s="17" t="str">
        <f t="shared" si="216"/>
        <v/>
      </c>
      <c r="EV846" s="54" t="str">
        <f t="shared" si="217"/>
        <v/>
      </c>
      <c r="EW846" s="55" t="str">
        <f t="shared" si="218"/>
        <v/>
      </c>
      <c r="EX846" s="18" t="str">
        <f t="shared" si="219"/>
        <v/>
      </c>
      <c r="EY846" s="26">
        <f>IF(EO846=EO847,0,MAX(EY$2:EY845)+1)</f>
        <v>422</v>
      </c>
      <c r="EZ846" s="54" t="str">
        <f t="shared" si="220"/>
        <v/>
      </c>
      <c r="FA846" s="55" t="str">
        <f t="shared" si="221"/>
        <v/>
      </c>
      <c r="FB846" s="18" t="str">
        <f t="shared" si="222"/>
        <v/>
      </c>
      <c r="FC846" s="17"/>
      <c r="FD846" s="17"/>
      <c r="FE846" s="17"/>
      <c r="FF846" s="56" t="str">
        <f t="shared" si="223"/>
        <v>,</v>
      </c>
      <c r="FG846" s="3"/>
      <c r="FH846" s="3"/>
      <c r="FI846" s="58">
        <f t="shared" si="215"/>
        <v>0</v>
      </c>
      <c r="FJ846" s="58">
        <f t="shared" si="224"/>
        <v>0</v>
      </c>
    </row>
    <row r="847" spans="144:166" x14ac:dyDescent="0.25">
      <c r="EN847" s="17">
        <f t="shared" si="225"/>
        <v>845</v>
      </c>
      <c r="EO847" s="128" t="s">
        <v>543</v>
      </c>
      <c r="EP847" s="131">
        <v>42036</v>
      </c>
      <c r="EQ847" s="132">
        <v>0</v>
      </c>
      <c r="ER847" s="53">
        <v>15.83663</v>
      </c>
      <c r="ES847" s="40"/>
      <c r="ET847" s="26">
        <f>IF(EO847=EO848,MAX(ET$2:ET846)+1,0)</f>
        <v>423</v>
      </c>
      <c r="EU847" s="17" t="str">
        <f t="shared" si="216"/>
        <v/>
      </c>
      <c r="EV847" s="54" t="str">
        <f t="shared" si="217"/>
        <v/>
      </c>
      <c r="EW847" s="55" t="str">
        <f t="shared" si="218"/>
        <v/>
      </c>
      <c r="EX847" s="18" t="str">
        <f t="shared" si="219"/>
        <v/>
      </c>
      <c r="EY847" s="26">
        <f>IF(EO847=EO848,0,MAX(EY$2:EY846)+1)</f>
        <v>0</v>
      </c>
      <c r="EZ847" s="54" t="str">
        <f t="shared" si="220"/>
        <v/>
      </c>
      <c r="FA847" s="55" t="str">
        <f t="shared" si="221"/>
        <v/>
      </c>
      <c r="FB847" s="18" t="str">
        <f t="shared" si="222"/>
        <v/>
      </c>
      <c r="FC847" s="17"/>
      <c r="FD847" s="17"/>
      <c r="FE847" s="17"/>
      <c r="FF847" s="56" t="str">
        <f t="shared" si="223"/>
        <v>,</v>
      </c>
      <c r="FG847" s="3"/>
      <c r="FH847" s="3"/>
      <c r="FI847" s="58">
        <f t="shared" si="215"/>
        <v>0</v>
      </c>
      <c r="FJ847" s="58">
        <f t="shared" si="224"/>
        <v>0</v>
      </c>
    </row>
    <row r="848" spans="144:166" x14ac:dyDescent="0.25">
      <c r="EN848" s="17">
        <f t="shared" si="225"/>
        <v>846</v>
      </c>
      <c r="EO848" s="128" t="s">
        <v>543</v>
      </c>
      <c r="EP848" s="131">
        <v>43831</v>
      </c>
      <c r="EQ848" s="132">
        <v>0</v>
      </c>
      <c r="ER848" s="53">
        <v>15.39513</v>
      </c>
      <c r="ES848" s="40"/>
      <c r="ET848" s="26">
        <f>IF(EO848=EO849,MAX(ET$2:ET847)+1,0)</f>
        <v>0</v>
      </c>
      <c r="EU848" s="17" t="str">
        <f t="shared" si="216"/>
        <v/>
      </c>
      <c r="EV848" s="54" t="str">
        <f t="shared" si="217"/>
        <v/>
      </c>
      <c r="EW848" s="55" t="str">
        <f t="shared" si="218"/>
        <v/>
      </c>
      <c r="EX848" s="18" t="str">
        <f t="shared" si="219"/>
        <v/>
      </c>
      <c r="EY848" s="26">
        <f>IF(EO848=EO849,0,MAX(EY$2:EY847)+1)</f>
        <v>423</v>
      </c>
      <c r="EZ848" s="54" t="str">
        <f t="shared" si="220"/>
        <v/>
      </c>
      <c r="FA848" s="55" t="str">
        <f t="shared" si="221"/>
        <v/>
      </c>
      <c r="FB848" s="18" t="str">
        <f t="shared" si="222"/>
        <v/>
      </c>
      <c r="FC848" s="17"/>
      <c r="FD848" s="17"/>
      <c r="FE848" s="17"/>
      <c r="FF848" s="56" t="str">
        <f t="shared" si="223"/>
        <v>,</v>
      </c>
      <c r="FG848" s="3"/>
      <c r="FH848" s="3"/>
      <c r="FI848" s="58">
        <f t="shared" si="215"/>
        <v>0</v>
      </c>
      <c r="FJ848" s="58">
        <f t="shared" si="224"/>
        <v>0</v>
      </c>
    </row>
    <row r="849" spans="144:166" x14ac:dyDescent="0.25">
      <c r="EN849" s="17">
        <f t="shared" si="225"/>
        <v>847</v>
      </c>
      <c r="EO849" s="128" t="s">
        <v>544</v>
      </c>
      <c r="EP849" s="131">
        <v>42036</v>
      </c>
      <c r="EQ849" s="132">
        <v>0</v>
      </c>
      <c r="ER849" s="53">
        <v>16.1401</v>
      </c>
      <c r="ES849" s="40"/>
      <c r="ET849" s="26">
        <f>IF(EO849=EO850,MAX(ET$2:ET848)+1,0)</f>
        <v>424</v>
      </c>
      <c r="EU849" s="17" t="str">
        <f t="shared" si="216"/>
        <v/>
      </c>
      <c r="EV849" s="54" t="str">
        <f t="shared" si="217"/>
        <v/>
      </c>
      <c r="EW849" s="55" t="str">
        <f t="shared" si="218"/>
        <v/>
      </c>
      <c r="EX849" s="18" t="str">
        <f t="shared" si="219"/>
        <v/>
      </c>
      <c r="EY849" s="26">
        <f>IF(EO849=EO850,0,MAX(EY$2:EY848)+1)</f>
        <v>0</v>
      </c>
      <c r="EZ849" s="54" t="str">
        <f t="shared" si="220"/>
        <v/>
      </c>
      <c r="FA849" s="55" t="str">
        <f t="shared" si="221"/>
        <v/>
      </c>
      <c r="FB849" s="18" t="str">
        <f t="shared" si="222"/>
        <v/>
      </c>
      <c r="FC849" s="17"/>
      <c r="FD849" s="17"/>
      <c r="FE849" s="17"/>
      <c r="FF849" s="56" t="str">
        <f t="shared" si="223"/>
        <v>,</v>
      </c>
      <c r="FG849" s="3"/>
      <c r="FH849" s="3"/>
      <c r="FI849" s="58">
        <f t="shared" si="215"/>
        <v>0</v>
      </c>
      <c r="FJ849" s="58">
        <f t="shared" si="224"/>
        <v>0</v>
      </c>
    </row>
    <row r="850" spans="144:166" x14ac:dyDescent="0.25">
      <c r="EN850" s="17">
        <f t="shared" si="225"/>
        <v>848</v>
      </c>
      <c r="EO850" s="128" t="s">
        <v>544</v>
      </c>
      <c r="EP850" s="131">
        <v>43831</v>
      </c>
      <c r="EQ850" s="132">
        <v>0</v>
      </c>
      <c r="ER850" s="53">
        <v>15.5632</v>
      </c>
      <c r="ES850" s="40"/>
      <c r="ET850" s="26">
        <f>IF(EO850=EO851,MAX(ET$2:ET849)+1,0)</f>
        <v>0</v>
      </c>
      <c r="EU850" s="17" t="str">
        <f t="shared" si="216"/>
        <v/>
      </c>
      <c r="EV850" s="54" t="str">
        <f t="shared" si="217"/>
        <v/>
      </c>
      <c r="EW850" s="55" t="str">
        <f t="shared" si="218"/>
        <v/>
      </c>
      <c r="EX850" s="18" t="str">
        <f t="shared" si="219"/>
        <v/>
      </c>
      <c r="EY850" s="26">
        <f>IF(EO850=EO851,0,MAX(EY$2:EY849)+1)</f>
        <v>424</v>
      </c>
      <c r="EZ850" s="54" t="str">
        <f t="shared" si="220"/>
        <v/>
      </c>
      <c r="FA850" s="55" t="str">
        <f t="shared" si="221"/>
        <v/>
      </c>
      <c r="FB850" s="18" t="str">
        <f t="shared" si="222"/>
        <v/>
      </c>
      <c r="FC850" s="17"/>
      <c r="FD850" s="17"/>
      <c r="FE850" s="17"/>
      <c r="FF850" s="56" t="str">
        <f t="shared" si="223"/>
        <v>,</v>
      </c>
      <c r="FG850" s="3"/>
      <c r="FH850" s="3"/>
      <c r="FI850" s="58">
        <f t="shared" si="215"/>
        <v>0</v>
      </c>
      <c r="FJ850" s="58">
        <f t="shared" si="224"/>
        <v>0</v>
      </c>
    </row>
    <row r="851" spans="144:166" x14ac:dyDescent="0.25">
      <c r="EN851" s="17">
        <f t="shared" si="225"/>
        <v>849</v>
      </c>
      <c r="EO851" s="128" t="s">
        <v>545</v>
      </c>
      <c r="EP851" s="131">
        <v>42036</v>
      </c>
      <c r="EQ851" s="132">
        <v>0</v>
      </c>
      <c r="ER851" s="53">
        <v>16.36158</v>
      </c>
      <c r="ES851" s="40"/>
      <c r="ET851" s="26">
        <f>IF(EO851=EO852,MAX(ET$2:ET850)+1,0)</f>
        <v>425</v>
      </c>
      <c r="EU851" s="17" t="str">
        <f t="shared" si="216"/>
        <v/>
      </c>
      <c r="EV851" s="54" t="str">
        <f t="shared" si="217"/>
        <v/>
      </c>
      <c r="EW851" s="55" t="str">
        <f t="shared" si="218"/>
        <v/>
      </c>
      <c r="EX851" s="18" t="str">
        <f t="shared" si="219"/>
        <v/>
      </c>
      <c r="EY851" s="26">
        <f>IF(EO851=EO852,0,MAX(EY$2:EY850)+1)</f>
        <v>0</v>
      </c>
      <c r="EZ851" s="54" t="str">
        <f t="shared" si="220"/>
        <v/>
      </c>
      <c r="FA851" s="55" t="str">
        <f t="shared" si="221"/>
        <v/>
      </c>
      <c r="FB851" s="18" t="str">
        <f t="shared" si="222"/>
        <v/>
      </c>
      <c r="FC851" s="17"/>
      <c r="FD851" s="17"/>
      <c r="FE851" s="17"/>
      <c r="FF851" s="56" t="str">
        <f t="shared" si="223"/>
        <v>,</v>
      </c>
      <c r="FG851" s="3"/>
      <c r="FH851" s="3"/>
      <c r="FI851" s="58">
        <f t="shared" si="215"/>
        <v>0</v>
      </c>
      <c r="FJ851" s="58">
        <f t="shared" si="224"/>
        <v>0</v>
      </c>
    </row>
    <row r="852" spans="144:166" x14ac:dyDescent="0.25">
      <c r="EN852" s="17">
        <f t="shared" si="225"/>
        <v>850</v>
      </c>
      <c r="EO852" s="128" t="s">
        <v>545</v>
      </c>
      <c r="EP852" s="131">
        <v>43831</v>
      </c>
      <c r="EQ852" s="132">
        <v>0</v>
      </c>
      <c r="ER852" s="53">
        <v>15.68947</v>
      </c>
      <c r="ES852" s="40"/>
      <c r="ET852" s="26">
        <f>IF(EO852=EO853,MAX(ET$2:ET851)+1,0)</f>
        <v>0</v>
      </c>
      <c r="EU852" s="17" t="str">
        <f t="shared" si="216"/>
        <v/>
      </c>
      <c r="EV852" s="54" t="str">
        <f t="shared" si="217"/>
        <v/>
      </c>
      <c r="EW852" s="55" t="str">
        <f t="shared" si="218"/>
        <v/>
      </c>
      <c r="EX852" s="18" t="str">
        <f t="shared" si="219"/>
        <v/>
      </c>
      <c r="EY852" s="26">
        <f>IF(EO852=EO853,0,MAX(EY$2:EY851)+1)</f>
        <v>425</v>
      </c>
      <c r="EZ852" s="54" t="str">
        <f t="shared" si="220"/>
        <v/>
      </c>
      <c r="FA852" s="55" t="str">
        <f t="shared" si="221"/>
        <v/>
      </c>
      <c r="FB852" s="18" t="str">
        <f t="shared" si="222"/>
        <v/>
      </c>
      <c r="FC852" s="17"/>
      <c r="FD852" s="17"/>
      <c r="FE852" s="17"/>
      <c r="FF852" s="56" t="str">
        <f t="shared" si="223"/>
        <v>,</v>
      </c>
      <c r="FG852" s="3"/>
      <c r="FH852" s="3"/>
      <c r="FI852" s="58">
        <f t="shared" si="215"/>
        <v>0</v>
      </c>
      <c r="FJ852" s="58">
        <f t="shared" si="224"/>
        <v>0</v>
      </c>
    </row>
    <row r="853" spans="144:166" x14ac:dyDescent="0.25">
      <c r="EN853" s="17">
        <f t="shared" si="225"/>
        <v>851</v>
      </c>
      <c r="EO853" s="128" t="s">
        <v>546</v>
      </c>
      <c r="EP853" s="131">
        <v>42036</v>
      </c>
      <c r="EQ853" s="132">
        <v>0</v>
      </c>
      <c r="ER853" s="53">
        <v>16.469360000000002</v>
      </c>
      <c r="ES853" s="40"/>
      <c r="ET853" s="26">
        <f>IF(EO853=EO854,MAX(ET$2:ET852)+1,0)</f>
        <v>426</v>
      </c>
      <c r="EU853" s="17" t="str">
        <f t="shared" si="216"/>
        <v/>
      </c>
      <c r="EV853" s="54" t="str">
        <f t="shared" si="217"/>
        <v/>
      </c>
      <c r="EW853" s="55" t="str">
        <f t="shared" si="218"/>
        <v/>
      </c>
      <c r="EX853" s="18" t="str">
        <f t="shared" si="219"/>
        <v/>
      </c>
      <c r="EY853" s="26">
        <f>IF(EO853=EO854,0,MAX(EY$2:EY852)+1)</f>
        <v>0</v>
      </c>
      <c r="EZ853" s="54" t="str">
        <f t="shared" si="220"/>
        <v/>
      </c>
      <c r="FA853" s="55" t="str">
        <f t="shared" si="221"/>
        <v/>
      </c>
      <c r="FB853" s="18" t="str">
        <f t="shared" si="222"/>
        <v/>
      </c>
      <c r="FC853" s="17"/>
      <c r="FD853" s="17"/>
      <c r="FE853" s="17"/>
      <c r="FF853" s="56" t="str">
        <f t="shared" si="223"/>
        <v>,</v>
      </c>
      <c r="FG853" s="3"/>
      <c r="FH853" s="3"/>
      <c r="FI853" s="58">
        <f t="shared" si="215"/>
        <v>0</v>
      </c>
      <c r="FJ853" s="58">
        <f t="shared" si="224"/>
        <v>0</v>
      </c>
    </row>
    <row r="854" spans="144:166" x14ac:dyDescent="0.25">
      <c r="EN854" s="17">
        <f t="shared" si="225"/>
        <v>852</v>
      </c>
      <c r="EO854" s="128" t="s">
        <v>546</v>
      </c>
      <c r="EP854" s="131">
        <v>43831</v>
      </c>
      <c r="EQ854" s="132">
        <v>0</v>
      </c>
      <c r="ER854" s="53">
        <v>15.749090000000001</v>
      </c>
      <c r="ES854" s="40"/>
      <c r="ET854" s="26">
        <f>IF(EO854=EO855,MAX(ET$2:ET853)+1,0)</f>
        <v>0</v>
      </c>
      <c r="EU854" s="17" t="str">
        <f t="shared" si="216"/>
        <v/>
      </c>
      <c r="EV854" s="54" t="str">
        <f t="shared" si="217"/>
        <v/>
      </c>
      <c r="EW854" s="55" t="str">
        <f t="shared" si="218"/>
        <v/>
      </c>
      <c r="EX854" s="18" t="str">
        <f t="shared" si="219"/>
        <v/>
      </c>
      <c r="EY854" s="26">
        <f>IF(EO854=EO855,0,MAX(EY$2:EY853)+1)</f>
        <v>426</v>
      </c>
      <c r="EZ854" s="54" t="str">
        <f t="shared" si="220"/>
        <v/>
      </c>
      <c r="FA854" s="55" t="str">
        <f t="shared" si="221"/>
        <v/>
      </c>
      <c r="FB854" s="18" t="str">
        <f t="shared" si="222"/>
        <v/>
      </c>
      <c r="FC854" s="17"/>
      <c r="FD854" s="17"/>
      <c r="FE854" s="17"/>
      <c r="FF854" s="56" t="str">
        <f t="shared" si="223"/>
        <v>,</v>
      </c>
      <c r="FG854" s="3"/>
      <c r="FH854" s="3"/>
      <c r="FI854" s="58">
        <f t="shared" si="215"/>
        <v>0</v>
      </c>
      <c r="FJ854" s="58">
        <f t="shared" si="224"/>
        <v>0</v>
      </c>
    </row>
    <row r="855" spans="144:166" x14ac:dyDescent="0.25">
      <c r="EN855" s="17">
        <f t="shared" si="225"/>
        <v>853</v>
      </c>
      <c r="EO855" s="128" t="s">
        <v>547</v>
      </c>
      <c r="EP855" s="131">
        <v>42036</v>
      </c>
      <c r="EQ855" s="132">
        <v>0</v>
      </c>
      <c r="ER855" s="53">
        <v>25.752870000000001</v>
      </c>
      <c r="ES855" s="40"/>
      <c r="ET855" s="26">
        <f>IF(EO855=EO856,MAX(ET$2:ET854)+1,0)</f>
        <v>427</v>
      </c>
      <c r="EU855" s="17" t="str">
        <f t="shared" si="216"/>
        <v/>
      </c>
      <c r="EV855" s="54" t="str">
        <f t="shared" si="217"/>
        <v/>
      </c>
      <c r="EW855" s="55" t="str">
        <f t="shared" si="218"/>
        <v/>
      </c>
      <c r="EX855" s="18" t="str">
        <f t="shared" si="219"/>
        <v/>
      </c>
      <c r="EY855" s="26">
        <f>IF(EO855=EO856,0,MAX(EY$2:EY854)+1)</f>
        <v>0</v>
      </c>
      <c r="EZ855" s="54" t="str">
        <f t="shared" si="220"/>
        <v/>
      </c>
      <c r="FA855" s="55" t="str">
        <f t="shared" si="221"/>
        <v/>
      </c>
      <c r="FB855" s="18" t="str">
        <f t="shared" si="222"/>
        <v/>
      </c>
      <c r="FC855" s="17"/>
      <c r="FD855" s="17"/>
      <c r="FE855" s="17"/>
      <c r="FF855" s="56" t="str">
        <f t="shared" si="223"/>
        <v>,</v>
      </c>
      <c r="FG855" s="3"/>
      <c r="FH855" s="3"/>
      <c r="FI855" s="58">
        <f t="shared" si="215"/>
        <v>0</v>
      </c>
      <c r="FJ855" s="58">
        <f t="shared" si="224"/>
        <v>0</v>
      </c>
    </row>
    <row r="856" spans="144:166" x14ac:dyDescent="0.25">
      <c r="EN856" s="17">
        <f t="shared" si="225"/>
        <v>854</v>
      </c>
      <c r="EO856" s="128" t="s">
        <v>547</v>
      </c>
      <c r="EP856" s="131">
        <v>43831</v>
      </c>
      <c r="EQ856" s="132">
        <v>0</v>
      </c>
      <c r="ER856" s="53">
        <v>22.389250000000001</v>
      </c>
      <c r="ES856" s="40"/>
      <c r="ET856" s="26">
        <f>IF(EO856=EO857,MAX(ET$2:ET855)+1,0)</f>
        <v>0</v>
      </c>
      <c r="EU856" s="17" t="str">
        <f t="shared" si="216"/>
        <v/>
      </c>
      <c r="EV856" s="54" t="str">
        <f t="shared" si="217"/>
        <v/>
      </c>
      <c r="EW856" s="55" t="str">
        <f t="shared" si="218"/>
        <v/>
      </c>
      <c r="EX856" s="18" t="str">
        <f t="shared" si="219"/>
        <v/>
      </c>
      <c r="EY856" s="26">
        <f>IF(EO856=EO857,0,MAX(EY$2:EY855)+1)</f>
        <v>427</v>
      </c>
      <c r="EZ856" s="54" t="str">
        <f t="shared" si="220"/>
        <v/>
      </c>
      <c r="FA856" s="55" t="str">
        <f t="shared" si="221"/>
        <v/>
      </c>
      <c r="FB856" s="18" t="str">
        <f t="shared" si="222"/>
        <v/>
      </c>
      <c r="FC856" s="17"/>
      <c r="FD856" s="17"/>
      <c r="FE856" s="17"/>
      <c r="FF856" s="56" t="str">
        <f t="shared" si="223"/>
        <v>,</v>
      </c>
      <c r="FG856" s="3"/>
      <c r="FH856" s="3"/>
      <c r="FI856" s="58">
        <f t="shared" si="215"/>
        <v>0</v>
      </c>
      <c r="FJ856" s="58">
        <f t="shared" si="224"/>
        <v>0</v>
      </c>
    </row>
    <row r="857" spans="144:166" x14ac:dyDescent="0.25">
      <c r="EN857" s="17">
        <f t="shared" si="225"/>
        <v>855</v>
      </c>
      <c r="EO857" s="128" t="s">
        <v>548</v>
      </c>
      <c r="EP857" s="131">
        <v>42036</v>
      </c>
      <c r="EQ857" s="132">
        <v>0</v>
      </c>
      <c r="ER857" s="53">
        <v>25.532830000000001</v>
      </c>
      <c r="ES857" s="40"/>
      <c r="ET857" s="26">
        <f>IF(EO857=EO858,MAX(ET$2:ET856)+1,0)</f>
        <v>428</v>
      </c>
      <c r="EU857" s="17" t="str">
        <f t="shared" si="216"/>
        <v/>
      </c>
      <c r="EV857" s="54" t="str">
        <f t="shared" si="217"/>
        <v/>
      </c>
      <c r="EW857" s="55" t="str">
        <f t="shared" si="218"/>
        <v/>
      </c>
      <c r="EX857" s="18" t="str">
        <f t="shared" si="219"/>
        <v/>
      </c>
      <c r="EY857" s="26">
        <f>IF(EO857=EO858,0,MAX(EY$2:EY856)+1)</f>
        <v>0</v>
      </c>
      <c r="EZ857" s="54" t="str">
        <f t="shared" si="220"/>
        <v/>
      </c>
      <c r="FA857" s="55" t="str">
        <f t="shared" si="221"/>
        <v/>
      </c>
      <c r="FB857" s="18" t="str">
        <f t="shared" si="222"/>
        <v/>
      </c>
      <c r="FC857" s="17"/>
      <c r="FD857" s="17"/>
      <c r="FE857" s="17"/>
      <c r="FF857" s="56" t="str">
        <f t="shared" si="223"/>
        <v>,</v>
      </c>
      <c r="FG857" s="3"/>
      <c r="FH857" s="3"/>
      <c r="FI857" s="58">
        <f t="shared" si="215"/>
        <v>0</v>
      </c>
      <c r="FJ857" s="58">
        <f t="shared" si="224"/>
        <v>0</v>
      </c>
    </row>
    <row r="858" spans="144:166" x14ac:dyDescent="0.25">
      <c r="EN858" s="17">
        <f t="shared" si="225"/>
        <v>856</v>
      </c>
      <c r="EO858" s="128" t="s">
        <v>548</v>
      </c>
      <c r="EP858" s="131">
        <v>43831</v>
      </c>
      <c r="EQ858" s="132">
        <v>0</v>
      </c>
      <c r="ER858" s="53">
        <v>22.183910000000001</v>
      </c>
      <c r="ES858" s="40"/>
      <c r="ET858" s="26">
        <f>IF(EO858=EO859,MAX(ET$2:ET857)+1,0)</f>
        <v>0</v>
      </c>
      <c r="EU858" s="17" t="str">
        <f t="shared" si="216"/>
        <v/>
      </c>
      <c r="EV858" s="54" t="str">
        <f t="shared" si="217"/>
        <v/>
      </c>
      <c r="EW858" s="55" t="str">
        <f t="shared" si="218"/>
        <v/>
      </c>
      <c r="EX858" s="18" t="str">
        <f t="shared" si="219"/>
        <v/>
      </c>
      <c r="EY858" s="26">
        <f>IF(EO858=EO859,0,MAX(EY$2:EY857)+1)</f>
        <v>428</v>
      </c>
      <c r="EZ858" s="54" t="str">
        <f t="shared" si="220"/>
        <v/>
      </c>
      <c r="FA858" s="55" t="str">
        <f t="shared" si="221"/>
        <v/>
      </c>
      <c r="FB858" s="18" t="str">
        <f t="shared" si="222"/>
        <v/>
      </c>
      <c r="FC858" s="17"/>
      <c r="FD858" s="17"/>
      <c r="FE858" s="17"/>
      <c r="FF858" s="56" t="str">
        <f t="shared" si="223"/>
        <v>,</v>
      </c>
      <c r="FG858" s="3"/>
      <c r="FH858" s="3"/>
      <c r="FI858" s="58">
        <f t="shared" si="215"/>
        <v>0</v>
      </c>
      <c r="FJ858" s="58">
        <f t="shared" si="224"/>
        <v>0</v>
      </c>
    </row>
    <row r="859" spans="144:166" x14ac:dyDescent="0.25">
      <c r="EN859" s="17">
        <f t="shared" si="225"/>
        <v>857</v>
      </c>
      <c r="EO859" s="128" t="s">
        <v>549</v>
      </c>
      <c r="EP859" s="131">
        <v>42036</v>
      </c>
      <c r="EQ859" s="132">
        <v>0</v>
      </c>
      <c r="ER859" s="53">
        <v>25.20018</v>
      </c>
      <c r="ES859" s="40"/>
      <c r="ET859" s="26">
        <f>IF(EO859=EO860,MAX(ET$2:ET858)+1,0)</f>
        <v>429</v>
      </c>
      <c r="EU859" s="17" t="str">
        <f t="shared" si="216"/>
        <v/>
      </c>
      <c r="EV859" s="54" t="str">
        <f t="shared" si="217"/>
        <v/>
      </c>
      <c r="EW859" s="55" t="str">
        <f t="shared" si="218"/>
        <v/>
      </c>
      <c r="EX859" s="18" t="str">
        <f t="shared" si="219"/>
        <v/>
      </c>
      <c r="EY859" s="26">
        <f>IF(EO859=EO860,0,MAX(EY$2:EY858)+1)</f>
        <v>0</v>
      </c>
      <c r="EZ859" s="54" t="str">
        <f t="shared" si="220"/>
        <v/>
      </c>
      <c r="FA859" s="55" t="str">
        <f t="shared" si="221"/>
        <v/>
      </c>
      <c r="FB859" s="18" t="str">
        <f t="shared" si="222"/>
        <v/>
      </c>
      <c r="FC859" s="17"/>
      <c r="FD859" s="17"/>
      <c r="FE859" s="17"/>
      <c r="FF859" s="56" t="str">
        <f t="shared" si="223"/>
        <v>,</v>
      </c>
      <c r="FG859" s="3"/>
      <c r="FH859" s="3"/>
      <c r="FI859" s="58">
        <f t="shared" si="215"/>
        <v>0</v>
      </c>
      <c r="FJ859" s="58">
        <f t="shared" si="224"/>
        <v>0</v>
      </c>
    </row>
    <row r="860" spans="144:166" x14ac:dyDescent="0.25">
      <c r="EN860" s="17">
        <f t="shared" si="225"/>
        <v>858</v>
      </c>
      <c r="EO860" s="128" t="s">
        <v>549</v>
      </c>
      <c r="EP860" s="131">
        <v>43831</v>
      </c>
      <c r="EQ860" s="132">
        <v>0</v>
      </c>
      <c r="ER860" s="53">
        <v>21.906690000000001</v>
      </c>
      <c r="ES860" s="40"/>
      <c r="ET860" s="26">
        <f>IF(EO860=EO861,MAX(ET$2:ET859)+1,0)</f>
        <v>0</v>
      </c>
      <c r="EU860" s="17" t="str">
        <f t="shared" si="216"/>
        <v/>
      </c>
      <c r="EV860" s="54" t="str">
        <f t="shared" si="217"/>
        <v/>
      </c>
      <c r="EW860" s="55" t="str">
        <f t="shared" si="218"/>
        <v/>
      </c>
      <c r="EX860" s="18" t="str">
        <f t="shared" si="219"/>
        <v/>
      </c>
      <c r="EY860" s="26">
        <f>IF(EO860=EO861,0,MAX(EY$2:EY859)+1)</f>
        <v>429</v>
      </c>
      <c r="EZ860" s="54" t="str">
        <f t="shared" si="220"/>
        <v/>
      </c>
      <c r="FA860" s="55" t="str">
        <f t="shared" si="221"/>
        <v/>
      </c>
      <c r="FB860" s="18" t="str">
        <f t="shared" si="222"/>
        <v/>
      </c>
      <c r="FC860" s="17"/>
      <c r="FD860" s="17"/>
      <c r="FE860" s="17"/>
      <c r="FF860" s="56" t="str">
        <f t="shared" si="223"/>
        <v>,</v>
      </c>
      <c r="FG860" s="3"/>
      <c r="FH860" s="3"/>
      <c r="FI860" s="58">
        <f t="shared" si="215"/>
        <v>0</v>
      </c>
      <c r="FJ860" s="58">
        <f t="shared" si="224"/>
        <v>0</v>
      </c>
    </row>
    <row r="861" spans="144:166" x14ac:dyDescent="0.25">
      <c r="EN861" s="17">
        <f t="shared" si="225"/>
        <v>859</v>
      </c>
      <c r="EO861" s="128" t="s">
        <v>550</v>
      </c>
      <c r="EP861" s="131">
        <v>42036</v>
      </c>
      <c r="EQ861" s="132">
        <v>0</v>
      </c>
      <c r="ER861" s="53">
        <v>24.767790000000002</v>
      </c>
      <c r="ES861" s="40"/>
      <c r="ET861" s="26">
        <f>IF(EO861=EO862,MAX(ET$2:ET860)+1,0)</f>
        <v>430</v>
      </c>
      <c r="EU861" s="17" t="str">
        <f t="shared" si="216"/>
        <v/>
      </c>
      <c r="EV861" s="54" t="str">
        <f t="shared" si="217"/>
        <v/>
      </c>
      <c r="EW861" s="55" t="str">
        <f t="shared" si="218"/>
        <v/>
      </c>
      <c r="EX861" s="18" t="str">
        <f t="shared" si="219"/>
        <v/>
      </c>
      <c r="EY861" s="26">
        <f>IF(EO861=EO862,0,MAX(EY$2:EY860)+1)</f>
        <v>0</v>
      </c>
      <c r="EZ861" s="54" t="str">
        <f t="shared" si="220"/>
        <v/>
      </c>
      <c r="FA861" s="55" t="str">
        <f t="shared" si="221"/>
        <v/>
      </c>
      <c r="FB861" s="18" t="str">
        <f t="shared" si="222"/>
        <v/>
      </c>
      <c r="FC861" s="17"/>
      <c r="FD861" s="17"/>
      <c r="FE861" s="17"/>
      <c r="FF861" s="56" t="str">
        <f t="shared" si="223"/>
        <v>,</v>
      </c>
      <c r="FG861" s="3"/>
      <c r="FH861" s="3"/>
      <c r="FI861" s="58">
        <f t="shared" si="215"/>
        <v>0</v>
      </c>
      <c r="FJ861" s="58">
        <f t="shared" si="224"/>
        <v>0</v>
      </c>
    </row>
    <row r="862" spans="144:166" x14ac:dyDescent="0.25">
      <c r="EN862" s="17">
        <f t="shared" si="225"/>
        <v>860</v>
      </c>
      <c r="EO862" s="128" t="s">
        <v>550</v>
      </c>
      <c r="EP862" s="131">
        <v>43831</v>
      </c>
      <c r="EQ862" s="132">
        <v>0</v>
      </c>
      <c r="ER862" s="53">
        <v>21.568960000000001</v>
      </c>
      <c r="ES862" s="40"/>
      <c r="ET862" s="26">
        <f>IF(EO862=EO863,MAX(ET$2:ET861)+1,0)</f>
        <v>0</v>
      </c>
      <c r="EU862" s="17" t="str">
        <f t="shared" si="216"/>
        <v/>
      </c>
      <c r="EV862" s="54" t="str">
        <f t="shared" si="217"/>
        <v/>
      </c>
      <c r="EW862" s="55" t="str">
        <f t="shared" si="218"/>
        <v/>
      </c>
      <c r="EX862" s="18" t="str">
        <f t="shared" si="219"/>
        <v/>
      </c>
      <c r="EY862" s="26">
        <f>IF(EO862=EO863,0,MAX(EY$2:EY861)+1)</f>
        <v>430</v>
      </c>
      <c r="EZ862" s="54" t="str">
        <f t="shared" si="220"/>
        <v/>
      </c>
      <c r="FA862" s="55" t="str">
        <f t="shared" si="221"/>
        <v/>
      </c>
      <c r="FB862" s="18" t="str">
        <f t="shared" si="222"/>
        <v/>
      </c>
      <c r="FC862" s="17"/>
      <c r="FD862" s="17"/>
      <c r="FE862" s="17"/>
      <c r="FF862" s="56" t="str">
        <f t="shared" si="223"/>
        <v>,</v>
      </c>
      <c r="FG862" s="3"/>
      <c r="FH862" s="3"/>
      <c r="FI862" s="58">
        <f t="shared" si="215"/>
        <v>0</v>
      </c>
      <c r="FJ862" s="58">
        <f t="shared" si="224"/>
        <v>0</v>
      </c>
    </row>
    <row r="863" spans="144:166" x14ac:dyDescent="0.25">
      <c r="EN863" s="17">
        <f t="shared" si="225"/>
        <v>861</v>
      </c>
      <c r="EO863" s="128" t="s">
        <v>551</v>
      </c>
      <c r="EP863" s="131">
        <v>42036</v>
      </c>
      <c r="EQ863" s="132">
        <v>0</v>
      </c>
      <c r="ER863" s="53">
        <v>23.824950000000001</v>
      </c>
      <c r="ES863" s="40"/>
      <c r="ET863" s="26">
        <f>IF(EO863=EO864,MAX(ET$2:ET862)+1,0)</f>
        <v>431</v>
      </c>
      <c r="EU863" s="17" t="str">
        <f t="shared" si="216"/>
        <v/>
      </c>
      <c r="EV863" s="54" t="str">
        <f t="shared" si="217"/>
        <v/>
      </c>
      <c r="EW863" s="55" t="str">
        <f t="shared" si="218"/>
        <v/>
      </c>
      <c r="EX863" s="18" t="str">
        <f t="shared" si="219"/>
        <v/>
      </c>
      <c r="EY863" s="26">
        <f>IF(EO863=EO864,0,MAX(EY$2:EY862)+1)</f>
        <v>0</v>
      </c>
      <c r="EZ863" s="54" t="str">
        <f t="shared" si="220"/>
        <v/>
      </c>
      <c r="FA863" s="55" t="str">
        <f t="shared" si="221"/>
        <v/>
      </c>
      <c r="FB863" s="18" t="str">
        <f t="shared" si="222"/>
        <v/>
      </c>
      <c r="FC863" s="17"/>
      <c r="FD863" s="17"/>
      <c r="FE863" s="17"/>
      <c r="FF863" s="56" t="str">
        <f t="shared" si="223"/>
        <v>,</v>
      </c>
      <c r="FG863" s="3"/>
      <c r="FH863" s="3"/>
      <c r="FI863" s="58">
        <f t="shared" si="215"/>
        <v>0</v>
      </c>
      <c r="FJ863" s="58">
        <f t="shared" si="224"/>
        <v>0</v>
      </c>
    </row>
    <row r="864" spans="144:166" x14ac:dyDescent="0.25">
      <c r="EN864" s="17">
        <f t="shared" si="225"/>
        <v>862</v>
      </c>
      <c r="EO864" s="128" t="s">
        <v>551</v>
      </c>
      <c r="EP864" s="131">
        <v>43831</v>
      </c>
      <c r="EQ864" s="132">
        <v>0</v>
      </c>
      <c r="ER864" s="53">
        <v>20.74164</v>
      </c>
      <c r="ES864" s="40"/>
      <c r="ET864" s="26">
        <f>IF(EO864=EO865,MAX(ET$2:ET863)+1,0)</f>
        <v>0</v>
      </c>
      <c r="EU864" s="17" t="str">
        <f t="shared" si="216"/>
        <v/>
      </c>
      <c r="EV864" s="54" t="str">
        <f t="shared" si="217"/>
        <v/>
      </c>
      <c r="EW864" s="55" t="str">
        <f t="shared" si="218"/>
        <v/>
      </c>
      <c r="EX864" s="18" t="str">
        <f t="shared" si="219"/>
        <v/>
      </c>
      <c r="EY864" s="26">
        <f>IF(EO864=EO865,0,MAX(EY$2:EY863)+1)</f>
        <v>431</v>
      </c>
      <c r="EZ864" s="54" t="str">
        <f t="shared" si="220"/>
        <v/>
      </c>
      <c r="FA864" s="55" t="str">
        <f t="shared" si="221"/>
        <v/>
      </c>
      <c r="FB864" s="18" t="str">
        <f t="shared" si="222"/>
        <v/>
      </c>
      <c r="FC864" s="17"/>
      <c r="FD864" s="17"/>
      <c r="FE864" s="17"/>
      <c r="FF864" s="56" t="str">
        <f t="shared" si="223"/>
        <v>,</v>
      </c>
      <c r="FG864" s="3"/>
      <c r="FH864" s="3"/>
      <c r="FI864" s="58">
        <f t="shared" si="215"/>
        <v>0</v>
      </c>
      <c r="FJ864" s="58">
        <f t="shared" si="224"/>
        <v>0</v>
      </c>
    </row>
    <row r="865" spans="144:166" x14ac:dyDescent="0.25">
      <c r="EN865" s="17">
        <f t="shared" si="225"/>
        <v>863</v>
      </c>
      <c r="EO865" s="128" t="s">
        <v>552</v>
      </c>
      <c r="EP865" s="131">
        <v>42036</v>
      </c>
      <c r="EQ865" s="132">
        <v>0</v>
      </c>
      <c r="ER865" s="53">
        <v>22.631550000000001</v>
      </c>
      <c r="ES865" s="40"/>
      <c r="ET865" s="26">
        <f>IF(EO865=EO866,MAX(ET$2:ET864)+1,0)</f>
        <v>432</v>
      </c>
      <c r="EU865" s="17" t="str">
        <f t="shared" si="216"/>
        <v/>
      </c>
      <c r="EV865" s="54" t="str">
        <f t="shared" si="217"/>
        <v/>
      </c>
      <c r="EW865" s="55" t="str">
        <f t="shared" si="218"/>
        <v/>
      </c>
      <c r="EX865" s="18" t="str">
        <f t="shared" si="219"/>
        <v/>
      </c>
      <c r="EY865" s="26">
        <f>IF(EO865=EO866,0,MAX(EY$2:EY864)+1)</f>
        <v>0</v>
      </c>
      <c r="EZ865" s="54" t="str">
        <f t="shared" si="220"/>
        <v/>
      </c>
      <c r="FA865" s="55" t="str">
        <f t="shared" si="221"/>
        <v/>
      </c>
      <c r="FB865" s="18" t="str">
        <f t="shared" si="222"/>
        <v/>
      </c>
      <c r="FC865" s="17"/>
      <c r="FD865" s="17"/>
      <c r="FE865" s="17"/>
      <c r="FF865" s="56" t="str">
        <f t="shared" si="223"/>
        <v>,</v>
      </c>
      <c r="FG865" s="3"/>
      <c r="FH865" s="3"/>
      <c r="FI865" s="58">
        <f t="shared" si="215"/>
        <v>0</v>
      </c>
      <c r="FJ865" s="58">
        <f t="shared" si="224"/>
        <v>0</v>
      </c>
    </row>
    <row r="866" spans="144:166" x14ac:dyDescent="0.25">
      <c r="EN866" s="17">
        <f t="shared" si="225"/>
        <v>864</v>
      </c>
      <c r="EO866" s="128" t="s">
        <v>552</v>
      </c>
      <c r="EP866" s="131">
        <v>43831</v>
      </c>
      <c r="EQ866" s="132">
        <v>0</v>
      </c>
      <c r="ER866" s="53">
        <v>19.72259</v>
      </c>
      <c r="ES866" s="40"/>
      <c r="ET866" s="26">
        <f>IF(EO866=EO867,MAX(ET$2:ET865)+1,0)</f>
        <v>0</v>
      </c>
      <c r="EU866" s="17" t="str">
        <f t="shared" si="216"/>
        <v/>
      </c>
      <c r="EV866" s="54" t="str">
        <f t="shared" si="217"/>
        <v/>
      </c>
      <c r="EW866" s="55" t="str">
        <f t="shared" si="218"/>
        <v/>
      </c>
      <c r="EX866" s="18" t="str">
        <f t="shared" si="219"/>
        <v/>
      </c>
      <c r="EY866" s="26">
        <f>IF(EO866=EO867,0,MAX(EY$2:EY865)+1)</f>
        <v>432</v>
      </c>
      <c r="EZ866" s="54" t="str">
        <f t="shared" si="220"/>
        <v/>
      </c>
      <c r="FA866" s="55" t="str">
        <f t="shared" si="221"/>
        <v/>
      </c>
      <c r="FB866" s="18" t="str">
        <f t="shared" si="222"/>
        <v/>
      </c>
      <c r="FC866" s="17"/>
      <c r="FD866" s="17"/>
      <c r="FE866" s="17"/>
      <c r="FF866" s="56" t="str">
        <f t="shared" si="223"/>
        <v>,</v>
      </c>
      <c r="FG866" s="3"/>
      <c r="FH866" s="3"/>
      <c r="FI866" s="58">
        <f t="shared" si="215"/>
        <v>0</v>
      </c>
      <c r="FJ866" s="58">
        <f t="shared" si="224"/>
        <v>0</v>
      </c>
    </row>
    <row r="867" spans="144:166" x14ac:dyDescent="0.25">
      <c r="EN867" s="17">
        <f t="shared" si="225"/>
        <v>865</v>
      </c>
      <c r="EO867" s="128" t="s">
        <v>553</v>
      </c>
      <c r="EP867" s="131">
        <v>42036</v>
      </c>
      <c r="EQ867" s="132">
        <v>0</v>
      </c>
      <c r="ER867" s="53">
        <v>21.660209999999999</v>
      </c>
      <c r="ES867" s="40"/>
      <c r="ET867" s="26">
        <f>IF(EO867=EO868,MAX(ET$2:ET866)+1,0)</f>
        <v>433</v>
      </c>
      <c r="EU867" s="17" t="str">
        <f t="shared" si="216"/>
        <v/>
      </c>
      <c r="EV867" s="54" t="str">
        <f t="shared" si="217"/>
        <v/>
      </c>
      <c r="EW867" s="55" t="str">
        <f t="shared" si="218"/>
        <v/>
      </c>
      <c r="EX867" s="18" t="str">
        <f t="shared" si="219"/>
        <v/>
      </c>
      <c r="EY867" s="26">
        <f>IF(EO867=EO868,0,MAX(EY$2:EY866)+1)</f>
        <v>0</v>
      </c>
      <c r="EZ867" s="54" t="str">
        <f t="shared" si="220"/>
        <v/>
      </c>
      <c r="FA867" s="55" t="str">
        <f t="shared" si="221"/>
        <v/>
      </c>
      <c r="FB867" s="18" t="str">
        <f t="shared" si="222"/>
        <v/>
      </c>
      <c r="FC867" s="17"/>
      <c r="FD867" s="17"/>
      <c r="FE867" s="17"/>
      <c r="FF867" s="56" t="str">
        <f t="shared" si="223"/>
        <v>,</v>
      </c>
      <c r="FG867" s="3"/>
      <c r="FH867" s="3"/>
      <c r="FI867" s="58">
        <f t="shared" si="215"/>
        <v>0</v>
      </c>
      <c r="FJ867" s="58">
        <f t="shared" si="224"/>
        <v>0</v>
      </c>
    </row>
    <row r="868" spans="144:166" x14ac:dyDescent="0.25">
      <c r="EN868" s="17">
        <f t="shared" si="225"/>
        <v>866</v>
      </c>
      <c r="EO868" s="128" t="s">
        <v>553</v>
      </c>
      <c r="EP868" s="131">
        <v>43831</v>
      </c>
      <c r="EQ868" s="132">
        <v>0</v>
      </c>
      <c r="ER868" s="53">
        <v>18.974219999999999</v>
      </c>
      <c r="ES868" s="40"/>
      <c r="ET868" s="26">
        <f>IF(EO868=EO869,MAX(ET$2:ET867)+1,0)</f>
        <v>0</v>
      </c>
      <c r="EU868" s="17" t="str">
        <f t="shared" si="216"/>
        <v/>
      </c>
      <c r="EV868" s="54" t="str">
        <f t="shared" si="217"/>
        <v/>
      </c>
      <c r="EW868" s="55" t="str">
        <f t="shared" si="218"/>
        <v/>
      </c>
      <c r="EX868" s="18" t="str">
        <f t="shared" si="219"/>
        <v/>
      </c>
      <c r="EY868" s="26">
        <f>IF(EO868=EO869,0,MAX(EY$2:EY867)+1)</f>
        <v>433</v>
      </c>
      <c r="EZ868" s="54" t="str">
        <f t="shared" si="220"/>
        <v/>
      </c>
      <c r="FA868" s="55" t="str">
        <f t="shared" si="221"/>
        <v/>
      </c>
      <c r="FB868" s="18" t="str">
        <f t="shared" si="222"/>
        <v/>
      </c>
      <c r="FC868" s="17"/>
      <c r="FD868" s="17"/>
      <c r="FE868" s="17"/>
      <c r="FF868" s="56" t="str">
        <f t="shared" si="223"/>
        <v>,</v>
      </c>
      <c r="FG868" s="3"/>
      <c r="FH868" s="3"/>
      <c r="FI868" s="58">
        <f t="shared" si="215"/>
        <v>0</v>
      </c>
      <c r="FJ868" s="58">
        <f t="shared" si="224"/>
        <v>0</v>
      </c>
    </row>
    <row r="869" spans="144:166" x14ac:dyDescent="0.25">
      <c r="EN869" s="17">
        <f t="shared" si="225"/>
        <v>867</v>
      </c>
      <c r="EO869" s="128" t="s">
        <v>554</v>
      </c>
      <c r="EP869" s="131">
        <v>42036</v>
      </c>
      <c r="EQ869" s="132">
        <v>0</v>
      </c>
      <c r="ER869" s="53">
        <v>20.686219999999999</v>
      </c>
      <c r="ES869" s="40"/>
      <c r="ET869" s="26">
        <f>IF(EO869=EO870,MAX(ET$2:ET868)+1,0)</f>
        <v>434</v>
      </c>
      <c r="EU869" s="17" t="str">
        <f t="shared" si="216"/>
        <v/>
      </c>
      <c r="EV869" s="54" t="str">
        <f t="shared" si="217"/>
        <v/>
      </c>
      <c r="EW869" s="55" t="str">
        <f t="shared" si="218"/>
        <v/>
      </c>
      <c r="EX869" s="18" t="str">
        <f t="shared" si="219"/>
        <v/>
      </c>
      <c r="EY869" s="26">
        <f>IF(EO869=EO870,0,MAX(EY$2:EY868)+1)</f>
        <v>0</v>
      </c>
      <c r="EZ869" s="54" t="str">
        <f t="shared" si="220"/>
        <v/>
      </c>
      <c r="FA869" s="55" t="str">
        <f t="shared" si="221"/>
        <v/>
      </c>
      <c r="FB869" s="18" t="str">
        <f t="shared" si="222"/>
        <v/>
      </c>
      <c r="FC869" s="17"/>
      <c r="FD869" s="17"/>
      <c r="FE869" s="17"/>
      <c r="FF869" s="56" t="str">
        <f t="shared" si="223"/>
        <v>,</v>
      </c>
      <c r="FG869" s="3"/>
      <c r="FH869" s="3"/>
      <c r="FI869" s="58">
        <f t="shared" si="215"/>
        <v>0</v>
      </c>
      <c r="FJ869" s="58">
        <f t="shared" si="224"/>
        <v>0</v>
      </c>
    </row>
    <row r="870" spans="144:166" x14ac:dyDescent="0.25">
      <c r="EN870" s="17">
        <f t="shared" si="225"/>
        <v>868</v>
      </c>
      <c r="EO870" s="128" t="s">
        <v>554</v>
      </c>
      <c r="EP870" s="131">
        <v>43831</v>
      </c>
      <c r="EQ870" s="132">
        <v>0</v>
      </c>
      <c r="ER870" s="53">
        <v>18.22561</v>
      </c>
      <c r="ES870" s="40"/>
      <c r="ET870" s="26">
        <f>IF(EO870=EO871,MAX(ET$2:ET869)+1,0)</f>
        <v>0</v>
      </c>
      <c r="EU870" s="17" t="str">
        <f t="shared" si="216"/>
        <v/>
      </c>
      <c r="EV870" s="54" t="str">
        <f t="shared" si="217"/>
        <v/>
      </c>
      <c r="EW870" s="55" t="str">
        <f t="shared" si="218"/>
        <v/>
      </c>
      <c r="EX870" s="18" t="str">
        <f t="shared" si="219"/>
        <v/>
      </c>
      <c r="EY870" s="26">
        <f>IF(EO870=EO871,0,MAX(EY$2:EY869)+1)</f>
        <v>434</v>
      </c>
      <c r="EZ870" s="54" t="str">
        <f t="shared" si="220"/>
        <v/>
      </c>
      <c r="FA870" s="55" t="str">
        <f t="shared" si="221"/>
        <v/>
      </c>
      <c r="FB870" s="18" t="str">
        <f t="shared" si="222"/>
        <v/>
      </c>
      <c r="FC870" s="17"/>
      <c r="FD870" s="17"/>
      <c r="FE870" s="17"/>
      <c r="FF870" s="56" t="str">
        <f t="shared" si="223"/>
        <v>,</v>
      </c>
      <c r="FG870" s="3"/>
      <c r="FH870" s="3"/>
      <c r="FI870" s="58">
        <f t="shared" si="215"/>
        <v>0</v>
      </c>
      <c r="FJ870" s="58">
        <f t="shared" si="224"/>
        <v>0</v>
      </c>
    </row>
    <row r="871" spans="144:166" x14ac:dyDescent="0.25">
      <c r="EN871" s="17">
        <f t="shared" si="225"/>
        <v>869</v>
      </c>
      <c r="EO871" s="128" t="s">
        <v>555</v>
      </c>
      <c r="EP871" s="131">
        <v>42036</v>
      </c>
      <c r="EQ871" s="132">
        <v>0</v>
      </c>
      <c r="ER871" s="53">
        <v>19.79346</v>
      </c>
      <c r="ES871" s="40"/>
      <c r="ET871" s="26">
        <f>IF(EO871=EO872,MAX(ET$2:ET870)+1,0)</f>
        <v>435</v>
      </c>
      <c r="EU871" s="17" t="str">
        <f t="shared" si="216"/>
        <v/>
      </c>
      <c r="EV871" s="54" t="str">
        <f t="shared" si="217"/>
        <v/>
      </c>
      <c r="EW871" s="55" t="str">
        <f t="shared" si="218"/>
        <v/>
      </c>
      <c r="EX871" s="18" t="str">
        <f t="shared" si="219"/>
        <v/>
      </c>
      <c r="EY871" s="26">
        <f>IF(EO871=EO872,0,MAX(EY$2:EY870)+1)</f>
        <v>0</v>
      </c>
      <c r="EZ871" s="54" t="str">
        <f t="shared" si="220"/>
        <v/>
      </c>
      <c r="FA871" s="55" t="str">
        <f t="shared" si="221"/>
        <v/>
      </c>
      <c r="FB871" s="18" t="str">
        <f t="shared" si="222"/>
        <v/>
      </c>
      <c r="FC871" s="17"/>
      <c r="FD871" s="17"/>
      <c r="FE871" s="17"/>
      <c r="FF871" s="56" t="str">
        <f t="shared" si="223"/>
        <v>,</v>
      </c>
      <c r="FG871" s="3"/>
      <c r="FH871" s="3"/>
      <c r="FI871" s="58">
        <f t="shared" si="215"/>
        <v>0</v>
      </c>
      <c r="FJ871" s="58">
        <f t="shared" si="224"/>
        <v>0</v>
      </c>
    </row>
    <row r="872" spans="144:166" x14ac:dyDescent="0.25">
      <c r="EN872" s="17">
        <f t="shared" si="225"/>
        <v>870</v>
      </c>
      <c r="EO872" s="128" t="s">
        <v>555</v>
      </c>
      <c r="EP872" s="131">
        <v>43831</v>
      </c>
      <c r="EQ872" s="132">
        <v>0</v>
      </c>
      <c r="ER872" s="53">
        <v>17.56005</v>
      </c>
      <c r="ES872" s="40"/>
      <c r="ET872" s="26">
        <f>IF(EO872=EO873,MAX(ET$2:ET871)+1,0)</f>
        <v>0</v>
      </c>
      <c r="EU872" s="17" t="str">
        <f t="shared" si="216"/>
        <v/>
      </c>
      <c r="EV872" s="54" t="str">
        <f t="shared" si="217"/>
        <v/>
      </c>
      <c r="EW872" s="55" t="str">
        <f t="shared" si="218"/>
        <v/>
      </c>
      <c r="EX872" s="18" t="str">
        <f t="shared" si="219"/>
        <v/>
      </c>
      <c r="EY872" s="26">
        <f>IF(EO872=EO873,0,MAX(EY$2:EY871)+1)</f>
        <v>435</v>
      </c>
      <c r="EZ872" s="54" t="str">
        <f t="shared" si="220"/>
        <v/>
      </c>
      <c r="FA872" s="55" t="str">
        <f t="shared" si="221"/>
        <v/>
      </c>
      <c r="FB872" s="18" t="str">
        <f t="shared" si="222"/>
        <v/>
      </c>
      <c r="FC872" s="17"/>
      <c r="FD872" s="17"/>
      <c r="FE872" s="17"/>
      <c r="FF872" s="56" t="str">
        <f t="shared" si="223"/>
        <v>,</v>
      </c>
      <c r="FG872" s="3"/>
      <c r="FH872" s="3"/>
      <c r="FI872" s="58">
        <f t="shared" si="215"/>
        <v>0</v>
      </c>
      <c r="FJ872" s="58">
        <f t="shared" si="224"/>
        <v>0</v>
      </c>
    </row>
    <row r="873" spans="144:166" x14ac:dyDescent="0.25">
      <c r="EN873" s="17">
        <f t="shared" si="225"/>
        <v>871</v>
      </c>
      <c r="EO873" s="128" t="s">
        <v>556</v>
      </c>
      <c r="EP873" s="131">
        <v>42036</v>
      </c>
      <c r="EQ873" s="132">
        <v>0</v>
      </c>
      <c r="ER873" s="53">
        <v>18.807680000000001</v>
      </c>
      <c r="ES873" s="40"/>
      <c r="ET873" s="26">
        <f>IF(EO873=EO874,MAX(ET$2:ET872)+1,0)</f>
        <v>436</v>
      </c>
      <c r="EU873" s="17" t="str">
        <f t="shared" si="216"/>
        <v/>
      </c>
      <c r="EV873" s="54" t="str">
        <f t="shared" si="217"/>
        <v/>
      </c>
      <c r="EW873" s="55" t="str">
        <f t="shared" si="218"/>
        <v/>
      </c>
      <c r="EX873" s="18" t="str">
        <f t="shared" si="219"/>
        <v/>
      </c>
      <c r="EY873" s="26">
        <f>IF(EO873=EO874,0,MAX(EY$2:EY872)+1)</f>
        <v>0</v>
      </c>
      <c r="EZ873" s="54" t="str">
        <f t="shared" si="220"/>
        <v/>
      </c>
      <c r="FA873" s="55" t="str">
        <f t="shared" si="221"/>
        <v/>
      </c>
      <c r="FB873" s="18" t="str">
        <f t="shared" si="222"/>
        <v/>
      </c>
      <c r="FC873" s="17"/>
      <c r="FD873" s="17"/>
      <c r="FE873" s="17"/>
      <c r="FF873" s="56" t="str">
        <f t="shared" si="223"/>
        <v>,</v>
      </c>
      <c r="FG873" s="3"/>
      <c r="FH873" s="3"/>
      <c r="FI873" s="58">
        <f t="shared" si="215"/>
        <v>0</v>
      </c>
      <c r="FJ873" s="58">
        <f t="shared" si="224"/>
        <v>0</v>
      </c>
    </row>
    <row r="874" spans="144:166" x14ac:dyDescent="0.25">
      <c r="EN874" s="17">
        <f t="shared" si="225"/>
        <v>872</v>
      </c>
      <c r="EO874" s="128" t="s">
        <v>556</v>
      </c>
      <c r="EP874" s="131">
        <v>43831</v>
      </c>
      <c r="EQ874" s="132">
        <v>0</v>
      </c>
      <c r="ER874" s="53">
        <v>16.835450000000002</v>
      </c>
      <c r="ES874" s="40"/>
      <c r="ET874" s="26">
        <f>IF(EO874=EO875,MAX(ET$2:ET873)+1,0)</f>
        <v>0</v>
      </c>
      <c r="EU874" s="17" t="str">
        <f t="shared" si="216"/>
        <v/>
      </c>
      <c r="EV874" s="54" t="str">
        <f t="shared" si="217"/>
        <v/>
      </c>
      <c r="EW874" s="55" t="str">
        <f t="shared" si="218"/>
        <v/>
      </c>
      <c r="EX874" s="18" t="str">
        <f t="shared" si="219"/>
        <v/>
      </c>
      <c r="EY874" s="26">
        <f>IF(EO874=EO875,0,MAX(EY$2:EY873)+1)</f>
        <v>436</v>
      </c>
      <c r="EZ874" s="54" t="str">
        <f t="shared" si="220"/>
        <v/>
      </c>
      <c r="FA874" s="55" t="str">
        <f t="shared" si="221"/>
        <v/>
      </c>
      <c r="FB874" s="18" t="str">
        <f t="shared" si="222"/>
        <v/>
      </c>
      <c r="FC874" s="17"/>
      <c r="FD874" s="17"/>
      <c r="FE874" s="17"/>
      <c r="FF874" s="56" t="str">
        <f t="shared" si="223"/>
        <v>,</v>
      </c>
      <c r="FG874" s="3"/>
      <c r="FH874" s="3"/>
      <c r="FI874" s="58">
        <f t="shared" si="215"/>
        <v>0</v>
      </c>
      <c r="FJ874" s="58">
        <f t="shared" si="224"/>
        <v>0</v>
      </c>
    </row>
    <row r="875" spans="144:166" x14ac:dyDescent="0.25">
      <c r="EN875" s="17">
        <f t="shared" si="225"/>
        <v>873</v>
      </c>
      <c r="EO875" s="128" t="s">
        <v>557</v>
      </c>
      <c r="EP875" s="131">
        <v>42036</v>
      </c>
      <c r="EQ875" s="132">
        <v>0</v>
      </c>
      <c r="ER875" s="53">
        <v>18.080629999999999</v>
      </c>
      <c r="ES875" s="40"/>
      <c r="ET875" s="26">
        <f>IF(EO875=EO876,MAX(ET$2:ET874)+1,0)</f>
        <v>437</v>
      </c>
      <c r="EU875" s="17" t="str">
        <f t="shared" si="216"/>
        <v/>
      </c>
      <c r="EV875" s="54" t="str">
        <f t="shared" si="217"/>
        <v/>
      </c>
      <c r="EW875" s="55" t="str">
        <f t="shared" si="218"/>
        <v/>
      </c>
      <c r="EX875" s="18" t="str">
        <f t="shared" si="219"/>
        <v/>
      </c>
      <c r="EY875" s="26">
        <f>IF(EO875=EO876,0,MAX(EY$2:EY874)+1)</f>
        <v>0</v>
      </c>
      <c r="EZ875" s="54" t="str">
        <f t="shared" si="220"/>
        <v/>
      </c>
      <c r="FA875" s="55" t="str">
        <f t="shared" si="221"/>
        <v/>
      </c>
      <c r="FB875" s="18" t="str">
        <f t="shared" si="222"/>
        <v/>
      </c>
      <c r="FC875" s="17"/>
      <c r="FD875" s="17"/>
      <c r="FE875" s="17"/>
      <c r="FF875" s="56" t="str">
        <f t="shared" si="223"/>
        <v>,</v>
      </c>
      <c r="FG875" s="3"/>
      <c r="FH875" s="3"/>
      <c r="FI875" s="58">
        <f t="shared" si="215"/>
        <v>0</v>
      </c>
      <c r="FJ875" s="58">
        <f t="shared" si="224"/>
        <v>0</v>
      </c>
    </row>
    <row r="876" spans="144:166" x14ac:dyDescent="0.25">
      <c r="EN876" s="17">
        <f t="shared" si="225"/>
        <v>874</v>
      </c>
      <c r="EO876" s="128" t="s">
        <v>557</v>
      </c>
      <c r="EP876" s="131">
        <v>43831</v>
      </c>
      <c r="EQ876" s="132">
        <v>0</v>
      </c>
      <c r="ER876" s="53">
        <v>16.423739999999999</v>
      </c>
      <c r="ES876" s="40"/>
      <c r="ET876" s="26">
        <f>IF(EO876=EO877,MAX(ET$2:ET875)+1,0)</f>
        <v>0</v>
      </c>
      <c r="EU876" s="17" t="str">
        <f t="shared" si="216"/>
        <v/>
      </c>
      <c r="EV876" s="54" t="str">
        <f t="shared" si="217"/>
        <v/>
      </c>
      <c r="EW876" s="55" t="str">
        <f t="shared" si="218"/>
        <v/>
      </c>
      <c r="EX876" s="18" t="str">
        <f t="shared" si="219"/>
        <v/>
      </c>
      <c r="EY876" s="26">
        <f>IF(EO876=EO877,0,MAX(EY$2:EY875)+1)</f>
        <v>437</v>
      </c>
      <c r="EZ876" s="54" t="str">
        <f t="shared" si="220"/>
        <v/>
      </c>
      <c r="FA876" s="55" t="str">
        <f t="shared" si="221"/>
        <v/>
      </c>
      <c r="FB876" s="18" t="str">
        <f t="shared" si="222"/>
        <v/>
      </c>
      <c r="FC876" s="17"/>
      <c r="FD876" s="17"/>
      <c r="FE876" s="17"/>
      <c r="FF876" s="56" t="str">
        <f t="shared" si="223"/>
        <v>,</v>
      </c>
      <c r="FG876" s="3"/>
      <c r="FH876" s="3"/>
      <c r="FI876" s="58">
        <f t="shared" si="215"/>
        <v>0</v>
      </c>
      <c r="FJ876" s="58">
        <f t="shared" si="224"/>
        <v>0</v>
      </c>
    </row>
    <row r="877" spans="144:166" x14ac:dyDescent="0.25">
      <c r="EN877" s="17">
        <f t="shared" si="225"/>
        <v>875</v>
      </c>
      <c r="EO877" s="128" t="s">
        <v>558</v>
      </c>
      <c r="EP877" s="131">
        <v>42036</v>
      </c>
      <c r="EQ877" s="132">
        <v>0</v>
      </c>
      <c r="ER877" s="53">
        <v>17.365110000000001</v>
      </c>
      <c r="ES877" s="40"/>
      <c r="ET877" s="26">
        <f>IF(EO877=EO878,MAX(ET$2:ET876)+1,0)</f>
        <v>438</v>
      </c>
      <c r="EU877" s="17" t="str">
        <f t="shared" si="216"/>
        <v/>
      </c>
      <c r="EV877" s="54" t="str">
        <f t="shared" si="217"/>
        <v/>
      </c>
      <c r="EW877" s="55" t="str">
        <f t="shared" si="218"/>
        <v/>
      </c>
      <c r="EX877" s="18" t="str">
        <f t="shared" si="219"/>
        <v/>
      </c>
      <c r="EY877" s="26">
        <f>IF(EO877=EO878,0,MAX(EY$2:EY876)+1)</f>
        <v>0</v>
      </c>
      <c r="EZ877" s="54" t="str">
        <f t="shared" si="220"/>
        <v/>
      </c>
      <c r="FA877" s="55" t="str">
        <f t="shared" si="221"/>
        <v/>
      </c>
      <c r="FB877" s="18" t="str">
        <f t="shared" si="222"/>
        <v/>
      </c>
      <c r="FC877" s="17"/>
      <c r="FD877" s="17"/>
      <c r="FE877" s="17"/>
      <c r="FF877" s="56" t="str">
        <f t="shared" si="223"/>
        <v>,</v>
      </c>
      <c r="FG877" s="3"/>
      <c r="FH877" s="3"/>
      <c r="FI877" s="58">
        <f t="shared" si="215"/>
        <v>0</v>
      </c>
      <c r="FJ877" s="58">
        <f t="shared" si="224"/>
        <v>0</v>
      </c>
    </row>
    <row r="878" spans="144:166" x14ac:dyDescent="0.25">
      <c r="EN878" s="17">
        <f t="shared" si="225"/>
        <v>876</v>
      </c>
      <c r="EO878" s="128" t="s">
        <v>558</v>
      </c>
      <c r="EP878" s="131">
        <v>43831</v>
      </c>
      <c r="EQ878" s="132">
        <v>0</v>
      </c>
      <c r="ER878" s="53">
        <v>16.03556</v>
      </c>
      <c r="ES878" s="40"/>
      <c r="ET878" s="26">
        <f>IF(EO878=EO879,MAX(ET$2:ET877)+1,0)</f>
        <v>0</v>
      </c>
      <c r="EU878" s="17" t="str">
        <f t="shared" si="216"/>
        <v/>
      </c>
      <c r="EV878" s="54" t="str">
        <f t="shared" si="217"/>
        <v/>
      </c>
      <c r="EW878" s="55" t="str">
        <f t="shared" si="218"/>
        <v/>
      </c>
      <c r="EX878" s="18" t="str">
        <f t="shared" si="219"/>
        <v/>
      </c>
      <c r="EY878" s="26">
        <f>IF(EO878=EO879,0,MAX(EY$2:EY877)+1)</f>
        <v>438</v>
      </c>
      <c r="EZ878" s="54" t="str">
        <f t="shared" si="220"/>
        <v/>
      </c>
      <c r="FA878" s="55" t="str">
        <f t="shared" si="221"/>
        <v/>
      </c>
      <c r="FB878" s="18" t="str">
        <f t="shared" si="222"/>
        <v/>
      </c>
      <c r="FC878" s="17"/>
      <c r="FD878" s="17"/>
      <c r="FE878" s="17"/>
      <c r="FF878" s="56" t="str">
        <f t="shared" si="223"/>
        <v>,</v>
      </c>
      <c r="FG878" s="3"/>
      <c r="FH878" s="3"/>
      <c r="FI878" s="58">
        <f t="shared" si="215"/>
        <v>0</v>
      </c>
      <c r="FJ878" s="58">
        <f t="shared" si="224"/>
        <v>0</v>
      </c>
    </row>
    <row r="879" spans="144:166" x14ac:dyDescent="0.25">
      <c r="EN879" s="17">
        <f t="shared" si="225"/>
        <v>877</v>
      </c>
      <c r="EO879" s="128" t="s">
        <v>559</v>
      </c>
      <c r="EP879" s="131">
        <v>42036</v>
      </c>
      <c r="EQ879" s="132">
        <v>0</v>
      </c>
      <c r="ER879" s="53">
        <v>16.580739999999999</v>
      </c>
      <c r="ES879" s="40"/>
      <c r="ET879" s="26">
        <f>IF(EO879=EO880,MAX(ET$2:ET878)+1,0)</f>
        <v>439</v>
      </c>
      <c r="EU879" s="17" t="str">
        <f t="shared" si="216"/>
        <v/>
      </c>
      <c r="EV879" s="54" t="str">
        <f t="shared" si="217"/>
        <v/>
      </c>
      <c r="EW879" s="55" t="str">
        <f t="shared" si="218"/>
        <v/>
      </c>
      <c r="EX879" s="18" t="str">
        <f t="shared" si="219"/>
        <v/>
      </c>
      <c r="EY879" s="26">
        <f>IF(EO879=EO880,0,MAX(EY$2:EY878)+1)</f>
        <v>0</v>
      </c>
      <c r="EZ879" s="54" t="str">
        <f t="shared" si="220"/>
        <v/>
      </c>
      <c r="FA879" s="55" t="str">
        <f t="shared" si="221"/>
        <v/>
      </c>
      <c r="FB879" s="18" t="str">
        <f t="shared" si="222"/>
        <v/>
      </c>
      <c r="FC879" s="17"/>
      <c r="FD879" s="17"/>
      <c r="FE879" s="17"/>
      <c r="FF879" s="56" t="str">
        <f t="shared" si="223"/>
        <v>,</v>
      </c>
      <c r="FG879" s="3"/>
      <c r="FH879" s="3"/>
      <c r="FI879" s="58">
        <f t="shared" si="215"/>
        <v>0</v>
      </c>
      <c r="FJ879" s="58">
        <f t="shared" si="224"/>
        <v>0</v>
      </c>
    </row>
    <row r="880" spans="144:166" x14ac:dyDescent="0.25">
      <c r="EN880" s="17">
        <f t="shared" si="225"/>
        <v>878</v>
      </c>
      <c r="EO880" s="128" t="s">
        <v>559</v>
      </c>
      <c r="EP880" s="131">
        <v>43831</v>
      </c>
      <c r="EQ880" s="132">
        <v>0</v>
      </c>
      <c r="ER880" s="53">
        <v>15.61992</v>
      </c>
      <c r="ES880" s="40"/>
      <c r="ET880" s="26">
        <f>IF(EO880=EO881,MAX(ET$2:ET879)+1,0)</f>
        <v>0</v>
      </c>
      <c r="EU880" s="17" t="str">
        <f t="shared" si="216"/>
        <v/>
      </c>
      <c r="EV880" s="54" t="str">
        <f t="shared" si="217"/>
        <v/>
      </c>
      <c r="EW880" s="55" t="str">
        <f t="shared" si="218"/>
        <v/>
      </c>
      <c r="EX880" s="18" t="str">
        <f t="shared" si="219"/>
        <v/>
      </c>
      <c r="EY880" s="26">
        <f>IF(EO880=EO881,0,MAX(EY$2:EY879)+1)</f>
        <v>439</v>
      </c>
      <c r="EZ880" s="54" t="str">
        <f t="shared" si="220"/>
        <v/>
      </c>
      <c r="FA880" s="55" t="str">
        <f t="shared" si="221"/>
        <v/>
      </c>
      <c r="FB880" s="18" t="str">
        <f t="shared" si="222"/>
        <v/>
      </c>
      <c r="FC880" s="17"/>
      <c r="FD880" s="17"/>
      <c r="FE880" s="17"/>
      <c r="FF880" s="56" t="str">
        <f t="shared" si="223"/>
        <v>,</v>
      </c>
      <c r="FG880" s="3"/>
      <c r="FH880" s="3"/>
      <c r="FI880" s="58">
        <f t="shared" si="215"/>
        <v>0</v>
      </c>
      <c r="FJ880" s="58">
        <f t="shared" si="224"/>
        <v>0</v>
      </c>
    </row>
    <row r="881" spans="144:166" x14ac:dyDescent="0.25">
      <c r="EN881" s="17">
        <f t="shared" si="225"/>
        <v>879</v>
      </c>
      <c r="EO881" s="128" t="s">
        <v>560</v>
      </c>
      <c r="EP881" s="131">
        <v>42036</v>
      </c>
      <c r="EQ881" s="132">
        <v>0</v>
      </c>
      <c r="ER881" s="53">
        <v>15.698930000000001</v>
      </c>
      <c r="ES881" s="40"/>
      <c r="ET881" s="26">
        <f>IF(EO881=EO882,MAX(ET$2:ET880)+1,0)</f>
        <v>440</v>
      </c>
      <c r="EU881" s="17" t="str">
        <f t="shared" si="216"/>
        <v/>
      </c>
      <c r="EV881" s="54" t="str">
        <f t="shared" si="217"/>
        <v/>
      </c>
      <c r="EW881" s="55" t="str">
        <f t="shared" si="218"/>
        <v/>
      </c>
      <c r="EX881" s="18" t="str">
        <f t="shared" si="219"/>
        <v/>
      </c>
      <c r="EY881" s="26">
        <f>IF(EO881=EO882,0,MAX(EY$2:EY880)+1)</f>
        <v>0</v>
      </c>
      <c r="EZ881" s="54" t="str">
        <f t="shared" si="220"/>
        <v/>
      </c>
      <c r="FA881" s="55" t="str">
        <f t="shared" si="221"/>
        <v/>
      </c>
      <c r="FB881" s="18" t="str">
        <f t="shared" si="222"/>
        <v/>
      </c>
      <c r="FC881" s="17"/>
      <c r="FD881" s="17"/>
      <c r="FE881" s="17"/>
      <c r="FF881" s="56" t="str">
        <f t="shared" si="223"/>
        <v>,</v>
      </c>
      <c r="FG881" s="3"/>
      <c r="FH881" s="3"/>
      <c r="FI881" s="58">
        <f t="shared" si="215"/>
        <v>0</v>
      </c>
      <c r="FJ881" s="58">
        <f t="shared" si="224"/>
        <v>0</v>
      </c>
    </row>
    <row r="882" spans="144:166" x14ac:dyDescent="0.25">
      <c r="EN882" s="17">
        <f t="shared" si="225"/>
        <v>880</v>
      </c>
      <c r="EO882" s="128" t="s">
        <v>560</v>
      </c>
      <c r="EP882" s="131">
        <v>43831</v>
      </c>
      <c r="EQ882" s="132">
        <v>0</v>
      </c>
      <c r="ER882" s="53">
        <v>15.168530000000001</v>
      </c>
      <c r="ES882" s="40"/>
      <c r="ET882" s="26">
        <f>IF(EO882=EO883,MAX(ET$2:ET881)+1,0)</f>
        <v>0</v>
      </c>
      <c r="EU882" s="17" t="str">
        <f t="shared" si="216"/>
        <v/>
      </c>
      <c r="EV882" s="54" t="str">
        <f t="shared" si="217"/>
        <v/>
      </c>
      <c r="EW882" s="55" t="str">
        <f t="shared" si="218"/>
        <v/>
      </c>
      <c r="EX882" s="18" t="str">
        <f t="shared" si="219"/>
        <v/>
      </c>
      <c r="EY882" s="26">
        <f>IF(EO882=EO883,0,MAX(EY$2:EY881)+1)</f>
        <v>440</v>
      </c>
      <c r="EZ882" s="54" t="str">
        <f t="shared" si="220"/>
        <v/>
      </c>
      <c r="FA882" s="55" t="str">
        <f t="shared" si="221"/>
        <v/>
      </c>
      <c r="FB882" s="18" t="str">
        <f t="shared" si="222"/>
        <v/>
      </c>
      <c r="FC882" s="17"/>
      <c r="FD882" s="17"/>
      <c r="FE882" s="17"/>
      <c r="FF882" s="56" t="str">
        <f t="shared" si="223"/>
        <v>,</v>
      </c>
      <c r="FG882" s="3"/>
      <c r="FH882" s="3"/>
      <c r="FI882" s="58">
        <f t="shared" si="215"/>
        <v>0</v>
      </c>
      <c r="FJ882" s="58">
        <f t="shared" si="224"/>
        <v>0</v>
      </c>
    </row>
    <row r="883" spans="144:166" x14ac:dyDescent="0.25">
      <c r="EN883" s="17">
        <f t="shared" si="225"/>
        <v>881</v>
      </c>
      <c r="EO883" s="128" t="s">
        <v>561</v>
      </c>
      <c r="EP883" s="131">
        <v>42036</v>
      </c>
      <c r="EQ883" s="132">
        <v>0</v>
      </c>
      <c r="ER883" s="53">
        <v>14.6793</v>
      </c>
      <c r="ES883" s="40"/>
      <c r="ET883" s="26">
        <f>IF(EO883=EO884,MAX(ET$2:ET882)+1,0)</f>
        <v>441</v>
      </c>
      <c r="EU883" s="17" t="str">
        <f t="shared" si="216"/>
        <v/>
      </c>
      <c r="EV883" s="54" t="str">
        <f t="shared" si="217"/>
        <v/>
      </c>
      <c r="EW883" s="55" t="str">
        <f t="shared" si="218"/>
        <v/>
      </c>
      <c r="EX883" s="18" t="str">
        <f t="shared" si="219"/>
        <v/>
      </c>
      <c r="EY883" s="26">
        <f>IF(EO883=EO884,0,MAX(EY$2:EY882)+1)</f>
        <v>0</v>
      </c>
      <c r="EZ883" s="54" t="str">
        <f t="shared" si="220"/>
        <v/>
      </c>
      <c r="FA883" s="55" t="str">
        <f t="shared" si="221"/>
        <v/>
      </c>
      <c r="FB883" s="18" t="str">
        <f t="shared" si="222"/>
        <v/>
      </c>
      <c r="FC883" s="17"/>
      <c r="FD883" s="17"/>
      <c r="FE883" s="17"/>
      <c r="FF883" s="56" t="str">
        <f t="shared" si="223"/>
        <v>,</v>
      </c>
      <c r="FG883" s="3"/>
      <c r="FH883" s="3"/>
      <c r="FI883" s="58">
        <f t="shared" si="215"/>
        <v>0</v>
      </c>
      <c r="FJ883" s="58">
        <f t="shared" si="224"/>
        <v>0</v>
      </c>
    </row>
    <row r="884" spans="144:166" x14ac:dyDescent="0.25">
      <c r="EN884" s="17">
        <f t="shared" si="225"/>
        <v>882</v>
      </c>
      <c r="EO884" s="128" t="s">
        <v>561</v>
      </c>
      <c r="EP884" s="131">
        <v>43831</v>
      </c>
      <c r="EQ884" s="132">
        <v>0</v>
      </c>
      <c r="ER884" s="53">
        <v>14.664440000000001</v>
      </c>
      <c r="ES884" s="40"/>
      <c r="ET884" s="26">
        <f>IF(EO884=EO885,MAX(ET$2:ET883)+1,0)</f>
        <v>0</v>
      </c>
      <c r="EU884" s="17" t="str">
        <f t="shared" si="216"/>
        <v/>
      </c>
      <c r="EV884" s="54" t="str">
        <f t="shared" si="217"/>
        <v/>
      </c>
      <c r="EW884" s="55" t="str">
        <f t="shared" si="218"/>
        <v/>
      </c>
      <c r="EX884" s="18" t="str">
        <f t="shared" si="219"/>
        <v/>
      </c>
      <c r="EY884" s="26">
        <f>IF(EO884=EO885,0,MAX(EY$2:EY883)+1)</f>
        <v>441</v>
      </c>
      <c r="EZ884" s="54" t="str">
        <f t="shared" si="220"/>
        <v/>
      </c>
      <c r="FA884" s="55" t="str">
        <f t="shared" si="221"/>
        <v/>
      </c>
      <c r="FB884" s="18" t="str">
        <f t="shared" si="222"/>
        <v/>
      </c>
      <c r="FC884" s="17"/>
      <c r="FD884" s="17"/>
      <c r="FE884" s="17"/>
      <c r="FF884" s="56" t="str">
        <f t="shared" si="223"/>
        <v>,</v>
      </c>
      <c r="FG884" s="3"/>
      <c r="FH884" s="3"/>
      <c r="FI884" s="58">
        <f t="shared" si="215"/>
        <v>0</v>
      </c>
      <c r="FJ884" s="58">
        <f t="shared" si="224"/>
        <v>0</v>
      </c>
    </row>
    <row r="885" spans="144:166" x14ac:dyDescent="0.25">
      <c r="EN885" s="17">
        <f t="shared" si="225"/>
        <v>883</v>
      </c>
      <c r="EO885" s="128" t="s">
        <v>562</v>
      </c>
      <c r="EP885" s="131">
        <v>42036</v>
      </c>
      <c r="EQ885" s="132">
        <v>0</v>
      </c>
      <c r="ER885" s="53">
        <v>15.191990000000001</v>
      </c>
      <c r="ES885" s="40"/>
      <c r="ET885" s="26">
        <f>IF(EO885=EO886,MAX(ET$2:ET884)+1,0)</f>
        <v>442</v>
      </c>
      <c r="EU885" s="17" t="str">
        <f t="shared" si="216"/>
        <v/>
      </c>
      <c r="EV885" s="54" t="str">
        <f t="shared" si="217"/>
        <v/>
      </c>
      <c r="EW885" s="55" t="str">
        <f t="shared" si="218"/>
        <v/>
      </c>
      <c r="EX885" s="18" t="str">
        <f t="shared" si="219"/>
        <v/>
      </c>
      <c r="EY885" s="26">
        <f>IF(EO885=EO886,0,MAX(EY$2:EY884)+1)</f>
        <v>0</v>
      </c>
      <c r="EZ885" s="54" t="str">
        <f t="shared" si="220"/>
        <v/>
      </c>
      <c r="FA885" s="55" t="str">
        <f t="shared" si="221"/>
        <v/>
      </c>
      <c r="FB885" s="18" t="str">
        <f t="shared" si="222"/>
        <v/>
      </c>
      <c r="FC885" s="17"/>
      <c r="FD885" s="17"/>
      <c r="FE885" s="17"/>
      <c r="FF885" s="56" t="str">
        <f t="shared" si="223"/>
        <v>,</v>
      </c>
      <c r="FG885" s="3"/>
      <c r="FH885" s="3"/>
      <c r="FI885" s="58">
        <f t="shared" si="215"/>
        <v>0</v>
      </c>
      <c r="FJ885" s="58">
        <f t="shared" si="224"/>
        <v>0</v>
      </c>
    </row>
    <row r="886" spans="144:166" x14ac:dyDescent="0.25">
      <c r="EN886" s="17">
        <f t="shared" si="225"/>
        <v>884</v>
      </c>
      <c r="EO886" s="128" t="s">
        <v>562</v>
      </c>
      <c r="EP886" s="131">
        <v>43831</v>
      </c>
      <c r="EQ886" s="132">
        <v>0</v>
      </c>
      <c r="ER886" s="53">
        <v>14.940160000000001</v>
      </c>
      <c r="ES886" s="40"/>
      <c r="ET886" s="26">
        <f>IF(EO886=EO887,MAX(ET$2:ET885)+1,0)</f>
        <v>0</v>
      </c>
      <c r="EU886" s="17" t="str">
        <f t="shared" si="216"/>
        <v/>
      </c>
      <c r="EV886" s="54" t="str">
        <f t="shared" si="217"/>
        <v/>
      </c>
      <c r="EW886" s="55" t="str">
        <f t="shared" si="218"/>
        <v/>
      </c>
      <c r="EX886" s="18" t="str">
        <f t="shared" si="219"/>
        <v/>
      </c>
      <c r="EY886" s="26">
        <f>IF(EO886=EO887,0,MAX(EY$2:EY885)+1)</f>
        <v>442</v>
      </c>
      <c r="EZ886" s="54" t="str">
        <f t="shared" si="220"/>
        <v/>
      </c>
      <c r="FA886" s="55" t="str">
        <f t="shared" si="221"/>
        <v/>
      </c>
      <c r="FB886" s="18" t="str">
        <f t="shared" si="222"/>
        <v/>
      </c>
      <c r="FC886" s="17"/>
      <c r="FD886" s="17"/>
      <c r="FE886" s="17"/>
      <c r="FF886" s="56" t="str">
        <f t="shared" si="223"/>
        <v>,</v>
      </c>
      <c r="FG886" s="3"/>
      <c r="FH886" s="3"/>
      <c r="FI886" s="58">
        <f t="shared" si="215"/>
        <v>0</v>
      </c>
      <c r="FJ886" s="58">
        <f t="shared" si="224"/>
        <v>0</v>
      </c>
    </row>
    <row r="887" spans="144:166" x14ac:dyDescent="0.25">
      <c r="EN887" s="17">
        <f t="shared" si="225"/>
        <v>885</v>
      </c>
      <c r="EO887" s="128" t="s">
        <v>563</v>
      </c>
      <c r="EP887" s="131">
        <v>42036</v>
      </c>
      <c r="EQ887" s="132">
        <v>0</v>
      </c>
      <c r="ER887" s="53">
        <v>15.6282</v>
      </c>
      <c r="ES887" s="40"/>
      <c r="ET887" s="26">
        <f>IF(EO887=EO888,MAX(ET$2:ET886)+1,0)</f>
        <v>443</v>
      </c>
      <c r="EU887" s="17" t="str">
        <f t="shared" si="216"/>
        <v/>
      </c>
      <c r="EV887" s="54" t="str">
        <f t="shared" si="217"/>
        <v/>
      </c>
      <c r="EW887" s="55" t="str">
        <f t="shared" si="218"/>
        <v/>
      </c>
      <c r="EX887" s="18" t="str">
        <f t="shared" si="219"/>
        <v/>
      </c>
      <c r="EY887" s="26">
        <f>IF(EO887=EO888,0,MAX(EY$2:EY886)+1)</f>
        <v>0</v>
      </c>
      <c r="EZ887" s="54" t="str">
        <f t="shared" si="220"/>
        <v/>
      </c>
      <c r="FA887" s="55" t="str">
        <f t="shared" si="221"/>
        <v/>
      </c>
      <c r="FB887" s="18" t="str">
        <f t="shared" si="222"/>
        <v/>
      </c>
      <c r="FC887" s="17"/>
      <c r="FD887" s="17"/>
      <c r="FE887" s="17"/>
      <c r="FF887" s="56" t="str">
        <f t="shared" si="223"/>
        <v>,</v>
      </c>
      <c r="FG887" s="3"/>
      <c r="FH887" s="3"/>
      <c r="FI887" s="58">
        <f t="shared" si="215"/>
        <v>0</v>
      </c>
      <c r="FJ887" s="58">
        <f t="shared" si="224"/>
        <v>0</v>
      </c>
    </row>
    <row r="888" spans="144:166" x14ac:dyDescent="0.25">
      <c r="EN888" s="17">
        <f t="shared" si="225"/>
        <v>886</v>
      </c>
      <c r="EO888" s="128" t="s">
        <v>563</v>
      </c>
      <c r="EP888" s="131">
        <v>43831</v>
      </c>
      <c r="EQ888" s="132">
        <v>0</v>
      </c>
      <c r="ER888" s="53">
        <v>15.183770000000001</v>
      </c>
      <c r="ES888" s="40"/>
      <c r="ET888" s="26">
        <f>IF(EO888=EO889,MAX(ET$2:ET887)+1,0)</f>
        <v>0</v>
      </c>
      <c r="EU888" s="17" t="str">
        <f t="shared" si="216"/>
        <v/>
      </c>
      <c r="EV888" s="54" t="str">
        <f t="shared" si="217"/>
        <v/>
      </c>
      <c r="EW888" s="55" t="str">
        <f t="shared" si="218"/>
        <v/>
      </c>
      <c r="EX888" s="18" t="str">
        <f t="shared" si="219"/>
        <v/>
      </c>
      <c r="EY888" s="26">
        <f>IF(EO888=EO889,0,MAX(EY$2:EY887)+1)</f>
        <v>443</v>
      </c>
      <c r="EZ888" s="54" t="str">
        <f t="shared" si="220"/>
        <v/>
      </c>
      <c r="FA888" s="55" t="str">
        <f t="shared" si="221"/>
        <v/>
      </c>
      <c r="FB888" s="18" t="str">
        <f t="shared" si="222"/>
        <v/>
      </c>
      <c r="FC888" s="17"/>
      <c r="FD888" s="17"/>
      <c r="FE888" s="17"/>
      <c r="FF888" s="56" t="str">
        <f t="shared" si="223"/>
        <v>,</v>
      </c>
      <c r="FG888" s="3"/>
      <c r="FH888" s="3"/>
      <c r="FI888" s="58">
        <f t="shared" si="215"/>
        <v>0</v>
      </c>
      <c r="FJ888" s="58">
        <f t="shared" si="224"/>
        <v>0</v>
      </c>
    </row>
    <row r="889" spans="144:166" x14ac:dyDescent="0.25">
      <c r="EN889" s="17">
        <f t="shared" si="225"/>
        <v>887</v>
      </c>
      <c r="EO889" s="128" t="s">
        <v>564</v>
      </c>
      <c r="EP889" s="131">
        <v>42036</v>
      </c>
      <c r="EQ889" s="132">
        <v>0</v>
      </c>
      <c r="ER889" s="53">
        <v>15.93046</v>
      </c>
      <c r="ES889" s="40"/>
      <c r="ET889" s="26">
        <f>IF(EO889=EO890,MAX(ET$2:ET888)+1,0)</f>
        <v>444</v>
      </c>
      <c r="EU889" s="17" t="str">
        <f t="shared" si="216"/>
        <v/>
      </c>
      <c r="EV889" s="54" t="str">
        <f t="shared" si="217"/>
        <v/>
      </c>
      <c r="EW889" s="55" t="str">
        <f t="shared" si="218"/>
        <v/>
      </c>
      <c r="EX889" s="18" t="str">
        <f t="shared" si="219"/>
        <v/>
      </c>
      <c r="EY889" s="26">
        <f>IF(EO889=EO890,0,MAX(EY$2:EY888)+1)</f>
        <v>0</v>
      </c>
      <c r="EZ889" s="54" t="str">
        <f t="shared" si="220"/>
        <v/>
      </c>
      <c r="FA889" s="55" t="str">
        <f t="shared" si="221"/>
        <v/>
      </c>
      <c r="FB889" s="18" t="str">
        <f t="shared" si="222"/>
        <v/>
      </c>
      <c r="FC889" s="17"/>
      <c r="FD889" s="17"/>
      <c r="FE889" s="17"/>
      <c r="FF889" s="56" t="str">
        <f t="shared" si="223"/>
        <v>,</v>
      </c>
      <c r="FG889" s="3"/>
      <c r="FH889" s="3"/>
      <c r="FI889" s="58">
        <f t="shared" si="215"/>
        <v>0</v>
      </c>
      <c r="FJ889" s="58">
        <f t="shared" si="224"/>
        <v>0</v>
      </c>
    </row>
    <row r="890" spans="144:166" x14ac:dyDescent="0.25">
      <c r="EN890" s="17">
        <f t="shared" si="225"/>
        <v>888</v>
      </c>
      <c r="EO890" s="128" t="s">
        <v>564</v>
      </c>
      <c r="EP890" s="131">
        <v>43831</v>
      </c>
      <c r="EQ890" s="132">
        <v>0</v>
      </c>
      <c r="ER890" s="53">
        <v>15.351229999999999</v>
      </c>
      <c r="ES890" s="40"/>
      <c r="ET890" s="26">
        <f>IF(EO890=EO891,MAX(ET$2:ET889)+1,0)</f>
        <v>0</v>
      </c>
      <c r="EU890" s="17" t="str">
        <f t="shared" si="216"/>
        <v/>
      </c>
      <c r="EV890" s="54" t="str">
        <f t="shared" si="217"/>
        <v/>
      </c>
      <c r="EW890" s="55" t="str">
        <f t="shared" si="218"/>
        <v/>
      </c>
      <c r="EX890" s="18" t="str">
        <f t="shared" si="219"/>
        <v/>
      </c>
      <c r="EY890" s="26">
        <f>IF(EO890=EO891,0,MAX(EY$2:EY889)+1)</f>
        <v>444</v>
      </c>
      <c r="EZ890" s="54" t="str">
        <f t="shared" si="220"/>
        <v/>
      </c>
      <c r="FA890" s="55" t="str">
        <f t="shared" si="221"/>
        <v/>
      </c>
      <c r="FB890" s="18" t="str">
        <f t="shared" si="222"/>
        <v/>
      </c>
      <c r="FC890" s="17"/>
      <c r="FD890" s="17"/>
      <c r="FE890" s="17"/>
      <c r="FF890" s="56" t="str">
        <f t="shared" si="223"/>
        <v>,</v>
      </c>
      <c r="FG890" s="3"/>
      <c r="FH890" s="3"/>
      <c r="FI890" s="58">
        <f t="shared" si="215"/>
        <v>0</v>
      </c>
      <c r="FJ890" s="58">
        <f t="shared" si="224"/>
        <v>0</v>
      </c>
    </row>
    <row r="891" spans="144:166" x14ac:dyDescent="0.25">
      <c r="EN891" s="17">
        <f t="shared" si="225"/>
        <v>889</v>
      </c>
      <c r="EO891" s="128" t="s">
        <v>565</v>
      </c>
      <c r="EP891" s="131">
        <v>42036</v>
      </c>
      <c r="EQ891" s="132">
        <v>0</v>
      </c>
      <c r="ER891" s="53">
        <v>16.15447</v>
      </c>
      <c r="ES891" s="40"/>
      <c r="ET891" s="26">
        <f>IF(EO891=EO892,MAX(ET$2:ET890)+1,0)</f>
        <v>445</v>
      </c>
      <c r="EU891" s="17" t="str">
        <f t="shared" si="216"/>
        <v/>
      </c>
      <c r="EV891" s="54" t="str">
        <f t="shared" si="217"/>
        <v/>
      </c>
      <c r="EW891" s="55" t="str">
        <f t="shared" si="218"/>
        <v/>
      </c>
      <c r="EX891" s="18" t="str">
        <f t="shared" si="219"/>
        <v/>
      </c>
      <c r="EY891" s="26">
        <f>IF(EO891=EO892,0,MAX(EY$2:EY890)+1)</f>
        <v>0</v>
      </c>
      <c r="EZ891" s="54" t="str">
        <f t="shared" si="220"/>
        <v/>
      </c>
      <c r="FA891" s="55" t="str">
        <f t="shared" si="221"/>
        <v/>
      </c>
      <c r="FB891" s="18" t="str">
        <f t="shared" si="222"/>
        <v/>
      </c>
      <c r="FC891" s="17"/>
      <c r="FD891" s="17"/>
      <c r="FE891" s="17"/>
      <c r="FF891" s="56" t="str">
        <f t="shared" si="223"/>
        <v>,</v>
      </c>
      <c r="FG891" s="3"/>
      <c r="FH891" s="3"/>
      <c r="FI891" s="58">
        <f t="shared" si="215"/>
        <v>0</v>
      </c>
      <c r="FJ891" s="58">
        <f t="shared" si="224"/>
        <v>0</v>
      </c>
    </row>
    <row r="892" spans="144:166" x14ac:dyDescent="0.25">
      <c r="EN892" s="17">
        <f t="shared" si="225"/>
        <v>890</v>
      </c>
      <c r="EO892" s="128" t="s">
        <v>565</v>
      </c>
      <c r="EP892" s="131">
        <v>43831</v>
      </c>
      <c r="EQ892" s="132">
        <v>0</v>
      </c>
      <c r="ER892" s="53">
        <v>15.47837</v>
      </c>
      <c r="ES892" s="40"/>
      <c r="ET892" s="26">
        <f>IF(EO892=EO893,MAX(ET$2:ET891)+1,0)</f>
        <v>0</v>
      </c>
      <c r="EU892" s="17" t="str">
        <f t="shared" si="216"/>
        <v/>
      </c>
      <c r="EV892" s="54" t="str">
        <f t="shared" si="217"/>
        <v/>
      </c>
      <c r="EW892" s="55" t="str">
        <f t="shared" si="218"/>
        <v/>
      </c>
      <c r="EX892" s="18" t="str">
        <f t="shared" si="219"/>
        <v/>
      </c>
      <c r="EY892" s="26">
        <f>IF(EO892=EO893,0,MAX(EY$2:EY891)+1)</f>
        <v>445</v>
      </c>
      <c r="EZ892" s="54" t="str">
        <f t="shared" si="220"/>
        <v/>
      </c>
      <c r="FA892" s="55" t="str">
        <f t="shared" si="221"/>
        <v/>
      </c>
      <c r="FB892" s="18" t="str">
        <f t="shared" si="222"/>
        <v/>
      </c>
      <c r="FC892" s="17"/>
      <c r="FD892" s="17"/>
      <c r="FE892" s="17"/>
      <c r="FF892" s="56" t="str">
        <f t="shared" si="223"/>
        <v>,</v>
      </c>
      <c r="FG892" s="3"/>
      <c r="FH892" s="3"/>
      <c r="FI892" s="58">
        <f t="shared" si="215"/>
        <v>0</v>
      </c>
      <c r="FJ892" s="58">
        <f t="shared" si="224"/>
        <v>0</v>
      </c>
    </row>
    <row r="893" spans="144:166" x14ac:dyDescent="0.25">
      <c r="EN893" s="17">
        <f t="shared" si="225"/>
        <v>891</v>
      </c>
      <c r="EO893" s="128" t="s">
        <v>566</v>
      </c>
      <c r="EP893" s="131">
        <v>42036</v>
      </c>
      <c r="EQ893" s="132">
        <v>0</v>
      </c>
      <c r="ER893" s="53">
        <v>16.263300000000001</v>
      </c>
      <c r="ES893" s="40"/>
      <c r="ET893" s="26">
        <f>IF(EO893=EO894,MAX(ET$2:ET892)+1,0)</f>
        <v>446</v>
      </c>
      <c r="EU893" s="17" t="str">
        <f t="shared" si="216"/>
        <v/>
      </c>
      <c r="EV893" s="54" t="str">
        <f t="shared" si="217"/>
        <v/>
      </c>
      <c r="EW893" s="55" t="str">
        <f t="shared" si="218"/>
        <v/>
      </c>
      <c r="EX893" s="18" t="str">
        <f t="shared" si="219"/>
        <v/>
      </c>
      <c r="EY893" s="26">
        <f>IF(EO893=EO894,0,MAX(EY$2:EY892)+1)</f>
        <v>0</v>
      </c>
      <c r="EZ893" s="54" t="str">
        <f t="shared" si="220"/>
        <v/>
      </c>
      <c r="FA893" s="55" t="str">
        <f t="shared" si="221"/>
        <v/>
      </c>
      <c r="FB893" s="18" t="str">
        <f t="shared" si="222"/>
        <v/>
      </c>
      <c r="FC893" s="17"/>
      <c r="FD893" s="17"/>
      <c r="FE893" s="17"/>
      <c r="FF893" s="56" t="str">
        <f t="shared" si="223"/>
        <v>,</v>
      </c>
      <c r="FG893" s="3"/>
      <c r="FH893" s="3"/>
      <c r="FI893" s="58">
        <f t="shared" si="215"/>
        <v>0</v>
      </c>
      <c r="FJ893" s="58">
        <f t="shared" si="224"/>
        <v>0</v>
      </c>
    </row>
    <row r="894" spans="144:166" x14ac:dyDescent="0.25">
      <c r="EN894" s="17">
        <f t="shared" si="225"/>
        <v>892</v>
      </c>
      <c r="EO894" s="128" t="s">
        <v>566</v>
      </c>
      <c r="EP894" s="131">
        <v>43831</v>
      </c>
      <c r="EQ894" s="132">
        <v>0</v>
      </c>
      <c r="ER894" s="53">
        <v>15.53941</v>
      </c>
      <c r="ES894" s="40"/>
      <c r="ET894" s="26">
        <f>IF(EO894=EO895,MAX(ET$2:ET893)+1,0)</f>
        <v>0</v>
      </c>
      <c r="EU894" s="17" t="str">
        <f t="shared" si="216"/>
        <v/>
      </c>
      <c r="EV894" s="54" t="str">
        <f t="shared" si="217"/>
        <v/>
      </c>
      <c r="EW894" s="55" t="str">
        <f t="shared" si="218"/>
        <v/>
      </c>
      <c r="EX894" s="18" t="str">
        <f t="shared" si="219"/>
        <v/>
      </c>
      <c r="EY894" s="26">
        <f>IF(EO894=EO895,0,MAX(EY$2:EY893)+1)</f>
        <v>446</v>
      </c>
      <c r="EZ894" s="54" t="str">
        <f t="shared" si="220"/>
        <v/>
      </c>
      <c r="FA894" s="55" t="str">
        <f t="shared" si="221"/>
        <v/>
      </c>
      <c r="FB894" s="18" t="str">
        <f t="shared" si="222"/>
        <v/>
      </c>
      <c r="FC894" s="17"/>
      <c r="FD894" s="17"/>
      <c r="FE894" s="17"/>
      <c r="FF894" s="56" t="str">
        <f t="shared" si="223"/>
        <v>,</v>
      </c>
      <c r="FG894" s="3"/>
      <c r="FH894" s="3"/>
      <c r="FI894" s="58">
        <f t="shared" si="215"/>
        <v>0</v>
      </c>
      <c r="FJ894" s="58">
        <f t="shared" si="224"/>
        <v>0</v>
      </c>
    </row>
    <row r="895" spans="144:166" x14ac:dyDescent="0.25">
      <c r="EN895" s="17">
        <f t="shared" si="225"/>
        <v>893</v>
      </c>
      <c r="EO895" s="128" t="s">
        <v>567</v>
      </c>
      <c r="EP895" s="131">
        <v>42036</v>
      </c>
      <c r="EQ895" s="132">
        <v>0</v>
      </c>
      <c r="ER895" s="53">
        <v>25.180779999999999</v>
      </c>
      <c r="ES895" s="40"/>
      <c r="ET895" s="26">
        <f>IF(EO895=EO896,MAX(ET$2:ET894)+1,0)</f>
        <v>447</v>
      </c>
      <c r="EU895" s="17" t="str">
        <f t="shared" si="216"/>
        <v/>
      </c>
      <c r="EV895" s="54" t="str">
        <f t="shared" si="217"/>
        <v/>
      </c>
      <c r="EW895" s="55" t="str">
        <f t="shared" si="218"/>
        <v/>
      </c>
      <c r="EX895" s="18" t="str">
        <f t="shared" si="219"/>
        <v/>
      </c>
      <c r="EY895" s="26">
        <f>IF(EO895=EO896,0,MAX(EY$2:EY894)+1)</f>
        <v>0</v>
      </c>
      <c r="EZ895" s="54" t="str">
        <f t="shared" si="220"/>
        <v/>
      </c>
      <c r="FA895" s="55" t="str">
        <f t="shared" si="221"/>
        <v/>
      </c>
      <c r="FB895" s="18" t="str">
        <f t="shared" si="222"/>
        <v/>
      </c>
      <c r="FC895" s="17"/>
      <c r="FD895" s="17"/>
      <c r="FE895" s="17"/>
      <c r="FF895" s="56" t="str">
        <f t="shared" si="223"/>
        <v>,</v>
      </c>
      <c r="FG895" s="3"/>
      <c r="FH895" s="3"/>
      <c r="FI895" s="58">
        <f t="shared" si="215"/>
        <v>0</v>
      </c>
      <c r="FJ895" s="58">
        <f t="shared" si="224"/>
        <v>0</v>
      </c>
    </row>
    <row r="896" spans="144:166" x14ac:dyDescent="0.25">
      <c r="EN896" s="17">
        <f t="shared" si="225"/>
        <v>894</v>
      </c>
      <c r="EO896" s="128" t="s">
        <v>567</v>
      </c>
      <c r="EP896" s="131">
        <v>43831</v>
      </c>
      <c r="EQ896" s="132">
        <v>0</v>
      </c>
      <c r="ER896" s="53">
        <v>21.88608</v>
      </c>
      <c r="ES896" s="40"/>
      <c r="ET896" s="26">
        <f>IF(EO896=EO897,MAX(ET$2:ET895)+1,0)</f>
        <v>0</v>
      </c>
      <c r="EU896" s="17" t="str">
        <f t="shared" si="216"/>
        <v/>
      </c>
      <c r="EV896" s="54" t="str">
        <f t="shared" si="217"/>
        <v/>
      </c>
      <c r="EW896" s="55" t="str">
        <f t="shared" si="218"/>
        <v/>
      </c>
      <c r="EX896" s="18" t="str">
        <f t="shared" si="219"/>
        <v/>
      </c>
      <c r="EY896" s="26">
        <f>IF(EO896=EO897,0,MAX(EY$2:EY895)+1)</f>
        <v>447</v>
      </c>
      <c r="EZ896" s="54" t="str">
        <f t="shared" si="220"/>
        <v/>
      </c>
      <c r="FA896" s="55" t="str">
        <f t="shared" si="221"/>
        <v/>
      </c>
      <c r="FB896" s="18" t="str">
        <f t="shared" si="222"/>
        <v/>
      </c>
      <c r="FC896" s="17"/>
      <c r="FD896" s="17"/>
      <c r="FE896" s="17"/>
      <c r="FF896" s="56" t="str">
        <f t="shared" si="223"/>
        <v>,</v>
      </c>
      <c r="FG896" s="3"/>
      <c r="FH896" s="3"/>
      <c r="FI896" s="58">
        <f t="shared" si="215"/>
        <v>0</v>
      </c>
      <c r="FJ896" s="58">
        <f t="shared" si="224"/>
        <v>0</v>
      </c>
    </row>
    <row r="897" spans="144:166" x14ac:dyDescent="0.25">
      <c r="EN897" s="17">
        <f t="shared" si="225"/>
        <v>895</v>
      </c>
      <c r="EO897" s="128" t="s">
        <v>568</v>
      </c>
      <c r="EP897" s="131">
        <v>42036</v>
      </c>
      <c r="EQ897" s="132">
        <v>0</v>
      </c>
      <c r="ER897" s="53">
        <v>24.96838</v>
      </c>
      <c r="ES897" s="40"/>
      <c r="ET897" s="26">
        <f>IF(EO897=EO898,MAX(ET$2:ET896)+1,0)</f>
        <v>448</v>
      </c>
      <c r="EU897" s="17" t="str">
        <f t="shared" si="216"/>
        <v/>
      </c>
      <c r="EV897" s="54" t="str">
        <f t="shared" si="217"/>
        <v/>
      </c>
      <c r="EW897" s="55" t="str">
        <f t="shared" si="218"/>
        <v/>
      </c>
      <c r="EX897" s="18" t="str">
        <f t="shared" si="219"/>
        <v/>
      </c>
      <c r="EY897" s="26">
        <f>IF(EO897=EO898,0,MAX(EY$2:EY896)+1)</f>
        <v>0</v>
      </c>
      <c r="EZ897" s="54" t="str">
        <f t="shared" si="220"/>
        <v/>
      </c>
      <c r="FA897" s="55" t="str">
        <f t="shared" si="221"/>
        <v/>
      </c>
      <c r="FB897" s="18" t="str">
        <f t="shared" si="222"/>
        <v/>
      </c>
      <c r="FC897" s="17"/>
      <c r="FD897" s="17"/>
      <c r="FE897" s="17"/>
      <c r="FF897" s="56" t="str">
        <f t="shared" si="223"/>
        <v>,</v>
      </c>
      <c r="FG897" s="3"/>
      <c r="FH897" s="3"/>
      <c r="FI897" s="58">
        <f t="shared" si="215"/>
        <v>0</v>
      </c>
      <c r="FJ897" s="58">
        <f t="shared" si="224"/>
        <v>0</v>
      </c>
    </row>
    <row r="898" spans="144:166" x14ac:dyDescent="0.25">
      <c r="EN898" s="17">
        <f t="shared" si="225"/>
        <v>896</v>
      </c>
      <c r="EO898" s="128" t="s">
        <v>568</v>
      </c>
      <c r="EP898" s="131">
        <v>43831</v>
      </c>
      <c r="EQ898" s="132">
        <v>0</v>
      </c>
      <c r="ER898" s="53">
        <v>21.687930000000001</v>
      </c>
      <c r="ES898" s="40"/>
      <c r="ET898" s="26">
        <f>IF(EO898=EO899,MAX(ET$2:ET897)+1,0)</f>
        <v>0</v>
      </c>
      <c r="EU898" s="17" t="str">
        <f t="shared" si="216"/>
        <v/>
      </c>
      <c r="EV898" s="54" t="str">
        <f t="shared" si="217"/>
        <v/>
      </c>
      <c r="EW898" s="55" t="str">
        <f t="shared" si="218"/>
        <v/>
      </c>
      <c r="EX898" s="18" t="str">
        <f t="shared" si="219"/>
        <v/>
      </c>
      <c r="EY898" s="26">
        <f>IF(EO898=EO899,0,MAX(EY$2:EY897)+1)</f>
        <v>448</v>
      </c>
      <c r="EZ898" s="54" t="str">
        <f t="shared" si="220"/>
        <v/>
      </c>
      <c r="FA898" s="55" t="str">
        <f t="shared" si="221"/>
        <v/>
      </c>
      <c r="FB898" s="18" t="str">
        <f t="shared" si="222"/>
        <v/>
      </c>
      <c r="FC898" s="17"/>
      <c r="FD898" s="17"/>
      <c r="FE898" s="17"/>
      <c r="FF898" s="56" t="str">
        <f t="shared" si="223"/>
        <v>,</v>
      </c>
      <c r="FG898" s="3"/>
      <c r="FH898" s="3"/>
      <c r="FI898" s="58">
        <f t="shared" si="215"/>
        <v>0</v>
      </c>
      <c r="FJ898" s="58">
        <f t="shared" si="224"/>
        <v>0</v>
      </c>
    </row>
    <row r="899" spans="144:166" x14ac:dyDescent="0.25">
      <c r="EN899" s="17">
        <f t="shared" si="225"/>
        <v>897</v>
      </c>
      <c r="EO899" s="128" t="s">
        <v>569</v>
      </c>
      <c r="EP899" s="131">
        <v>42036</v>
      </c>
      <c r="EQ899" s="132">
        <v>0</v>
      </c>
      <c r="ER899" s="53">
        <v>24.642510000000001</v>
      </c>
      <c r="ES899" s="40"/>
      <c r="ET899" s="26">
        <f>IF(EO899=EO900,MAX(ET$2:ET898)+1,0)</f>
        <v>449</v>
      </c>
      <c r="EU899" s="17" t="str">
        <f t="shared" si="216"/>
        <v/>
      </c>
      <c r="EV899" s="54" t="str">
        <f t="shared" si="217"/>
        <v/>
      </c>
      <c r="EW899" s="55" t="str">
        <f t="shared" si="218"/>
        <v/>
      </c>
      <c r="EX899" s="18" t="str">
        <f t="shared" si="219"/>
        <v/>
      </c>
      <c r="EY899" s="26">
        <f>IF(EO899=EO900,0,MAX(EY$2:EY898)+1)</f>
        <v>0</v>
      </c>
      <c r="EZ899" s="54" t="str">
        <f t="shared" si="220"/>
        <v/>
      </c>
      <c r="FA899" s="55" t="str">
        <f t="shared" si="221"/>
        <v/>
      </c>
      <c r="FB899" s="18" t="str">
        <f t="shared" si="222"/>
        <v/>
      </c>
      <c r="FC899" s="17"/>
      <c r="FD899" s="17"/>
      <c r="FE899" s="17"/>
      <c r="FF899" s="56" t="str">
        <f t="shared" si="223"/>
        <v>,</v>
      </c>
      <c r="FG899" s="3"/>
      <c r="FH899" s="3"/>
      <c r="FI899" s="58">
        <f t="shared" ref="FI899:FI962" si="226">IF(FH899&gt;0,INDEX(IF($BJ$45=0,$EU$3:$EU$1412,IF($BK$45=0,$EX$3:$EX$1412,$FB$3:$FB$1412)),FH899,1),0)</f>
        <v>0</v>
      </c>
      <c r="FJ899" s="58">
        <f t="shared" si="224"/>
        <v>0</v>
      </c>
    </row>
    <row r="900" spans="144:166" x14ac:dyDescent="0.25">
      <c r="EN900" s="17">
        <f t="shared" si="225"/>
        <v>898</v>
      </c>
      <c r="EO900" s="128" t="s">
        <v>569</v>
      </c>
      <c r="EP900" s="131">
        <v>43831</v>
      </c>
      <c r="EQ900" s="132">
        <v>0</v>
      </c>
      <c r="ER900" s="53">
        <v>21.415150000000001</v>
      </c>
      <c r="ES900" s="40"/>
      <c r="ET900" s="26">
        <f>IF(EO900=EO901,MAX(ET$2:ET899)+1,0)</f>
        <v>0</v>
      </c>
      <c r="EU900" s="17" t="str">
        <f t="shared" ref="EU900:EU963" si="227">IF(ROW()-$EP$2&lt;=$EU$2,ROW()-$EP$2,"")</f>
        <v/>
      </c>
      <c r="EV900" s="54" t="str">
        <f t="shared" ref="EV900:EV963" si="228">IF(ISNUMBER(EU900),INDEX($EN$3:$EN$1412,MATCH(EU900,$ET$3:$ET$1412,0),1),"")</f>
        <v/>
      </c>
      <c r="EW900" s="55" t="str">
        <f t="shared" ref="EW900:EW963" si="229">IF(ISNUMBER(EU900),INDEX($EP$3:$EP$1412,MATCH(EU900,$ET$3:$ET$1412,0),1),"")</f>
        <v/>
      </c>
      <c r="EX900" s="18" t="str">
        <f t="shared" ref="EX900:EX963" si="230">IF(ISNUMBER(EU900),INDEX($ER$3:$ER$1412,MATCH(EU900,$ET$3:$ET$1412,0),1),"")</f>
        <v/>
      </c>
      <c r="EY900" s="26">
        <f>IF(EO900=EO901,0,MAX(EY$2:EY899)+1)</f>
        <v>449</v>
      </c>
      <c r="EZ900" s="54" t="str">
        <f t="shared" ref="EZ900:EZ963" si="231">IF(ISNUMBER(EU900),INDEX($EN$3:$EN$1412,MATCH(EU900,$EY$3:$EY$1412,0),1),"")</f>
        <v/>
      </c>
      <c r="FA900" s="55" t="str">
        <f t="shared" ref="FA900:FA963" si="232">IF(ISNUMBER(EU900),INDEX($EP$3:$EP$1412,MATCH(EU900,$EY$3:$EY$1412,0),1),"")</f>
        <v/>
      </c>
      <c r="FB900" s="18" t="str">
        <f t="shared" ref="FB900:FB963" si="233">IF(ISNUMBER(EU900),INDEX($ER$3:$ER$1412,MATCH(EU900,$EY$3:$EY$1412,0),1),"")</f>
        <v/>
      </c>
      <c r="FC900" s="17"/>
      <c r="FD900" s="17"/>
      <c r="FE900" s="17"/>
      <c r="FF900" s="56" t="str">
        <f t="shared" ref="FF900:FF963" si="234">_xlfn.CONCAT(FD900,",",FE900)</f>
        <v>,</v>
      </c>
      <c r="FG900" s="3"/>
      <c r="FH900" s="3"/>
      <c r="FI900" s="58">
        <f t="shared" si="226"/>
        <v>0</v>
      </c>
      <c r="FJ900" s="58">
        <f t="shared" ref="FJ900:FJ963" si="235">IF(FH900&gt;0,INDEX(IF($BJ$45=0,$EU$3:$EU$1412,IF($BK$45=1,$EX$3:$EX$1412,$FB$3:$FB$1412)),FH900,1),0)</f>
        <v>0</v>
      </c>
    </row>
    <row r="901" spans="144:166" x14ac:dyDescent="0.25">
      <c r="EN901" s="17">
        <f t="shared" ref="EN901:EN964" si="236">EN900+1</f>
        <v>899</v>
      </c>
      <c r="EO901" s="128" t="s">
        <v>570</v>
      </c>
      <c r="EP901" s="131">
        <v>42036</v>
      </c>
      <c r="EQ901" s="132">
        <v>0</v>
      </c>
      <c r="ER901" s="53">
        <v>23.986249999999998</v>
      </c>
      <c r="ES901" s="40"/>
      <c r="ET901" s="26">
        <f>IF(EO901=EO902,MAX(ET$2:ET900)+1,0)</f>
        <v>450</v>
      </c>
      <c r="EU901" s="17" t="str">
        <f t="shared" si="227"/>
        <v/>
      </c>
      <c r="EV901" s="54" t="str">
        <f t="shared" si="228"/>
        <v/>
      </c>
      <c r="EW901" s="55" t="str">
        <f t="shared" si="229"/>
        <v/>
      </c>
      <c r="EX901" s="18" t="str">
        <f t="shared" si="230"/>
        <v/>
      </c>
      <c r="EY901" s="26">
        <f>IF(EO901=EO902,0,MAX(EY$2:EY900)+1)</f>
        <v>0</v>
      </c>
      <c r="EZ901" s="54" t="str">
        <f t="shared" si="231"/>
        <v/>
      </c>
      <c r="FA901" s="55" t="str">
        <f t="shared" si="232"/>
        <v/>
      </c>
      <c r="FB901" s="18" t="str">
        <f t="shared" si="233"/>
        <v/>
      </c>
      <c r="FC901" s="17"/>
      <c r="FD901" s="17"/>
      <c r="FE901" s="17"/>
      <c r="FF901" s="56" t="str">
        <f t="shared" si="234"/>
        <v>,</v>
      </c>
      <c r="FG901" s="3"/>
      <c r="FH901" s="3"/>
      <c r="FI901" s="58">
        <f t="shared" si="226"/>
        <v>0</v>
      </c>
      <c r="FJ901" s="58">
        <f t="shared" si="235"/>
        <v>0</v>
      </c>
    </row>
    <row r="902" spans="144:166" x14ac:dyDescent="0.25">
      <c r="EN902" s="17">
        <f t="shared" si="236"/>
        <v>900</v>
      </c>
      <c r="EO902" s="128" t="s">
        <v>570</v>
      </c>
      <c r="EP902" s="131">
        <v>43831</v>
      </c>
      <c r="EQ902" s="132">
        <v>0</v>
      </c>
      <c r="ER902" s="53">
        <v>20.819800000000001</v>
      </c>
      <c r="ES902" s="40"/>
      <c r="ET902" s="26">
        <f>IF(EO902=EO903,MAX(ET$2:ET901)+1,0)</f>
        <v>0</v>
      </c>
      <c r="EU902" s="17" t="str">
        <f t="shared" si="227"/>
        <v/>
      </c>
      <c r="EV902" s="54" t="str">
        <f t="shared" si="228"/>
        <v/>
      </c>
      <c r="EW902" s="55" t="str">
        <f t="shared" si="229"/>
        <v/>
      </c>
      <c r="EX902" s="18" t="str">
        <f t="shared" si="230"/>
        <v/>
      </c>
      <c r="EY902" s="26">
        <f>IF(EO902=EO903,0,MAX(EY$2:EY901)+1)</f>
        <v>450</v>
      </c>
      <c r="EZ902" s="54" t="str">
        <f t="shared" si="231"/>
        <v/>
      </c>
      <c r="FA902" s="55" t="str">
        <f t="shared" si="232"/>
        <v/>
      </c>
      <c r="FB902" s="18" t="str">
        <f t="shared" si="233"/>
        <v/>
      </c>
      <c r="FC902" s="17"/>
      <c r="FD902" s="17"/>
      <c r="FE902" s="17"/>
      <c r="FF902" s="56" t="str">
        <f t="shared" si="234"/>
        <v>,</v>
      </c>
      <c r="FG902" s="3"/>
      <c r="FH902" s="3"/>
      <c r="FI902" s="58">
        <f t="shared" si="226"/>
        <v>0</v>
      </c>
      <c r="FJ902" s="58">
        <f t="shared" si="235"/>
        <v>0</v>
      </c>
    </row>
    <row r="903" spans="144:166" x14ac:dyDescent="0.25">
      <c r="EN903" s="17">
        <f t="shared" si="236"/>
        <v>901</v>
      </c>
      <c r="EO903" s="128" t="s">
        <v>571</v>
      </c>
      <c r="EP903" s="131">
        <v>42036</v>
      </c>
      <c r="EQ903" s="132">
        <v>0</v>
      </c>
      <c r="ER903" s="53">
        <v>23.22841</v>
      </c>
      <c r="ES903" s="40"/>
      <c r="ET903" s="26">
        <f>IF(EO903=EO904,MAX(ET$2:ET902)+1,0)</f>
        <v>451</v>
      </c>
      <c r="EU903" s="17" t="str">
        <f t="shared" si="227"/>
        <v/>
      </c>
      <c r="EV903" s="54" t="str">
        <f t="shared" si="228"/>
        <v/>
      </c>
      <c r="EW903" s="55" t="str">
        <f t="shared" si="229"/>
        <v/>
      </c>
      <c r="EX903" s="18" t="str">
        <f t="shared" si="230"/>
        <v/>
      </c>
      <c r="EY903" s="26">
        <f>IF(EO903=EO904,0,MAX(EY$2:EY902)+1)</f>
        <v>0</v>
      </c>
      <c r="EZ903" s="54" t="str">
        <f t="shared" si="231"/>
        <v/>
      </c>
      <c r="FA903" s="55" t="str">
        <f t="shared" si="232"/>
        <v/>
      </c>
      <c r="FB903" s="18" t="str">
        <f t="shared" si="233"/>
        <v/>
      </c>
      <c r="FC903" s="17"/>
      <c r="FD903" s="17"/>
      <c r="FE903" s="17"/>
      <c r="FF903" s="56" t="str">
        <f t="shared" si="234"/>
        <v>,</v>
      </c>
      <c r="FG903" s="3"/>
      <c r="FH903" s="3"/>
      <c r="FI903" s="58">
        <f t="shared" si="226"/>
        <v>0</v>
      </c>
      <c r="FJ903" s="58">
        <f t="shared" si="235"/>
        <v>0</v>
      </c>
    </row>
    <row r="904" spans="144:166" x14ac:dyDescent="0.25">
      <c r="EN904" s="17">
        <f t="shared" si="236"/>
        <v>902</v>
      </c>
      <c r="EO904" s="128" t="s">
        <v>571</v>
      </c>
      <c r="EP904" s="131">
        <v>43831</v>
      </c>
      <c r="EQ904" s="132">
        <v>0</v>
      </c>
      <c r="ER904" s="53">
        <v>20.175650000000001</v>
      </c>
      <c r="ES904" s="40"/>
      <c r="ET904" s="26">
        <f>IF(EO904=EO905,MAX(ET$2:ET903)+1,0)</f>
        <v>0</v>
      </c>
      <c r="EU904" s="17" t="str">
        <f t="shared" si="227"/>
        <v/>
      </c>
      <c r="EV904" s="54" t="str">
        <f t="shared" si="228"/>
        <v/>
      </c>
      <c r="EW904" s="55" t="str">
        <f t="shared" si="229"/>
        <v/>
      </c>
      <c r="EX904" s="18" t="str">
        <f t="shared" si="230"/>
        <v/>
      </c>
      <c r="EY904" s="26">
        <f>IF(EO904=EO905,0,MAX(EY$2:EY903)+1)</f>
        <v>451</v>
      </c>
      <c r="EZ904" s="54" t="str">
        <f t="shared" si="231"/>
        <v/>
      </c>
      <c r="FA904" s="55" t="str">
        <f t="shared" si="232"/>
        <v/>
      </c>
      <c r="FB904" s="18" t="str">
        <f t="shared" si="233"/>
        <v/>
      </c>
      <c r="FC904" s="17"/>
      <c r="FD904" s="17"/>
      <c r="FE904" s="17"/>
      <c r="FF904" s="56" t="str">
        <f t="shared" si="234"/>
        <v>,</v>
      </c>
      <c r="FG904" s="3"/>
      <c r="FH904" s="3"/>
      <c r="FI904" s="58">
        <f t="shared" si="226"/>
        <v>0</v>
      </c>
      <c r="FJ904" s="58">
        <f t="shared" si="235"/>
        <v>0</v>
      </c>
    </row>
    <row r="905" spans="144:166" x14ac:dyDescent="0.25">
      <c r="EN905" s="17">
        <f t="shared" si="236"/>
        <v>903</v>
      </c>
      <c r="EO905" s="128" t="s">
        <v>572</v>
      </c>
      <c r="EP905" s="131">
        <v>42036</v>
      </c>
      <c r="EQ905" s="132">
        <v>0</v>
      </c>
      <c r="ER905" s="53">
        <v>22.359300000000001</v>
      </c>
      <c r="ES905" s="40"/>
      <c r="ET905" s="26">
        <f>IF(EO905=EO906,MAX(ET$2:ET904)+1,0)</f>
        <v>452</v>
      </c>
      <c r="EU905" s="17" t="str">
        <f t="shared" si="227"/>
        <v/>
      </c>
      <c r="EV905" s="54" t="str">
        <f t="shared" si="228"/>
        <v/>
      </c>
      <c r="EW905" s="55" t="str">
        <f t="shared" si="229"/>
        <v/>
      </c>
      <c r="EX905" s="18" t="str">
        <f t="shared" si="230"/>
        <v/>
      </c>
      <c r="EY905" s="26">
        <f>IF(EO905=EO906,0,MAX(EY$2:EY904)+1)</f>
        <v>0</v>
      </c>
      <c r="EZ905" s="54" t="str">
        <f t="shared" si="231"/>
        <v/>
      </c>
      <c r="FA905" s="55" t="str">
        <f t="shared" si="232"/>
        <v/>
      </c>
      <c r="FB905" s="18" t="str">
        <f t="shared" si="233"/>
        <v/>
      </c>
      <c r="FC905" s="17"/>
      <c r="FD905" s="17"/>
      <c r="FE905" s="17"/>
      <c r="FF905" s="56" t="str">
        <f t="shared" si="234"/>
        <v>,</v>
      </c>
      <c r="FG905" s="3"/>
      <c r="FH905" s="3"/>
      <c r="FI905" s="58">
        <f t="shared" si="226"/>
        <v>0</v>
      </c>
      <c r="FJ905" s="58">
        <f t="shared" si="235"/>
        <v>0</v>
      </c>
    </row>
    <row r="906" spans="144:166" x14ac:dyDescent="0.25">
      <c r="EN906" s="17">
        <f t="shared" si="236"/>
        <v>904</v>
      </c>
      <c r="EO906" s="128" t="s">
        <v>572</v>
      </c>
      <c r="EP906" s="131">
        <v>43831</v>
      </c>
      <c r="EQ906" s="132">
        <v>0</v>
      </c>
      <c r="ER906" s="53">
        <v>19.465399999999999</v>
      </c>
      <c r="ES906" s="40"/>
      <c r="ET906" s="26">
        <f>IF(EO906=EO907,MAX(ET$2:ET905)+1,0)</f>
        <v>0</v>
      </c>
      <c r="EU906" s="17" t="str">
        <f t="shared" si="227"/>
        <v/>
      </c>
      <c r="EV906" s="54" t="str">
        <f t="shared" si="228"/>
        <v/>
      </c>
      <c r="EW906" s="55" t="str">
        <f t="shared" si="229"/>
        <v/>
      </c>
      <c r="EX906" s="18" t="str">
        <f t="shared" si="230"/>
        <v/>
      </c>
      <c r="EY906" s="26">
        <f>IF(EO906=EO907,0,MAX(EY$2:EY905)+1)</f>
        <v>452</v>
      </c>
      <c r="EZ906" s="54" t="str">
        <f t="shared" si="231"/>
        <v/>
      </c>
      <c r="FA906" s="55" t="str">
        <f t="shared" si="232"/>
        <v/>
      </c>
      <c r="FB906" s="18" t="str">
        <f t="shared" si="233"/>
        <v/>
      </c>
      <c r="FC906" s="17"/>
      <c r="FD906" s="17"/>
      <c r="FE906" s="17"/>
      <c r="FF906" s="56" t="str">
        <f t="shared" si="234"/>
        <v>,</v>
      </c>
      <c r="FG906" s="3"/>
      <c r="FH906" s="3"/>
      <c r="FI906" s="58">
        <f t="shared" si="226"/>
        <v>0</v>
      </c>
      <c r="FJ906" s="58">
        <f t="shared" si="235"/>
        <v>0</v>
      </c>
    </row>
    <row r="907" spans="144:166" x14ac:dyDescent="0.25">
      <c r="EN907" s="17">
        <f t="shared" si="236"/>
        <v>905</v>
      </c>
      <c r="EO907" s="128" t="s">
        <v>573</v>
      </c>
      <c r="EP907" s="131">
        <v>42036</v>
      </c>
      <c r="EQ907" s="132">
        <v>0</v>
      </c>
      <c r="ER907" s="53">
        <v>21.524789999999999</v>
      </c>
      <c r="ES907" s="40"/>
      <c r="ET907" s="26">
        <f>IF(EO907=EO908,MAX(ET$2:ET906)+1,0)</f>
        <v>453</v>
      </c>
      <c r="EU907" s="17" t="str">
        <f t="shared" si="227"/>
        <v/>
      </c>
      <c r="EV907" s="54" t="str">
        <f t="shared" si="228"/>
        <v/>
      </c>
      <c r="EW907" s="55" t="str">
        <f t="shared" si="229"/>
        <v/>
      </c>
      <c r="EX907" s="18" t="str">
        <f t="shared" si="230"/>
        <v/>
      </c>
      <c r="EY907" s="26">
        <f>IF(EO907=EO908,0,MAX(EY$2:EY906)+1)</f>
        <v>0</v>
      </c>
      <c r="EZ907" s="54" t="str">
        <f t="shared" si="231"/>
        <v/>
      </c>
      <c r="FA907" s="55" t="str">
        <f t="shared" si="232"/>
        <v/>
      </c>
      <c r="FB907" s="18" t="str">
        <f t="shared" si="233"/>
        <v/>
      </c>
      <c r="FC907" s="17"/>
      <c r="FD907" s="17"/>
      <c r="FE907" s="17"/>
      <c r="FF907" s="56" t="str">
        <f t="shared" si="234"/>
        <v>,</v>
      </c>
      <c r="FG907" s="3"/>
      <c r="FH907" s="3"/>
      <c r="FI907" s="58">
        <f t="shared" si="226"/>
        <v>0</v>
      </c>
      <c r="FJ907" s="58">
        <f t="shared" si="235"/>
        <v>0</v>
      </c>
    </row>
    <row r="908" spans="144:166" x14ac:dyDescent="0.25">
      <c r="EN908" s="17">
        <f t="shared" si="236"/>
        <v>906</v>
      </c>
      <c r="EO908" s="128" t="s">
        <v>573</v>
      </c>
      <c r="EP908" s="131">
        <v>43831</v>
      </c>
      <c r="EQ908" s="132">
        <v>0</v>
      </c>
      <c r="ER908" s="53">
        <v>18.81861</v>
      </c>
      <c r="ES908" s="40"/>
      <c r="ET908" s="26">
        <f>IF(EO908=EO909,MAX(ET$2:ET907)+1,0)</f>
        <v>0</v>
      </c>
      <c r="EU908" s="17" t="str">
        <f t="shared" si="227"/>
        <v/>
      </c>
      <c r="EV908" s="54" t="str">
        <f t="shared" si="228"/>
        <v/>
      </c>
      <c r="EW908" s="55" t="str">
        <f t="shared" si="229"/>
        <v/>
      </c>
      <c r="EX908" s="18" t="str">
        <f t="shared" si="230"/>
        <v/>
      </c>
      <c r="EY908" s="26">
        <f>IF(EO908=EO909,0,MAX(EY$2:EY907)+1)</f>
        <v>453</v>
      </c>
      <c r="EZ908" s="54" t="str">
        <f t="shared" si="231"/>
        <v/>
      </c>
      <c r="FA908" s="55" t="str">
        <f t="shared" si="232"/>
        <v/>
      </c>
      <c r="FB908" s="18" t="str">
        <f t="shared" si="233"/>
        <v/>
      </c>
      <c r="FC908" s="17"/>
      <c r="FD908" s="17"/>
      <c r="FE908" s="17"/>
      <c r="FF908" s="56" t="str">
        <f t="shared" si="234"/>
        <v>,</v>
      </c>
      <c r="FG908" s="3"/>
      <c r="FH908" s="3"/>
      <c r="FI908" s="58">
        <f t="shared" si="226"/>
        <v>0</v>
      </c>
      <c r="FJ908" s="58">
        <f t="shared" si="235"/>
        <v>0</v>
      </c>
    </row>
    <row r="909" spans="144:166" x14ac:dyDescent="0.25">
      <c r="EN909" s="17">
        <f t="shared" si="236"/>
        <v>907</v>
      </c>
      <c r="EO909" s="128" t="s">
        <v>574</v>
      </c>
      <c r="EP909" s="131">
        <v>42036</v>
      </c>
      <c r="EQ909" s="132">
        <v>0</v>
      </c>
      <c r="ER909" s="53">
        <v>20.577159999999999</v>
      </c>
      <c r="ES909" s="40"/>
      <c r="ET909" s="26">
        <f>IF(EO909=EO910,MAX(ET$2:ET908)+1,0)</f>
        <v>454</v>
      </c>
      <c r="EU909" s="17" t="str">
        <f t="shared" si="227"/>
        <v/>
      </c>
      <c r="EV909" s="54" t="str">
        <f t="shared" si="228"/>
        <v/>
      </c>
      <c r="EW909" s="55" t="str">
        <f t="shared" si="229"/>
        <v/>
      </c>
      <c r="EX909" s="18" t="str">
        <f t="shared" si="230"/>
        <v/>
      </c>
      <c r="EY909" s="26">
        <f>IF(EO909=EO910,0,MAX(EY$2:EY908)+1)</f>
        <v>0</v>
      </c>
      <c r="EZ909" s="54" t="str">
        <f t="shared" si="231"/>
        <v/>
      </c>
      <c r="FA909" s="55" t="str">
        <f t="shared" si="232"/>
        <v/>
      </c>
      <c r="FB909" s="18" t="str">
        <f t="shared" si="233"/>
        <v/>
      </c>
      <c r="FC909" s="17"/>
      <c r="FD909" s="17"/>
      <c r="FE909" s="17"/>
      <c r="FF909" s="56" t="str">
        <f t="shared" si="234"/>
        <v>,</v>
      </c>
      <c r="FG909" s="3"/>
      <c r="FH909" s="3"/>
      <c r="FI909" s="58">
        <f t="shared" si="226"/>
        <v>0</v>
      </c>
      <c r="FJ909" s="58">
        <f t="shared" si="235"/>
        <v>0</v>
      </c>
    </row>
    <row r="910" spans="144:166" x14ac:dyDescent="0.25">
      <c r="EN910" s="17">
        <f t="shared" si="236"/>
        <v>908</v>
      </c>
      <c r="EO910" s="128" t="s">
        <v>574</v>
      </c>
      <c r="EP910" s="131">
        <v>43831</v>
      </c>
      <c r="EQ910" s="132">
        <v>0</v>
      </c>
      <c r="ER910" s="53">
        <v>18.0778</v>
      </c>
      <c r="ES910" s="40"/>
      <c r="ET910" s="26">
        <f>IF(EO910=EO911,MAX(ET$2:ET909)+1,0)</f>
        <v>0</v>
      </c>
      <c r="EU910" s="17" t="str">
        <f t="shared" si="227"/>
        <v/>
      </c>
      <c r="EV910" s="54" t="str">
        <f t="shared" si="228"/>
        <v/>
      </c>
      <c r="EW910" s="55" t="str">
        <f t="shared" si="229"/>
        <v/>
      </c>
      <c r="EX910" s="18" t="str">
        <f t="shared" si="230"/>
        <v/>
      </c>
      <c r="EY910" s="26">
        <f>IF(EO910=EO911,0,MAX(EY$2:EY909)+1)</f>
        <v>454</v>
      </c>
      <c r="EZ910" s="54" t="str">
        <f t="shared" si="231"/>
        <v/>
      </c>
      <c r="FA910" s="55" t="str">
        <f t="shared" si="232"/>
        <v/>
      </c>
      <c r="FB910" s="18" t="str">
        <f t="shared" si="233"/>
        <v/>
      </c>
      <c r="FC910" s="17"/>
      <c r="FD910" s="17"/>
      <c r="FE910" s="17"/>
      <c r="FF910" s="56" t="str">
        <f t="shared" si="234"/>
        <v>,</v>
      </c>
      <c r="FG910" s="3"/>
      <c r="FH910" s="3"/>
      <c r="FI910" s="58">
        <f t="shared" si="226"/>
        <v>0</v>
      </c>
      <c r="FJ910" s="58">
        <f t="shared" si="235"/>
        <v>0</v>
      </c>
    </row>
    <row r="911" spans="144:166" x14ac:dyDescent="0.25">
      <c r="EN911" s="17">
        <f t="shared" si="236"/>
        <v>909</v>
      </c>
      <c r="EO911" s="128" t="s">
        <v>575</v>
      </c>
      <c r="EP911" s="131">
        <v>42036</v>
      </c>
      <c r="EQ911" s="132">
        <v>0</v>
      </c>
      <c r="ER911" s="53">
        <v>19.6601</v>
      </c>
      <c r="ES911" s="40"/>
      <c r="ET911" s="26">
        <f>IF(EO911=EO912,MAX(ET$2:ET910)+1,0)</f>
        <v>455</v>
      </c>
      <c r="EU911" s="17" t="str">
        <f t="shared" si="227"/>
        <v/>
      </c>
      <c r="EV911" s="54" t="str">
        <f t="shared" si="228"/>
        <v/>
      </c>
      <c r="EW911" s="55" t="str">
        <f t="shared" si="229"/>
        <v/>
      </c>
      <c r="EX911" s="18" t="str">
        <f t="shared" si="230"/>
        <v/>
      </c>
      <c r="EY911" s="26">
        <f>IF(EO911=EO912,0,MAX(EY$2:EY910)+1)</f>
        <v>0</v>
      </c>
      <c r="EZ911" s="54" t="str">
        <f t="shared" si="231"/>
        <v/>
      </c>
      <c r="FA911" s="55" t="str">
        <f t="shared" si="232"/>
        <v/>
      </c>
      <c r="FB911" s="18" t="str">
        <f t="shared" si="233"/>
        <v/>
      </c>
      <c r="FC911" s="17"/>
      <c r="FD911" s="17"/>
      <c r="FE911" s="17"/>
      <c r="FF911" s="56" t="str">
        <f t="shared" si="234"/>
        <v>,</v>
      </c>
      <c r="FG911" s="3"/>
      <c r="FH911" s="3"/>
      <c r="FI911" s="58">
        <f t="shared" si="226"/>
        <v>0</v>
      </c>
      <c r="FJ911" s="58">
        <f t="shared" si="235"/>
        <v>0</v>
      </c>
    </row>
    <row r="912" spans="144:166" x14ac:dyDescent="0.25">
      <c r="EN912" s="17">
        <f t="shared" si="236"/>
        <v>910</v>
      </c>
      <c r="EO912" s="128" t="s">
        <v>575</v>
      </c>
      <c r="EP912" s="131">
        <v>43831</v>
      </c>
      <c r="EQ912" s="132">
        <v>0</v>
      </c>
      <c r="ER912" s="53">
        <v>17.368870000000001</v>
      </c>
      <c r="ES912" s="40"/>
      <c r="ET912" s="26">
        <f>IF(EO912=EO913,MAX(ET$2:ET911)+1,0)</f>
        <v>0</v>
      </c>
      <c r="EU912" s="17" t="str">
        <f t="shared" si="227"/>
        <v/>
      </c>
      <c r="EV912" s="54" t="str">
        <f t="shared" si="228"/>
        <v/>
      </c>
      <c r="EW912" s="55" t="str">
        <f t="shared" si="229"/>
        <v/>
      </c>
      <c r="EX912" s="18" t="str">
        <f t="shared" si="230"/>
        <v/>
      </c>
      <c r="EY912" s="26">
        <f>IF(EO912=EO913,0,MAX(EY$2:EY911)+1)</f>
        <v>455</v>
      </c>
      <c r="EZ912" s="54" t="str">
        <f t="shared" si="231"/>
        <v/>
      </c>
      <c r="FA912" s="55" t="str">
        <f t="shared" si="232"/>
        <v/>
      </c>
      <c r="FB912" s="18" t="str">
        <f t="shared" si="233"/>
        <v/>
      </c>
      <c r="FC912" s="17"/>
      <c r="FD912" s="17"/>
      <c r="FE912" s="17"/>
      <c r="FF912" s="56" t="str">
        <f t="shared" si="234"/>
        <v>,</v>
      </c>
      <c r="FG912" s="3"/>
      <c r="FH912" s="3"/>
      <c r="FI912" s="58">
        <f t="shared" si="226"/>
        <v>0</v>
      </c>
      <c r="FJ912" s="58">
        <f t="shared" si="235"/>
        <v>0</v>
      </c>
    </row>
    <row r="913" spans="144:166" x14ac:dyDescent="0.25">
      <c r="EN913" s="17">
        <f t="shared" si="236"/>
        <v>911</v>
      </c>
      <c r="EO913" s="128" t="s">
        <v>576</v>
      </c>
      <c r="EP913" s="131">
        <v>42036</v>
      </c>
      <c r="EQ913" s="132">
        <v>0</v>
      </c>
      <c r="ER913" s="53">
        <v>18.628139999999998</v>
      </c>
      <c r="ES913" s="40"/>
      <c r="ET913" s="26">
        <f>IF(EO913=EO914,MAX(ET$2:ET912)+1,0)</f>
        <v>456</v>
      </c>
      <c r="EU913" s="17" t="str">
        <f t="shared" si="227"/>
        <v/>
      </c>
      <c r="EV913" s="54" t="str">
        <f t="shared" si="228"/>
        <v/>
      </c>
      <c r="EW913" s="55" t="str">
        <f t="shared" si="229"/>
        <v/>
      </c>
      <c r="EX913" s="18" t="str">
        <f t="shared" si="230"/>
        <v/>
      </c>
      <c r="EY913" s="26">
        <f>IF(EO913=EO914,0,MAX(EY$2:EY912)+1)</f>
        <v>0</v>
      </c>
      <c r="EZ913" s="54" t="str">
        <f t="shared" si="231"/>
        <v/>
      </c>
      <c r="FA913" s="55" t="str">
        <f t="shared" si="232"/>
        <v/>
      </c>
      <c r="FB913" s="18" t="str">
        <f t="shared" si="233"/>
        <v/>
      </c>
      <c r="FC913" s="17"/>
      <c r="FD913" s="17"/>
      <c r="FE913" s="17"/>
      <c r="FF913" s="56" t="str">
        <f t="shared" si="234"/>
        <v>,</v>
      </c>
      <c r="FG913" s="3"/>
      <c r="FH913" s="3"/>
      <c r="FI913" s="58">
        <f t="shared" si="226"/>
        <v>0</v>
      </c>
      <c r="FJ913" s="58">
        <f t="shared" si="235"/>
        <v>0</v>
      </c>
    </row>
    <row r="914" spans="144:166" x14ac:dyDescent="0.25">
      <c r="EN914" s="17">
        <f t="shared" si="236"/>
        <v>912</v>
      </c>
      <c r="EO914" s="128" t="s">
        <v>576</v>
      </c>
      <c r="EP914" s="131">
        <v>43831</v>
      </c>
      <c r="EQ914" s="132">
        <v>0</v>
      </c>
      <c r="ER914" s="53">
        <v>16.534949999999998</v>
      </c>
      <c r="ES914" s="40"/>
      <c r="ET914" s="26">
        <f>IF(EO914=EO915,MAX(ET$2:ET913)+1,0)</f>
        <v>0</v>
      </c>
      <c r="EU914" s="17" t="str">
        <f t="shared" si="227"/>
        <v/>
      </c>
      <c r="EV914" s="54" t="str">
        <f t="shared" si="228"/>
        <v/>
      </c>
      <c r="EW914" s="55" t="str">
        <f t="shared" si="229"/>
        <v/>
      </c>
      <c r="EX914" s="18" t="str">
        <f t="shared" si="230"/>
        <v/>
      </c>
      <c r="EY914" s="26">
        <f>IF(EO914=EO915,0,MAX(EY$2:EY913)+1)</f>
        <v>456</v>
      </c>
      <c r="EZ914" s="54" t="str">
        <f t="shared" si="231"/>
        <v/>
      </c>
      <c r="FA914" s="55" t="str">
        <f t="shared" si="232"/>
        <v/>
      </c>
      <c r="FB914" s="18" t="str">
        <f t="shared" si="233"/>
        <v/>
      </c>
      <c r="FC914" s="17"/>
      <c r="FD914" s="17"/>
      <c r="FE914" s="17"/>
      <c r="FF914" s="56" t="str">
        <f t="shared" si="234"/>
        <v>,</v>
      </c>
      <c r="FG914" s="3"/>
      <c r="FH914" s="3"/>
      <c r="FI914" s="58">
        <f t="shared" si="226"/>
        <v>0</v>
      </c>
      <c r="FJ914" s="58">
        <f t="shared" si="235"/>
        <v>0</v>
      </c>
    </row>
    <row r="915" spans="144:166" x14ac:dyDescent="0.25">
      <c r="EN915" s="17">
        <f t="shared" si="236"/>
        <v>913</v>
      </c>
      <c r="EO915" s="128" t="s">
        <v>577</v>
      </c>
      <c r="EP915" s="131">
        <v>42036</v>
      </c>
      <c r="EQ915" s="132">
        <v>0</v>
      </c>
      <c r="ER915" s="53">
        <v>17.971329999999998</v>
      </c>
      <c r="ES915" s="40"/>
      <c r="ET915" s="26">
        <f>IF(EO915=EO916,MAX(ET$2:ET914)+1,0)</f>
        <v>457</v>
      </c>
      <c r="EU915" s="17" t="str">
        <f t="shared" si="227"/>
        <v/>
      </c>
      <c r="EV915" s="54" t="str">
        <f t="shared" si="228"/>
        <v/>
      </c>
      <c r="EW915" s="55" t="str">
        <f t="shared" si="229"/>
        <v/>
      </c>
      <c r="EX915" s="18" t="str">
        <f t="shared" si="230"/>
        <v/>
      </c>
      <c r="EY915" s="26">
        <f>IF(EO915=EO916,0,MAX(EY$2:EY914)+1)</f>
        <v>0</v>
      </c>
      <c r="EZ915" s="54" t="str">
        <f t="shared" si="231"/>
        <v/>
      </c>
      <c r="FA915" s="55" t="str">
        <f t="shared" si="232"/>
        <v/>
      </c>
      <c r="FB915" s="18" t="str">
        <f t="shared" si="233"/>
        <v/>
      </c>
      <c r="FC915" s="17"/>
      <c r="FD915" s="17"/>
      <c r="FE915" s="17"/>
      <c r="FF915" s="56" t="str">
        <f t="shared" si="234"/>
        <v>,</v>
      </c>
      <c r="FG915" s="3"/>
      <c r="FH915" s="3"/>
      <c r="FI915" s="58">
        <f t="shared" si="226"/>
        <v>0</v>
      </c>
      <c r="FJ915" s="58">
        <f t="shared" si="235"/>
        <v>0</v>
      </c>
    </row>
    <row r="916" spans="144:166" x14ac:dyDescent="0.25">
      <c r="EN916" s="17">
        <f t="shared" si="236"/>
        <v>914</v>
      </c>
      <c r="EO916" s="128" t="s">
        <v>577</v>
      </c>
      <c r="EP916" s="131">
        <v>43831</v>
      </c>
      <c r="EQ916" s="132">
        <v>0</v>
      </c>
      <c r="ER916" s="53">
        <v>16.264410000000002</v>
      </c>
      <c r="ES916" s="40"/>
      <c r="ET916" s="26">
        <f>IF(EO916=EO917,MAX(ET$2:ET915)+1,0)</f>
        <v>0</v>
      </c>
      <c r="EU916" s="17" t="str">
        <f t="shared" si="227"/>
        <v/>
      </c>
      <c r="EV916" s="54" t="str">
        <f t="shared" si="228"/>
        <v/>
      </c>
      <c r="EW916" s="55" t="str">
        <f t="shared" si="229"/>
        <v/>
      </c>
      <c r="EX916" s="18" t="str">
        <f t="shared" si="230"/>
        <v/>
      </c>
      <c r="EY916" s="26">
        <f>IF(EO916=EO917,0,MAX(EY$2:EY915)+1)</f>
        <v>457</v>
      </c>
      <c r="EZ916" s="54" t="str">
        <f t="shared" si="231"/>
        <v/>
      </c>
      <c r="FA916" s="55" t="str">
        <f t="shared" si="232"/>
        <v/>
      </c>
      <c r="FB916" s="18" t="str">
        <f t="shared" si="233"/>
        <v/>
      </c>
      <c r="FC916" s="17"/>
      <c r="FD916" s="17"/>
      <c r="FE916" s="17"/>
      <c r="FF916" s="56" t="str">
        <f t="shared" si="234"/>
        <v>,</v>
      </c>
      <c r="FG916" s="3"/>
      <c r="FH916" s="3"/>
      <c r="FI916" s="58">
        <f t="shared" si="226"/>
        <v>0</v>
      </c>
      <c r="FJ916" s="58">
        <f t="shared" si="235"/>
        <v>0</v>
      </c>
    </row>
    <row r="917" spans="144:166" x14ac:dyDescent="0.25">
      <c r="EN917" s="17">
        <f t="shared" si="236"/>
        <v>915</v>
      </c>
      <c r="EO917" s="128" t="s">
        <v>578</v>
      </c>
      <c r="EP917" s="131">
        <v>42036</v>
      </c>
      <c r="EQ917" s="132">
        <v>0</v>
      </c>
      <c r="ER917" s="53">
        <v>17.261749999999999</v>
      </c>
      <c r="ES917" s="40"/>
      <c r="ET917" s="26">
        <f>IF(EO917=EO918,MAX(ET$2:ET916)+1,0)</f>
        <v>458</v>
      </c>
      <c r="EU917" s="17" t="str">
        <f t="shared" si="227"/>
        <v/>
      </c>
      <c r="EV917" s="54" t="str">
        <f t="shared" si="228"/>
        <v/>
      </c>
      <c r="EW917" s="55" t="str">
        <f t="shared" si="229"/>
        <v/>
      </c>
      <c r="EX917" s="18" t="str">
        <f t="shared" si="230"/>
        <v/>
      </c>
      <c r="EY917" s="26">
        <f>IF(EO917=EO918,0,MAX(EY$2:EY916)+1)</f>
        <v>0</v>
      </c>
      <c r="EZ917" s="54" t="str">
        <f t="shared" si="231"/>
        <v/>
      </c>
      <c r="FA917" s="55" t="str">
        <f t="shared" si="232"/>
        <v/>
      </c>
      <c r="FB917" s="18" t="str">
        <f t="shared" si="233"/>
        <v/>
      </c>
      <c r="FC917" s="17"/>
      <c r="FD917" s="17"/>
      <c r="FE917" s="17"/>
      <c r="FF917" s="56" t="str">
        <f t="shared" si="234"/>
        <v>,</v>
      </c>
      <c r="FG917" s="3"/>
      <c r="FH917" s="3"/>
      <c r="FI917" s="58">
        <f t="shared" si="226"/>
        <v>0</v>
      </c>
      <c r="FJ917" s="58">
        <f t="shared" si="235"/>
        <v>0</v>
      </c>
    </row>
    <row r="918" spans="144:166" x14ac:dyDescent="0.25">
      <c r="EN918" s="17">
        <f t="shared" si="236"/>
        <v>916</v>
      </c>
      <c r="EO918" s="128" t="s">
        <v>578</v>
      </c>
      <c r="EP918" s="131">
        <v>43831</v>
      </c>
      <c r="EQ918" s="132">
        <v>0</v>
      </c>
      <c r="ER918" s="53">
        <v>15.898490000000001</v>
      </c>
      <c r="ES918" s="40"/>
      <c r="ET918" s="26">
        <f>IF(EO918=EO919,MAX(ET$2:ET917)+1,0)</f>
        <v>0</v>
      </c>
      <c r="EU918" s="17" t="str">
        <f t="shared" si="227"/>
        <v/>
      </c>
      <c r="EV918" s="54" t="str">
        <f t="shared" si="228"/>
        <v/>
      </c>
      <c r="EW918" s="55" t="str">
        <f t="shared" si="229"/>
        <v/>
      </c>
      <c r="EX918" s="18" t="str">
        <f t="shared" si="230"/>
        <v/>
      </c>
      <c r="EY918" s="26">
        <f>IF(EO918=EO919,0,MAX(EY$2:EY917)+1)</f>
        <v>458</v>
      </c>
      <c r="EZ918" s="54" t="str">
        <f t="shared" si="231"/>
        <v/>
      </c>
      <c r="FA918" s="55" t="str">
        <f t="shared" si="232"/>
        <v/>
      </c>
      <c r="FB918" s="18" t="str">
        <f t="shared" si="233"/>
        <v/>
      </c>
      <c r="FC918" s="17"/>
      <c r="FD918" s="17"/>
      <c r="FE918" s="17"/>
      <c r="FF918" s="56" t="str">
        <f t="shared" si="234"/>
        <v>,</v>
      </c>
      <c r="FG918" s="3"/>
      <c r="FH918" s="3"/>
      <c r="FI918" s="58">
        <f t="shared" si="226"/>
        <v>0</v>
      </c>
      <c r="FJ918" s="58">
        <f t="shared" si="235"/>
        <v>0</v>
      </c>
    </row>
    <row r="919" spans="144:166" x14ac:dyDescent="0.25">
      <c r="EN919" s="17">
        <f t="shared" si="236"/>
        <v>917</v>
      </c>
      <c r="EO919" s="128" t="s">
        <v>579</v>
      </c>
      <c r="EP919" s="131">
        <v>42036</v>
      </c>
      <c r="EQ919" s="132">
        <v>0</v>
      </c>
      <c r="ER919" s="53">
        <v>16.446259999999999</v>
      </c>
      <c r="ES919" s="40"/>
      <c r="ET919" s="26">
        <f>IF(EO919=EO920,MAX(ET$2:ET918)+1,0)</f>
        <v>459</v>
      </c>
      <c r="EU919" s="17" t="str">
        <f t="shared" si="227"/>
        <v/>
      </c>
      <c r="EV919" s="54" t="str">
        <f t="shared" si="228"/>
        <v/>
      </c>
      <c r="EW919" s="55" t="str">
        <f t="shared" si="229"/>
        <v/>
      </c>
      <c r="EX919" s="18" t="str">
        <f t="shared" si="230"/>
        <v/>
      </c>
      <c r="EY919" s="26">
        <f>IF(EO919=EO920,0,MAX(EY$2:EY918)+1)</f>
        <v>0</v>
      </c>
      <c r="EZ919" s="54" t="str">
        <f t="shared" si="231"/>
        <v/>
      </c>
      <c r="FA919" s="55" t="str">
        <f t="shared" si="232"/>
        <v/>
      </c>
      <c r="FB919" s="18" t="str">
        <f t="shared" si="233"/>
        <v/>
      </c>
      <c r="FC919" s="17"/>
      <c r="FD919" s="17"/>
      <c r="FE919" s="17"/>
      <c r="FF919" s="56" t="str">
        <f t="shared" si="234"/>
        <v>,</v>
      </c>
      <c r="FG919" s="3"/>
      <c r="FH919" s="3"/>
      <c r="FI919" s="58">
        <f t="shared" si="226"/>
        <v>0</v>
      </c>
      <c r="FJ919" s="58">
        <f t="shared" si="235"/>
        <v>0</v>
      </c>
    </row>
    <row r="920" spans="144:166" x14ac:dyDescent="0.25">
      <c r="EN920" s="17">
        <f t="shared" si="236"/>
        <v>918</v>
      </c>
      <c r="EO920" s="128" t="s">
        <v>579</v>
      </c>
      <c r="EP920" s="131">
        <v>43831</v>
      </c>
      <c r="EQ920" s="132">
        <v>0</v>
      </c>
      <c r="ER920" s="53">
        <v>15.46551</v>
      </c>
      <c r="ES920" s="40"/>
      <c r="ET920" s="26">
        <f>IF(EO920=EO921,MAX(ET$2:ET919)+1,0)</f>
        <v>0</v>
      </c>
      <c r="EU920" s="17" t="str">
        <f t="shared" si="227"/>
        <v/>
      </c>
      <c r="EV920" s="54" t="str">
        <f t="shared" si="228"/>
        <v/>
      </c>
      <c r="EW920" s="55" t="str">
        <f t="shared" si="229"/>
        <v/>
      </c>
      <c r="EX920" s="18" t="str">
        <f t="shared" si="230"/>
        <v/>
      </c>
      <c r="EY920" s="26">
        <f>IF(EO920=EO921,0,MAX(EY$2:EY919)+1)</f>
        <v>459</v>
      </c>
      <c r="EZ920" s="54" t="str">
        <f t="shared" si="231"/>
        <v/>
      </c>
      <c r="FA920" s="55" t="str">
        <f t="shared" si="232"/>
        <v/>
      </c>
      <c r="FB920" s="18" t="str">
        <f t="shared" si="233"/>
        <v/>
      </c>
      <c r="FC920" s="17"/>
      <c r="FD920" s="17"/>
      <c r="FE920" s="17"/>
      <c r="FF920" s="56" t="str">
        <f t="shared" si="234"/>
        <v>,</v>
      </c>
      <c r="FG920" s="3"/>
      <c r="FH920" s="3"/>
      <c r="FI920" s="58">
        <f t="shared" si="226"/>
        <v>0</v>
      </c>
      <c r="FJ920" s="58">
        <f t="shared" si="235"/>
        <v>0</v>
      </c>
    </row>
    <row r="921" spans="144:166" x14ac:dyDescent="0.25">
      <c r="EN921" s="17">
        <f t="shared" si="236"/>
        <v>919</v>
      </c>
      <c r="EO921" s="128" t="s">
        <v>580</v>
      </c>
      <c r="EP921" s="131">
        <v>42036</v>
      </c>
      <c r="EQ921" s="132">
        <v>0</v>
      </c>
      <c r="ER921" s="53">
        <v>15.523350000000001</v>
      </c>
      <c r="ES921" s="40"/>
      <c r="ET921" s="26">
        <f>IF(EO921=EO922,MAX(ET$2:ET920)+1,0)</f>
        <v>460</v>
      </c>
      <c r="EU921" s="17" t="str">
        <f t="shared" si="227"/>
        <v/>
      </c>
      <c r="EV921" s="54" t="str">
        <f t="shared" si="228"/>
        <v/>
      </c>
      <c r="EW921" s="55" t="str">
        <f t="shared" si="229"/>
        <v/>
      </c>
      <c r="EX921" s="18" t="str">
        <f t="shared" si="230"/>
        <v/>
      </c>
      <c r="EY921" s="26">
        <f>IF(EO921=EO922,0,MAX(EY$2:EY920)+1)</f>
        <v>0</v>
      </c>
      <c r="EZ921" s="54" t="str">
        <f t="shared" si="231"/>
        <v/>
      </c>
      <c r="FA921" s="55" t="str">
        <f t="shared" si="232"/>
        <v/>
      </c>
      <c r="FB921" s="18" t="str">
        <f t="shared" si="233"/>
        <v/>
      </c>
      <c r="FC921" s="17"/>
      <c r="FD921" s="17"/>
      <c r="FE921" s="17"/>
      <c r="FF921" s="56" t="str">
        <f t="shared" si="234"/>
        <v>,</v>
      </c>
      <c r="FG921" s="3"/>
      <c r="FH921" s="3"/>
      <c r="FI921" s="58">
        <f t="shared" si="226"/>
        <v>0</v>
      </c>
      <c r="FJ921" s="58">
        <f t="shared" si="235"/>
        <v>0</v>
      </c>
    </row>
    <row r="922" spans="144:166" x14ac:dyDescent="0.25">
      <c r="EN922" s="17">
        <f t="shared" si="236"/>
        <v>920</v>
      </c>
      <c r="EO922" s="128" t="s">
        <v>580</v>
      </c>
      <c r="EP922" s="131">
        <v>43831</v>
      </c>
      <c r="EQ922" s="132">
        <v>0</v>
      </c>
      <c r="ER922" s="53">
        <v>14.98359</v>
      </c>
      <c r="ES922" s="40"/>
      <c r="ET922" s="26">
        <f>IF(EO922=EO923,MAX(ET$2:ET921)+1,0)</f>
        <v>0</v>
      </c>
      <c r="EU922" s="17" t="str">
        <f t="shared" si="227"/>
        <v/>
      </c>
      <c r="EV922" s="54" t="str">
        <f t="shared" si="228"/>
        <v/>
      </c>
      <c r="EW922" s="55" t="str">
        <f t="shared" si="229"/>
        <v/>
      </c>
      <c r="EX922" s="18" t="str">
        <f t="shared" si="230"/>
        <v/>
      </c>
      <c r="EY922" s="26">
        <f>IF(EO922=EO923,0,MAX(EY$2:EY921)+1)</f>
        <v>460</v>
      </c>
      <c r="EZ922" s="54" t="str">
        <f t="shared" si="231"/>
        <v/>
      </c>
      <c r="FA922" s="55" t="str">
        <f t="shared" si="232"/>
        <v/>
      </c>
      <c r="FB922" s="18" t="str">
        <f t="shared" si="233"/>
        <v/>
      </c>
      <c r="FC922" s="17"/>
      <c r="FD922" s="17"/>
      <c r="FE922" s="17"/>
      <c r="FF922" s="56" t="str">
        <f t="shared" si="234"/>
        <v>,</v>
      </c>
      <c r="FG922" s="3"/>
      <c r="FH922" s="3"/>
      <c r="FI922" s="58">
        <f t="shared" si="226"/>
        <v>0</v>
      </c>
      <c r="FJ922" s="58">
        <f t="shared" si="235"/>
        <v>0</v>
      </c>
    </row>
    <row r="923" spans="144:166" x14ac:dyDescent="0.25">
      <c r="EN923" s="17">
        <f t="shared" si="236"/>
        <v>921</v>
      </c>
      <c r="EO923" s="128" t="s">
        <v>581</v>
      </c>
      <c r="EP923" s="131">
        <v>42036</v>
      </c>
      <c r="EQ923" s="132">
        <v>0</v>
      </c>
      <c r="ER923" s="53">
        <v>14.46011</v>
      </c>
      <c r="ES923" s="40"/>
      <c r="ET923" s="26">
        <f>IF(EO923=EO924,MAX(ET$2:ET922)+1,0)</f>
        <v>461</v>
      </c>
      <c r="EU923" s="17" t="str">
        <f t="shared" si="227"/>
        <v/>
      </c>
      <c r="EV923" s="54" t="str">
        <f t="shared" si="228"/>
        <v/>
      </c>
      <c r="EW923" s="55" t="str">
        <f t="shared" si="229"/>
        <v/>
      </c>
      <c r="EX923" s="18" t="str">
        <f t="shared" si="230"/>
        <v/>
      </c>
      <c r="EY923" s="26">
        <f>IF(EO923=EO924,0,MAX(EY$2:EY922)+1)</f>
        <v>0</v>
      </c>
      <c r="EZ923" s="54" t="str">
        <f t="shared" si="231"/>
        <v/>
      </c>
      <c r="FA923" s="55" t="str">
        <f t="shared" si="232"/>
        <v/>
      </c>
      <c r="FB923" s="18" t="str">
        <f t="shared" si="233"/>
        <v/>
      </c>
      <c r="FC923" s="17"/>
      <c r="FD923" s="17"/>
      <c r="FE923" s="17"/>
      <c r="FF923" s="56" t="str">
        <f t="shared" si="234"/>
        <v>,</v>
      </c>
      <c r="FG923" s="3"/>
      <c r="FH923" s="3"/>
      <c r="FI923" s="58">
        <f t="shared" si="226"/>
        <v>0</v>
      </c>
      <c r="FJ923" s="58">
        <f t="shared" si="235"/>
        <v>0</v>
      </c>
    </row>
    <row r="924" spans="144:166" x14ac:dyDescent="0.25">
      <c r="EN924" s="17">
        <f t="shared" si="236"/>
        <v>922</v>
      </c>
      <c r="EO924" s="128" t="s">
        <v>581</v>
      </c>
      <c r="EP924" s="131">
        <v>43831</v>
      </c>
      <c r="EQ924" s="132">
        <v>0</v>
      </c>
      <c r="ER924" s="53">
        <v>14.44505</v>
      </c>
      <c r="ES924" s="40"/>
      <c r="ET924" s="26">
        <f>IF(EO924=EO925,MAX(ET$2:ET923)+1,0)</f>
        <v>0</v>
      </c>
      <c r="EU924" s="17" t="str">
        <f t="shared" si="227"/>
        <v/>
      </c>
      <c r="EV924" s="54" t="str">
        <f t="shared" si="228"/>
        <v/>
      </c>
      <c r="EW924" s="55" t="str">
        <f t="shared" si="229"/>
        <v/>
      </c>
      <c r="EX924" s="18" t="str">
        <f t="shared" si="230"/>
        <v/>
      </c>
      <c r="EY924" s="26">
        <f>IF(EO924=EO925,0,MAX(EY$2:EY923)+1)</f>
        <v>461</v>
      </c>
      <c r="EZ924" s="54" t="str">
        <f t="shared" si="231"/>
        <v/>
      </c>
      <c r="FA924" s="55" t="str">
        <f t="shared" si="232"/>
        <v/>
      </c>
      <c r="FB924" s="18" t="str">
        <f t="shared" si="233"/>
        <v/>
      </c>
      <c r="FC924" s="17"/>
      <c r="FD924" s="17"/>
      <c r="FE924" s="17"/>
      <c r="FF924" s="56" t="str">
        <f t="shared" si="234"/>
        <v>,</v>
      </c>
      <c r="FG924" s="3"/>
      <c r="FH924" s="3"/>
      <c r="FI924" s="58">
        <f t="shared" si="226"/>
        <v>0</v>
      </c>
      <c r="FJ924" s="58">
        <f t="shared" si="235"/>
        <v>0</v>
      </c>
    </row>
    <row r="925" spans="144:166" x14ac:dyDescent="0.25">
      <c r="EN925" s="17">
        <f t="shared" si="236"/>
        <v>923</v>
      </c>
      <c r="EO925" s="128" t="s">
        <v>582</v>
      </c>
      <c r="EP925" s="131">
        <v>42036</v>
      </c>
      <c r="EQ925" s="132">
        <v>0</v>
      </c>
      <c r="ER925" s="53">
        <v>14.97096</v>
      </c>
      <c r="ES925" s="40"/>
      <c r="ET925" s="26">
        <f>IF(EO925=EO926,MAX(ET$2:ET924)+1,0)</f>
        <v>462</v>
      </c>
      <c r="EU925" s="17" t="str">
        <f t="shared" si="227"/>
        <v/>
      </c>
      <c r="EV925" s="54" t="str">
        <f t="shared" si="228"/>
        <v/>
      </c>
      <c r="EW925" s="55" t="str">
        <f t="shared" si="229"/>
        <v/>
      </c>
      <c r="EX925" s="18" t="str">
        <f t="shared" si="230"/>
        <v/>
      </c>
      <c r="EY925" s="26">
        <f>IF(EO925=EO926,0,MAX(EY$2:EY924)+1)</f>
        <v>0</v>
      </c>
      <c r="EZ925" s="54" t="str">
        <f t="shared" si="231"/>
        <v/>
      </c>
      <c r="FA925" s="55" t="str">
        <f t="shared" si="232"/>
        <v/>
      </c>
      <c r="FB925" s="18" t="str">
        <f t="shared" si="233"/>
        <v/>
      </c>
      <c r="FC925" s="17"/>
      <c r="FD925" s="17"/>
      <c r="FE925" s="17"/>
      <c r="FF925" s="56" t="str">
        <f t="shared" si="234"/>
        <v>,</v>
      </c>
      <c r="FG925" s="3"/>
      <c r="FH925" s="3"/>
      <c r="FI925" s="58">
        <f t="shared" si="226"/>
        <v>0</v>
      </c>
      <c r="FJ925" s="58">
        <f t="shared" si="235"/>
        <v>0</v>
      </c>
    </row>
    <row r="926" spans="144:166" x14ac:dyDescent="0.25">
      <c r="EN926" s="17">
        <f t="shared" si="236"/>
        <v>924</v>
      </c>
      <c r="EO926" s="128" t="s">
        <v>582</v>
      </c>
      <c r="EP926" s="131">
        <v>43831</v>
      </c>
      <c r="EQ926" s="132">
        <v>0</v>
      </c>
      <c r="ER926" s="53">
        <v>14.719099999999999</v>
      </c>
      <c r="ES926" s="40"/>
      <c r="ET926" s="26">
        <f>IF(EO926=EO927,MAX(ET$2:ET925)+1,0)</f>
        <v>0</v>
      </c>
      <c r="EU926" s="17" t="str">
        <f t="shared" si="227"/>
        <v/>
      </c>
      <c r="EV926" s="54" t="str">
        <f t="shared" si="228"/>
        <v/>
      </c>
      <c r="EW926" s="55" t="str">
        <f t="shared" si="229"/>
        <v/>
      </c>
      <c r="EX926" s="18" t="str">
        <f t="shared" si="230"/>
        <v/>
      </c>
      <c r="EY926" s="26">
        <f>IF(EO926=EO927,0,MAX(EY$2:EY925)+1)</f>
        <v>462</v>
      </c>
      <c r="EZ926" s="54" t="str">
        <f t="shared" si="231"/>
        <v/>
      </c>
      <c r="FA926" s="55" t="str">
        <f t="shared" si="232"/>
        <v/>
      </c>
      <c r="FB926" s="18" t="str">
        <f t="shared" si="233"/>
        <v/>
      </c>
      <c r="FC926" s="17"/>
      <c r="FD926" s="17"/>
      <c r="FE926" s="17"/>
      <c r="FF926" s="56" t="str">
        <f t="shared" si="234"/>
        <v>,</v>
      </c>
      <c r="FG926" s="3"/>
      <c r="FH926" s="3"/>
      <c r="FI926" s="58">
        <f t="shared" si="226"/>
        <v>0</v>
      </c>
      <c r="FJ926" s="58">
        <f t="shared" si="235"/>
        <v>0</v>
      </c>
    </row>
    <row r="927" spans="144:166" x14ac:dyDescent="0.25">
      <c r="EN927" s="17">
        <f t="shared" si="236"/>
        <v>925</v>
      </c>
      <c r="EO927" s="128" t="s">
        <v>583</v>
      </c>
      <c r="EP927" s="131">
        <v>42036</v>
      </c>
      <c r="EQ927" s="132">
        <v>0</v>
      </c>
      <c r="ER927" s="53">
        <v>15.397919999999999</v>
      </c>
      <c r="ES927" s="40"/>
      <c r="ET927" s="26">
        <f>IF(EO927=EO928,MAX(ET$2:ET926)+1,0)</f>
        <v>463</v>
      </c>
      <c r="EU927" s="17" t="str">
        <f t="shared" si="227"/>
        <v/>
      </c>
      <c r="EV927" s="54" t="str">
        <f t="shared" si="228"/>
        <v/>
      </c>
      <c r="EW927" s="55" t="str">
        <f t="shared" si="229"/>
        <v/>
      </c>
      <c r="EX927" s="18" t="str">
        <f t="shared" si="230"/>
        <v/>
      </c>
      <c r="EY927" s="26">
        <f>IF(EO927=EO928,0,MAX(EY$2:EY926)+1)</f>
        <v>0</v>
      </c>
      <c r="EZ927" s="54" t="str">
        <f t="shared" si="231"/>
        <v/>
      </c>
      <c r="FA927" s="55" t="str">
        <f t="shared" si="232"/>
        <v/>
      </c>
      <c r="FB927" s="18" t="str">
        <f t="shared" si="233"/>
        <v/>
      </c>
      <c r="FC927" s="17"/>
      <c r="FD927" s="17"/>
      <c r="FE927" s="17"/>
      <c r="FF927" s="56" t="str">
        <f t="shared" si="234"/>
        <v>,</v>
      </c>
      <c r="FG927" s="3"/>
      <c r="FH927" s="3"/>
      <c r="FI927" s="58">
        <f t="shared" si="226"/>
        <v>0</v>
      </c>
      <c r="FJ927" s="58">
        <f t="shared" si="235"/>
        <v>0</v>
      </c>
    </row>
    <row r="928" spans="144:166" x14ac:dyDescent="0.25">
      <c r="EN928" s="17">
        <f t="shared" si="236"/>
        <v>926</v>
      </c>
      <c r="EO928" s="128" t="s">
        <v>583</v>
      </c>
      <c r="EP928" s="131">
        <v>43831</v>
      </c>
      <c r="EQ928" s="132">
        <v>0</v>
      </c>
      <c r="ER928" s="53">
        <v>14.954750000000001</v>
      </c>
      <c r="ES928" s="40"/>
      <c r="ET928" s="26">
        <f>IF(EO928=EO929,MAX(ET$2:ET927)+1,0)</f>
        <v>0</v>
      </c>
      <c r="EU928" s="17" t="str">
        <f t="shared" si="227"/>
        <v/>
      </c>
      <c r="EV928" s="54" t="str">
        <f t="shared" si="228"/>
        <v/>
      </c>
      <c r="EW928" s="55" t="str">
        <f t="shared" si="229"/>
        <v/>
      </c>
      <c r="EX928" s="18" t="str">
        <f t="shared" si="230"/>
        <v/>
      </c>
      <c r="EY928" s="26">
        <f>IF(EO928=EO929,0,MAX(EY$2:EY927)+1)</f>
        <v>463</v>
      </c>
      <c r="EZ928" s="54" t="str">
        <f t="shared" si="231"/>
        <v/>
      </c>
      <c r="FA928" s="55" t="str">
        <f t="shared" si="232"/>
        <v/>
      </c>
      <c r="FB928" s="18" t="str">
        <f t="shared" si="233"/>
        <v/>
      </c>
      <c r="FC928" s="17"/>
      <c r="FD928" s="17"/>
      <c r="FE928" s="17"/>
      <c r="FF928" s="56" t="str">
        <f t="shared" si="234"/>
        <v>,</v>
      </c>
      <c r="FG928" s="3"/>
      <c r="FH928" s="3"/>
      <c r="FI928" s="58">
        <f t="shared" si="226"/>
        <v>0</v>
      </c>
      <c r="FJ928" s="58">
        <f t="shared" si="235"/>
        <v>0</v>
      </c>
    </row>
    <row r="929" spans="144:166" x14ac:dyDescent="0.25">
      <c r="EN929" s="17">
        <f t="shared" si="236"/>
        <v>927</v>
      </c>
      <c r="EO929" s="128" t="s">
        <v>584</v>
      </c>
      <c r="EP929" s="131">
        <v>42036</v>
      </c>
      <c r="EQ929" s="132">
        <v>0</v>
      </c>
      <c r="ER929" s="53">
        <v>15.71576</v>
      </c>
      <c r="ES929" s="40"/>
      <c r="ET929" s="26">
        <f>IF(EO929=EO930,MAX(ET$2:ET928)+1,0)</f>
        <v>464</v>
      </c>
      <c r="EU929" s="17" t="str">
        <f t="shared" si="227"/>
        <v/>
      </c>
      <c r="EV929" s="54" t="str">
        <f t="shared" si="228"/>
        <v/>
      </c>
      <c r="EW929" s="55" t="str">
        <f t="shared" si="229"/>
        <v/>
      </c>
      <c r="EX929" s="18" t="str">
        <f t="shared" si="230"/>
        <v/>
      </c>
      <c r="EY929" s="26">
        <f>IF(EO929=EO930,0,MAX(EY$2:EY928)+1)</f>
        <v>0</v>
      </c>
      <c r="EZ929" s="54" t="str">
        <f t="shared" si="231"/>
        <v/>
      </c>
      <c r="FA929" s="55" t="str">
        <f t="shared" si="232"/>
        <v/>
      </c>
      <c r="FB929" s="18" t="str">
        <f t="shared" si="233"/>
        <v/>
      </c>
      <c r="FC929" s="17"/>
      <c r="FD929" s="17"/>
      <c r="FE929" s="17"/>
      <c r="FF929" s="56" t="str">
        <f t="shared" si="234"/>
        <v>,</v>
      </c>
      <c r="FG929" s="3"/>
      <c r="FH929" s="3"/>
      <c r="FI929" s="58">
        <f t="shared" si="226"/>
        <v>0</v>
      </c>
      <c r="FJ929" s="58">
        <f t="shared" si="235"/>
        <v>0</v>
      </c>
    </row>
    <row r="930" spans="144:166" x14ac:dyDescent="0.25">
      <c r="EN930" s="17">
        <f t="shared" si="236"/>
        <v>928</v>
      </c>
      <c r="EO930" s="128" t="s">
        <v>584</v>
      </c>
      <c r="EP930" s="131">
        <v>43831</v>
      </c>
      <c r="EQ930" s="132">
        <v>0</v>
      </c>
      <c r="ER930" s="53">
        <v>15.13491</v>
      </c>
      <c r="ES930" s="40"/>
      <c r="ET930" s="26">
        <f>IF(EO930=EO931,MAX(ET$2:ET929)+1,0)</f>
        <v>0</v>
      </c>
      <c r="EU930" s="17" t="str">
        <f t="shared" si="227"/>
        <v/>
      </c>
      <c r="EV930" s="54" t="str">
        <f t="shared" si="228"/>
        <v/>
      </c>
      <c r="EW930" s="55" t="str">
        <f t="shared" si="229"/>
        <v/>
      </c>
      <c r="EX930" s="18" t="str">
        <f t="shared" si="230"/>
        <v/>
      </c>
      <c r="EY930" s="26">
        <f>IF(EO930=EO931,0,MAX(EY$2:EY929)+1)</f>
        <v>464</v>
      </c>
      <c r="EZ930" s="54" t="str">
        <f t="shared" si="231"/>
        <v/>
      </c>
      <c r="FA930" s="55" t="str">
        <f t="shared" si="232"/>
        <v/>
      </c>
      <c r="FB930" s="18" t="str">
        <f t="shared" si="233"/>
        <v/>
      </c>
      <c r="FC930" s="17"/>
      <c r="FD930" s="17"/>
      <c r="FE930" s="17"/>
      <c r="FF930" s="56" t="str">
        <f t="shared" si="234"/>
        <v>,</v>
      </c>
      <c r="FG930" s="3"/>
      <c r="FH930" s="3"/>
      <c r="FI930" s="58">
        <f t="shared" si="226"/>
        <v>0</v>
      </c>
      <c r="FJ930" s="58">
        <f t="shared" si="235"/>
        <v>0</v>
      </c>
    </row>
    <row r="931" spans="144:166" x14ac:dyDescent="0.25">
      <c r="EN931" s="17">
        <f t="shared" si="236"/>
        <v>929</v>
      </c>
      <c r="EO931" s="128" t="s">
        <v>585</v>
      </c>
      <c r="EP931" s="131">
        <v>42036</v>
      </c>
      <c r="EQ931" s="132">
        <v>0</v>
      </c>
      <c r="ER931" s="53">
        <v>15.94866</v>
      </c>
      <c r="ES931" s="40"/>
      <c r="ET931" s="26">
        <f>IF(EO931=EO932,MAX(ET$2:ET930)+1,0)</f>
        <v>465</v>
      </c>
      <c r="EU931" s="17" t="str">
        <f t="shared" si="227"/>
        <v/>
      </c>
      <c r="EV931" s="54" t="str">
        <f t="shared" si="228"/>
        <v/>
      </c>
      <c r="EW931" s="55" t="str">
        <f t="shared" si="229"/>
        <v/>
      </c>
      <c r="EX931" s="18" t="str">
        <f t="shared" si="230"/>
        <v/>
      </c>
      <c r="EY931" s="26">
        <f>IF(EO931=EO932,0,MAX(EY$2:EY930)+1)</f>
        <v>0</v>
      </c>
      <c r="EZ931" s="54" t="str">
        <f t="shared" si="231"/>
        <v/>
      </c>
      <c r="FA931" s="55" t="str">
        <f t="shared" si="232"/>
        <v/>
      </c>
      <c r="FB931" s="18" t="str">
        <f t="shared" si="233"/>
        <v/>
      </c>
      <c r="FC931" s="17"/>
      <c r="FD931" s="17"/>
      <c r="FE931" s="17"/>
      <c r="FF931" s="56" t="str">
        <f t="shared" si="234"/>
        <v>,</v>
      </c>
      <c r="FG931" s="3"/>
      <c r="FH931" s="3"/>
      <c r="FI931" s="58">
        <f t="shared" si="226"/>
        <v>0</v>
      </c>
      <c r="FJ931" s="58">
        <f t="shared" si="235"/>
        <v>0</v>
      </c>
    </row>
    <row r="932" spans="144:166" x14ac:dyDescent="0.25">
      <c r="EN932" s="17">
        <f t="shared" si="236"/>
        <v>930</v>
      </c>
      <c r="EO932" s="128" t="s">
        <v>585</v>
      </c>
      <c r="EP932" s="131">
        <v>43831</v>
      </c>
      <c r="EQ932" s="132">
        <v>0</v>
      </c>
      <c r="ER932" s="53">
        <v>15.269170000000001</v>
      </c>
      <c r="ES932" s="40"/>
      <c r="ET932" s="26">
        <f>IF(EO932=EO933,MAX(ET$2:ET931)+1,0)</f>
        <v>0</v>
      </c>
      <c r="EU932" s="17" t="str">
        <f t="shared" si="227"/>
        <v/>
      </c>
      <c r="EV932" s="54" t="str">
        <f t="shared" si="228"/>
        <v/>
      </c>
      <c r="EW932" s="55" t="str">
        <f t="shared" si="229"/>
        <v/>
      </c>
      <c r="EX932" s="18" t="str">
        <f t="shared" si="230"/>
        <v/>
      </c>
      <c r="EY932" s="26">
        <f>IF(EO932=EO933,0,MAX(EY$2:EY931)+1)</f>
        <v>465</v>
      </c>
      <c r="EZ932" s="54" t="str">
        <f t="shared" si="231"/>
        <v/>
      </c>
      <c r="FA932" s="55" t="str">
        <f t="shared" si="232"/>
        <v/>
      </c>
      <c r="FB932" s="18" t="str">
        <f t="shared" si="233"/>
        <v/>
      </c>
      <c r="FC932" s="17"/>
      <c r="FD932" s="17"/>
      <c r="FE932" s="17"/>
      <c r="FF932" s="56" t="str">
        <f t="shared" si="234"/>
        <v>,</v>
      </c>
      <c r="FG932" s="3"/>
      <c r="FH932" s="3"/>
      <c r="FI932" s="58">
        <f t="shared" si="226"/>
        <v>0</v>
      </c>
      <c r="FJ932" s="58">
        <f t="shared" si="235"/>
        <v>0</v>
      </c>
    </row>
    <row r="933" spans="144:166" x14ac:dyDescent="0.25">
      <c r="EN933" s="17">
        <f t="shared" si="236"/>
        <v>931</v>
      </c>
      <c r="EO933" s="128" t="s">
        <v>586</v>
      </c>
      <c r="EP933" s="131">
        <v>42036</v>
      </c>
      <c r="EQ933" s="132">
        <v>0</v>
      </c>
      <c r="ER933" s="53">
        <v>16.06391</v>
      </c>
      <c r="ES933" s="40"/>
      <c r="ET933" s="26">
        <f>IF(EO933=EO934,MAX(ET$2:ET932)+1,0)</f>
        <v>466</v>
      </c>
      <c r="EU933" s="17" t="str">
        <f t="shared" si="227"/>
        <v/>
      </c>
      <c r="EV933" s="54" t="str">
        <f t="shared" si="228"/>
        <v/>
      </c>
      <c r="EW933" s="55" t="str">
        <f t="shared" si="229"/>
        <v/>
      </c>
      <c r="EX933" s="18" t="str">
        <f t="shared" si="230"/>
        <v/>
      </c>
      <c r="EY933" s="26">
        <f>IF(EO933=EO934,0,MAX(EY$2:EY932)+1)</f>
        <v>0</v>
      </c>
      <c r="EZ933" s="54" t="str">
        <f t="shared" si="231"/>
        <v/>
      </c>
      <c r="FA933" s="55" t="str">
        <f t="shared" si="232"/>
        <v/>
      </c>
      <c r="FB933" s="18" t="str">
        <f t="shared" si="233"/>
        <v/>
      </c>
      <c r="FC933" s="17"/>
      <c r="FD933" s="17"/>
      <c r="FE933" s="17"/>
      <c r="FF933" s="56" t="str">
        <f t="shared" si="234"/>
        <v>,</v>
      </c>
      <c r="FG933" s="3"/>
      <c r="FH933" s="3"/>
      <c r="FI933" s="58">
        <f t="shared" si="226"/>
        <v>0</v>
      </c>
      <c r="FJ933" s="58">
        <f t="shared" si="235"/>
        <v>0</v>
      </c>
    </row>
    <row r="934" spans="144:166" x14ac:dyDescent="0.25">
      <c r="EN934" s="17">
        <f t="shared" si="236"/>
        <v>932</v>
      </c>
      <c r="EO934" s="128" t="s">
        <v>586</v>
      </c>
      <c r="EP934" s="131">
        <v>43831</v>
      </c>
      <c r="EQ934" s="132">
        <v>0</v>
      </c>
      <c r="ER934" s="53">
        <v>15.336069999999999</v>
      </c>
      <c r="ES934" s="40"/>
      <c r="ET934" s="26">
        <f>IF(EO934=EO935,MAX(ET$2:ET933)+1,0)</f>
        <v>0</v>
      </c>
      <c r="EU934" s="17" t="str">
        <f t="shared" si="227"/>
        <v/>
      </c>
      <c r="EV934" s="54" t="str">
        <f t="shared" si="228"/>
        <v/>
      </c>
      <c r="EW934" s="55" t="str">
        <f t="shared" si="229"/>
        <v/>
      </c>
      <c r="EX934" s="18" t="str">
        <f t="shared" si="230"/>
        <v/>
      </c>
      <c r="EY934" s="26">
        <f>IF(EO934=EO935,0,MAX(EY$2:EY933)+1)</f>
        <v>466</v>
      </c>
      <c r="EZ934" s="54" t="str">
        <f t="shared" si="231"/>
        <v/>
      </c>
      <c r="FA934" s="55" t="str">
        <f t="shared" si="232"/>
        <v/>
      </c>
      <c r="FB934" s="18" t="str">
        <f t="shared" si="233"/>
        <v/>
      </c>
      <c r="FC934" s="17"/>
      <c r="FD934" s="17"/>
      <c r="FE934" s="17"/>
      <c r="FF934" s="56" t="str">
        <f t="shared" si="234"/>
        <v>,</v>
      </c>
      <c r="FG934" s="3"/>
      <c r="FH934" s="3"/>
      <c r="FI934" s="58">
        <f t="shared" si="226"/>
        <v>0</v>
      </c>
      <c r="FJ934" s="58">
        <f t="shared" si="235"/>
        <v>0</v>
      </c>
    </row>
    <row r="935" spans="144:166" x14ac:dyDescent="0.25">
      <c r="EN935" s="17">
        <f t="shared" si="236"/>
        <v>933</v>
      </c>
      <c r="EO935" s="128" t="s">
        <v>587</v>
      </c>
      <c r="EP935" s="131">
        <v>42036</v>
      </c>
      <c r="EQ935" s="132">
        <v>0</v>
      </c>
      <c r="ER935" s="53">
        <v>24.614730000000002</v>
      </c>
      <c r="ES935" s="40"/>
      <c r="ET935" s="26">
        <f>IF(EO935=EO936,MAX(ET$2:ET934)+1,0)</f>
        <v>467</v>
      </c>
      <c r="EU935" s="17" t="str">
        <f t="shared" si="227"/>
        <v/>
      </c>
      <c r="EV935" s="54" t="str">
        <f t="shared" si="228"/>
        <v/>
      </c>
      <c r="EW935" s="55" t="str">
        <f t="shared" si="229"/>
        <v/>
      </c>
      <c r="EX935" s="18" t="str">
        <f t="shared" si="230"/>
        <v/>
      </c>
      <c r="EY935" s="26">
        <f>IF(EO935=EO936,0,MAX(EY$2:EY934)+1)</f>
        <v>0</v>
      </c>
      <c r="EZ935" s="54" t="str">
        <f t="shared" si="231"/>
        <v/>
      </c>
      <c r="FA935" s="55" t="str">
        <f t="shared" si="232"/>
        <v/>
      </c>
      <c r="FB935" s="18" t="str">
        <f t="shared" si="233"/>
        <v/>
      </c>
      <c r="FC935" s="17"/>
      <c r="FD935" s="17"/>
      <c r="FE935" s="17"/>
      <c r="FF935" s="56" t="str">
        <f t="shared" si="234"/>
        <v>,</v>
      </c>
      <c r="FG935" s="3"/>
      <c r="FH935" s="3"/>
      <c r="FI935" s="58">
        <f t="shared" si="226"/>
        <v>0</v>
      </c>
      <c r="FJ935" s="58">
        <f t="shared" si="235"/>
        <v>0</v>
      </c>
    </row>
    <row r="936" spans="144:166" x14ac:dyDescent="0.25">
      <c r="EN936" s="17">
        <f t="shared" si="236"/>
        <v>934</v>
      </c>
      <c r="EO936" s="128" t="s">
        <v>587</v>
      </c>
      <c r="EP936" s="131">
        <v>43831</v>
      </c>
      <c r="EQ936" s="132">
        <v>0</v>
      </c>
      <c r="ER936" s="53">
        <v>21.370799999999999</v>
      </c>
      <c r="ES936" s="40"/>
      <c r="ET936" s="26">
        <f>IF(EO936=EO937,MAX(ET$2:ET935)+1,0)</f>
        <v>0</v>
      </c>
      <c r="EU936" s="17" t="str">
        <f t="shared" si="227"/>
        <v/>
      </c>
      <c r="EV936" s="54" t="str">
        <f t="shared" si="228"/>
        <v/>
      </c>
      <c r="EW936" s="55" t="str">
        <f t="shared" si="229"/>
        <v/>
      </c>
      <c r="EX936" s="18" t="str">
        <f t="shared" si="230"/>
        <v/>
      </c>
      <c r="EY936" s="26">
        <f>IF(EO936=EO937,0,MAX(EY$2:EY935)+1)</f>
        <v>467</v>
      </c>
      <c r="EZ936" s="54" t="str">
        <f t="shared" si="231"/>
        <v/>
      </c>
      <c r="FA936" s="55" t="str">
        <f t="shared" si="232"/>
        <v/>
      </c>
      <c r="FB936" s="18" t="str">
        <f t="shared" si="233"/>
        <v/>
      </c>
      <c r="FC936" s="17"/>
      <c r="FD936" s="17"/>
      <c r="FE936" s="17"/>
      <c r="FF936" s="56" t="str">
        <f t="shared" si="234"/>
        <v>,</v>
      </c>
      <c r="FG936" s="3"/>
      <c r="FH936" s="3"/>
      <c r="FI936" s="58">
        <f t="shared" si="226"/>
        <v>0</v>
      </c>
      <c r="FJ936" s="58">
        <f t="shared" si="235"/>
        <v>0</v>
      </c>
    </row>
    <row r="937" spans="144:166" x14ac:dyDescent="0.25">
      <c r="EN937" s="17">
        <f t="shared" si="236"/>
        <v>935</v>
      </c>
      <c r="EO937" s="128" t="s">
        <v>588</v>
      </c>
      <c r="EP937" s="131">
        <v>42036</v>
      </c>
      <c r="EQ937" s="132">
        <v>0</v>
      </c>
      <c r="ER937" s="53">
        <v>24.42783</v>
      </c>
      <c r="ES937" s="40"/>
      <c r="ET937" s="26">
        <f>IF(EO937=EO938,MAX(ET$2:ET936)+1,0)</f>
        <v>468</v>
      </c>
      <c r="EU937" s="17" t="str">
        <f t="shared" si="227"/>
        <v/>
      </c>
      <c r="EV937" s="54" t="str">
        <f t="shared" si="228"/>
        <v/>
      </c>
      <c r="EW937" s="55" t="str">
        <f t="shared" si="229"/>
        <v/>
      </c>
      <c r="EX937" s="18" t="str">
        <f t="shared" si="230"/>
        <v/>
      </c>
      <c r="EY937" s="26">
        <f>IF(EO937=EO938,0,MAX(EY$2:EY936)+1)</f>
        <v>0</v>
      </c>
      <c r="EZ937" s="54" t="str">
        <f t="shared" si="231"/>
        <v/>
      </c>
      <c r="FA937" s="55" t="str">
        <f t="shared" si="232"/>
        <v/>
      </c>
      <c r="FB937" s="18" t="str">
        <f t="shared" si="233"/>
        <v/>
      </c>
      <c r="FC937" s="17"/>
      <c r="FD937" s="17"/>
      <c r="FE937" s="17"/>
      <c r="FF937" s="56" t="str">
        <f t="shared" si="234"/>
        <v>,</v>
      </c>
      <c r="FG937" s="3"/>
      <c r="FH937" s="3"/>
      <c r="FI937" s="58">
        <f t="shared" si="226"/>
        <v>0</v>
      </c>
      <c r="FJ937" s="58">
        <f t="shared" si="235"/>
        <v>0</v>
      </c>
    </row>
    <row r="938" spans="144:166" x14ac:dyDescent="0.25">
      <c r="EN938" s="17">
        <f t="shared" si="236"/>
        <v>936</v>
      </c>
      <c r="EO938" s="128" t="s">
        <v>588</v>
      </c>
      <c r="EP938" s="131">
        <v>43831</v>
      </c>
      <c r="EQ938" s="132">
        <v>0</v>
      </c>
      <c r="ER938" s="53">
        <v>21.204440000000002</v>
      </c>
      <c r="ES938" s="40"/>
      <c r="ET938" s="26">
        <f>IF(EO938=EO939,MAX(ET$2:ET937)+1,0)</f>
        <v>0</v>
      </c>
      <c r="EU938" s="17" t="str">
        <f t="shared" si="227"/>
        <v/>
      </c>
      <c r="EV938" s="54" t="str">
        <f t="shared" si="228"/>
        <v/>
      </c>
      <c r="EW938" s="55" t="str">
        <f t="shared" si="229"/>
        <v/>
      </c>
      <c r="EX938" s="18" t="str">
        <f t="shared" si="230"/>
        <v/>
      </c>
      <c r="EY938" s="26">
        <f>IF(EO938=EO939,0,MAX(EY$2:EY937)+1)</f>
        <v>468</v>
      </c>
      <c r="EZ938" s="54" t="str">
        <f t="shared" si="231"/>
        <v/>
      </c>
      <c r="FA938" s="55" t="str">
        <f t="shared" si="232"/>
        <v/>
      </c>
      <c r="FB938" s="18" t="str">
        <f t="shared" si="233"/>
        <v/>
      </c>
      <c r="FC938" s="17"/>
      <c r="FD938" s="17"/>
      <c r="FE938" s="17"/>
      <c r="FF938" s="56" t="str">
        <f t="shared" si="234"/>
        <v>,</v>
      </c>
      <c r="FG938" s="3"/>
      <c r="FH938" s="3"/>
      <c r="FI938" s="58">
        <f t="shared" si="226"/>
        <v>0</v>
      </c>
      <c r="FJ938" s="58">
        <f t="shared" si="235"/>
        <v>0</v>
      </c>
    </row>
    <row r="939" spans="144:166" x14ac:dyDescent="0.25">
      <c r="EN939" s="17">
        <f t="shared" si="236"/>
        <v>937</v>
      </c>
      <c r="EO939" s="128" t="s">
        <v>589</v>
      </c>
      <c r="EP939" s="131">
        <v>42036</v>
      </c>
      <c r="EQ939" s="132">
        <v>0</v>
      </c>
      <c r="ER939" s="53">
        <v>24.060079999999999</v>
      </c>
      <c r="ES939" s="40"/>
      <c r="ET939" s="26">
        <f>IF(EO939=EO940,MAX(ET$2:ET938)+1,0)</f>
        <v>469</v>
      </c>
      <c r="EU939" s="17" t="str">
        <f t="shared" si="227"/>
        <v/>
      </c>
      <c r="EV939" s="54" t="str">
        <f t="shared" si="228"/>
        <v/>
      </c>
      <c r="EW939" s="55" t="str">
        <f t="shared" si="229"/>
        <v/>
      </c>
      <c r="EX939" s="18" t="str">
        <f t="shared" si="230"/>
        <v/>
      </c>
      <c r="EY939" s="26">
        <f>IF(EO939=EO940,0,MAX(EY$2:EY938)+1)</f>
        <v>0</v>
      </c>
      <c r="EZ939" s="54" t="str">
        <f t="shared" si="231"/>
        <v/>
      </c>
      <c r="FA939" s="55" t="str">
        <f t="shared" si="232"/>
        <v/>
      </c>
      <c r="FB939" s="18" t="str">
        <f t="shared" si="233"/>
        <v/>
      </c>
      <c r="FC939" s="17"/>
      <c r="FD939" s="17"/>
      <c r="FE939" s="17"/>
      <c r="FF939" s="56" t="str">
        <f t="shared" si="234"/>
        <v>,</v>
      </c>
      <c r="FG939" s="3"/>
      <c r="FH939" s="3"/>
      <c r="FI939" s="58">
        <f t="shared" si="226"/>
        <v>0</v>
      </c>
      <c r="FJ939" s="58">
        <f t="shared" si="235"/>
        <v>0</v>
      </c>
    </row>
    <row r="940" spans="144:166" x14ac:dyDescent="0.25">
      <c r="EN940" s="17">
        <f t="shared" si="236"/>
        <v>938</v>
      </c>
      <c r="EO940" s="128" t="s">
        <v>589</v>
      </c>
      <c r="EP940" s="131">
        <v>43831</v>
      </c>
      <c r="EQ940" s="132">
        <v>0</v>
      </c>
      <c r="ER940" s="53">
        <v>20.879370000000002</v>
      </c>
      <c r="ES940" s="40"/>
      <c r="ET940" s="26">
        <f>IF(EO940=EO941,MAX(ET$2:ET939)+1,0)</f>
        <v>0</v>
      </c>
      <c r="EU940" s="17" t="str">
        <f t="shared" si="227"/>
        <v/>
      </c>
      <c r="EV940" s="54" t="str">
        <f t="shared" si="228"/>
        <v/>
      </c>
      <c r="EW940" s="55" t="str">
        <f t="shared" si="229"/>
        <v/>
      </c>
      <c r="EX940" s="18" t="str">
        <f t="shared" si="230"/>
        <v/>
      </c>
      <c r="EY940" s="26">
        <f>IF(EO940=EO941,0,MAX(EY$2:EY939)+1)</f>
        <v>469</v>
      </c>
      <c r="EZ940" s="54" t="str">
        <f t="shared" si="231"/>
        <v/>
      </c>
      <c r="FA940" s="55" t="str">
        <f t="shared" si="232"/>
        <v/>
      </c>
      <c r="FB940" s="18" t="str">
        <f t="shared" si="233"/>
        <v/>
      </c>
      <c r="FC940" s="17"/>
      <c r="FD940" s="17"/>
      <c r="FE940" s="17"/>
      <c r="FF940" s="56" t="str">
        <f t="shared" si="234"/>
        <v>,</v>
      </c>
      <c r="FG940" s="3"/>
      <c r="FH940" s="3"/>
      <c r="FI940" s="58">
        <f t="shared" si="226"/>
        <v>0</v>
      </c>
      <c r="FJ940" s="58">
        <f t="shared" si="235"/>
        <v>0</v>
      </c>
    </row>
    <row r="941" spans="144:166" x14ac:dyDescent="0.25">
      <c r="EN941" s="17">
        <f t="shared" si="236"/>
        <v>939</v>
      </c>
      <c r="EO941" s="128" t="s">
        <v>590</v>
      </c>
      <c r="EP941" s="131">
        <v>42036</v>
      </c>
      <c r="EQ941" s="132">
        <v>0</v>
      </c>
      <c r="ER941" s="53">
        <v>23.545680000000001</v>
      </c>
      <c r="ES941" s="40"/>
      <c r="ET941" s="26">
        <f>IF(EO941=EO942,MAX(ET$2:ET940)+1,0)</f>
        <v>470</v>
      </c>
      <c r="EU941" s="17" t="str">
        <f t="shared" si="227"/>
        <v/>
      </c>
      <c r="EV941" s="54" t="str">
        <f t="shared" si="228"/>
        <v/>
      </c>
      <c r="EW941" s="55" t="str">
        <f t="shared" si="229"/>
        <v/>
      </c>
      <c r="EX941" s="18" t="str">
        <f t="shared" si="230"/>
        <v/>
      </c>
      <c r="EY941" s="26">
        <f>IF(EO941=EO942,0,MAX(EY$2:EY940)+1)</f>
        <v>0</v>
      </c>
      <c r="EZ941" s="54" t="str">
        <f t="shared" si="231"/>
        <v/>
      </c>
      <c r="FA941" s="55" t="str">
        <f t="shared" si="232"/>
        <v/>
      </c>
      <c r="FB941" s="18" t="str">
        <f t="shared" si="233"/>
        <v/>
      </c>
      <c r="FC941" s="17"/>
      <c r="FD941" s="17"/>
      <c r="FE941" s="17"/>
      <c r="FF941" s="56" t="str">
        <f t="shared" si="234"/>
        <v>,</v>
      </c>
      <c r="FG941" s="3"/>
      <c r="FH941" s="3"/>
      <c r="FI941" s="58">
        <f t="shared" si="226"/>
        <v>0</v>
      </c>
      <c r="FJ941" s="58">
        <f t="shared" si="235"/>
        <v>0</v>
      </c>
    </row>
    <row r="942" spans="144:166" x14ac:dyDescent="0.25">
      <c r="EN942" s="17">
        <f t="shared" si="236"/>
        <v>940</v>
      </c>
      <c r="EO942" s="128" t="s">
        <v>590</v>
      </c>
      <c r="EP942" s="131">
        <v>43831</v>
      </c>
      <c r="EQ942" s="132">
        <v>0</v>
      </c>
      <c r="ER942" s="53">
        <v>20.436160000000001</v>
      </c>
      <c r="ES942" s="40"/>
      <c r="ET942" s="26">
        <f>IF(EO942=EO943,MAX(ET$2:ET941)+1,0)</f>
        <v>0</v>
      </c>
      <c r="EU942" s="17" t="str">
        <f t="shared" si="227"/>
        <v/>
      </c>
      <c r="EV942" s="54" t="str">
        <f t="shared" si="228"/>
        <v/>
      </c>
      <c r="EW942" s="55" t="str">
        <f t="shared" si="229"/>
        <v/>
      </c>
      <c r="EX942" s="18" t="str">
        <f t="shared" si="230"/>
        <v/>
      </c>
      <c r="EY942" s="26">
        <f>IF(EO942=EO943,0,MAX(EY$2:EY941)+1)</f>
        <v>470</v>
      </c>
      <c r="EZ942" s="54" t="str">
        <f t="shared" si="231"/>
        <v/>
      </c>
      <c r="FA942" s="55" t="str">
        <f t="shared" si="232"/>
        <v/>
      </c>
      <c r="FB942" s="18" t="str">
        <f t="shared" si="233"/>
        <v/>
      </c>
      <c r="FC942" s="17"/>
      <c r="FD942" s="17"/>
      <c r="FE942" s="17"/>
      <c r="FF942" s="56" t="str">
        <f t="shared" si="234"/>
        <v>,</v>
      </c>
      <c r="FG942" s="3"/>
      <c r="FH942" s="3"/>
      <c r="FI942" s="58">
        <f t="shared" si="226"/>
        <v>0</v>
      </c>
      <c r="FJ942" s="58">
        <f t="shared" si="235"/>
        <v>0</v>
      </c>
    </row>
    <row r="943" spans="144:166" x14ac:dyDescent="0.25">
      <c r="EN943" s="17">
        <f t="shared" si="236"/>
        <v>941</v>
      </c>
      <c r="EO943" s="128" t="s">
        <v>591</v>
      </c>
      <c r="EP943" s="131">
        <v>42036</v>
      </c>
      <c r="EQ943" s="132">
        <v>0</v>
      </c>
      <c r="ER943" s="53">
        <v>22.79684</v>
      </c>
      <c r="ES943" s="40"/>
      <c r="ET943" s="26">
        <f>IF(EO943=EO944,MAX(ET$2:ET942)+1,0)</f>
        <v>471</v>
      </c>
      <c r="EU943" s="17" t="str">
        <f t="shared" si="227"/>
        <v/>
      </c>
      <c r="EV943" s="54" t="str">
        <f t="shared" si="228"/>
        <v/>
      </c>
      <c r="EW943" s="55" t="str">
        <f t="shared" si="229"/>
        <v/>
      </c>
      <c r="EX943" s="18" t="str">
        <f t="shared" si="230"/>
        <v/>
      </c>
      <c r="EY943" s="26">
        <f>IF(EO943=EO944,0,MAX(EY$2:EY942)+1)</f>
        <v>0</v>
      </c>
      <c r="EZ943" s="54" t="str">
        <f t="shared" si="231"/>
        <v/>
      </c>
      <c r="FA943" s="55" t="str">
        <f t="shared" si="232"/>
        <v/>
      </c>
      <c r="FB943" s="18" t="str">
        <f t="shared" si="233"/>
        <v/>
      </c>
      <c r="FC943" s="17"/>
      <c r="FD943" s="17"/>
      <c r="FE943" s="17"/>
      <c r="FF943" s="56" t="str">
        <f t="shared" si="234"/>
        <v>,</v>
      </c>
      <c r="FG943" s="3"/>
      <c r="FH943" s="3"/>
      <c r="FI943" s="58">
        <f t="shared" si="226"/>
        <v>0</v>
      </c>
      <c r="FJ943" s="58">
        <f t="shared" si="235"/>
        <v>0</v>
      </c>
    </row>
    <row r="944" spans="144:166" x14ac:dyDescent="0.25">
      <c r="EN944" s="17">
        <f t="shared" si="236"/>
        <v>942</v>
      </c>
      <c r="EO944" s="128" t="s">
        <v>591</v>
      </c>
      <c r="EP944" s="131">
        <v>43831</v>
      </c>
      <c r="EQ944" s="132">
        <v>0</v>
      </c>
      <c r="ER944" s="53">
        <v>19.77984</v>
      </c>
      <c r="ES944" s="40"/>
      <c r="ET944" s="26">
        <f>IF(EO944=EO945,MAX(ET$2:ET943)+1,0)</f>
        <v>0</v>
      </c>
      <c r="EU944" s="17" t="str">
        <f t="shared" si="227"/>
        <v/>
      </c>
      <c r="EV944" s="54" t="str">
        <f t="shared" si="228"/>
        <v/>
      </c>
      <c r="EW944" s="55" t="str">
        <f t="shared" si="229"/>
        <v/>
      </c>
      <c r="EX944" s="18" t="str">
        <f t="shared" si="230"/>
        <v/>
      </c>
      <c r="EY944" s="26">
        <f>IF(EO944=EO945,0,MAX(EY$2:EY943)+1)</f>
        <v>471</v>
      </c>
      <c r="EZ944" s="54" t="str">
        <f t="shared" si="231"/>
        <v/>
      </c>
      <c r="FA944" s="55" t="str">
        <f t="shared" si="232"/>
        <v/>
      </c>
      <c r="FB944" s="18" t="str">
        <f t="shared" si="233"/>
        <v/>
      </c>
      <c r="FC944" s="17"/>
      <c r="FD944" s="17"/>
      <c r="FE944" s="17"/>
      <c r="FF944" s="56" t="str">
        <f t="shared" si="234"/>
        <v>,</v>
      </c>
      <c r="FG944" s="3"/>
      <c r="FH944" s="3"/>
      <c r="FI944" s="58">
        <f t="shared" si="226"/>
        <v>0</v>
      </c>
      <c r="FJ944" s="58">
        <f t="shared" si="235"/>
        <v>0</v>
      </c>
    </row>
    <row r="945" spans="144:166" x14ac:dyDescent="0.25">
      <c r="EN945" s="17">
        <f t="shared" si="236"/>
        <v>943</v>
      </c>
      <c r="EO945" s="128" t="s">
        <v>592</v>
      </c>
      <c r="EP945" s="131">
        <v>42036</v>
      </c>
      <c r="EQ945" s="132">
        <v>0</v>
      </c>
      <c r="ER945" s="53">
        <v>22.056380000000001</v>
      </c>
      <c r="ES945" s="40"/>
      <c r="ET945" s="26">
        <f>IF(EO945=EO946,MAX(ET$2:ET944)+1,0)</f>
        <v>472</v>
      </c>
      <c r="EU945" s="17" t="str">
        <f t="shared" si="227"/>
        <v/>
      </c>
      <c r="EV945" s="54" t="str">
        <f t="shared" si="228"/>
        <v/>
      </c>
      <c r="EW945" s="55" t="str">
        <f t="shared" si="229"/>
        <v/>
      </c>
      <c r="EX945" s="18" t="str">
        <f t="shared" si="230"/>
        <v/>
      </c>
      <c r="EY945" s="26">
        <f>IF(EO945=EO946,0,MAX(EY$2:EY944)+1)</f>
        <v>0</v>
      </c>
      <c r="EZ945" s="54" t="str">
        <f t="shared" si="231"/>
        <v/>
      </c>
      <c r="FA945" s="55" t="str">
        <f t="shared" si="232"/>
        <v/>
      </c>
      <c r="FB945" s="18" t="str">
        <f t="shared" si="233"/>
        <v/>
      </c>
      <c r="FC945" s="17"/>
      <c r="FD945" s="17"/>
      <c r="FE945" s="17"/>
      <c r="FF945" s="56" t="str">
        <f t="shared" si="234"/>
        <v>,</v>
      </c>
      <c r="FG945" s="3"/>
      <c r="FH945" s="3"/>
      <c r="FI945" s="58">
        <f t="shared" si="226"/>
        <v>0</v>
      </c>
      <c r="FJ945" s="58">
        <f t="shared" si="235"/>
        <v>0</v>
      </c>
    </row>
    <row r="946" spans="144:166" x14ac:dyDescent="0.25">
      <c r="EN946" s="17">
        <f t="shared" si="236"/>
        <v>944</v>
      </c>
      <c r="EO946" s="128" t="s">
        <v>592</v>
      </c>
      <c r="EP946" s="131">
        <v>43831</v>
      </c>
      <c r="EQ946" s="132">
        <v>0</v>
      </c>
      <c r="ER946" s="53">
        <v>19.177230000000002</v>
      </c>
      <c r="ES946" s="40"/>
      <c r="ET946" s="26">
        <f>IF(EO946=EO947,MAX(ET$2:ET945)+1,0)</f>
        <v>0</v>
      </c>
      <c r="EU946" s="17" t="str">
        <f t="shared" si="227"/>
        <v/>
      </c>
      <c r="EV946" s="54" t="str">
        <f t="shared" si="228"/>
        <v/>
      </c>
      <c r="EW946" s="55" t="str">
        <f t="shared" si="229"/>
        <v/>
      </c>
      <c r="EX946" s="18" t="str">
        <f t="shared" si="230"/>
        <v/>
      </c>
      <c r="EY946" s="26">
        <f>IF(EO946=EO947,0,MAX(EY$2:EY945)+1)</f>
        <v>472</v>
      </c>
      <c r="EZ946" s="54" t="str">
        <f t="shared" si="231"/>
        <v/>
      </c>
      <c r="FA946" s="55" t="str">
        <f t="shared" si="232"/>
        <v/>
      </c>
      <c r="FB946" s="18" t="str">
        <f t="shared" si="233"/>
        <v/>
      </c>
      <c r="FC946" s="17"/>
      <c r="FD946" s="17"/>
      <c r="FE946" s="17"/>
      <c r="FF946" s="56" t="str">
        <f t="shared" si="234"/>
        <v>,</v>
      </c>
      <c r="FG946" s="3"/>
      <c r="FH946" s="3"/>
      <c r="FI946" s="58">
        <f t="shared" si="226"/>
        <v>0</v>
      </c>
      <c r="FJ946" s="58">
        <f t="shared" si="235"/>
        <v>0</v>
      </c>
    </row>
    <row r="947" spans="144:166" x14ac:dyDescent="0.25">
      <c r="EN947" s="17">
        <f t="shared" si="236"/>
        <v>945</v>
      </c>
      <c r="EO947" s="128" t="s">
        <v>593</v>
      </c>
      <c r="EP947" s="131">
        <v>42036</v>
      </c>
      <c r="EQ947" s="132">
        <v>0</v>
      </c>
      <c r="ER947" s="53">
        <v>21.250019999999999</v>
      </c>
      <c r="ES947" s="40"/>
      <c r="ET947" s="26">
        <f>IF(EO947=EO948,MAX(ET$2:ET946)+1,0)</f>
        <v>473</v>
      </c>
      <c r="EU947" s="17" t="str">
        <f t="shared" si="227"/>
        <v/>
      </c>
      <c r="EV947" s="54" t="str">
        <f t="shared" si="228"/>
        <v/>
      </c>
      <c r="EW947" s="55" t="str">
        <f t="shared" si="229"/>
        <v/>
      </c>
      <c r="EX947" s="18" t="str">
        <f t="shared" si="230"/>
        <v/>
      </c>
      <c r="EY947" s="26">
        <f>IF(EO947=EO948,0,MAX(EY$2:EY946)+1)</f>
        <v>0</v>
      </c>
      <c r="EZ947" s="54" t="str">
        <f t="shared" si="231"/>
        <v/>
      </c>
      <c r="FA947" s="55" t="str">
        <f t="shared" si="232"/>
        <v/>
      </c>
      <c r="FB947" s="18" t="str">
        <f t="shared" si="233"/>
        <v/>
      </c>
      <c r="FC947" s="17"/>
      <c r="FD947" s="17"/>
      <c r="FE947" s="17"/>
      <c r="FF947" s="56" t="str">
        <f t="shared" si="234"/>
        <v>,</v>
      </c>
      <c r="FG947" s="3"/>
      <c r="FH947" s="3"/>
      <c r="FI947" s="58">
        <f t="shared" si="226"/>
        <v>0</v>
      </c>
      <c r="FJ947" s="58">
        <f t="shared" si="235"/>
        <v>0</v>
      </c>
    </row>
    <row r="948" spans="144:166" x14ac:dyDescent="0.25">
      <c r="EN948" s="17">
        <f t="shared" si="236"/>
        <v>946</v>
      </c>
      <c r="EO948" s="128" t="s">
        <v>593</v>
      </c>
      <c r="EP948" s="131">
        <v>43831</v>
      </c>
      <c r="EQ948" s="132">
        <v>0</v>
      </c>
      <c r="ER948" s="53">
        <v>18.546140000000001</v>
      </c>
      <c r="ES948" s="40"/>
      <c r="ET948" s="26">
        <f>IF(EO948=EO949,MAX(ET$2:ET947)+1,0)</f>
        <v>0</v>
      </c>
      <c r="EU948" s="17" t="str">
        <f t="shared" si="227"/>
        <v/>
      </c>
      <c r="EV948" s="54" t="str">
        <f t="shared" si="228"/>
        <v/>
      </c>
      <c r="EW948" s="55" t="str">
        <f t="shared" si="229"/>
        <v/>
      </c>
      <c r="EX948" s="18" t="str">
        <f t="shared" si="230"/>
        <v/>
      </c>
      <c r="EY948" s="26">
        <f>IF(EO948=EO949,0,MAX(EY$2:EY947)+1)</f>
        <v>473</v>
      </c>
      <c r="EZ948" s="54" t="str">
        <f t="shared" si="231"/>
        <v/>
      </c>
      <c r="FA948" s="55" t="str">
        <f t="shared" si="232"/>
        <v/>
      </c>
      <c r="FB948" s="18" t="str">
        <f t="shared" si="233"/>
        <v/>
      </c>
      <c r="FC948" s="17"/>
      <c r="FD948" s="17"/>
      <c r="FE948" s="17"/>
      <c r="FF948" s="56" t="str">
        <f t="shared" si="234"/>
        <v>,</v>
      </c>
      <c r="FG948" s="3"/>
      <c r="FH948" s="3"/>
      <c r="FI948" s="58">
        <f t="shared" si="226"/>
        <v>0</v>
      </c>
      <c r="FJ948" s="58">
        <f t="shared" si="235"/>
        <v>0</v>
      </c>
    </row>
    <row r="949" spans="144:166" x14ac:dyDescent="0.25">
      <c r="EN949" s="17">
        <f t="shared" si="236"/>
        <v>947</v>
      </c>
      <c r="EO949" s="128" t="s">
        <v>594</v>
      </c>
      <c r="EP949" s="131">
        <v>42036</v>
      </c>
      <c r="EQ949" s="132">
        <v>0</v>
      </c>
      <c r="ER949" s="53">
        <v>20.42681</v>
      </c>
      <c r="ES949" s="40"/>
      <c r="ET949" s="26">
        <f>IF(EO949=EO950,MAX(ET$2:ET948)+1,0)</f>
        <v>474</v>
      </c>
      <c r="EU949" s="17" t="str">
        <f t="shared" si="227"/>
        <v/>
      </c>
      <c r="EV949" s="54" t="str">
        <f t="shared" si="228"/>
        <v/>
      </c>
      <c r="EW949" s="55" t="str">
        <f t="shared" si="229"/>
        <v/>
      </c>
      <c r="EX949" s="18" t="str">
        <f t="shared" si="230"/>
        <v/>
      </c>
      <c r="EY949" s="26">
        <f>IF(EO949=EO950,0,MAX(EY$2:EY948)+1)</f>
        <v>0</v>
      </c>
      <c r="EZ949" s="54" t="str">
        <f t="shared" si="231"/>
        <v/>
      </c>
      <c r="FA949" s="55" t="str">
        <f t="shared" si="232"/>
        <v/>
      </c>
      <c r="FB949" s="18" t="str">
        <f t="shared" si="233"/>
        <v/>
      </c>
      <c r="FC949" s="17"/>
      <c r="FD949" s="17"/>
      <c r="FE949" s="17"/>
      <c r="FF949" s="56" t="str">
        <f t="shared" si="234"/>
        <v>,</v>
      </c>
      <c r="FG949" s="3"/>
      <c r="FH949" s="3"/>
      <c r="FI949" s="58">
        <f t="shared" si="226"/>
        <v>0</v>
      </c>
      <c r="FJ949" s="58">
        <f t="shared" si="235"/>
        <v>0</v>
      </c>
    </row>
    <row r="950" spans="144:166" x14ac:dyDescent="0.25">
      <c r="EN950" s="17">
        <f t="shared" si="236"/>
        <v>948</v>
      </c>
      <c r="EO950" s="128" t="s">
        <v>594</v>
      </c>
      <c r="EP950" s="131">
        <v>43831</v>
      </c>
      <c r="EQ950" s="132">
        <v>0</v>
      </c>
      <c r="ER950" s="53">
        <v>17.924140000000001</v>
      </c>
      <c r="ES950" s="40"/>
      <c r="ET950" s="26">
        <f>IF(EO950=EO951,MAX(ET$2:ET949)+1,0)</f>
        <v>0</v>
      </c>
      <c r="EU950" s="17" t="str">
        <f t="shared" si="227"/>
        <v/>
      </c>
      <c r="EV950" s="54" t="str">
        <f t="shared" si="228"/>
        <v/>
      </c>
      <c r="EW950" s="55" t="str">
        <f t="shared" si="229"/>
        <v/>
      </c>
      <c r="EX950" s="18" t="str">
        <f t="shared" si="230"/>
        <v/>
      </c>
      <c r="EY950" s="26">
        <f>IF(EO950=EO951,0,MAX(EY$2:EY949)+1)</f>
        <v>474</v>
      </c>
      <c r="EZ950" s="54" t="str">
        <f t="shared" si="231"/>
        <v/>
      </c>
      <c r="FA950" s="55" t="str">
        <f t="shared" si="232"/>
        <v/>
      </c>
      <c r="FB950" s="18" t="str">
        <f t="shared" si="233"/>
        <v/>
      </c>
      <c r="FC950" s="17"/>
      <c r="FD950" s="17"/>
      <c r="FE950" s="17"/>
      <c r="FF950" s="56" t="str">
        <f t="shared" si="234"/>
        <v>,</v>
      </c>
      <c r="FG950" s="3"/>
      <c r="FH950" s="3"/>
      <c r="FI950" s="58">
        <f t="shared" si="226"/>
        <v>0</v>
      </c>
      <c r="FJ950" s="58">
        <f t="shared" si="235"/>
        <v>0</v>
      </c>
    </row>
    <row r="951" spans="144:166" x14ac:dyDescent="0.25">
      <c r="EN951" s="17">
        <f t="shared" si="236"/>
        <v>949</v>
      </c>
      <c r="EO951" s="128" t="s">
        <v>595</v>
      </c>
      <c r="EP951" s="131">
        <v>42036</v>
      </c>
      <c r="EQ951" s="132">
        <v>0</v>
      </c>
      <c r="ER951" s="53">
        <v>19.558810000000001</v>
      </c>
      <c r="ES951" s="40"/>
      <c r="ET951" s="26">
        <f>IF(EO951=EO952,MAX(ET$2:ET950)+1,0)</f>
        <v>475</v>
      </c>
      <c r="EU951" s="17" t="str">
        <f t="shared" si="227"/>
        <v/>
      </c>
      <c r="EV951" s="54" t="str">
        <f t="shared" si="228"/>
        <v/>
      </c>
      <c r="EW951" s="55" t="str">
        <f t="shared" si="229"/>
        <v/>
      </c>
      <c r="EX951" s="18" t="str">
        <f t="shared" si="230"/>
        <v/>
      </c>
      <c r="EY951" s="26">
        <f>IF(EO951=EO952,0,MAX(EY$2:EY950)+1)</f>
        <v>0</v>
      </c>
      <c r="EZ951" s="54" t="str">
        <f t="shared" si="231"/>
        <v/>
      </c>
      <c r="FA951" s="55" t="str">
        <f t="shared" si="232"/>
        <v/>
      </c>
      <c r="FB951" s="18" t="str">
        <f t="shared" si="233"/>
        <v/>
      </c>
      <c r="FC951" s="17"/>
      <c r="FD951" s="17"/>
      <c r="FE951" s="17"/>
      <c r="FF951" s="56" t="str">
        <f t="shared" si="234"/>
        <v>,</v>
      </c>
      <c r="FG951" s="3"/>
      <c r="FH951" s="3"/>
      <c r="FI951" s="58">
        <f t="shared" si="226"/>
        <v>0</v>
      </c>
      <c r="FJ951" s="58">
        <f t="shared" si="235"/>
        <v>0</v>
      </c>
    </row>
    <row r="952" spans="144:166" x14ac:dyDescent="0.25">
      <c r="EN952" s="17">
        <f t="shared" si="236"/>
        <v>950</v>
      </c>
      <c r="EO952" s="128" t="s">
        <v>595</v>
      </c>
      <c r="EP952" s="131">
        <v>43831</v>
      </c>
      <c r="EQ952" s="132">
        <v>0</v>
      </c>
      <c r="ER952" s="53">
        <v>17.27702</v>
      </c>
      <c r="ES952" s="40"/>
      <c r="ET952" s="26">
        <f>IF(EO952=EO953,MAX(ET$2:ET951)+1,0)</f>
        <v>0</v>
      </c>
      <c r="EU952" s="17" t="str">
        <f t="shared" si="227"/>
        <v/>
      </c>
      <c r="EV952" s="54" t="str">
        <f t="shared" si="228"/>
        <v/>
      </c>
      <c r="EW952" s="55" t="str">
        <f t="shared" si="229"/>
        <v/>
      </c>
      <c r="EX952" s="18" t="str">
        <f t="shared" si="230"/>
        <v/>
      </c>
      <c r="EY952" s="26">
        <f>IF(EO952=EO953,0,MAX(EY$2:EY951)+1)</f>
        <v>475</v>
      </c>
      <c r="EZ952" s="54" t="str">
        <f t="shared" si="231"/>
        <v/>
      </c>
      <c r="FA952" s="55" t="str">
        <f t="shared" si="232"/>
        <v/>
      </c>
      <c r="FB952" s="18" t="str">
        <f t="shared" si="233"/>
        <v/>
      </c>
      <c r="FC952" s="17"/>
      <c r="FD952" s="17"/>
      <c r="FE952" s="17"/>
      <c r="FF952" s="56" t="str">
        <f t="shared" si="234"/>
        <v>,</v>
      </c>
      <c r="FG952" s="3"/>
      <c r="FH952" s="3"/>
      <c r="FI952" s="58">
        <f t="shared" si="226"/>
        <v>0</v>
      </c>
      <c r="FJ952" s="58">
        <f t="shared" si="235"/>
        <v>0</v>
      </c>
    </row>
    <row r="953" spans="144:166" x14ac:dyDescent="0.25">
      <c r="EN953" s="17">
        <f t="shared" si="236"/>
        <v>951</v>
      </c>
      <c r="EO953" s="128" t="s">
        <v>596</v>
      </c>
      <c r="EP953" s="131">
        <v>42036</v>
      </c>
      <c r="EQ953" s="132">
        <v>0</v>
      </c>
      <c r="ER953" s="53">
        <v>18.71236</v>
      </c>
      <c r="ES953" s="40"/>
      <c r="ET953" s="26">
        <f>IF(EO953=EO954,MAX(ET$2:ET952)+1,0)</f>
        <v>476</v>
      </c>
      <c r="EU953" s="17" t="str">
        <f t="shared" si="227"/>
        <v/>
      </c>
      <c r="EV953" s="54" t="str">
        <f t="shared" si="228"/>
        <v/>
      </c>
      <c r="EW953" s="55" t="str">
        <f t="shared" si="229"/>
        <v/>
      </c>
      <c r="EX953" s="18" t="str">
        <f t="shared" si="230"/>
        <v/>
      </c>
      <c r="EY953" s="26">
        <f>IF(EO953=EO954,0,MAX(EY$2:EY952)+1)</f>
        <v>0</v>
      </c>
      <c r="EZ953" s="54" t="str">
        <f t="shared" si="231"/>
        <v/>
      </c>
      <c r="FA953" s="55" t="str">
        <f t="shared" si="232"/>
        <v/>
      </c>
      <c r="FB953" s="18" t="str">
        <f t="shared" si="233"/>
        <v/>
      </c>
      <c r="FC953" s="17"/>
      <c r="FD953" s="17"/>
      <c r="FE953" s="17"/>
      <c r="FF953" s="56" t="str">
        <f t="shared" si="234"/>
        <v>,</v>
      </c>
      <c r="FG953" s="3"/>
      <c r="FH953" s="3"/>
      <c r="FI953" s="58">
        <f t="shared" si="226"/>
        <v>0</v>
      </c>
      <c r="FJ953" s="58">
        <f t="shared" si="235"/>
        <v>0</v>
      </c>
    </row>
    <row r="954" spans="144:166" x14ac:dyDescent="0.25">
      <c r="EN954" s="17">
        <f t="shared" si="236"/>
        <v>952</v>
      </c>
      <c r="EO954" s="128" t="s">
        <v>596</v>
      </c>
      <c r="EP954" s="131">
        <v>43831</v>
      </c>
      <c r="EQ954" s="132">
        <v>0</v>
      </c>
      <c r="ER954" s="53">
        <v>16.673999999999999</v>
      </c>
      <c r="ES954" s="40"/>
      <c r="ET954" s="26">
        <f>IF(EO954=EO955,MAX(ET$2:ET953)+1,0)</f>
        <v>0</v>
      </c>
      <c r="EU954" s="17" t="str">
        <f t="shared" si="227"/>
        <v/>
      </c>
      <c r="EV954" s="54" t="str">
        <f t="shared" si="228"/>
        <v/>
      </c>
      <c r="EW954" s="55" t="str">
        <f t="shared" si="229"/>
        <v/>
      </c>
      <c r="EX954" s="18" t="str">
        <f t="shared" si="230"/>
        <v/>
      </c>
      <c r="EY954" s="26">
        <f>IF(EO954=EO955,0,MAX(EY$2:EY953)+1)</f>
        <v>476</v>
      </c>
      <c r="EZ954" s="54" t="str">
        <f t="shared" si="231"/>
        <v/>
      </c>
      <c r="FA954" s="55" t="str">
        <f t="shared" si="232"/>
        <v/>
      </c>
      <c r="FB954" s="18" t="str">
        <f t="shared" si="233"/>
        <v/>
      </c>
      <c r="FC954" s="17"/>
      <c r="FD954" s="17"/>
      <c r="FE954" s="17"/>
      <c r="FF954" s="56" t="str">
        <f t="shared" si="234"/>
        <v>,</v>
      </c>
      <c r="FG954" s="3"/>
      <c r="FH954" s="3"/>
      <c r="FI954" s="58">
        <f t="shared" si="226"/>
        <v>0</v>
      </c>
      <c r="FJ954" s="58">
        <f t="shared" si="235"/>
        <v>0</v>
      </c>
    </row>
    <row r="955" spans="144:166" x14ac:dyDescent="0.25">
      <c r="EN955" s="17">
        <f t="shared" si="236"/>
        <v>953</v>
      </c>
      <c r="EO955" s="128" t="s">
        <v>597</v>
      </c>
      <c r="EP955" s="131">
        <v>42036</v>
      </c>
      <c r="EQ955" s="132">
        <v>0</v>
      </c>
      <c r="ER955" s="53">
        <v>17.892379999999999</v>
      </c>
      <c r="ES955" s="40"/>
      <c r="ET955" s="26">
        <f>IF(EO955=EO956,MAX(ET$2:ET954)+1,0)</f>
        <v>477</v>
      </c>
      <c r="EU955" s="17" t="str">
        <f t="shared" si="227"/>
        <v/>
      </c>
      <c r="EV955" s="54" t="str">
        <f t="shared" si="228"/>
        <v/>
      </c>
      <c r="EW955" s="55" t="str">
        <f t="shared" si="229"/>
        <v/>
      </c>
      <c r="EX955" s="18" t="str">
        <f t="shared" si="230"/>
        <v/>
      </c>
      <c r="EY955" s="26">
        <f>IF(EO955=EO956,0,MAX(EY$2:EY954)+1)</f>
        <v>0</v>
      </c>
      <c r="EZ955" s="54" t="str">
        <f t="shared" si="231"/>
        <v/>
      </c>
      <c r="FA955" s="55" t="str">
        <f t="shared" si="232"/>
        <v/>
      </c>
      <c r="FB955" s="18" t="str">
        <f t="shared" si="233"/>
        <v/>
      </c>
      <c r="FC955" s="17"/>
      <c r="FD955" s="17"/>
      <c r="FE955" s="17"/>
      <c r="FF955" s="56" t="str">
        <f t="shared" si="234"/>
        <v>,</v>
      </c>
      <c r="FG955" s="3"/>
      <c r="FH955" s="3"/>
      <c r="FI955" s="58">
        <f t="shared" si="226"/>
        <v>0</v>
      </c>
      <c r="FJ955" s="58">
        <f t="shared" si="235"/>
        <v>0</v>
      </c>
    </row>
    <row r="956" spans="144:166" x14ac:dyDescent="0.25">
      <c r="EN956" s="17">
        <f t="shared" si="236"/>
        <v>954</v>
      </c>
      <c r="EO956" s="128" t="s">
        <v>597</v>
      </c>
      <c r="EP956" s="131">
        <v>43831</v>
      </c>
      <c r="EQ956" s="132">
        <v>0</v>
      </c>
      <c r="ER956" s="53">
        <v>16.18263</v>
      </c>
      <c r="ES956" s="40"/>
      <c r="ET956" s="26">
        <f>IF(EO956=EO957,MAX(ET$2:ET955)+1,0)</f>
        <v>0</v>
      </c>
      <c r="EU956" s="17" t="str">
        <f t="shared" si="227"/>
        <v/>
      </c>
      <c r="EV956" s="54" t="str">
        <f t="shared" si="228"/>
        <v/>
      </c>
      <c r="EW956" s="55" t="str">
        <f t="shared" si="229"/>
        <v/>
      </c>
      <c r="EX956" s="18" t="str">
        <f t="shared" si="230"/>
        <v/>
      </c>
      <c r="EY956" s="26">
        <f>IF(EO956=EO957,0,MAX(EY$2:EY955)+1)</f>
        <v>477</v>
      </c>
      <c r="EZ956" s="54" t="str">
        <f t="shared" si="231"/>
        <v/>
      </c>
      <c r="FA956" s="55" t="str">
        <f t="shared" si="232"/>
        <v/>
      </c>
      <c r="FB956" s="18" t="str">
        <f t="shared" si="233"/>
        <v/>
      </c>
      <c r="FC956" s="17"/>
      <c r="FD956" s="17"/>
      <c r="FE956" s="17"/>
      <c r="FF956" s="56" t="str">
        <f t="shared" si="234"/>
        <v>,</v>
      </c>
      <c r="FG956" s="3"/>
      <c r="FH956" s="3"/>
      <c r="FI956" s="58">
        <f t="shared" si="226"/>
        <v>0</v>
      </c>
      <c r="FJ956" s="58">
        <f t="shared" si="235"/>
        <v>0</v>
      </c>
    </row>
    <row r="957" spans="144:166" x14ac:dyDescent="0.25">
      <c r="EN957" s="17">
        <f t="shared" si="236"/>
        <v>955</v>
      </c>
      <c r="EO957" s="128" t="s">
        <v>598</v>
      </c>
      <c r="EP957" s="131">
        <v>42036</v>
      </c>
      <c r="EQ957" s="132">
        <v>0</v>
      </c>
      <c r="ER957" s="53">
        <v>17.13618</v>
      </c>
      <c r="ES957" s="40"/>
      <c r="ET957" s="26">
        <f>IF(EO957=EO958,MAX(ET$2:ET956)+1,0)</f>
        <v>478</v>
      </c>
      <c r="EU957" s="17" t="str">
        <f t="shared" si="227"/>
        <v/>
      </c>
      <c r="EV957" s="54" t="str">
        <f t="shared" si="228"/>
        <v/>
      </c>
      <c r="EW957" s="55" t="str">
        <f t="shared" si="229"/>
        <v/>
      </c>
      <c r="EX957" s="18" t="str">
        <f t="shared" si="230"/>
        <v/>
      </c>
      <c r="EY957" s="26">
        <f>IF(EO957=EO958,0,MAX(EY$2:EY956)+1)</f>
        <v>0</v>
      </c>
      <c r="EZ957" s="54" t="str">
        <f t="shared" si="231"/>
        <v/>
      </c>
      <c r="FA957" s="55" t="str">
        <f t="shared" si="232"/>
        <v/>
      </c>
      <c r="FB957" s="18" t="str">
        <f t="shared" si="233"/>
        <v/>
      </c>
      <c r="FC957" s="17"/>
      <c r="FD957" s="17"/>
      <c r="FE957" s="17"/>
      <c r="FF957" s="56" t="str">
        <f t="shared" si="234"/>
        <v>,</v>
      </c>
      <c r="FG957" s="3"/>
      <c r="FH957" s="3"/>
      <c r="FI957" s="58">
        <f t="shared" si="226"/>
        <v>0</v>
      </c>
      <c r="FJ957" s="58">
        <f t="shared" si="235"/>
        <v>0</v>
      </c>
    </row>
    <row r="958" spans="144:166" x14ac:dyDescent="0.25">
      <c r="EN958" s="17">
        <f t="shared" si="236"/>
        <v>956</v>
      </c>
      <c r="EO958" s="128" t="s">
        <v>598</v>
      </c>
      <c r="EP958" s="131">
        <v>43831</v>
      </c>
      <c r="EQ958" s="132">
        <v>0</v>
      </c>
      <c r="ER958" s="53">
        <v>15.758620000000001</v>
      </c>
      <c r="ES958" s="40"/>
      <c r="ET958" s="26">
        <f>IF(EO958=EO959,MAX(ET$2:ET957)+1,0)</f>
        <v>0</v>
      </c>
      <c r="EU958" s="17" t="str">
        <f t="shared" si="227"/>
        <v/>
      </c>
      <c r="EV958" s="54" t="str">
        <f t="shared" si="228"/>
        <v/>
      </c>
      <c r="EW958" s="55" t="str">
        <f t="shared" si="229"/>
        <v/>
      </c>
      <c r="EX958" s="18" t="str">
        <f t="shared" si="230"/>
        <v/>
      </c>
      <c r="EY958" s="26">
        <f>IF(EO958=EO959,0,MAX(EY$2:EY957)+1)</f>
        <v>478</v>
      </c>
      <c r="EZ958" s="54" t="str">
        <f t="shared" si="231"/>
        <v/>
      </c>
      <c r="FA958" s="55" t="str">
        <f t="shared" si="232"/>
        <v/>
      </c>
      <c r="FB958" s="18" t="str">
        <f t="shared" si="233"/>
        <v/>
      </c>
      <c r="FC958" s="17"/>
      <c r="FD958" s="17"/>
      <c r="FE958" s="17"/>
      <c r="FF958" s="56" t="str">
        <f t="shared" si="234"/>
        <v>,</v>
      </c>
      <c r="FG958" s="3"/>
      <c r="FH958" s="3"/>
      <c r="FI958" s="58">
        <f t="shared" si="226"/>
        <v>0</v>
      </c>
      <c r="FJ958" s="58">
        <f t="shared" si="235"/>
        <v>0</v>
      </c>
    </row>
    <row r="959" spans="144:166" x14ac:dyDescent="0.25">
      <c r="EN959" s="17">
        <f t="shared" si="236"/>
        <v>957</v>
      </c>
      <c r="EO959" s="128" t="s">
        <v>599</v>
      </c>
      <c r="EP959" s="131">
        <v>42036</v>
      </c>
      <c r="EQ959" s="132">
        <v>0</v>
      </c>
      <c r="ER959" s="53">
        <v>16.2879</v>
      </c>
      <c r="ES959" s="40"/>
      <c r="ET959" s="26">
        <f>IF(EO959=EO960,MAX(ET$2:ET958)+1,0)</f>
        <v>479</v>
      </c>
      <c r="EU959" s="17" t="str">
        <f t="shared" si="227"/>
        <v/>
      </c>
      <c r="EV959" s="54" t="str">
        <f t="shared" si="228"/>
        <v/>
      </c>
      <c r="EW959" s="55" t="str">
        <f t="shared" si="229"/>
        <v/>
      </c>
      <c r="EX959" s="18" t="str">
        <f t="shared" si="230"/>
        <v/>
      </c>
      <c r="EY959" s="26">
        <f>IF(EO959=EO960,0,MAX(EY$2:EY958)+1)</f>
        <v>0</v>
      </c>
      <c r="EZ959" s="54" t="str">
        <f t="shared" si="231"/>
        <v/>
      </c>
      <c r="FA959" s="55" t="str">
        <f t="shared" si="232"/>
        <v/>
      </c>
      <c r="FB959" s="18" t="str">
        <f t="shared" si="233"/>
        <v/>
      </c>
      <c r="FC959" s="17"/>
      <c r="FD959" s="17"/>
      <c r="FE959" s="17"/>
      <c r="FF959" s="56" t="str">
        <f t="shared" si="234"/>
        <v>,</v>
      </c>
      <c r="FG959" s="3"/>
      <c r="FH959" s="3"/>
      <c r="FI959" s="58">
        <f t="shared" si="226"/>
        <v>0</v>
      </c>
      <c r="FJ959" s="58">
        <f t="shared" si="235"/>
        <v>0</v>
      </c>
    </row>
    <row r="960" spans="144:166" x14ac:dyDescent="0.25">
      <c r="EN960" s="17">
        <f t="shared" si="236"/>
        <v>958</v>
      </c>
      <c r="EO960" s="128" t="s">
        <v>599</v>
      </c>
      <c r="EP960" s="131">
        <v>43831</v>
      </c>
      <c r="EQ960" s="132">
        <v>0</v>
      </c>
      <c r="ER960" s="53">
        <v>15.29397</v>
      </c>
      <c r="ES960" s="40"/>
      <c r="ET960" s="26">
        <f>IF(EO960=EO961,MAX(ET$2:ET959)+1,0)</f>
        <v>0</v>
      </c>
      <c r="EU960" s="17" t="str">
        <f t="shared" si="227"/>
        <v/>
      </c>
      <c r="EV960" s="54" t="str">
        <f t="shared" si="228"/>
        <v/>
      </c>
      <c r="EW960" s="55" t="str">
        <f t="shared" si="229"/>
        <v/>
      </c>
      <c r="EX960" s="18" t="str">
        <f t="shared" si="230"/>
        <v/>
      </c>
      <c r="EY960" s="26">
        <f>IF(EO960=EO961,0,MAX(EY$2:EY959)+1)</f>
        <v>479</v>
      </c>
      <c r="EZ960" s="54" t="str">
        <f t="shared" si="231"/>
        <v/>
      </c>
      <c r="FA960" s="55" t="str">
        <f t="shared" si="232"/>
        <v/>
      </c>
      <c r="FB960" s="18" t="str">
        <f t="shared" si="233"/>
        <v/>
      </c>
      <c r="FC960" s="17"/>
      <c r="FD960" s="17"/>
      <c r="FE960" s="17"/>
      <c r="FF960" s="56" t="str">
        <f t="shared" si="234"/>
        <v>,</v>
      </c>
      <c r="FG960" s="3"/>
      <c r="FH960" s="3"/>
      <c r="FI960" s="58">
        <f t="shared" si="226"/>
        <v>0</v>
      </c>
      <c r="FJ960" s="58">
        <f t="shared" si="235"/>
        <v>0</v>
      </c>
    </row>
    <row r="961" spans="144:166" x14ac:dyDescent="0.25">
      <c r="EN961" s="17">
        <f t="shared" si="236"/>
        <v>959</v>
      </c>
      <c r="EO961" s="128" t="s">
        <v>600</v>
      </c>
      <c r="EP961" s="131">
        <v>42036</v>
      </c>
      <c r="EQ961" s="132">
        <v>0</v>
      </c>
      <c r="ER961" s="53">
        <v>15.331469999999999</v>
      </c>
      <c r="ES961" s="40"/>
      <c r="ET961" s="26">
        <f>IF(EO961=EO962,MAX(ET$2:ET960)+1,0)</f>
        <v>480</v>
      </c>
      <c r="EU961" s="17" t="str">
        <f t="shared" si="227"/>
        <v/>
      </c>
      <c r="EV961" s="54" t="str">
        <f t="shared" si="228"/>
        <v/>
      </c>
      <c r="EW961" s="55" t="str">
        <f t="shared" si="229"/>
        <v/>
      </c>
      <c r="EX961" s="18" t="str">
        <f t="shared" si="230"/>
        <v/>
      </c>
      <c r="EY961" s="26">
        <f>IF(EO961=EO962,0,MAX(EY$2:EY960)+1)</f>
        <v>0</v>
      </c>
      <c r="EZ961" s="54" t="str">
        <f t="shared" si="231"/>
        <v/>
      </c>
      <c r="FA961" s="55" t="str">
        <f t="shared" si="232"/>
        <v/>
      </c>
      <c r="FB961" s="18" t="str">
        <f t="shared" si="233"/>
        <v/>
      </c>
      <c r="FC961" s="17"/>
      <c r="FD961" s="17"/>
      <c r="FE961" s="17"/>
      <c r="FF961" s="56" t="str">
        <f t="shared" si="234"/>
        <v>,</v>
      </c>
      <c r="FG961" s="3"/>
      <c r="FH961" s="3"/>
      <c r="FI961" s="58">
        <f t="shared" si="226"/>
        <v>0</v>
      </c>
      <c r="FJ961" s="58">
        <f t="shared" si="235"/>
        <v>0</v>
      </c>
    </row>
    <row r="962" spans="144:166" x14ac:dyDescent="0.25">
      <c r="EN962" s="17">
        <f t="shared" si="236"/>
        <v>960</v>
      </c>
      <c r="EO962" s="128" t="s">
        <v>600</v>
      </c>
      <c r="EP962" s="131">
        <v>43831</v>
      </c>
      <c r="EQ962" s="132">
        <v>0</v>
      </c>
      <c r="ER962" s="53">
        <v>14.7843</v>
      </c>
      <c r="ES962" s="40"/>
      <c r="ET962" s="26">
        <f>IF(EO962=EO963,MAX(ET$2:ET961)+1,0)</f>
        <v>0</v>
      </c>
      <c r="EU962" s="17" t="str">
        <f t="shared" si="227"/>
        <v/>
      </c>
      <c r="EV962" s="54" t="str">
        <f t="shared" si="228"/>
        <v/>
      </c>
      <c r="EW962" s="55" t="str">
        <f t="shared" si="229"/>
        <v/>
      </c>
      <c r="EX962" s="18" t="str">
        <f t="shared" si="230"/>
        <v/>
      </c>
      <c r="EY962" s="26">
        <f>IF(EO962=EO963,0,MAX(EY$2:EY961)+1)</f>
        <v>480</v>
      </c>
      <c r="EZ962" s="54" t="str">
        <f t="shared" si="231"/>
        <v/>
      </c>
      <c r="FA962" s="55" t="str">
        <f t="shared" si="232"/>
        <v/>
      </c>
      <c r="FB962" s="18" t="str">
        <f t="shared" si="233"/>
        <v/>
      </c>
      <c r="FC962" s="17"/>
      <c r="FD962" s="17"/>
      <c r="FE962" s="17"/>
      <c r="FF962" s="56" t="str">
        <f t="shared" si="234"/>
        <v>,</v>
      </c>
      <c r="FG962" s="3"/>
      <c r="FH962" s="3"/>
      <c r="FI962" s="58">
        <f t="shared" si="226"/>
        <v>0</v>
      </c>
      <c r="FJ962" s="58">
        <f t="shared" si="235"/>
        <v>0</v>
      </c>
    </row>
    <row r="963" spans="144:166" x14ac:dyDescent="0.25">
      <c r="EN963" s="17">
        <f t="shared" si="236"/>
        <v>961</v>
      </c>
      <c r="EO963" s="128" t="s">
        <v>601</v>
      </c>
      <c r="EP963" s="131">
        <v>42036</v>
      </c>
      <c r="EQ963" s="132">
        <v>0</v>
      </c>
      <c r="ER963" s="53">
        <v>14.230689999999999</v>
      </c>
      <c r="ES963" s="40"/>
      <c r="ET963" s="26">
        <f>IF(EO963=EO964,MAX(ET$2:ET962)+1,0)</f>
        <v>481</v>
      </c>
      <c r="EU963" s="17" t="str">
        <f t="shared" si="227"/>
        <v/>
      </c>
      <c r="EV963" s="54" t="str">
        <f t="shared" si="228"/>
        <v/>
      </c>
      <c r="EW963" s="55" t="str">
        <f t="shared" si="229"/>
        <v/>
      </c>
      <c r="EX963" s="18" t="str">
        <f t="shared" si="230"/>
        <v/>
      </c>
      <c r="EY963" s="26">
        <f>IF(EO963=EO964,0,MAX(EY$2:EY962)+1)</f>
        <v>0</v>
      </c>
      <c r="EZ963" s="54" t="str">
        <f t="shared" si="231"/>
        <v/>
      </c>
      <c r="FA963" s="55" t="str">
        <f t="shared" si="232"/>
        <v/>
      </c>
      <c r="FB963" s="18" t="str">
        <f t="shared" si="233"/>
        <v/>
      </c>
      <c r="FC963" s="17"/>
      <c r="FD963" s="17"/>
      <c r="FE963" s="17"/>
      <c r="FF963" s="56" t="str">
        <f t="shared" si="234"/>
        <v>,</v>
      </c>
      <c r="FG963" s="3"/>
      <c r="FH963" s="3"/>
      <c r="FI963" s="58">
        <f t="shared" ref="FI963:FI1026" si="237">IF(FH963&gt;0,INDEX(IF($BJ$45=0,$EU$3:$EU$1412,IF($BK$45=0,$EX$3:$EX$1412,$FB$3:$FB$1412)),FH963,1),0)</f>
        <v>0</v>
      </c>
      <c r="FJ963" s="58">
        <f t="shared" si="235"/>
        <v>0</v>
      </c>
    </row>
    <row r="964" spans="144:166" x14ac:dyDescent="0.25">
      <c r="EN964" s="17">
        <f t="shared" si="236"/>
        <v>962</v>
      </c>
      <c r="EO964" s="128" t="s">
        <v>601</v>
      </c>
      <c r="EP964" s="131">
        <v>43831</v>
      </c>
      <c r="EQ964" s="132">
        <v>0</v>
      </c>
      <c r="ER964" s="53">
        <v>14.21564</v>
      </c>
      <c r="ES964" s="40"/>
      <c r="ET964" s="26">
        <f>IF(EO964=EO965,MAX(ET$2:ET963)+1,0)</f>
        <v>0</v>
      </c>
      <c r="EU964" s="17" t="str">
        <f t="shared" ref="EU964:EU1027" si="238">IF(ROW()-$EP$2&lt;=$EU$2,ROW()-$EP$2,"")</f>
        <v/>
      </c>
      <c r="EV964" s="54" t="str">
        <f t="shared" ref="EV964:EV1027" si="239">IF(ISNUMBER(EU964),INDEX($EN$3:$EN$1412,MATCH(EU964,$ET$3:$ET$1412,0),1),"")</f>
        <v/>
      </c>
      <c r="EW964" s="55" t="str">
        <f t="shared" ref="EW964:EW1027" si="240">IF(ISNUMBER(EU964),INDEX($EP$3:$EP$1412,MATCH(EU964,$ET$3:$ET$1412,0),1),"")</f>
        <v/>
      </c>
      <c r="EX964" s="18" t="str">
        <f t="shared" ref="EX964:EX1027" si="241">IF(ISNUMBER(EU964),INDEX($ER$3:$ER$1412,MATCH(EU964,$ET$3:$ET$1412,0),1),"")</f>
        <v/>
      </c>
      <c r="EY964" s="26">
        <f>IF(EO964=EO965,0,MAX(EY$2:EY963)+1)</f>
        <v>481</v>
      </c>
      <c r="EZ964" s="54" t="str">
        <f t="shared" ref="EZ964:EZ1027" si="242">IF(ISNUMBER(EU964),INDEX($EN$3:$EN$1412,MATCH(EU964,$EY$3:$EY$1412,0),1),"")</f>
        <v/>
      </c>
      <c r="FA964" s="55" t="str">
        <f t="shared" ref="FA964:FA1027" si="243">IF(ISNUMBER(EU964),INDEX($EP$3:$EP$1412,MATCH(EU964,$EY$3:$EY$1412,0),1),"")</f>
        <v/>
      </c>
      <c r="FB964" s="18" t="str">
        <f t="shared" ref="FB964:FB1027" si="244">IF(ISNUMBER(EU964),INDEX($ER$3:$ER$1412,MATCH(EU964,$EY$3:$EY$1412,0),1),"")</f>
        <v/>
      </c>
      <c r="FC964" s="17"/>
      <c r="FD964" s="17"/>
      <c r="FE964" s="17"/>
      <c r="FF964" s="56" t="str">
        <f t="shared" ref="FF964:FF1027" si="245">_xlfn.CONCAT(FD964,",",FE964)</f>
        <v>,</v>
      </c>
      <c r="FG964" s="3"/>
      <c r="FH964" s="3"/>
      <c r="FI964" s="58">
        <f t="shared" si="237"/>
        <v>0</v>
      </c>
      <c r="FJ964" s="58">
        <f t="shared" ref="FJ964:FJ1027" si="246">IF(FH964&gt;0,INDEX(IF($BJ$45=0,$EU$3:$EU$1412,IF($BK$45=1,$EX$3:$EX$1412,$FB$3:$FB$1412)),FH964,1),0)</f>
        <v>0</v>
      </c>
    </row>
    <row r="965" spans="144:166" x14ac:dyDescent="0.25">
      <c r="EN965" s="17">
        <f t="shared" ref="EN965:EN1028" si="247">EN964+1</f>
        <v>963</v>
      </c>
      <c r="EO965" s="128" t="s">
        <v>602</v>
      </c>
      <c r="EP965" s="131">
        <v>42036</v>
      </c>
      <c r="EQ965" s="132">
        <v>0</v>
      </c>
      <c r="ER965" s="53">
        <v>14.75325</v>
      </c>
      <c r="ES965" s="40"/>
      <c r="ET965" s="26">
        <f>IF(EO965=EO966,MAX(ET$2:ET964)+1,0)</f>
        <v>482</v>
      </c>
      <c r="EU965" s="17" t="str">
        <f t="shared" si="238"/>
        <v/>
      </c>
      <c r="EV965" s="54" t="str">
        <f t="shared" si="239"/>
        <v/>
      </c>
      <c r="EW965" s="55" t="str">
        <f t="shared" si="240"/>
        <v/>
      </c>
      <c r="EX965" s="18" t="str">
        <f t="shared" si="241"/>
        <v/>
      </c>
      <c r="EY965" s="26">
        <f>IF(EO965=EO966,0,MAX(EY$2:EY964)+1)</f>
        <v>0</v>
      </c>
      <c r="EZ965" s="54" t="str">
        <f t="shared" si="242"/>
        <v/>
      </c>
      <c r="FA965" s="55" t="str">
        <f t="shared" si="243"/>
        <v/>
      </c>
      <c r="FB965" s="18" t="str">
        <f t="shared" si="244"/>
        <v/>
      </c>
      <c r="FC965" s="17"/>
      <c r="FD965" s="17"/>
      <c r="FE965" s="17"/>
      <c r="FF965" s="56" t="str">
        <f t="shared" si="245"/>
        <v>,</v>
      </c>
      <c r="FG965" s="3"/>
      <c r="FH965" s="3"/>
      <c r="FI965" s="58">
        <f t="shared" si="237"/>
        <v>0</v>
      </c>
      <c r="FJ965" s="58">
        <f t="shared" si="246"/>
        <v>0</v>
      </c>
    </row>
    <row r="966" spans="144:166" x14ac:dyDescent="0.25">
      <c r="EN966" s="17">
        <f t="shared" si="247"/>
        <v>964</v>
      </c>
      <c r="EO966" s="128" t="s">
        <v>602</v>
      </c>
      <c r="EP966" s="131">
        <v>43831</v>
      </c>
      <c r="EQ966" s="132">
        <v>0</v>
      </c>
      <c r="ER966" s="53">
        <v>14.500529999999999</v>
      </c>
      <c r="ES966" s="40"/>
      <c r="ET966" s="26">
        <f>IF(EO966=EO967,MAX(ET$2:ET965)+1,0)</f>
        <v>0</v>
      </c>
      <c r="EU966" s="17" t="str">
        <f t="shared" si="238"/>
        <v/>
      </c>
      <c r="EV966" s="54" t="str">
        <f t="shared" si="239"/>
        <v/>
      </c>
      <c r="EW966" s="55" t="str">
        <f t="shared" si="240"/>
        <v/>
      </c>
      <c r="EX966" s="18" t="str">
        <f t="shared" si="241"/>
        <v/>
      </c>
      <c r="EY966" s="26">
        <f>IF(EO966=EO967,0,MAX(EY$2:EY965)+1)</f>
        <v>482</v>
      </c>
      <c r="EZ966" s="54" t="str">
        <f t="shared" si="242"/>
        <v/>
      </c>
      <c r="FA966" s="55" t="str">
        <f t="shared" si="243"/>
        <v/>
      </c>
      <c r="FB966" s="18" t="str">
        <f t="shared" si="244"/>
        <v/>
      </c>
      <c r="FC966" s="17"/>
      <c r="FD966" s="17"/>
      <c r="FE966" s="17"/>
      <c r="FF966" s="56" t="str">
        <f t="shared" si="245"/>
        <v>,</v>
      </c>
      <c r="FG966" s="3"/>
      <c r="FH966" s="3"/>
      <c r="FI966" s="58">
        <f t="shared" si="237"/>
        <v>0</v>
      </c>
      <c r="FJ966" s="58">
        <f t="shared" si="246"/>
        <v>0</v>
      </c>
    </row>
    <row r="967" spans="144:166" x14ac:dyDescent="0.25">
      <c r="EN967" s="17">
        <f t="shared" si="247"/>
        <v>965</v>
      </c>
      <c r="EO967" s="128" t="s">
        <v>603</v>
      </c>
      <c r="EP967" s="131">
        <v>42036</v>
      </c>
      <c r="EQ967" s="132">
        <v>0</v>
      </c>
      <c r="ER967" s="53">
        <v>15.19168</v>
      </c>
      <c r="ES967" s="40"/>
      <c r="ET967" s="26">
        <f>IF(EO967=EO968,MAX(ET$2:ET966)+1,0)</f>
        <v>483</v>
      </c>
      <c r="EU967" s="17" t="str">
        <f t="shared" si="238"/>
        <v/>
      </c>
      <c r="EV967" s="54" t="str">
        <f t="shared" si="239"/>
        <v/>
      </c>
      <c r="EW967" s="55" t="str">
        <f t="shared" si="240"/>
        <v/>
      </c>
      <c r="EX967" s="18" t="str">
        <f t="shared" si="241"/>
        <v/>
      </c>
      <c r="EY967" s="26">
        <f>IF(EO967=EO968,0,MAX(EY$2:EY966)+1)</f>
        <v>0</v>
      </c>
      <c r="EZ967" s="54" t="str">
        <f t="shared" si="242"/>
        <v/>
      </c>
      <c r="FA967" s="55" t="str">
        <f t="shared" si="243"/>
        <v/>
      </c>
      <c r="FB967" s="18" t="str">
        <f t="shared" si="244"/>
        <v/>
      </c>
      <c r="FC967" s="17"/>
      <c r="FD967" s="17"/>
      <c r="FE967" s="17"/>
      <c r="FF967" s="56" t="str">
        <f t="shared" si="245"/>
        <v>,</v>
      </c>
      <c r="FG967" s="3"/>
      <c r="FH967" s="3"/>
      <c r="FI967" s="58">
        <f t="shared" si="237"/>
        <v>0</v>
      </c>
      <c r="FJ967" s="58">
        <f t="shared" si="246"/>
        <v>0</v>
      </c>
    </row>
    <row r="968" spans="144:166" x14ac:dyDescent="0.25">
      <c r="EN968" s="17">
        <f t="shared" si="247"/>
        <v>966</v>
      </c>
      <c r="EO968" s="128" t="s">
        <v>603</v>
      </c>
      <c r="EP968" s="131">
        <v>43831</v>
      </c>
      <c r="EQ968" s="132">
        <v>0</v>
      </c>
      <c r="ER968" s="53">
        <v>14.74466</v>
      </c>
      <c r="ES968" s="40"/>
      <c r="ET968" s="26">
        <f>IF(EO968=EO969,MAX(ET$2:ET967)+1,0)</f>
        <v>0</v>
      </c>
      <c r="EU968" s="17" t="str">
        <f t="shared" si="238"/>
        <v/>
      </c>
      <c r="EV968" s="54" t="str">
        <f t="shared" si="239"/>
        <v/>
      </c>
      <c r="EW968" s="55" t="str">
        <f t="shared" si="240"/>
        <v/>
      </c>
      <c r="EX968" s="18" t="str">
        <f t="shared" si="241"/>
        <v/>
      </c>
      <c r="EY968" s="26">
        <f>IF(EO968=EO969,0,MAX(EY$2:EY967)+1)</f>
        <v>483</v>
      </c>
      <c r="EZ968" s="54" t="str">
        <f t="shared" si="242"/>
        <v/>
      </c>
      <c r="FA968" s="55" t="str">
        <f t="shared" si="243"/>
        <v/>
      </c>
      <c r="FB968" s="18" t="str">
        <f t="shared" si="244"/>
        <v/>
      </c>
      <c r="FC968" s="17"/>
      <c r="FD968" s="17"/>
      <c r="FE968" s="17"/>
      <c r="FF968" s="56" t="str">
        <f t="shared" si="245"/>
        <v>,</v>
      </c>
      <c r="FG968" s="3"/>
      <c r="FH968" s="3"/>
      <c r="FI968" s="58">
        <f t="shared" si="237"/>
        <v>0</v>
      </c>
      <c r="FJ968" s="58">
        <f t="shared" si="246"/>
        <v>0</v>
      </c>
    </row>
    <row r="969" spans="144:166" x14ac:dyDescent="0.25">
      <c r="EN969" s="17">
        <f t="shared" si="247"/>
        <v>967</v>
      </c>
      <c r="EO969" s="128" t="s">
        <v>604</v>
      </c>
      <c r="EP969" s="131">
        <v>42036</v>
      </c>
      <c r="EQ969" s="132">
        <v>0</v>
      </c>
      <c r="ER969" s="53">
        <v>15.51052</v>
      </c>
      <c r="ES969" s="40"/>
      <c r="ET969" s="26">
        <f>IF(EO969=EO970,MAX(ET$2:ET968)+1,0)</f>
        <v>484</v>
      </c>
      <c r="EU969" s="17" t="str">
        <f t="shared" si="238"/>
        <v/>
      </c>
      <c r="EV969" s="54" t="str">
        <f t="shared" si="239"/>
        <v/>
      </c>
      <c r="EW969" s="55" t="str">
        <f t="shared" si="240"/>
        <v/>
      </c>
      <c r="EX969" s="18" t="str">
        <f t="shared" si="241"/>
        <v/>
      </c>
      <c r="EY969" s="26">
        <f>IF(EO969=EO970,0,MAX(EY$2:EY968)+1)</f>
        <v>0</v>
      </c>
      <c r="EZ969" s="54" t="str">
        <f t="shared" si="242"/>
        <v/>
      </c>
      <c r="FA969" s="55" t="str">
        <f t="shared" si="243"/>
        <v/>
      </c>
      <c r="FB969" s="18" t="str">
        <f t="shared" si="244"/>
        <v/>
      </c>
      <c r="FC969" s="17"/>
      <c r="FD969" s="17"/>
      <c r="FE969" s="17"/>
      <c r="FF969" s="56" t="str">
        <f t="shared" si="245"/>
        <v>,</v>
      </c>
      <c r="FG969" s="3"/>
      <c r="FH969" s="3"/>
      <c r="FI969" s="58">
        <f t="shared" si="237"/>
        <v>0</v>
      </c>
      <c r="FJ969" s="58">
        <f t="shared" si="246"/>
        <v>0</v>
      </c>
    </row>
    <row r="970" spans="144:166" x14ac:dyDescent="0.25">
      <c r="EN970" s="17">
        <f t="shared" si="247"/>
        <v>968</v>
      </c>
      <c r="EO970" s="128" t="s">
        <v>604</v>
      </c>
      <c r="EP970" s="131">
        <v>43831</v>
      </c>
      <c r="EQ970" s="132">
        <v>0</v>
      </c>
      <c r="ER970" s="53">
        <v>14.9232</v>
      </c>
      <c r="ES970" s="40"/>
      <c r="ET970" s="26">
        <f>IF(EO970=EO971,MAX(ET$2:ET969)+1,0)</f>
        <v>0</v>
      </c>
      <c r="EU970" s="17" t="str">
        <f t="shared" si="238"/>
        <v/>
      </c>
      <c r="EV970" s="54" t="str">
        <f t="shared" si="239"/>
        <v/>
      </c>
      <c r="EW970" s="55" t="str">
        <f t="shared" si="240"/>
        <v/>
      </c>
      <c r="EX970" s="18" t="str">
        <f t="shared" si="241"/>
        <v/>
      </c>
      <c r="EY970" s="26">
        <f>IF(EO970=EO971,0,MAX(EY$2:EY969)+1)</f>
        <v>484</v>
      </c>
      <c r="EZ970" s="54" t="str">
        <f t="shared" si="242"/>
        <v/>
      </c>
      <c r="FA970" s="55" t="str">
        <f t="shared" si="243"/>
        <v/>
      </c>
      <c r="FB970" s="18" t="str">
        <f t="shared" si="244"/>
        <v/>
      </c>
      <c r="FC970" s="17"/>
      <c r="FD970" s="17"/>
      <c r="FE970" s="17"/>
      <c r="FF970" s="56" t="str">
        <f t="shared" si="245"/>
        <v>,</v>
      </c>
      <c r="FG970" s="3"/>
      <c r="FH970" s="3"/>
      <c r="FI970" s="58">
        <f t="shared" si="237"/>
        <v>0</v>
      </c>
      <c r="FJ970" s="58">
        <f t="shared" si="246"/>
        <v>0</v>
      </c>
    </row>
    <row r="971" spans="144:166" x14ac:dyDescent="0.25">
      <c r="EN971" s="17">
        <f t="shared" si="247"/>
        <v>969</v>
      </c>
      <c r="EO971" s="128" t="s">
        <v>605</v>
      </c>
      <c r="EP971" s="131">
        <v>42036</v>
      </c>
      <c r="EQ971" s="132">
        <v>0</v>
      </c>
      <c r="ER971" s="53">
        <v>15.717409999999999</v>
      </c>
      <c r="ES971" s="40"/>
      <c r="ET971" s="26">
        <f>IF(EO971=EO972,MAX(ET$2:ET970)+1,0)</f>
        <v>485</v>
      </c>
      <c r="EU971" s="17" t="str">
        <f t="shared" si="238"/>
        <v/>
      </c>
      <c r="EV971" s="54" t="str">
        <f t="shared" si="239"/>
        <v/>
      </c>
      <c r="EW971" s="55" t="str">
        <f t="shared" si="240"/>
        <v/>
      </c>
      <c r="EX971" s="18" t="str">
        <f t="shared" si="241"/>
        <v/>
      </c>
      <c r="EY971" s="26">
        <f>IF(EO971=EO972,0,MAX(EY$2:EY970)+1)</f>
        <v>0</v>
      </c>
      <c r="EZ971" s="54" t="str">
        <f t="shared" si="242"/>
        <v/>
      </c>
      <c r="FA971" s="55" t="str">
        <f t="shared" si="243"/>
        <v/>
      </c>
      <c r="FB971" s="18" t="str">
        <f t="shared" si="244"/>
        <v/>
      </c>
      <c r="FC971" s="17"/>
      <c r="FD971" s="17"/>
      <c r="FE971" s="17"/>
      <c r="FF971" s="56" t="str">
        <f t="shared" si="245"/>
        <v>,</v>
      </c>
      <c r="FG971" s="3"/>
      <c r="FH971" s="3"/>
      <c r="FI971" s="58">
        <f t="shared" si="237"/>
        <v>0</v>
      </c>
      <c r="FJ971" s="58">
        <f t="shared" si="246"/>
        <v>0</v>
      </c>
    </row>
    <row r="972" spans="144:166" x14ac:dyDescent="0.25">
      <c r="EN972" s="17">
        <f t="shared" si="247"/>
        <v>970</v>
      </c>
      <c r="EO972" s="128" t="s">
        <v>605</v>
      </c>
      <c r="EP972" s="131">
        <v>43831</v>
      </c>
      <c r="EQ972" s="132">
        <v>0</v>
      </c>
      <c r="ER972" s="53">
        <v>15.03717</v>
      </c>
      <c r="ES972" s="40"/>
      <c r="ET972" s="26">
        <f>IF(EO972=EO973,MAX(ET$2:ET971)+1,0)</f>
        <v>0</v>
      </c>
      <c r="EU972" s="17" t="str">
        <f t="shared" si="238"/>
        <v/>
      </c>
      <c r="EV972" s="54" t="str">
        <f t="shared" si="239"/>
        <v/>
      </c>
      <c r="EW972" s="55" t="str">
        <f t="shared" si="240"/>
        <v/>
      </c>
      <c r="EX972" s="18" t="str">
        <f t="shared" si="241"/>
        <v/>
      </c>
      <c r="EY972" s="26">
        <f>IF(EO972=EO973,0,MAX(EY$2:EY971)+1)</f>
        <v>485</v>
      </c>
      <c r="EZ972" s="54" t="str">
        <f t="shared" si="242"/>
        <v/>
      </c>
      <c r="FA972" s="55" t="str">
        <f t="shared" si="243"/>
        <v/>
      </c>
      <c r="FB972" s="18" t="str">
        <f t="shared" si="244"/>
        <v/>
      </c>
      <c r="FC972" s="17"/>
      <c r="FD972" s="17"/>
      <c r="FE972" s="17"/>
      <c r="FF972" s="56" t="str">
        <f t="shared" si="245"/>
        <v>,</v>
      </c>
      <c r="FG972" s="3"/>
      <c r="FH972" s="3"/>
      <c r="FI972" s="58">
        <f t="shared" si="237"/>
        <v>0</v>
      </c>
      <c r="FJ972" s="58">
        <f t="shared" si="246"/>
        <v>0</v>
      </c>
    </row>
    <row r="973" spans="144:166" x14ac:dyDescent="0.25">
      <c r="EN973" s="17">
        <f t="shared" si="247"/>
        <v>971</v>
      </c>
      <c r="EO973" s="128" t="s">
        <v>606</v>
      </c>
      <c r="EP973" s="131">
        <v>42036</v>
      </c>
      <c r="EQ973" s="132">
        <v>0</v>
      </c>
      <c r="ER973" s="53">
        <v>15.84554</v>
      </c>
      <c r="ES973" s="40"/>
      <c r="ET973" s="26">
        <f>IF(EO973=EO974,MAX(ET$2:ET972)+1,0)</f>
        <v>486</v>
      </c>
      <c r="EU973" s="17" t="str">
        <f t="shared" si="238"/>
        <v/>
      </c>
      <c r="EV973" s="54" t="str">
        <f t="shared" si="239"/>
        <v/>
      </c>
      <c r="EW973" s="55" t="str">
        <f t="shared" si="240"/>
        <v/>
      </c>
      <c r="EX973" s="18" t="str">
        <f t="shared" si="241"/>
        <v/>
      </c>
      <c r="EY973" s="26">
        <f>IF(EO973=EO974,0,MAX(EY$2:EY972)+1)</f>
        <v>0</v>
      </c>
      <c r="EZ973" s="54" t="str">
        <f t="shared" si="242"/>
        <v/>
      </c>
      <c r="FA973" s="55" t="str">
        <f t="shared" si="243"/>
        <v/>
      </c>
      <c r="FB973" s="18" t="str">
        <f t="shared" si="244"/>
        <v/>
      </c>
      <c r="FC973" s="17"/>
      <c r="FD973" s="17"/>
      <c r="FE973" s="17"/>
      <c r="FF973" s="56" t="str">
        <f t="shared" si="245"/>
        <v>,</v>
      </c>
      <c r="FG973" s="3"/>
      <c r="FH973" s="3"/>
      <c r="FI973" s="58">
        <f t="shared" si="237"/>
        <v>0</v>
      </c>
      <c r="FJ973" s="58">
        <f t="shared" si="246"/>
        <v>0</v>
      </c>
    </row>
    <row r="974" spans="144:166" x14ac:dyDescent="0.25">
      <c r="EN974" s="17">
        <f t="shared" si="247"/>
        <v>972</v>
      </c>
      <c r="EO974" s="128" t="s">
        <v>606</v>
      </c>
      <c r="EP974" s="131">
        <v>43831</v>
      </c>
      <c r="EQ974" s="132">
        <v>0</v>
      </c>
      <c r="ER974" s="53">
        <v>15.114879999999999</v>
      </c>
      <c r="ES974" s="40"/>
      <c r="ET974" s="26">
        <f>IF(EO974=EO975,MAX(ET$2:ET973)+1,0)</f>
        <v>0</v>
      </c>
      <c r="EU974" s="17" t="str">
        <f t="shared" si="238"/>
        <v/>
      </c>
      <c r="EV974" s="54" t="str">
        <f t="shared" si="239"/>
        <v/>
      </c>
      <c r="EW974" s="55" t="str">
        <f t="shared" si="240"/>
        <v/>
      </c>
      <c r="EX974" s="18" t="str">
        <f t="shared" si="241"/>
        <v/>
      </c>
      <c r="EY974" s="26">
        <f>IF(EO974=EO975,0,MAX(EY$2:EY973)+1)</f>
        <v>486</v>
      </c>
      <c r="EZ974" s="54" t="str">
        <f t="shared" si="242"/>
        <v/>
      </c>
      <c r="FA974" s="55" t="str">
        <f t="shared" si="243"/>
        <v/>
      </c>
      <c r="FB974" s="18" t="str">
        <f t="shared" si="244"/>
        <v/>
      </c>
      <c r="FC974" s="17"/>
      <c r="FD974" s="17"/>
      <c r="FE974" s="17"/>
      <c r="FF974" s="56" t="str">
        <f t="shared" si="245"/>
        <v>,</v>
      </c>
      <c r="FG974" s="3"/>
      <c r="FH974" s="3"/>
      <c r="FI974" s="58">
        <f t="shared" si="237"/>
        <v>0</v>
      </c>
      <c r="FJ974" s="58">
        <f t="shared" si="246"/>
        <v>0</v>
      </c>
    </row>
    <row r="975" spans="144:166" x14ac:dyDescent="0.25">
      <c r="EN975" s="17">
        <f t="shared" si="247"/>
        <v>973</v>
      </c>
      <c r="EO975" s="128" t="s">
        <v>607</v>
      </c>
      <c r="EP975" s="131">
        <v>42036</v>
      </c>
      <c r="EQ975" s="132">
        <v>0</v>
      </c>
      <c r="ER975" s="53">
        <v>24.15118</v>
      </c>
      <c r="ES975" s="40"/>
      <c r="ET975" s="26">
        <f>IF(EO975=EO976,MAX(ET$2:ET974)+1,0)</f>
        <v>487</v>
      </c>
      <c r="EU975" s="17" t="str">
        <f t="shared" si="238"/>
        <v/>
      </c>
      <c r="EV975" s="54" t="str">
        <f t="shared" si="239"/>
        <v/>
      </c>
      <c r="EW975" s="55" t="str">
        <f t="shared" si="240"/>
        <v/>
      </c>
      <c r="EX975" s="18" t="str">
        <f t="shared" si="241"/>
        <v/>
      </c>
      <c r="EY975" s="26">
        <f>IF(EO975=EO976,0,MAX(EY$2:EY974)+1)</f>
        <v>0</v>
      </c>
      <c r="EZ975" s="54" t="str">
        <f t="shared" si="242"/>
        <v/>
      </c>
      <c r="FA975" s="55" t="str">
        <f t="shared" si="243"/>
        <v/>
      </c>
      <c r="FB975" s="18" t="str">
        <f t="shared" si="244"/>
        <v/>
      </c>
      <c r="FC975" s="17"/>
      <c r="FD975" s="17"/>
      <c r="FE975" s="17"/>
      <c r="FF975" s="56" t="str">
        <f t="shared" si="245"/>
        <v>,</v>
      </c>
      <c r="FG975" s="3"/>
      <c r="FH975" s="3"/>
      <c r="FI975" s="58">
        <f t="shared" si="237"/>
        <v>0</v>
      </c>
      <c r="FJ975" s="58">
        <f t="shared" si="246"/>
        <v>0</v>
      </c>
    </row>
    <row r="976" spans="144:166" x14ac:dyDescent="0.25">
      <c r="EN976" s="17">
        <f t="shared" si="247"/>
        <v>974</v>
      </c>
      <c r="EO976" s="128" t="s">
        <v>607</v>
      </c>
      <c r="EP976" s="131">
        <v>43831</v>
      </c>
      <c r="EQ976" s="132">
        <v>0</v>
      </c>
      <c r="ER976" s="53">
        <v>20.968450000000001</v>
      </c>
      <c r="ES976" s="40"/>
      <c r="ET976" s="26">
        <f>IF(EO976=EO977,MAX(ET$2:ET975)+1,0)</f>
        <v>0</v>
      </c>
      <c r="EU976" s="17" t="str">
        <f t="shared" si="238"/>
        <v/>
      </c>
      <c r="EV976" s="54" t="str">
        <f t="shared" si="239"/>
        <v/>
      </c>
      <c r="EW976" s="55" t="str">
        <f t="shared" si="240"/>
        <v/>
      </c>
      <c r="EX976" s="18" t="str">
        <f t="shared" si="241"/>
        <v/>
      </c>
      <c r="EY976" s="26">
        <f>IF(EO976=EO977,0,MAX(EY$2:EY975)+1)</f>
        <v>487</v>
      </c>
      <c r="EZ976" s="54" t="str">
        <f t="shared" si="242"/>
        <v/>
      </c>
      <c r="FA976" s="55" t="str">
        <f t="shared" si="243"/>
        <v/>
      </c>
      <c r="FB976" s="18" t="str">
        <f t="shared" si="244"/>
        <v/>
      </c>
      <c r="FC976" s="17"/>
      <c r="FD976" s="17"/>
      <c r="FE976" s="17"/>
      <c r="FF976" s="56" t="str">
        <f t="shared" si="245"/>
        <v>,</v>
      </c>
      <c r="FG976" s="3"/>
      <c r="FH976" s="3"/>
      <c r="FI976" s="58">
        <f t="shared" si="237"/>
        <v>0</v>
      </c>
      <c r="FJ976" s="58">
        <f t="shared" si="246"/>
        <v>0</v>
      </c>
    </row>
    <row r="977" spans="144:166" x14ac:dyDescent="0.25">
      <c r="EN977" s="17">
        <f t="shared" si="247"/>
        <v>975</v>
      </c>
      <c r="EO977" s="128" t="s">
        <v>608</v>
      </c>
      <c r="EP977" s="131">
        <v>42036</v>
      </c>
      <c r="EQ977" s="132">
        <v>0</v>
      </c>
      <c r="ER977" s="53">
        <v>23.947150000000001</v>
      </c>
      <c r="ES977" s="40"/>
      <c r="ET977" s="26">
        <f>IF(EO977=EO978,MAX(ET$2:ET976)+1,0)</f>
        <v>488</v>
      </c>
      <c r="EU977" s="17" t="str">
        <f t="shared" si="238"/>
        <v/>
      </c>
      <c r="EV977" s="54" t="str">
        <f t="shared" si="239"/>
        <v/>
      </c>
      <c r="EW977" s="55" t="str">
        <f t="shared" si="240"/>
        <v/>
      </c>
      <c r="EX977" s="18" t="str">
        <f t="shared" si="241"/>
        <v/>
      </c>
      <c r="EY977" s="26">
        <f>IF(EO977=EO978,0,MAX(EY$2:EY976)+1)</f>
        <v>0</v>
      </c>
      <c r="EZ977" s="54" t="str">
        <f t="shared" si="242"/>
        <v/>
      </c>
      <c r="FA977" s="55" t="str">
        <f t="shared" si="243"/>
        <v/>
      </c>
      <c r="FB977" s="18" t="str">
        <f t="shared" si="244"/>
        <v/>
      </c>
      <c r="FC977" s="17"/>
      <c r="FD977" s="17"/>
      <c r="FE977" s="17"/>
      <c r="FF977" s="56" t="str">
        <f t="shared" si="245"/>
        <v>,</v>
      </c>
      <c r="FG977" s="3"/>
      <c r="FH977" s="3"/>
      <c r="FI977" s="58">
        <f t="shared" si="237"/>
        <v>0</v>
      </c>
      <c r="FJ977" s="58">
        <f t="shared" si="246"/>
        <v>0</v>
      </c>
    </row>
    <row r="978" spans="144:166" x14ac:dyDescent="0.25">
      <c r="EN978" s="17">
        <f t="shared" si="247"/>
        <v>976</v>
      </c>
      <c r="EO978" s="128" t="s">
        <v>608</v>
      </c>
      <c r="EP978" s="131">
        <v>43831</v>
      </c>
      <c r="EQ978" s="132">
        <v>0</v>
      </c>
      <c r="ER978" s="53">
        <v>20.777920000000002</v>
      </c>
      <c r="ES978" s="40"/>
      <c r="ET978" s="26">
        <f>IF(EO978=EO979,MAX(ET$2:ET977)+1,0)</f>
        <v>0</v>
      </c>
      <c r="EU978" s="17" t="str">
        <f t="shared" si="238"/>
        <v/>
      </c>
      <c r="EV978" s="54" t="str">
        <f t="shared" si="239"/>
        <v/>
      </c>
      <c r="EW978" s="55" t="str">
        <f t="shared" si="240"/>
        <v/>
      </c>
      <c r="EX978" s="18" t="str">
        <f t="shared" si="241"/>
        <v/>
      </c>
      <c r="EY978" s="26">
        <f>IF(EO978=EO979,0,MAX(EY$2:EY977)+1)</f>
        <v>488</v>
      </c>
      <c r="EZ978" s="54" t="str">
        <f t="shared" si="242"/>
        <v/>
      </c>
      <c r="FA978" s="55" t="str">
        <f t="shared" si="243"/>
        <v/>
      </c>
      <c r="FB978" s="18" t="str">
        <f t="shared" si="244"/>
        <v/>
      </c>
      <c r="FC978" s="17"/>
      <c r="FD978" s="17"/>
      <c r="FE978" s="17"/>
      <c r="FF978" s="56" t="str">
        <f t="shared" si="245"/>
        <v>,</v>
      </c>
      <c r="FG978" s="3"/>
      <c r="FH978" s="3"/>
      <c r="FI978" s="58">
        <f t="shared" si="237"/>
        <v>0</v>
      </c>
      <c r="FJ978" s="58">
        <f t="shared" si="246"/>
        <v>0</v>
      </c>
    </row>
    <row r="979" spans="144:166" x14ac:dyDescent="0.25">
      <c r="EN979" s="17">
        <f t="shared" si="247"/>
        <v>977</v>
      </c>
      <c r="EO979" s="128" t="s">
        <v>609</v>
      </c>
      <c r="EP979" s="131">
        <v>42036</v>
      </c>
      <c r="EQ979" s="132">
        <v>0</v>
      </c>
      <c r="ER979" s="53">
        <v>23.570969999999999</v>
      </c>
      <c r="ES979" s="40"/>
      <c r="ET979" s="26">
        <f>IF(EO979=EO980,MAX(ET$2:ET978)+1,0)</f>
        <v>489</v>
      </c>
      <c r="EU979" s="17" t="str">
        <f t="shared" si="238"/>
        <v/>
      </c>
      <c r="EV979" s="54" t="str">
        <f t="shared" si="239"/>
        <v/>
      </c>
      <c r="EW979" s="55" t="str">
        <f t="shared" si="240"/>
        <v/>
      </c>
      <c r="EX979" s="18" t="str">
        <f t="shared" si="241"/>
        <v/>
      </c>
      <c r="EY979" s="26">
        <f>IF(EO979=EO980,0,MAX(EY$2:EY978)+1)</f>
        <v>0</v>
      </c>
      <c r="EZ979" s="54" t="str">
        <f t="shared" si="242"/>
        <v/>
      </c>
      <c r="FA979" s="55" t="str">
        <f t="shared" si="243"/>
        <v/>
      </c>
      <c r="FB979" s="18" t="str">
        <f t="shared" si="244"/>
        <v/>
      </c>
      <c r="FC979" s="17"/>
      <c r="FD979" s="17"/>
      <c r="FE979" s="17"/>
      <c r="FF979" s="56" t="str">
        <f t="shared" si="245"/>
        <v>,</v>
      </c>
      <c r="FG979" s="3"/>
      <c r="FH979" s="3"/>
      <c r="FI979" s="58">
        <f t="shared" si="237"/>
        <v>0</v>
      </c>
      <c r="FJ979" s="58">
        <f t="shared" si="246"/>
        <v>0</v>
      </c>
    </row>
    <row r="980" spans="144:166" x14ac:dyDescent="0.25">
      <c r="EN980" s="17">
        <f t="shared" si="247"/>
        <v>978</v>
      </c>
      <c r="EO980" s="128" t="s">
        <v>609</v>
      </c>
      <c r="EP980" s="131">
        <v>43831</v>
      </c>
      <c r="EQ980" s="132">
        <v>0</v>
      </c>
      <c r="ER980" s="53">
        <v>20.438639999999999</v>
      </c>
      <c r="ES980" s="40"/>
      <c r="ET980" s="26">
        <f>IF(EO980=EO981,MAX(ET$2:ET979)+1,0)</f>
        <v>0</v>
      </c>
      <c r="EU980" s="17" t="str">
        <f t="shared" si="238"/>
        <v/>
      </c>
      <c r="EV980" s="54" t="str">
        <f t="shared" si="239"/>
        <v/>
      </c>
      <c r="EW980" s="55" t="str">
        <f t="shared" si="240"/>
        <v/>
      </c>
      <c r="EX980" s="18" t="str">
        <f t="shared" si="241"/>
        <v/>
      </c>
      <c r="EY980" s="26">
        <f>IF(EO980=EO981,0,MAX(EY$2:EY979)+1)</f>
        <v>489</v>
      </c>
      <c r="EZ980" s="54" t="str">
        <f t="shared" si="242"/>
        <v/>
      </c>
      <c r="FA980" s="55" t="str">
        <f t="shared" si="243"/>
        <v/>
      </c>
      <c r="FB980" s="18" t="str">
        <f t="shared" si="244"/>
        <v/>
      </c>
      <c r="FC980" s="17"/>
      <c r="FD980" s="17"/>
      <c r="FE980" s="17"/>
      <c r="FF980" s="56" t="str">
        <f t="shared" si="245"/>
        <v>,</v>
      </c>
      <c r="FG980" s="3"/>
      <c r="FH980" s="3"/>
      <c r="FI980" s="58">
        <f t="shared" si="237"/>
        <v>0</v>
      </c>
      <c r="FJ980" s="58">
        <f t="shared" si="246"/>
        <v>0</v>
      </c>
    </row>
    <row r="981" spans="144:166" x14ac:dyDescent="0.25">
      <c r="EN981" s="17">
        <f t="shared" si="247"/>
        <v>979</v>
      </c>
      <c r="EO981" s="128" t="s">
        <v>610</v>
      </c>
      <c r="EP981" s="131">
        <v>42036</v>
      </c>
      <c r="EQ981" s="132">
        <v>0</v>
      </c>
      <c r="ER981" s="53">
        <v>23.084029999999998</v>
      </c>
      <c r="ES981" s="40"/>
      <c r="ET981" s="26">
        <f>IF(EO981=EO982,MAX(ET$2:ET980)+1,0)</f>
        <v>490</v>
      </c>
      <c r="EU981" s="17" t="str">
        <f t="shared" si="238"/>
        <v/>
      </c>
      <c r="EV981" s="54" t="str">
        <f t="shared" si="239"/>
        <v/>
      </c>
      <c r="EW981" s="55" t="str">
        <f t="shared" si="240"/>
        <v/>
      </c>
      <c r="EX981" s="18" t="str">
        <f t="shared" si="241"/>
        <v/>
      </c>
      <c r="EY981" s="26">
        <f>IF(EO981=EO982,0,MAX(EY$2:EY980)+1)</f>
        <v>0</v>
      </c>
      <c r="EZ981" s="54" t="str">
        <f t="shared" si="242"/>
        <v/>
      </c>
      <c r="FA981" s="55" t="str">
        <f t="shared" si="243"/>
        <v/>
      </c>
      <c r="FB981" s="18" t="str">
        <f t="shared" si="244"/>
        <v/>
      </c>
      <c r="FC981" s="17"/>
      <c r="FD981" s="17"/>
      <c r="FE981" s="17"/>
      <c r="FF981" s="56" t="str">
        <f t="shared" si="245"/>
        <v>,</v>
      </c>
      <c r="FG981" s="3"/>
      <c r="FH981" s="3"/>
      <c r="FI981" s="58">
        <f t="shared" si="237"/>
        <v>0</v>
      </c>
      <c r="FJ981" s="58">
        <f t="shared" si="246"/>
        <v>0</v>
      </c>
    </row>
    <row r="982" spans="144:166" x14ac:dyDescent="0.25">
      <c r="EN982" s="17">
        <f t="shared" si="247"/>
        <v>980</v>
      </c>
      <c r="EO982" s="128" t="s">
        <v>610</v>
      </c>
      <c r="EP982" s="131">
        <v>43831</v>
      </c>
      <c r="EQ982" s="132">
        <v>0</v>
      </c>
      <c r="ER982" s="53">
        <v>20.01681</v>
      </c>
      <c r="ES982" s="40"/>
      <c r="ET982" s="26">
        <f>IF(EO982=EO983,MAX(ET$2:ET981)+1,0)</f>
        <v>0</v>
      </c>
      <c r="EU982" s="17" t="str">
        <f t="shared" si="238"/>
        <v/>
      </c>
      <c r="EV982" s="54" t="str">
        <f t="shared" si="239"/>
        <v/>
      </c>
      <c r="EW982" s="55" t="str">
        <f t="shared" si="240"/>
        <v/>
      </c>
      <c r="EX982" s="18" t="str">
        <f t="shared" si="241"/>
        <v/>
      </c>
      <c r="EY982" s="26">
        <f>IF(EO982=EO983,0,MAX(EY$2:EY981)+1)</f>
        <v>490</v>
      </c>
      <c r="EZ982" s="54" t="str">
        <f t="shared" si="242"/>
        <v/>
      </c>
      <c r="FA982" s="55" t="str">
        <f t="shared" si="243"/>
        <v/>
      </c>
      <c r="FB982" s="18" t="str">
        <f t="shared" si="244"/>
        <v/>
      </c>
      <c r="FC982" s="17"/>
      <c r="FD982" s="17"/>
      <c r="FE982" s="17"/>
      <c r="FF982" s="56" t="str">
        <f t="shared" si="245"/>
        <v>,</v>
      </c>
      <c r="FG982" s="3"/>
      <c r="FH982" s="3"/>
      <c r="FI982" s="58">
        <f t="shared" si="237"/>
        <v>0</v>
      </c>
      <c r="FJ982" s="58">
        <f t="shared" si="246"/>
        <v>0</v>
      </c>
    </row>
    <row r="983" spans="144:166" x14ac:dyDescent="0.25">
      <c r="EN983" s="17">
        <f t="shared" si="247"/>
        <v>981</v>
      </c>
      <c r="EO983" s="128" t="s">
        <v>611</v>
      </c>
      <c r="EP983" s="131">
        <v>42036</v>
      </c>
      <c r="EQ983" s="132">
        <v>0</v>
      </c>
      <c r="ER983" s="53">
        <v>22.382259999999999</v>
      </c>
      <c r="ES983" s="40"/>
      <c r="ET983" s="26">
        <f>IF(EO983=EO984,MAX(ET$2:ET982)+1,0)</f>
        <v>491</v>
      </c>
      <c r="EU983" s="17" t="str">
        <f t="shared" si="238"/>
        <v/>
      </c>
      <c r="EV983" s="54" t="str">
        <f t="shared" si="239"/>
        <v/>
      </c>
      <c r="EW983" s="55" t="str">
        <f t="shared" si="240"/>
        <v/>
      </c>
      <c r="EX983" s="18" t="str">
        <f t="shared" si="241"/>
        <v/>
      </c>
      <c r="EY983" s="26">
        <f>IF(EO983=EO984,0,MAX(EY$2:EY982)+1)</f>
        <v>0</v>
      </c>
      <c r="EZ983" s="54" t="str">
        <f t="shared" si="242"/>
        <v/>
      </c>
      <c r="FA983" s="55" t="str">
        <f t="shared" si="243"/>
        <v/>
      </c>
      <c r="FB983" s="18" t="str">
        <f t="shared" si="244"/>
        <v/>
      </c>
      <c r="FC983" s="17"/>
      <c r="FD983" s="17"/>
      <c r="FE983" s="17"/>
      <c r="FF983" s="56" t="str">
        <f t="shared" si="245"/>
        <v>,</v>
      </c>
      <c r="FG983" s="3"/>
      <c r="FH983" s="3"/>
      <c r="FI983" s="58">
        <f t="shared" si="237"/>
        <v>0</v>
      </c>
      <c r="FJ983" s="58">
        <f t="shared" si="246"/>
        <v>0</v>
      </c>
    </row>
    <row r="984" spans="144:166" x14ac:dyDescent="0.25">
      <c r="EN984" s="17">
        <f t="shared" si="247"/>
        <v>982</v>
      </c>
      <c r="EO984" s="128" t="s">
        <v>611</v>
      </c>
      <c r="EP984" s="131">
        <v>43831</v>
      </c>
      <c r="EQ984" s="132">
        <v>0</v>
      </c>
      <c r="ER984" s="53">
        <v>19.390879999999999</v>
      </c>
      <c r="ES984" s="40"/>
      <c r="ET984" s="26">
        <f>IF(EO984=EO985,MAX(ET$2:ET983)+1,0)</f>
        <v>0</v>
      </c>
      <c r="EU984" s="17" t="str">
        <f t="shared" si="238"/>
        <v/>
      </c>
      <c r="EV984" s="54" t="str">
        <f t="shared" si="239"/>
        <v/>
      </c>
      <c r="EW984" s="55" t="str">
        <f t="shared" si="240"/>
        <v/>
      </c>
      <c r="EX984" s="18" t="str">
        <f t="shared" si="241"/>
        <v/>
      </c>
      <c r="EY984" s="26">
        <f>IF(EO984=EO985,0,MAX(EY$2:EY983)+1)</f>
        <v>491</v>
      </c>
      <c r="EZ984" s="54" t="str">
        <f t="shared" si="242"/>
        <v/>
      </c>
      <c r="FA984" s="55" t="str">
        <f t="shared" si="243"/>
        <v/>
      </c>
      <c r="FB984" s="18" t="str">
        <f t="shared" si="244"/>
        <v/>
      </c>
      <c r="FC984" s="17"/>
      <c r="FD984" s="17"/>
      <c r="FE984" s="17"/>
      <c r="FF984" s="56" t="str">
        <f t="shared" si="245"/>
        <v>,</v>
      </c>
      <c r="FG984" s="3"/>
      <c r="FH984" s="3"/>
      <c r="FI984" s="58">
        <f t="shared" si="237"/>
        <v>0</v>
      </c>
      <c r="FJ984" s="58">
        <f t="shared" si="246"/>
        <v>0</v>
      </c>
    </row>
    <row r="985" spans="144:166" x14ac:dyDescent="0.25">
      <c r="EN985" s="17">
        <f t="shared" si="247"/>
        <v>983</v>
      </c>
      <c r="EO985" s="128" t="s">
        <v>612</v>
      </c>
      <c r="EP985" s="131">
        <v>42036</v>
      </c>
      <c r="EQ985" s="132">
        <v>0</v>
      </c>
      <c r="ER985" s="53">
        <v>21.6813</v>
      </c>
      <c r="ES985" s="40"/>
      <c r="ET985" s="26">
        <f>IF(EO985=EO986,MAX(ET$2:ET984)+1,0)</f>
        <v>492</v>
      </c>
      <c r="EU985" s="17" t="str">
        <f t="shared" si="238"/>
        <v/>
      </c>
      <c r="EV985" s="54" t="str">
        <f t="shared" si="239"/>
        <v/>
      </c>
      <c r="EW985" s="55" t="str">
        <f t="shared" si="240"/>
        <v/>
      </c>
      <c r="EX985" s="18" t="str">
        <f t="shared" si="241"/>
        <v/>
      </c>
      <c r="EY985" s="26">
        <f>IF(EO985=EO986,0,MAX(EY$2:EY984)+1)</f>
        <v>0</v>
      </c>
      <c r="EZ985" s="54" t="str">
        <f t="shared" si="242"/>
        <v/>
      </c>
      <c r="FA985" s="55" t="str">
        <f t="shared" si="243"/>
        <v/>
      </c>
      <c r="FB985" s="18" t="str">
        <f t="shared" si="244"/>
        <v/>
      </c>
      <c r="FC985" s="17"/>
      <c r="FD985" s="17"/>
      <c r="FE985" s="17"/>
      <c r="FF985" s="56" t="str">
        <f t="shared" si="245"/>
        <v>,</v>
      </c>
      <c r="FG985" s="3"/>
      <c r="FH985" s="3"/>
      <c r="FI985" s="58">
        <f t="shared" si="237"/>
        <v>0</v>
      </c>
      <c r="FJ985" s="58">
        <f t="shared" si="246"/>
        <v>0</v>
      </c>
    </row>
    <row r="986" spans="144:166" x14ac:dyDescent="0.25">
      <c r="EN986" s="17">
        <f t="shared" si="247"/>
        <v>984</v>
      </c>
      <c r="EO986" s="128" t="s">
        <v>612</v>
      </c>
      <c r="EP986" s="131">
        <v>43831</v>
      </c>
      <c r="EQ986" s="132">
        <v>0</v>
      </c>
      <c r="ER986" s="53">
        <v>18.802600000000002</v>
      </c>
      <c r="ES986" s="40"/>
      <c r="ET986" s="26">
        <f>IF(EO986=EO987,MAX(ET$2:ET985)+1,0)</f>
        <v>0</v>
      </c>
      <c r="EU986" s="17" t="str">
        <f t="shared" si="238"/>
        <v/>
      </c>
      <c r="EV986" s="54" t="str">
        <f t="shared" si="239"/>
        <v/>
      </c>
      <c r="EW986" s="55" t="str">
        <f t="shared" si="240"/>
        <v/>
      </c>
      <c r="EX986" s="18" t="str">
        <f t="shared" si="241"/>
        <v/>
      </c>
      <c r="EY986" s="26">
        <f>IF(EO986=EO987,0,MAX(EY$2:EY985)+1)</f>
        <v>492</v>
      </c>
      <c r="EZ986" s="54" t="str">
        <f t="shared" si="242"/>
        <v/>
      </c>
      <c r="FA986" s="55" t="str">
        <f t="shared" si="243"/>
        <v/>
      </c>
      <c r="FB986" s="18" t="str">
        <f t="shared" si="244"/>
        <v/>
      </c>
      <c r="FC986" s="17"/>
      <c r="FD986" s="17"/>
      <c r="FE986" s="17"/>
      <c r="FF986" s="56" t="str">
        <f t="shared" si="245"/>
        <v>,</v>
      </c>
      <c r="FG986" s="3"/>
      <c r="FH986" s="3"/>
      <c r="FI986" s="58">
        <f t="shared" si="237"/>
        <v>0</v>
      </c>
      <c r="FJ986" s="58">
        <f t="shared" si="246"/>
        <v>0</v>
      </c>
    </row>
    <row r="987" spans="144:166" x14ac:dyDescent="0.25">
      <c r="EN987" s="17">
        <f t="shared" si="247"/>
        <v>985</v>
      </c>
      <c r="EO987" s="128" t="s">
        <v>613</v>
      </c>
      <c r="EP987" s="131">
        <v>42036</v>
      </c>
      <c r="EQ987" s="132">
        <v>0</v>
      </c>
      <c r="ER987" s="53">
        <v>20.959859999999999</v>
      </c>
      <c r="ES987" s="40"/>
      <c r="ET987" s="26">
        <f>IF(EO987=EO988,MAX(ET$2:ET986)+1,0)</f>
        <v>493</v>
      </c>
      <c r="EU987" s="17" t="str">
        <f t="shared" si="238"/>
        <v/>
      </c>
      <c r="EV987" s="54" t="str">
        <f t="shared" si="239"/>
        <v/>
      </c>
      <c r="EW987" s="55" t="str">
        <f t="shared" si="240"/>
        <v/>
      </c>
      <c r="EX987" s="18" t="str">
        <f t="shared" si="241"/>
        <v/>
      </c>
      <c r="EY987" s="26">
        <f>IF(EO987=EO988,0,MAX(EY$2:EY986)+1)</f>
        <v>0</v>
      </c>
      <c r="EZ987" s="54" t="str">
        <f t="shared" si="242"/>
        <v/>
      </c>
      <c r="FA987" s="55" t="str">
        <f t="shared" si="243"/>
        <v/>
      </c>
      <c r="FB987" s="18" t="str">
        <f t="shared" si="244"/>
        <v/>
      </c>
      <c r="FC987" s="17"/>
      <c r="FD987" s="17"/>
      <c r="FE987" s="17"/>
      <c r="FF987" s="56" t="str">
        <f t="shared" si="245"/>
        <v>,</v>
      </c>
      <c r="FG987" s="3"/>
      <c r="FH987" s="3"/>
      <c r="FI987" s="58">
        <f t="shared" si="237"/>
        <v>0</v>
      </c>
      <c r="FJ987" s="58">
        <f t="shared" si="246"/>
        <v>0</v>
      </c>
    </row>
    <row r="988" spans="144:166" x14ac:dyDescent="0.25">
      <c r="EN988" s="17">
        <f t="shared" si="247"/>
        <v>986</v>
      </c>
      <c r="EO988" s="128" t="s">
        <v>613</v>
      </c>
      <c r="EP988" s="131">
        <v>43831</v>
      </c>
      <c r="EQ988" s="132">
        <v>0</v>
      </c>
      <c r="ER988" s="53">
        <v>18.266200000000001</v>
      </c>
      <c r="ES988" s="40"/>
      <c r="ET988" s="26">
        <f>IF(EO988=EO989,MAX(ET$2:ET987)+1,0)</f>
        <v>0</v>
      </c>
      <c r="EU988" s="17" t="str">
        <f t="shared" si="238"/>
        <v/>
      </c>
      <c r="EV988" s="54" t="str">
        <f t="shared" si="239"/>
        <v/>
      </c>
      <c r="EW988" s="55" t="str">
        <f t="shared" si="240"/>
        <v/>
      </c>
      <c r="EX988" s="18" t="str">
        <f t="shared" si="241"/>
        <v/>
      </c>
      <c r="EY988" s="26">
        <f>IF(EO988=EO989,0,MAX(EY$2:EY987)+1)</f>
        <v>493</v>
      </c>
      <c r="EZ988" s="54" t="str">
        <f t="shared" si="242"/>
        <v/>
      </c>
      <c r="FA988" s="55" t="str">
        <f t="shared" si="243"/>
        <v/>
      </c>
      <c r="FB988" s="18" t="str">
        <f t="shared" si="244"/>
        <v/>
      </c>
      <c r="FC988" s="17"/>
      <c r="FD988" s="17"/>
      <c r="FE988" s="17"/>
      <c r="FF988" s="56" t="str">
        <f t="shared" si="245"/>
        <v>,</v>
      </c>
      <c r="FG988" s="3"/>
      <c r="FH988" s="3"/>
      <c r="FI988" s="58">
        <f t="shared" si="237"/>
        <v>0</v>
      </c>
      <c r="FJ988" s="58">
        <f t="shared" si="246"/>
        <v>0</v>
      </c>
    </row>
    <row r="989" spans="144:166" x14ac:dyDescent="0.25">
      <c r="EN989" s="17">
        <f t="shared" si="247"/>
        <v>987</v>
      </c>
      <c r="EO989" s="128" t="s">
        <v>614</v>
      </c>
      <c r="EP989" s="131">
        <v>42036</v>
      </c>
      <c r="EQ989" s="132">
        <v>0</v>
      </c>
      <c r="ER989" s="53">
        <v>20.18233</v>
      </c>
      <c r="ES989" s="40"/>
      <c r="ET989" s="26">
        <f>IF(EO989=EO990,MAX(ET$2:ET988)+1,0)</f>
        <v>494</v>
      </c>
      <c r="EU989" s="17" t="str">
        <f t="shared" si="238"/>
        <v/>
      </c>
      <c r="EV989" s="54" t="str">
        <f t="shared" si="239"/>
        <v/>
      </c>
      <c r="EW989" s="55" t="str">
        <f t="shared" si="240"/>
        <v/>
      </c>
      <c r="EX989" s="18" t="str">
        <f t="shared" si="241"/>
        <v/>
      </c>
      <c r="EY989" s="26">
        <f>IF(EO989=EO990,0,MAX(EY$2:EY988)+1)</f>
        <v>0</v>
      </c>
      <c r="EZ989" s="54" t="str">
        <f t="shared" si="242"/>
        <v/>
      </c>
      <c r="FA989" s="55" t="str">
        <f t="shared" si="243"/>
        <v/>
      </c>
      <c r="FB989" s="18" t="str">
        <f t="shared" si="244"/>
        <v/>
      </c>
      <c r="FC989" s="17"/>
      <c r="FD989" s="17"/>
      <c r="FE989" s="17"/>
      <c r="FF989" s="56" t="str">
        <f t="shared" si="245"/>
        <v>,</v>
      </c>
      <c r="FG989" s="3"/>
      <c r="FH989" s="3"/>
      <c r="FI989" s="58">
        <f t="shared" si="237"/>
        <v>0</v>
      </c>
      <c r="FJ989" s="58">
        <f t="shared" si="246"/>
        <v>0</v>
      </c>
    </row>
    <row r="990" spans="144:166" x14ac:dyDescent="0.25">
      <c r="EN990" s="17">
        <f t="shared" si="247"/>
        <v>988</v>
      </c>
      <c r="EO990" s="128" t="s">
        <v>614</v>
      </c>
      <c r="EP990" s="131">
        <v>43831</v>
      </c>
      <c r="EQ990" s="132">
        <v>0</v>
      </c>
      <c r="ER990" s="53">
        <v>17.695430000000002</v>
      </c>
      <c r="ES990" s="40"/>
      <c r="ET990" s="26">
        <f>IF(EO990=EO991,MAX(ET$2:ET989)+1,0)</f>
        <v>0</v>
      </c>
      <c r="EU990" s="17" t="str">
        <f t="shared" si="238"/>
        <v/>
      </c>
      <c r="EV990" s="54" t="str">
        <f t="shared" si="239"/>
        <v/>
      </c>
      <c r="EW990" s="55" t="str">
        <f t="shared" si="240"/>
        <v/>
      </c>
      <c r="EX990" s="18" t="str">
        <f t="shared" si="241"/>
        <v/>
      </c>
      <c r="EY990" s="26">
        <f>IF(EO990=EO991,0,MAX(EY$2:EY989)+1)</f>
        <v>494</v>
      </c>
      <c r="EZ990" s="54" t="str">
        <f t="shared" si="242"/>
        <v/>
      </c>
      <c r="FA990" s="55" t="str">
        <f t="shared" si="243"/>
        <v/>
      </c>
      <c r="FB990" s="18" t="str">
        <f t="shared" si="244"/>
        <v/>
      </c>
      <c r="FC990" s="17"/>
      <c r="FD990" s="17"/>
      <c r="FE990" s="17"/>
      <c r="FF990" s="56" t="str">
        <f t="shared" si="245"/>
        <v>,</v>
      </c>
      <c r="FG990" s="3"/>
      <c r="FH990" s="3"/>
      <c r="FI990" s="58">
        <f t="shared" si="237"/>
        <v>0</v>
      </c>
      <c r="FJ990" s="58">
        <f t="shared" si="246"/>
        <v>0</v>
      </c>
    </row>
    <row r="991" spans="144:166" x14ac:dyDescent="0.25">
      <c r="EN991" s="17">
        <f t="shared" si="247"/>
        <v>989</v>
      </c>
      <c r="EO991" s="128" t="s">
        <v>615</v>
      </c>
      <c r="EP991" s="131">
        <v>42036</v>
      </c>
      <c r="EQ991" s="132">
        <v>0</v>
      </c>
      <c r="ER991" s="53">
        <v>19.401399999999999</v>
      </c>
      <c r="ES991" s="40"/>
      <c r="ET991" s="26">
        <f>IF(EO991=EO992,MAX(ET$2:ET990)+1,0)</f>
        <v>495</v>
      </c>
      <c r="EU991" s="17" t="str">
        <f t="shared" si="238"/>
        <v/>
      </c>
      <c r="EV991" s="54" t="str">
        <f t="shared" si="239"/>
        <v/>
      </c>
      <c r="EW991" s="55" t="str">
        <f t="shared" si="240"/>
        <v/>
      </c>
      <c r="EX991" s="18" t="str">
        <f t="shared" si="241"/>
        <v/>
      </c>
      <c r="EY991" s="26">
        <f>IF(EO991=EO992,0,MAX(EY$2:EY990)+1)</f>
        <v>0</v>
      </c>
      <c r="EZ991" s="54" t="str">
        <f t="shared" si="242"/>
        <v/>
      </c>
      <c r="FA991" s="55" t="str">
        <f t="shared" si="243"/>
        <v/>
      </c>
      <c r="FB991" s="18" t="str">
        <f t="shared" si="244"/>
        <v/>
      </c>
      <c r="FC991" s="17"/>
      <c r="FD991" s="17"/>
      <c r="FE991" s="17"/>
      <c r="FF991" s="56" t="str">
        <f t="shared" si="245"/>
        <v>,</v>
      </c>
      <c r="FG991" s="3"/>
      <c r="FH991" s="3"/>
      <c r="FI991" s="58">
        <f t="shared" si="237"/>
        <v>0</v>
      </c>
      <c r="FJ991" s="58">
        <f t="shared" si="246"/>
        <v>0</v>
      </c>
    </row>
    <row r="992" spans="144:166" x14ac:dyDescent="0.25">
      <c r="EN992" s="17">
        <f t="shared" si="247"/>
        <v>990</v>
      </c>
      <c r="EO992" s="128" t="s">
        <v>615</v>
      </c>
      <c r="EP992" s="131">
        <v>43831</v>
      </c>
      <c r="EQ992" s="132">
        <v>0</v>
      </c>
      <c r="ER992" s="53">
        <v>17.137339999999998</v>
      </c>
      <c r="ES992" s="40"/>
      <c r="ET992" s="26">
        <f>IF(EO992=EO993,MAX(ET$2:ET991)+1,0)</f>
        <v>0</v>
      </c>
      <c r="EU992" s="17" t="str">
        <f t="shared" si="238"/>
        <v/>
      </c>
      <c r="EV992" s="54" t="str">
        <f t="shared" si="239"/>
        <v/>
      </c>
      <c r="EW992" s="55" t="str">
        <f t="shared" si="240"/>
        <v/>
      </c>
      <c r="EX992" s="18" t="str">
        <f t="shared" si="241"/>
        <v/>
      </c>
      <c r="EY992" s="26">
        <f>IF(EO992=EO993,0,MAX(EY$2:EY991)+1)</f>
        <v>495</v>
      </c>
      <c r="EZ992" s="54" t="str">
        <f t="shared" si="242"/>
        <v/>
      </c>
      <c r="FA992" s="55" t="str">
        <f t="shared" si="243"/>
        <v/>
      </c>
      <c r="FB992" s="18" t="str">
        <f t="shared" si="244"/>
        <v/>
      </c>
      <c r="FC992" s="17"/>
      <c r="FD992" s="17"/>
      <c r="FE992" s="17"/>
      <c r="FF992" s="56" t="str">
        <f t="shared" si="245"/>
        <v>,</v>
      </c>
      <c r="FG992" s="3"/>
      <c r="FH992" s="3"/>
      <c r="FI992" s="58">
        <f t="shared" si="237"/>
        <v>0</v>
      </c>
      <c r="FJ992" s="58">
        <f t="shared" si="246"/>
        <v>0</v>
      </c>
    </row>
    <row r="993" spans="144:166" x14ac:dyDescent="0.25">
      <c r="EN993" s="17">
        <f t="shared" si="247"/>
        <v>991</v>
      </c>
      <c r="EO993" s="128" t="s">
        <v>616</v>
      </c>
      <c r="EP993" s="131">
        <v>42036</v>
      </c>
      <c r="EQ993" s="132">
        <v>0</v>
      </c>
      <c r="ER993" s="53">
        <v>18.58916</v>
      </c>
      <c r="ES993" s="40"/>
      <c r="ET993" s="26">
        <f>IF(EO993=EO994,MAX(ET$2:ET992)+1,0)</f>
        <v>496</v>
      </c>
      <c r="EU993" s="17" t="str">
        <f t="shared" si="238"/>
        <v/>
      </c>
      <c r="EV993" s="54" t="str">
        <f t="shared" si="239"/>
        <v/>
      </c>
      <c r="EW993" s="55" t="str">
        <f t="shared" si="240"/>
        <v/>
      </c>
      <c r="EX993" s="18" t="str">
        <f t="shared" si="241"/>
        <v/>
      </c>
      <c r="EY993" s="26">
        <f>IF(EO993=EO994,0,MAX(EY$2:EY992)+1)</f>
        <v>0</v>
      </c>
      <c r="EZ993" s="54" t="str">
        <f t="shared" si="242"/>
        <v/>
      </c>
      <c r="FA993" s="55" t="str">
        <f t="shared" si="243"/>
        <v/>
      </c>
      <c r="FB993" s="18" t="str">
        <f t="shared" si="244"/>
        <v/>
      </c>
      <c r="FC993" s="17"/>
      <c r="FD993" s="17"/>
      <c r="FE993" s="17"/>
      <c r="FF993" s="56" t="str">
        <f t="shared" si="245"/>
        <v>,</v>
      </c>
      <c r="FG993" s="3"/>
      <c r="FH993" s="3"/>
      <c r="FI993" s="58">
        <f t="shared" si="237"/>
        <v>0</v>
      </c>
      <c r="FJ993" s="58">
        <f t="shared" si="246"/>
        <v>0</v>
      </c>
    </row>
    <row r="994" spans="144:166" x14ac:dyDescent="0.25">
      <c r="EN994" s="17">
        <f t="shared" si="247"/>
        <v>992</v>
      </c>
      <c r="EO994" s="128" t="s">
        <v>616</v>
      </c>
      <c r="EP994" s="131">
        <v>43831</v>
      </c>
      <c r="EQ994" s="132">
        <v>0</v>
      </c>
      <c r="ER994" s="53">
        <v>16.57817</v>
      </c>
      <c r="ES994" s="40"/>
      <c r="ET994" s="26">
        <f>IF(EO994=EO995,MAX(ET$2:ET993)+1,0)</f>
        <v>0</v>
      </c>
      <c r="EU994" s="17" t="str">
        <f t="shared" si="238"/>
        <v/>
      </c>
      <c r="EV994" s="54" t="str">
        <f t="shared" si="239"/>
        <v/>
      </c>
      <c r="EW994" s="55" t="str">
        <f t="shared" si="240"/>
        <v/>
      </c>
      <c r="EX994" s="18" t="str">
        <f t="shared" si="241"/>
        <v/>
      </c>
      <c r="EY994" s="26">
        <f>IF(EO994=EO995,0,MAX(EY$2:EY993)+1)</f>
        <v>496</v>
      </c>
      <c r="EZ994" s="54" t="str">
        <f t="shared" si="242"/>
        <v/>
      </c>
      <c r="FA994" s="55" t="str">
        <f t="shared" si="243"/>
        <v/>
      </c>
      <c r="FB994" s="18" t="str">
        <f t="shared" si="244"/>
        <v/>
      </c>
      <c r="FC994" s="17"/>
      <c r="FD994" s="17"/>
      <c r="FE994" s="17"/>
      <c r="FF994" s="56" t="str">
        <f t="shared" si="245"/>
        <v>,</v>
      </c>
      <c r="FG994" s="3"/>
      <c r="FH994" s="3"/>
      <c r="FI994" s="58">
        <f t="shared" si="237"/>
        <v>0</v>
      </c>
      <c r="FJ994" s="58">
        <f t="shared" si="246"/>
        <v>0</v>
      </c>
    </row>
    <row r="995" spans="144:166" x14ac:dyDescent="0.25">
      <c r="EN995" s="17">
        <f t="shared" si="247"/>
        <v>993</v>
      </c>
      <c r="EO995" s="128" t="s">
        <v>617</v>
      </c>
      <c r="EP995" s="131">
        <v>42036</v>
      </c>
      <c r="EQ995" s="132">
        <v>0</v>
      </c>
      <c r="ER995" s="53">
        <v>17.774049999999999</v>
      </c>
      <c r="ES995" s="40"/>
      <c r="ET995" s="26">
        <f>IF(EO995=EO996,MAX(ET$2:ET994)+1,0)</f>
        <v>497</v>
      </c>
      <c r="EU995" s="17" t="str">
        <f t="shared" si="238"/>
        <v/>
      </c>
      <c r="EV995" s="54" t="str">
        <f t="shared" si="239"/>
        <v/>
      </c>
      <c r="EW995" s="55" t="str">
        <f t="shared" si="240"/>
        <v/>
      </c>
      <c r="EX995" s="18" t="str">
        <f t="shared" si="241"/>
        <v/>
      </c>
      <c r="EY995" s="26">
        <f>IF(EO995=EO996,0,MAX(EY$2:EY994)+1)</f>
        <v>0</v>
      </c>
      <c r="EZ995" s="54" t="str">
        <f t="shared" si="242"/>
        <v/>
      </c>
      <c r="FA995" s="55" t="str">
        <f t="shared" si="243"/>
        <v/>
      </c>
      <c r="FB995" s="18" t="str">
        <f t="shared" si="244"/>
        <v/>
      </c>
      <c r="FC995" s="17"/>
      <c r="FD995" s="17"/>
      <c r="FE995" s="17"/>
      <c r="FF995" s="56" t="str">
        <f t="shared" si="245"/>
        <v>,</v>
      </c>
      <c r="FG995" s="3"/>
      <c r="FH995" s="3"/>
      <c r="FI995" s="58">
        <f t="shared" si="237"/>
        <v>0</v>
      </c>
      <c r="FJ995" s="58">
        <f t="shared" si="246"/>
        <v>0</v>
      </c>
    </row>
    <row r="996" spans="144:166" x14ac:dyDescent="0.25">
      <c r="EN996" s="17">
        <f t="shared" si="247"/>
        <v>994</v>
      </c>
      <c r="EO996" s="128" t="s">
        <v>617</v>
      </c>
      <c r="EP996" s="131">
        <v>43831</v>
      </c>
      <c r="EQ996" s="132">
        <v>0</v>
      </c>
      <c r="ER996" s="53">
        <v>16.06287</v>
      </c>
      <c r="ES996" s="40"/>
      <c r="ET996" s="26">
        <f>IF(EO996=EO997,MAX(ET$2:ET995)+1,0)</f>
        <v>0</v>
      </c>
      <c r="EU996" s="17" t="str">
        <f t="shared" si="238"/>
        <v/>
      </c>
      <c r="EV996" s="54" t="str">
        <f t="shared" si="239"/>
        <v/>
      </c>
      <c r="EW996" s="55" t="str">
        <f t="shared" si="240"/>
        <v/>
      </c>
      <c r="EX996" s="18" t="str">
        <f t="shared" si="241"/>
        <v/>
      </c>
      <c r="EY996" s="26">
        <f>IF(EO996=EO997,0,MAX(EY$2:EY995)+1)</f>
        <v>497</v>
      </c>
      <c r="EZ996" s="54" t="str">
        <f t="shared" si="242"/>
        <v/>
      </c>
      <c r="FA996" s="55" t="str">
        <f t="shared" si="243"/>
        <v/>
      </c>
      <c r="FB996" s="18" t="str">
        <f t="shared" si="244"/>
        <v/>
      </c>
      <c r="FC996" s="17"/>
      <c r="FD996" s="17"/>
      <c r="FE996" s="17"/>
      <c r="FF996" s="56" t="str">
        <f t="shared" si="245"/>
        <v>,</v>
      </c>
      <c r="FG996" s="3"/>
      <c r="FH996" s="3"/>
      <c r="FI996" s="58">
        <f t="shared" si="237"/>
        <v>0</v>
      </c>
      <c r="FJ996" s="58">
        <f t="shared" si="246"/>
        <v>0</v>
      </c>
    </row>
    <row r="997" spans="144:166" x14ac:dyDescent="0.25">
      <c r="EN997" s="17">
        <f t="shared" si="247"/>
        <v>995</v>
      </c>
      <c r="EO997" s="128" t="s">
        <v>618</v>
      </c>
      <c r="EP997" s="131">
        <v>42036</v>
      </c>
      <c r="EQ997" s="132">
        <v>0</v>
      </c>
      <c r="ER997" s="53">
        <v>16.969660000000001</v>
      </c>
      <c r="ES997" s="40"/>
      <c r="ET997" s="26">
        <f>IF(EO997=EO998,MAX(ET$2:ET996)+1,0)</f>
        <v>498</v>
      </c>
      <c r="EU997" s="17" t="str">
        <f t="shared" si="238"/>
        <v/>
      </c>
      <c r="EV997" s="54" t="str">
        <f t="shared" si="239"/>
        <v/>
      </c>
      <c r="EW997" s="55" t="str">
        <f t="shared" si="240"/>
        <v/>
      </c>
      <c r="EX997" s="18" t="str">
        <f t="shared" si="241"/>
        <v/>
      </c>
      <c r="EY997" s="26">
        <f>IF(EO997=EO998,0,MAX(EY$2:EY996)+1)</f>
        <v>0</v>
      </c>
      <c r="EZ997" s="54" t="str">
        <f t="shared" si="242"/>
        <v/>
      </c>
      <c r="FA997" s="55" t="str">
        <f t="shared" si="243"/>
        <v/>
      </c>
      <c r="FB997" s="18" t="str">
        <f t="shared" si="244"/>
        <v/>
      </c>
      <c r="FC997" s="17"/>
      <c r="FD997" s="17"/>
      <c r="FE997" s="17"/>
      <c r="FF997" s="56" t="str">
        <f t="shared" si="245"/>
        <v>,</v>
      </c>
      <c r="FG997" s="3"/>
      <c r="FH997" s="3"/>
      <c r="FI997" s="58">
        <f t="shared" si="237"/>
        <v>0</v>
      </c>
      <c r="FJ997" s="58">
        <f t="shared" si="246"/>
        <v>0</v>
      </c>
    </row>
    <row r="998" spans="144:166" x14ac:dyDescent="0.25">
      <c r="EN998" s="17">
        <f t="shared" si="247"/>
        <v>996</v>
      </c>
      <c r="EO998" s="128" t="s">
        <v>618</v>
      </c>
      <c r="EP998" s="131">
        <v>43831</v>
      </c>
      <c r="EQ998" s="132">
        <v>0</v>
      </c>
      <c r="ER998" s="53">
        <v>15.58764</v>
      </c>
      <c r="ES998" s="40"/>
      <c r="ET998" s="26">
        <f>IF(EO998=EO999,MAX(ET$2:ET997)+1,0)</f>
        <v>0</v>
      </c>
      <c r="EU998" s="17" t="str">
        <f t="shared" si="238"/>
        <v/>
      </c>
      <c r="EV998" s="54" t="str">
        <f t="shared" si="239"/>
        <v/>
      </c>
      <c r="EW998" s="55" t="str">
        <f t="shared" si="240"/>
        <v/>
      </c>
      <c r="EX998" s="18" t="str">
        <f t="shared" si="241"/>
        <v/>
      </c>
      <c r="EY998" s="26">
        <f>IF(EO998=EO999,0,MAX(EY$2:EY997)+1)</f>
        <v>498</v>
      </c>
      <c r="EZ998" s="54" t="str">
        <f t="shared" si="242"/>
        <v/>
      </c>
      <c r="FA998" s="55" t="str">
        <f t="shared" si="243"/>
        <v/>
      </c>
      <c r="FB998" s="18" t="str">
        <f t="shared" si="244"/>
        <v/>
      </c>
      <c r="FC998" s="17"/>
      <c r="FD998" s="17"/>
      <c r="FE998" s="17"/>
      <c r="FF998" s="56" t="str">
        <f t="shared" si="245"/>
        <v>,</v>
      </c>
      <c r="FG998" s="3"/>
      <c r="FH998" s="3"/>
      <c r="FI998" s="58">
        <f t="shared" si="237"/>
        <v>0</v>
      </c>
      <c r="FJ998" s="58">
        <f t="shared" si="246"/>
        <v>0</v>
      </c>
    </row>
    <row r="999" spans="144:166" x14ac:dyDescent="0.25">
      <c r="EN999" s="17">
        <f t="shared" si="247"/>
        <v>997</v>
      </c>
      <c r="EO999" s="128" t="s">
        <v>619</v>
      </c>
      <c r="EP999" s="131">
        <v>42036</v>
      </c>
      <c r="EQ999" s="132">
        <v>0</v>
      </c>
      <c r="ER999" s="53">
        <v>16.106629999999999</v>
      </c>
      <c r="ES999" s="40"/>
      <c r="ET999" s="26">
        <f>IF(EO999=EO1000,MAX(ET$2:ET998)+1,0)</f>
        <v>499</v>
      </c>
      <c r="EU999" s="17" t="str">
        <f t="shared" si="238"/>
        <v/>
      </c>
      <c r="EV999" s="54" t="str">
        <f t="shared" si="239"/>
        <v/>
      </c>
      <c r="EW999" s="55" t="str">
        <f t="shared" si="240"/>
        <v/>
      </c>
      <c r="EX999" s="18" t="str">
        <f t="shared" si="241"/>
        <v/>
      </c>
      <c r="EY999" s="26">
        <f>IF(EO999=EO1000,0,MAX(EY$2:EY998)+1)</f>
        <v>0</v>
      </c>
      <c r="EZ999" s="54" t="str">
        <f t="shared" si="242"/>
        <v/>
      </c>
      <c r="FA999" s="55" t="str">
        <f t="shared" si="243"/>
        <v/>
      </c>
      <c r="FB999" s="18" t="str">
        <f t="shared" si="244"/>
        <v/>
      </c>
      <c r="FC999" s="17"/>
      <c r="FD999" s="17"/>
      <c r="FE999" s="17"/>
      <c r="FF999" s="56" t="str">
        <f t="shared" si="245"/>
        <v>,</v>
      </c>
      <c r="FG999" s="3"/>
      <c r="FH999" s="3"/>
      <c r="FI999" s="58">
        <f t="shared" si="237"/>
        <v>0</v>
      </c>
      <c r="FJ999" s="58">
        <f t="shared" si="246"/>
        <v>0</v>
      </c>
    </row>
    <row r="1000" spans="144:166" x14ac:dyDescent="0.25">
      <c r="EN1000" s="17">
        <f t="shared" si="247"/>
        <v>998</v>
      </c>
      <c r="EO1000" s="128" t="s">
        <v>619</v>
      </c>
      <c r="EP1000" s="131">
        <v>43831</v>
      </c>
      <c r="EQ1000" s="132">
        <v>0</v>
      </c>
      <c r="ER1000" s="53">
        <v>15.103289999999999</v>
      </c>
      <c r="ES1000" s="40"/>
      <c r="ET1000" s="26">
        <f>IF(EO1000=EO1001,MAX(ET$2:ET999)+1,0)</f>
        <v>0</v>
      </c>
      <c r="EU1000" s="17" t="str">
        <f t="shared" si="238"/>
        <v/>
      </c>
      <c r="EV1000" s="54" t="str">
        <f t="shared" si="239"/>
        <v/>
      </c>
      <c r="EW1000" s="55" t="str">
        <f t="shared" si="240"/>
        <v/>
      </c>
      <c r="EX1000" s="18" t="str">
        <f t="shared" si="241"/>
        <v/>
      </c>
      <c r="EY1000" s="26">
        <f>IF(EO1000=EO1001,0,MAX(EY$2:EY999)+1)</f>
        <v>499</v>
      </c>
      <c r="EZ1000" s="54" t="str">
        <f t="shared" si="242"/>
        <v/>
      </c>
      <c r="FA1000" s="55" t="str">
        <f t="shared" si="243"/>
        <v/>
      </c>
      <c r="FB1000" s="18" t="str">
        <f t="shared" si="244"/>
        <v/>
      </c>
      <c r="FC1000" s="17"/>
      <c r="FD1000" s="17"/>
      <c r="FE1000" s="17"/>
      <c r="FF1000" s="56" t="str">
        <f t="shared" si="245"/>
        <v>,</v>
      </c>
      <c r="FG1000" s="3"/>
      <c r="FH1000" s="3"/>
      <c r="FI1000" s="58">
        <f t="shared" si="237"/>
        <v>0</v>
      </c>
      <c r="FJ1000" s="58">
        <f t="shared" si="246"/>
        <v>0</v>
      </c>
    </row>
    <row r="1001" spans="144:166" x14ac:dyDescent="0.25">
      <c r="EN1001" s="17">
        <f t="shared" si="247"/>
        <v>999</v>
      </c>
      <c r="EO1001" s="128" t="s">
        <v>620</v>
      </c>
      <c r="EP1001" s="131">
        <v>42036</v>
      </c>
      <c r="EQ1001" s="132">
        <v>0</v>
      </c>
      <c r="ER1001" s="53">
        <v>15.120609999999999</v>
      </c>
      <c r="ES1001" s="40"/>
      <c r="ET1001" s="26">
        <f>IF(EO1001=EO1002,MAX(ET$2:ET1000)+1,0)</f>
        <v>500</v>
      </c>
      <c r="EU1001" s="17" t="str">
        <f t="shared" si="238"/>
        <v/>
      </c>
      <c r="EV1001" s="54" t="str">
        <f t="shared" si="239"/>
        <v/>
      </c>
      <c r="EW1001" s="55" t="str">
        <f t="shared" si="240"/>
        <v/>
      </c>
      <c r="EX1001" s="18" t="str">
        <f t="shared" si="241"/>
        <v/>
      </c>
      <c r="EY1001" s="26">
        <f>IF(EO1001=EO1002,0,MAX(EY$2:EY1000)+1)</f>
        <v>0</v>
      </c>
      <c r="EZ1001" s="54" t="str">
        <f t="shared" si="242"/>
        <v/>
      </c>
      <c r="FA1001" s="55" t="str">
        <f t="shared" si="243"/>
        <v/>
      </c>
      <c r="FB1001" s="18" t="str">
        <f t="shared" si="244"/>
        <v/>
      </c>
      <c r="FC1001" s="17"/>
      <c r="FD1001" s="17"/>
      <c r="FE1001" s="17"/>
      <c r="FF1001" s="56" t="str">
        <f t="shared" si="245"/>
        <v>,</v>
      </c>
      <c r="FG1001" s="3"/>
      <c r="FH1001" s="3"/>
      <c r="FI1001" s="58">
        <f t="shared" si="237"/>
        <v>0</v>
      </c>
      <c r="FJ1001" s="58">
        <f t="shared" si="246"/>
        <v>0</v>
      </c>
    </row>
    <row r="1002" spans="144:166" x14ac:dyDescent="0.25">
      <c r="EN1002" s="17">
        <f t="shared" si="247"/>
        <v>1000</v>
      </c>
      <c r="EO1002" s="128" t="s">
        <v>620</v>
      </c>
      <c r="EP1002" s="131">
        <v>43831</v>
      </c>
      <c r="EQ1002" s="132">
        <v>0</v>
      </c>
      <c r="ER1002" s="53">
        <v>14.569900000000001</v>
      </c>
      <c r="ES1002" s="40"/>
      <c r="ET1002" s="26">
        <f>IF(EO1002=EO1003,MAX(ET$2:ET1001)+1,0)</f>
        <v>0</v>
      </c>
      <c r="EU1002" s="17" t="str">
        <f t="shared" si="238"/>
        <v/>
      </c>
      <c r="EV1002" s="54" t="str">
        <f t="shared" si="239"/>
        <v/>
      </c>
      <c r="EW1002" s="55" t="str">
        <f t="shared" si="240"/>
        <v/>
      </c>
      <c r="EX1002" s="18" t="str">
        <f t="shared" si="241"/>
        <v/>
      </c>
      <c r="EY1002" s="26">
        <f>IF(EO1002=EO1003,0,MAX(EY$2:EY1001)+1)</f>
        <v>500</v>
      </c>
      <c r="EZ1002" s="54" t="str">
        <f t="shared" si="242"/>
        <v/>
      </c>
      <c r="FA1002" s="55" t="str">
        <f t="shared" si="243"/>
        <v/>
      </c>
      <c r="FB1002" s="18" t="str">
        <f t="shared" si="244"/>
        <v/>
      </c>
      <c r="FC1002" s="17"/>
      <c r="FD1002" s="17"/>
      <c r="FE1002" s="17"/>
      <c r="FF1002" s="56" t="str">
        <f t="shared" si="245"/>
        <v>,</v>
      </c>
      <c r="FG1002" s="3"/>
      <c r="FH1002" s="3"/>
      <c r="FI1002" s="58">
        <f t="shared" si="237"/>
        <v>0</v>
      </c>
      <c r="FJ1002" s="58">
        <f t="shared" si="246"/>
        <v>0</v>
      </c>
    </row>
    <row r="1003" spans="144:166" x14ac:dyDescent="0.25">
      <c r="EN1003" s="17">
        <f t="shared" si="247"/>
        <v>1001</v>
      </c>
      <c r="EO1003" s="128" t="s">
        <v>621</v>
      </c>
      <c r="EP1003" s="131">
        <v>42036</v>
      </c>
      <c r="EQ1003" s="132">
        <v>0</v>
      </c>
      <c r="ER1003" s="53">
        <v>14.00136</v>
      </c>
      <c r="ES1003" s="40"/>
      <c r="ET1003" s="26">
        <f>IF(EO1003=EO1004,MAX(ET$2:ET1002)+1,0)</f>
        <v>501</v>
      </c>
      <c r="EU1003" s="17" t="str">
        <f t="shared" si="238"/>
        <v/>
      </c>
      <c r="EV1003" s="54" t="str">
        <f t="shared" si="239"/>
        <v/>
      </c>
      <c r="EW1003" s="55" t="str">
        <f t="shared" si="240"/>
        <v/>
      </c>
      <c r="EX1003" s="18" t="str">
        <f t="shared" si="241"/>
        <v/>
      </c>
      <c r="EY1003" s="26">
        <f>IF(EO1003=EO1004,0,MAX(EY$2:EY1002)+1)</f>
        <v>0</v>
      </c>
      <c r="EZ1003" s="54" t="str">
        <f t="shared" si="242"/>
        <v/>
      </c>
      <c r="FA1003" s="55" t="str">
        <f t="shared" si="243"/>
        <v/>
      </c>
      <c r="FB1003" s="18" t="str">
        <f t="shared" si="244"/>
        <v/>
      </c>
      <c r="FC1003" s="17"/>
      <c r="FD1003" s="17"/>
      <c r="FE1003" s="17"/>
      <c r="FF1003" s="56" t="str">
        <f t="shared" si="245"/>
        <v>,</v>
      </c>
      <c r="FG1003" s="3"/>
      <c r="FH1003" s="3"/>
      <c r="FI1003" s="58">
        <f t="shared" si="237"/>
        <v>0</v>
      </c>
      <c r="FJ1003" s="58">
        <f t="shared" si="246"/>
        <v>0</v>
      </c>
    </row>
    <row r="1004" spans="144:166" x14ac:dyDescent="0.25">
      <c r="EN1004" s="17">
        <f t="shared" si="247"/>
        <v>1002</v>
      </c>
      <c r="EO1004" s="128" t="s">
        <v>621</v>
      </c>
      <c r="EP1004" s="131">
        <v>43831</v>
      </c>
      <c r="EQ1004" s="132">
        <v>0</v>
      </c>
      <c r="ER1004" s="53">
        <v>13.986179999999999</v>
      </c>
      <c r="ES1004" s="40"/>
      <c r="ET1004" s="26">
        <f>IF(EO1004=EO1005,MAX(ET$2:ET1003)+1,0)</f>
        <v>0</v>
      </c>
      <c r="EU1004" s="17" t="str">
        <f t="shared" si="238"/>
        <v/>
      </c>
      <c r="EV1004" s="54" t="str">
        <f t="shared" si="239"/>
        <v/>
      </c>
      <c r="EW1004" s="55" t="str">
        <f t="shared" si="240"/>
        <v/>
      </c>
      <c r="EX1004" s="18" t="str">
        <f t="shared" si="241"/>
        <v/>
      </c>
      <c r="EY1004" s="26">
        <f>IF(EO1004=EO1005,0,MAX(EY$2:EY1003)+1)</f>
        <v>501</v>
      </c>
      <c r="EZ1004" s="54" t="str">
        <f t="shared" si="242"/>
        <v/>
      </c>
      <c r="FA1004" s="55" t="str">
        <f t="shared" si="243"/>
        <v/>
      </c>
      <c r="FB1004" s="18" t="str">
        <f t="shared" si="244"/>
        <v/>
      </c>
      <c r="FC1004" s="17"/>
      <c r="FD1004" s="17"/>
      <c r="FE1004" s="17"/>
      <c r="FF1004" s="56" t="str">
        <f t="shared" si="245"/>
        <v>,</v>
      </c>
      <c r="FG1004" s="3"/>
      <c r="FH1004" s="3"/>
      <c r="FI1004" s="58">
        <f t="shared" si="237"/>
        <v>0</v>
      </c>
      <c r="FJ1004" s="58">
        <f t="shared" si="246"/>
        <v>0</v>
      </c>
    </row>
    <row r="1005" spans="144:166" x14ac:dyDescent="0.25">
      <c r="EN1005" s="17">
        <f t="shared" si="247"/>
        <v>1003</v>
      </c>
      <c r="EO1005" s="128" t="s">
        <v>622</v>
      </c>
      <c r="EP1005" s="131">
        <v>42036</v>
      </c>
      <c r="EQ1005" s="132">
        <v>0</v>
      </c>
      <c r="ER1005" s="53">
        <v>14.535679999999999</v>
      </c>
      <c r="ES1005" s="40"/>
      <c r="ET1005" s="26">
        <f>IF(EO1005=EO1006,MAX(ET$2:ET1004)+1,0)</f>
        <v>502</v>
      </c>
      <c r="EU1005" s="17" t="str">
        <f t="shared" si="238"/>
        <v/>
      </c>
      <c r="EV1005" s="54" t="str">
        <f t="shared" si="239"/>
        <v/>
      </c>
      <c r="EW1005" s="55" t="str">
        <f t="shared" si="240"/>
        <v/>
      </c>
      <c r="EX1005" s="18" t="str">
        <f t="shared" si="241"/>
        <v/>
      </c>
      <c r="EY1005" s="26">
        <f>IF(EO1005=EO1006,0,MAX(EY$2:EY1004)+1)</f>
        <v>0</v>
      </c>
      <c r="EZ1005" s="54" t="str">
        <f t="shared" si="242"/>
        <v/>
      </c>
      <c r="FA1005" s="55" t="str">
        <f t="shared" si="243"/>
        <v/>
      </c>
      <c r="FB1005" s="18" t="str">
        <f t="shared" si="244"/>
        <v/>
      </c>
      <c r="FC1005" s="17"/>
      <c r="FD1005" s="17"/>
      <c r="FE1005" s="17"/>
      <c r="FF1005" s="56" t="str">
        <f t="shared" si="245"/>
        <v>,</v>
      </c>
      <c r="FG1005" s="3"/>
      <c r="FH1005" s="3"/>
      <c r="FI1005" s="58">
        <f t="shared" si="237"/>
        <v>0</v>
      </c>
      <c r="FJ1005" s="58">
        <f t="shared" si="246"/>
        <v>0</v>
      </c>
    </row>
    <row r="1006" spans="144:166" x14ac:dyDescent="0.25">
      <c r="EN1006" s="17">
        <f t="shared" si="247"/>
        <v>1004</v>
      </c>
      <c r="EO1006" s="128" t="s">
        <v>622</v>
      </c>
      <c r="EP1006" s="131">
        <v>43831</v>
      </c>
      <c r="EQ1006" s="132">
        <v>0</v>
      </c>
      <c r="ER1006" s="53">
        <v>14.280189999999999</v>
      </c>
      <c r="ES1006" s="40"/>
      <c r="ET1006" s="26">
        <f>IF(EO1006=EO1007,MAX(ET$2:ET1005)+1,0)</f>
        <v>0</v>
      </c>
      <c r="EU1006" s="17" t="str">
        <f t="shared" si="238"/>
        <v/>
      </c>
      <c r="EV1006" s="54" t="str">
        <f t="shared" si="239"/>
        <v/>
      </c>
      <c r="EW1006" s="55" t="str">
        <f t="shared" si="240"/>
        <v/>
      </c>
      <c r="EX1006" s="18" t="str">
        <f t="shared" si="241"/>
        <v/>
      </c>
      <c r="EY1006" s="26">
        <f>IF(EO1006=EO1007,0,MAX(EY$2:EY1005)+1)</f>
        <v>502</v>
      </c>
      <c r="EZ1006" s="54" t="str">
        <f t="shared" si="242"/>
        <v/>
      </c>
      <c r="FA1006" s="55" t="str">
        <f t="shared" si="243"/>
        <v/>
      </c>
      <c r="FB1006" s="18" t="str">
        <f t="shared" si="244"/>
        <v/>
      </c>
      <c r="FC1006" s="17"/>
      <c r="FD1006" s="17"/>
      <c r="FE1006" s="17"/>
      <c r="FF1006" s="56" t="str">
        <f t="shared" si="245"/>
        <v>,</v>
      </c>
      <c r="FG1006" s="3"/>
      <c r="FH1006" s="3"/>
      <c r="FI1006" s="58">
        <f t="shared" si="237"/>
        <v>0</v>
      </c>
      <c r="FJ1006" s="58">
        <f t="shared" si="246"/>
        <v>0</v>
      </c>
    </row>
    <row r="1007" spans="144:166" x14ac:dyDescent="0.25">
      <c r="EN1007" s="17">
        <f t="shared" si="247"/>
        <v>1005</v>
      </c>
      <c r="EO1007" s="128" t="s">
        <v>623</v>
      </c>
      <c r="EP1007" s="131">
        <v>42036</v>
      </c>
      <c r="EQ1007" s="132">
        <v>0</v>
      </c>
      <c r="ER1007" s="53">
        <v>14.975820000000001</v>
      </c>
      <c r="ES1007" s="40"/>
      <c r="ET1007" s="26">
        <f>IF(EO1007=EO1008,MAX(ET$2:ET1006)+1,0)</f>
        <v>503</v>
      </c>
      <c r="EU1007" s="17" t="str">
        <f t="shared" si="238"/>
        <v/>
      </c>
      <c r="EV1007" s="54" t="str">
        <f t="shared" si="239"/>
        <v/>
      </c>
      <c r="EW1007" s="55" t="str">
        <f t="shared" si="240"/>
        <v/>
      </c>
      <c r="EX1007" s="18" t="str">
        <f t="shared" si="241"/>
        <v/>
      </c>
      <c r="EY1007" s="26">
        <f>IF(EO1007=EO1008,0,MAX(EY$2:EY1006)+1)</f>
        <v>0</v>
      </c>
      <c r="EZ1007" s="54" t="str">
        <f t="shared" si="242"/>
        <v/>
      </c>
      <c r="FA1007" s="55" t="str">
        <f t="shared" si="243"/>
        <v/>
      </c>
      <c r="FB1007" s="18" t="str">
        <f t="shared" si="244"/>
        <v/>
      </c>
      <c r="FC1007" s="17"/>
      <c r="FD1007" s="17"/>
      <c r="FE1007" s="17"/>
      <c r="FF1007" s="56" t="str">
        <f t="shared" si="245"/>
        <v>,</v>
      </c>
      <c r="FG1007" s="3"/>
      <c r="FH1007" s="3"/>
      <c r="FI1007" s="58">
        <f t="shared" si="237"/>
        <v>0</v>
      </c>
      <c r="FJ1007" s="58">
        <f t="shared" si="246"/>
        <v>0</v>
      </c>
    </row>
    <row r="1008" spans="144:166" x14ac:dyDescent="0.25">
      <c r="EN1008" s="17">
        <f t="shared" si="247"/>
        <v>1006</v>
      </c>
      <c r="EO1008" s="128" t="s">
        <v>623</v>
      </c>
      <c r="EP1008" s="131">
        <v>43831</v>
      </c>
      <c r="EQ1008" s="132">
        <v>0</v>
      </c>
      <c r="ER1008" s="53">
        <v>14.52622</v>
      </c>
      <c r="ES1008" s="40"/>
      <c r="ET1008" s="26">
        <f>IF(EO1008=EO1009,MAX(ET$2:ET1007)+1,0)</f>
        <v>0</v>
      </c>
      <c r="EU1008" s="17" t="str">
        <f t="shared" si="238"/>
        <v/>
      </c>
      <c r="EV1008" s="54" t="str">
        <f t="shared" si="239"/>
        <v/>
      </c>
      <c r="EW1008" s="55" t="str">
        <f t="shared" si="240"/>
        <v/>
      </c>
      <c r="EX1008" s="18" t="str">
        <f t="shared" si="241"/>
        <v/>
      </c>
      <c r="EY1008" s="26">
        <f>IF(EO1008=EO1009,0,MAX(EY$2:EY1007)+1)</f>
        <v>503</v>
      </c>
      <c r="EZ1008" s="54" t="str">
        <f t="shared" si="242"/>
        <v/>
      </c>
      <c r="FA1008" s="55" t="str">
        <f t="shared" si="243"/>
        <v/>
      </c>
      <c r="FB1008" s="18" t="str">
        <f t="shared" si="244"/>
        <v/>
      </c>
      <c r="FC1008" s="17"/>
      <c r="FD1008" s="17"/>
      <c r="FE1008" s="17"/>
      <c r="FF1008" s="56" t="str">
        <f t="shared" si="245"/>
        <v>,</v>
      </c>
      <c r="FG1008" s="3"/>
      <c r="FH1008" s="3"/>
      <c r="FI1008" s="58">
        <f t="shared" si="237"/>
        <v>0</v>
      </c>
      <c r="FJ1008" s="58">
        <f t="shared" si="246"/>
        <v>0</v>
      </c>
    </row>
    <row r="1009" spans="144:166" x14ac:dyDescent="0.25">
      <c r="EN1009" s="17">
        <f t="shared" si="247"/>
        <v>1007</v>
      </c>
      <c r="EO1009" s="128" t="s">
        <v>624</v>
      </c>
      <c r="EP1009" s="131">
        <v>42036</v>
      </c>
      <c r="EQ1009" s="132">
        <v>0</v>
      </c>
      <c r="ER1009" s="53">
        <v>15.301539999999999</v>
      </c>
      <c r="ES1009" s="40"/>
      <c r="ET1009" s="26">
        <f>IF(EO1009=EO1010,MAX(ET$2:ET1008)+1,0)</f>
        <v>504</v>
      </c>
      <c r="EU1009" s="17" t="str">
        <f t="shared" si="238"/>
        <v/>
      </c>
      <c r="EV1009" s="54" t="str">
        <f t="shared" si="239"/>
        <v/>
      </c>
      <c r="EW1009" s="55" t="str">
        <f t="shared" si="240"/>
        <v/>
      </c>
      <c r="EX1009" s="18" t="str">
        <f t="shared" si="241"/>
        <v/>
      </c>
      <c r="EY1009" s="26">
        <f>IF(EO1009=EO1010,0,MAX(EY$2:EY1008)+1)</f>
        <v>0</v>
      </c>
      <c r="EZ1009" s="54" t="str">
        <f t="shared" si="242"/>
        <v/>
      </c>
      <c r="FA1009" s="55" t="str">
        <f t="shared" si="243"/>
        <v/>
      </c>
      <c r="FB1009" s="18" t="str">
        <f t="shared" si="244"/>
        <v/>
      </c>
      <c r="FC1009" s="17"/>
      <c r="FD1009" s="17"/>
      <c r="FE1009" s="17"/>
      <c r="FF1009" s="56" t="str">
        <f t="shared" si="245"/>
        <v>,</v>
      </c>
      <c r="FG1009" s="3"/>
      <c r="FH1009" s="3"/>
      <c r="FI1009" s="58">
        <f t="shared" si="237"/>
        <v>0</v>
      </c>
      <c r="FJ1009" s="58">
        <f t="shared" si="246"/>
        <v>0</v>
      </c>
    </row>
    <row r="1010" spans="144:166" x14ac:dyDescent="0.25">
      <c r="EN1010" s="17">
        <f t="shared" si="247"/>
        <v>1008</v>
      </c>
      <c r="EO1010" s="128" t="s">
        <v>624</v>
      </c>
      <c r="EP1010" s="131">
        <v>43831</v>
      </c>
      <c r="EQ1010" s="132">
        <v>0</v>
      </c>
      <c r="ER1010" s="53">
        <v>14.71125</v>
      </c>
      <c r="ES1010" s="40"/>
      <c r="ET1010" s="26">
        <f>IF(EO1010=EO1011,MAX(ET$2:ET1009)+1,0)</f>
        <v>0</v>
      </c>
      <c r="EU1010" s="17" t="str">
        <f t="shared" si="238"/>
        <v/>
      </c>
      <c r="EV1010" s="54" t="str">
        <f t="shared" si="239"/>
        <v/>
      </c>
      <c r="EW1010" s="55" t="str">
        <f t="shared" si="240"/>
        <v/>
      </c>
      <c r="EX1010" s="18" t="str">
        <f t="shared" si="241"/>
        <v/>
      </c>
      <c r="EY1010" s="26">
        <f>IF(EO1010=EO1011,0,MAX(EY$2:EY1009)+1)</f>
        <v>504</v>
      </c>
      <c r="EZ1010" s="54" t="str">
        <f t="shared" si="242"/>
        <v/>
      </c>
      <c r="FA1010" s="55" t="str">
        <f t="shared" si="243"/>
        <v/>
      </c>
      <c r="FB1010" s="18" t="str">
        <f t="shared" si="244"/>
        <v/>
      </c>
      <c r="FC1010" s="17"/>
      <c r="FD1010" s="17"/>
      <c r="FE1010" s="17"/>
      <c r="FF1010" s="56" t="str">
        <f t="shared" si="245"/>
        <v>,</v>
      </c>
      <c r="FG1010" s="3"/>
      <c r="FH1010" s="3"/>
      <c r="FI1010" s="58">
        <f t="shared" si="237"/>
        <v>0</v>
      </c>
      <c r="FJ1010" s="58">
        <f t="shared" si="246"/>
        <v>0</v>
      </c>
    </row>
    <row r="1011" spans="144:166" x14ac:dyDescent="0.25">
      <c r="EN1011" s="17">
        <f t="shared" si="247"/>
        <v>1009</v>
      </c>
      <c r="EO1011" s="128" t="s">
        <v>625</v>
      </c>
      <c r="EP1011" s="131">
        <v>42036</v>
      </c>
      <c r="EQ1011" s="132">
        <v>0</v>
      </c>
      <c r="ER1011" s="53">
        <v>15.516920000000001</v>
      </c>
      <c r="ES1011" s="40"/>
      <c r="ET1011" s="26">
        <f>IF(EO1011=EO1012,MAX(ET$2:ET1010)+1,0)</f>
        <v>505</v>
      </c>
      <c r="EU1011" s="17" t="str">
        <f t="shared" si="238"/>
        <v/>
      </c>
      <c r="EV1011" s="54" t="str">
        <f t="shared" si="239"/>
        <v/>
      </c>
      <c r="EW1011" s="55" t="str">
        <f t="shared" si="240"/>
        <v/>
      </c>
      <c r="EX1011" s="18" t="str">
        <f t="shared" si="241"/>
        <v/>
      </c>
      <c r="EY1011" s="26">
        <f>IF(EO1011=EO1012,0,MAX(EY$2:EY1010)+1)</f>
        <v>0</v>
      </c>
      <c r="EZ1011" s="54" t="str">
        <f t="shared" si="242"/>
        <v/>
      </c>
      <c r="FA1011" s="55" t="str">
        <f t="shared" si="243"/>
        <v/>
      </c>
      <c r="FB1011" s="18" t="str">
        <f t="shared" si="244"/>
        <v/>
      </c>
      <c r="FC1011" s="17"/>
      <c r="FD1011" s="17"/>
      <c r="FE1011" s="17"/>
      <c r="FF1011" s="56" t="str">
        <f t="shared" si="245"/>
        <v>,</v>
      </c>
      <c r="FG1011" s="3"/>
      <c r="FH1011" s="3"/>
      <c r="FI1011" s="58">
        <f t="shared" si="237"/>
        <v>0</v>
      </c>
      <c r="FJ1011" s="58">
        <f t="shared" si="246"/>
        <v>0</v>
      </c>
    </row>
    <row r="1012" spans="144:166" x14ac:dyDescent="0.25">
      <c r="EN1012" s="17">
        <f t="shared" si="247"/>
        <v>1010</v>
      </c>
      <c r="EO1012" s="128" t="s">
        <v>625</v>
      </c>
      <c r="EP1012" s="131">
        <v>43831</v>
      </c>
      <c r="EQ1012" s="132">
        <v>0</v>
      </c>
      <c r="ER1012" s="53">
        <v>14.834479999999999</v>
      </c>
      <c r="ES1012" s="40"/>
      <c r="ET1012" s="26">
        <f>IF(EO1012=EO1013,MAX(ET$2:ET1011)+1,0)</f>
        <v>0</v>
      </c>
      <c r="EU1012" s="17" t="str">
        <f t="shared" si="238"/>
        <v/>
      </c>
      <c r="EV1012" s="54" t="str">
        <f t="shared" si="239"/>
        <v/>
      </c>
      <c r="EW1012" s="55" t="str">
        <f t="shared" si="240"/>
        <v/>
      </c>
      <c r="EX1012" s="18" t="str">
        <f t="shared" si="241"/>
        <v/>
      </c>
      <c r="EY1012" s="26">
        <f>IF(EO1012=EO1013,0,MAX(EY$2:EY1011)+1)</f>
        <v>505</v>
      </c>
      <c r="EZ1012" s="54" t="str">
        <f t="shared" si="242"/>
        <v/>
      </c>
      <c r="FA1012" s="55" t="str">
        <f t="shared" si="243"/>
        <v/>
      </c>
      <c r="FB1012" s="18" t="str">
        <f t="shared" si="244"/>
        <v/>
      </c>
      <c r="FC1012" s="17"/>
      <c r="FD1012" s="17"/>
      <c r="FE1012" s="17"/>
      <c r="FF1012" s="56" t="str">
        <f t="shared" si="245"/>
        <v>,</v>
      </c>
      <c r="FG1012" s="3"/>
      <c r="FH1012" s="3"/>
      <c r="FI1012" s="58">
        <f t="shared" si="237"/>
        <v>0</v>
      </c>
      <c r="FJ1012" s="58">
        <f t="shared" si="246"/>
        <v>0</v>
      </c>
    </row>
    <row r="1013" spans="144:166" x14ac:dyDescent="0.25">
      <c r="EN1013" s="17">
        <f t="shared" si="247"/>
        <v>1011</v>
      </c>
      <c r="EO1013" s="128" t="s">
        <v>626</v>
      </c>
      <c r="EP1013" s="131">
        <v>42036</v>
      </c>
      <c r="EQ1013" s="132">
        <v>0</v>
      </c>
      <c r="ER1013" s="53">
        <v>15.63556</v>
      </c>
      <c r="ES1013" s="40"/>
      <c r="ET1013" s="26">
        <f>IF(EO1013=EO1014,MAX(ET$2:ET1012)+1,0)</f>
        <v>506</v>
      </c>
      <c r="EU1013" s="17" t="str">
        <f t="shared" si="238"/>
        <v/>
      </c>
      <c r="EV1013" s="54" t="str">
        <f t="shared" si="239"/>
        <v/>
      </c>
      <c r="EW1013" s="55" t="str">
        <f t="shared" si="240"/>
        <v/>
      </c>
      <c r="EX1013" s="18" t="str">
        <f t="shared" si="241"/>
        <v/>
      </c>
      <c r="EY1013" s="26">
        <f>IF(EO1013=EO1014,0,MAX(EY$2:EY1012)+1)</f>
        <v>0</v>
      </c>
      <c r="EZ1013" s="54" t="str">
        <f t="shared" si="242"/>
        <v/>
      </c>
      <c r="FA1013" s="55" t="str">
        <f t="shared" si="243"/>
        <v/>
      </c>
      <c r="FB1013" s="18" t="str">
        <f t="shared" si="244"/>
        <v/>
      </c>
      <c r="FC1013" s="17"/>
      <c r="FD1013" s="17"/>
      <c r="FE1013" s="17"/>
      <c r="FF1013" s="56" t="str">
        <f t="shared" si="245"/>
        <v>,</v>
      </c>
      <c r="FG1013" s="3"/>
      <c r="FH1013" s="3"/>
      <c r="FI1013" s="58">
        <f t="shared" si="237"/>
        <v>0</v>
      </c>
      <c r="FJ1013" s="58">
        <f t="shared" si="246"/>
        <v>0</v>
      </c>
    </row>
    <row r="1014" spans="144:166" x14ac:dyDescent="0.25">
      <c r="EN1014" s="17">
        <f t="shared" si="247"/>
        <v>1012</v>
      </c>
      <c r="EO1014" s="128" t="s">
        <v>626</v>
      </c>
      <c r="EP1014" s="131">
        <v>43831</v>
      </c>
      <c r="EQ1014" s="132">
        <v>0</v>
      </c>
      <c r="ER1014" s="53">
        <v>14.902889999999999</v>
      </c>
      <c r="ES1014" s="40"/>
      <c r="ET1014" s="26">
        <f>IF(EO1014=EO1015,MAX(ET$2:ET1013)+1,0)</f>
        <v>0</v>
      </c>
      <c r="EU1014" s="17" t="str">
        <f t="shared" si="238"/>
        <v/>
      </c>
      <c r="EV1014" s="54" t="str">
        <f t="shared" si="239"/>
        <v/>
      </c>
      <c r="EW1014" s="55" t="str">
        <f t="shared" si="240"/>
        <v/>
      </c>
      <c r="EX1014" s="18" t="str">
        <f t="shared" si="241"/>
        <v/>
      </c>
      <c r="EY1014" s="26">
        <f>IF(EO1014=EO1015,0,MAX(EY$2:EY1013)+1)</f>
        <v>506</v>
      </c>
      <c r="EZ1014" s="54" t="str">
        <f t="shared" si="242"/>
        <v/>
      </c>
      <c r="FA1014" s="55" t="str">
        <f t="shared" si="243"/>
        <v/>
      </c>
      <c r="FB1014" s="18" t="str">
        <f t="shared" si="244"/>
        <v/>
      </c>
      <c r="FC1014" s="17"/>
      <c r="FD1014" s="17"/>
      <c r="FE1014" s="17"/>
      <c r="FF1014" s="56" t="str">
        <f t="shared" si="245"/>
        <v>,</v>
      </c>
      <c r="FG1014" s="3"/>
      <c r="FH1014" s="3"/>
      <c r="FI1014" s="58">
        <f t="shared" si="237"/>
        <v>0</v>
      </c>
      <c r="FJ1014" s="58">
        <f t="shared" si="246"/>
        <v>0</v>
      </c>
    </row>
    <row r="1015" spans="144:166" x14ac:dyDescent="0.25">
      <c r="EN1015" s="17">
        <f t="shared" si="247"/>
        <v>1013</v>
      </c>
      <c r="EO1015" s="128" t="s">
        <v>627</v>
      </c>
      <c r="EP1015" s="131">
        <v>42036</v>
      </c>
      <c r="EQ1015" s="132">
        <v>0</v>
      </c>
      <c r="ER1015" s="53">
        <v>23.717089999999999</v>
      </c>
      <c r="ES1015" s="40"/>
      <c r="ET1015" s="26">
        <f>IF(EO1015=EO1016,MAX(ET$2:ET1014)+1,0)</f>
        <v>507</v>
      </c>
      <c r="EU1015" s="17" t="str">
        <f t="shared" si="238"/>
        <v/>
      </c>
      <c r="EV1015" s="54" t="str">
        <f t="shared" si="239"/>
        <v/>
      </c>
      <c r="EW1015" s="55" t="str">
        <f t="shared" si="240"/>
        <v/>
      </c>
      <c r="EX1015" s="18" t="str">
        <f t="shared" si="241"/>
        <v/>
      </c>
      <c r="EY1015" s="26">
        <f>IF(EO1015=EO1016,0,MAX(EY$2:EY1014)+1)</f>
        <v>0</v>
      </c>
      <c r="EZ1015" s="54" t="str">
        <f t="shared" si="242"/>
        <v/>
      </c>
      <c r="FA1015" s="55" t="str">
        <f t="shared" si="243"/>
        <v/>
      </c>
      <c r="FB1015" s="18" t="str">
        <f t="shared" si="244"/>
        <v/>
      </c>
      <c r="FC1015" s="17"/>
      <c r="FD1015" s="17"/>
      <c r="FE1015" s="17"/>
      <c r="FF1015" s="56" t="str">
        <f t="shared" si="245"/>
        <v>,</v>
      </c>
      <c r="FG1015" s="3"/>
      <c r="FH1015" s="3"/>
      <c r="FI1015" s="58">
        <f t="shared" si="237"/>
        <v>0</v>
      </c>
      <c r="FJ1015" s="58">
        <f t="shared" si="246"/>
        <v>0</v>
      </c>
    </row>
    <row r="1016" spans="144:166" x14ac:dyDescent="0.25">
      <c r="EN1016" s="17">
        <f t="shared" si="247"/>
        <v>1014</v>
      </c>
      <c r="EO1016" s="128" t="s">
        <v>627</v>
      </c>
      <c r="EP1016" s="131">
        <v>43831</v>
      </c>
      <c r="EQ1016" s="132">
        <v>0</v>
      </c>
      <c r="ER1016" s="53">
        <v>20.590420000000002</v>
      </c>
      <c r="ES1016" s="40"/>
      <c r="ET1016" s="26">
        <f>IF(EO1016=EO1017,MAX(ET$2:ET1015)+1,0)</f>
        <v>0</v>
      </c>
      <c r="EU1016" s="17" t="str">
        <f t="shared" si="238"/>
        <v/>
      </c>
      <c r="EV1016" s="54" t="str">
        <f t="shared" si="239"/>
        <v/>
      </c>
      <c r="EW1016" s="55" t="str">
        <f t="shared" si="240"/>
        <v/>
      </c>
      <c r="EX1016" s="18" t="str">
        <f t="shared" si="241"/>
        <v/>
      </c>
      <c r="EY1016" s="26">
        <f>IF(EO1016=EO1017,0,MAX(EY$2:EY1015)+1)</f>
        <v>507</v>
      </c>
      <c r="EZ1016" s="54" t="str">
        <f t="shared" si="242"/>
        <v/>
      </c>
      <c r="FA1016" s="55" t="str">
        <f t="shared" si="243"/>
        <v/>
      </c>
      <c r="FB1016" s="18" t="str">
        <f t="shared" si="244"/>
        <v/>
      </c>
      <c r="FC1016" s="17"/>
      <c r="FD1016" s="17"/>
      <c r="FE1016" s="17"/>
      <c r="FF1016" s="56" t="str">
        <f t="shared" si="245"/>
        <v>,</v>
      </c>
      <c r="FG1016" s="3"/>
      <c r="FH1016" s="3"/>
      <c r="FI1016" s="58">
        <f t="shared" si="237"/>
        <v>0</v>
      </c>
      <c r="FJ1016" s="58">
        <f t="shared" si="246"/>
        <v>0</v>
      </c>
    </row>
    <row r="1017" spans="144:166" x14ac:dyDescent="0.25">
      <c r="EN1017" s="17">
        <f t="shared" si="247"/>
        <v>1015</v>
      </c>
      <c r="EO1017" s="128" t="s">
        <v>628</v>
      </c>
      <c r="EP1017" s="131">
        <v>42036</v>
      </c>
      <c r="EQ1017" s="132">
        <v>0</v>
      </c>
      <c r="ER1017" s="53">
        <v>23.464089999999999</v>
      </c>
      <c r="ES1017" s="40"/>
      <c r="ET1017" s="26">
        <f>IF(EO1017=EO1018,MAX(ET$2:ET1016)+1,0)</f>
        <v>508</v>
      </c>
      <c r="EU1017" s="17" t="str">
        <f t="shared" si="238"/>
        <v/>
      </c>
      <c r="EV1017" s="54" t="str">
        <f t="shared" si="239"/>
        <v/>
      </c>
      <c r="EW1017" s="55" t="str">
        <f t="shared" si="240"/>
        <v/>
      </c>
      <c r="EX1017" s="18" t="str">
        <f t="shared" si="241"/>
        <v/>
      </c>
      <c r="EY1017" s="26">
        <f>IF(EO1017=EO1018,0,MAX(EY$2:EY1016)+1)</f>
        <v>0</v>
      </c>
      <c r="EZ1017" s="54" t="str">
        <f t="shared" si="242"/>
        <v/>
      </c>
      <c r="FA1017" s="55" t="str">
        <f t="shared" si="243"/>
        <v/>
      </c>
      <c r="FB1017" s="18" t="str">
        <f t="shared" si="244"/>
        <v/>
      </c>
      <c r="FC1017" s="17"/>
      <c r="FD1017" s="17"/>
      <c r="FE1017" s="17"/>
      <c r="FF1017" s="56" t="str">
        <f t="shared" si="245"/>
        <v>,</v>
      </c>
      <c r="FG1017" s="3"/>
      <c r="FH1017" s="3"/>
      <c r="FI1017" s="58">
        <f t="shared" si="237"/>
        <v>0</v>
      </c>
      <c r="FJ1017" s="58">
        <f t="shared" si="246"/>
        <v>0</v>
      </c>
    </row>
    <row r="1018" spans="144:166" x14ac:dyDescent="0.25">
      <c r="EN1018" s="17">
        <f t="shared" si="247"/>
        <v>1016</v>
      </c>
      <c r="EO1018" s="128" t="s">
        <v>628</v>
      </c>
      <c r="EP1018" s="131">
        <v>43831</v>
      </c>
      <c r="EQ1018" s="132">
        <v>0</v>
      </c>
      <c r="ER1018" s="53">
        <v>20.337</v>
      </c>
      <c r="ES1018" s="40"/>
      <c r="ET1018" s="26">
        <f>IF(EO1018=EO1019,MAX(ET$2:ET1017)+1,0)</f>
        <v>0</v>
      </c>
      <c r="EU1018" s="17" t="str">
        <f t="shared" si="238"/>
        <v/>
      </c>
      <c r="EV1018" s="54" t="str">
        <f t="shared" si="239"/>
        <v/>
      </c>
      <c r="EW1018" s="55" t="str">
        <f t="shared" si="240"/>
        <v/>
      </c>
      <c r="EX1018" s="18" t="str">
        <f t="shared" si="241"/>
        <v/>
      </c>
      <c r="EY1018" s="26">
        <f>IF(EO1018=EO1019,0,MAX(EY$2:EY1017)+1)</f>
        <v>508</v>
      </c>
      <c r="EZ1018" s="54" t="str">
        <f t="shared" si="242"/>
        <v/>
      </c>
      <c r="FA1018" s="55" t="str">
        <f t="shared" si="243"/>
        <v/>
      </c>
      <c r="FB1018" s="18" t="str">
        <f t="shared" si="244"/>
        <v/>
      </c>
      <c r="FC1018" s="17"/>
      <c r="FD1018" s="17"/>
      <c r="FE1018" s="17"/>
      <c r="FF1018" s="56" t="str">
        <f t="shared" si="245"/>
        <v>,</v>
      </c>
      <c r="FG1018" s="3"/>
      <c r="FH1018" s="3"/>
      <c r="FI1018" s="58">
        <f t="shared" si="237"/>
        <v>0</v>
      </c>
      <c r="FJ1018" s="58">
        <f t="shared" si="246"/>
        <v>0</v>
      </c>
    </row>
    <row r="1019" spans="144:166" x14ac:dyDescent="0.25">
      <c r="EN1019" s="17">
        <f t="shared" si="247"/>
        <v>1017</v>
      </c>
      <c r="EO1019" s="128" t="s">
        <v>629</v>
      </c>
      <c r="EP1019" s="131">
        <v>42036</v>
      </c>
      <c r="EQ1019" s="132">
        <v>0</v>
      </c>
      <c r="ER1019" s="53">
        <v>23.135259999999999</v>
      </c>
      <c r="ES1019" s="40"/>
      <c r="ET1019" s="26">
        <f>IF(EO1019=EO1020,MAX(ET$2:ET1018)+1,0)</f>
        <v>509</v>
      </c>
      <c r="EU1019" s="17" t="str">
        <f t="shared" si="238"/>
        <v/>
      </c>
      <c r="EV1019" s="54" t="str">
        <f t="shared" si="239"/>
        <v/>
      </c>
      <c r="EW1019" s="55" t="str">
        <f t="shared" si="240"/>
        <v/>
      </c>
      <c r="EX1019" s="18" t="str">
        <f t="shared" si="241"/>
        <v/>
      </c>
      <c r="EY1019" s="26">
        <f>IF(EO1019=EO1020,0,MAX(EY$2:EY1018)+1)</f>
        <v>0</v>
      </c>
      <c r="EZ1019" s="54" t="str">
        <f t="shared" si="242"/>
        <v/>
      </c>
      <c r="FA1019" s="55" t="str">
        <f t="shared" si="243"/>
        <v/>
      </c>
      <c r="FB1019" s="18" t="str">
        <f t="shared" si="244"/>
        <v/>
      </c>
      <c r="FC1019" s="17"/>
      <c r="FD1019" s="17"/>
      <c r="FE1019" s="17"/>
      <c r="FF1019" s="56" t="str">
        <f t="shared" si="245"/>
        <v>,</v>
      </c>
      <c r="FG1019" s="3"/>
      <c r="FH1019" s="3"/>
      <c r="FI1019" s="58">
        <f t="shared" si="237"/>
        <v>0</v>
      </c>
      <c r="FJ1019" s="58">
        <f t="shared" si="246"/>
        <v>0</v>
      </c>
    </row>
    <row r="1020" spans="144:166" x14ac:dyDescent="0.25">
      <c r="EN1020" s="17">
        <f t="shared" si="247"/>
        <v>1018</v>
      </c>
      <c r="EO1020" s="128" t="s">
        <v>629</v>
      </c>
      <c r="EP1020" s="131">
        <v>43831</v>
      </c>
      <c r="EQ1020" s="132">
        <v>0</v>
      </c>
      <c r="ER1020" s="53">
        <v>20.053730000000002</v>
      </c>
      <c r="ES1020" s="40"/>
      <c r="ET1020" s="26">
        <f>IF(EO1020=EO1021,MAX(ET$2:ET1019)+1,0)</f>
        <v>0</v>
      </c>
      <c r="EU1020" s="17" t="str">
        <f t="shared" si="238"/>
        <v/>
      </c>
      <c r="EV1020" s="54" t="str">
        <f t="shared" si="239"/>
        <v/>
      </c>
      <c r="EW1020" s="55" t="str">
        <f t="shared" si="240"/>
        <v/>
      </c>
      <c r="EX1020" s="18" t="str">
        <f t="shared" si="241"/>
        <v/>
      </c>
      <c r="EY1020" s="26">
        <f>IF(EO1020=EO1021,0,MAX(EY$2:EY1019)+1)</f>
        <v>509</v>
      </c>
      <c r="EZ1020" s="54" t="str">
        <f t="shared" si="242"/>
        <v/>
      </c>
      <c r="FA1020" s="55" t="str">
        <f t="shared" si="243"/>
        <v/>
      </c>
      <c r="FB1020" s="18" t="str">
        <f t="shared" si="244"/>
        <v/>
      </c>
      <c r="FC1020" s="17"/>
      <c r="FD1020" s="17"/>
      <c r="FE1020" s="17"/>
      <c r="FF1020" s="56" t="str">
        <f t="shared" si="245"/>
        <v>,</v>
      </c>
      <c r="FG1020" s="3"/>
      <c r="FH1020" s="3"/>
      <c r="FI1020" s="58">
        <f t="shared" si="237"/>
        <v>0</v>
      </c>
      <c r="FJ1020" s="58">
        <f t="shared" si="246"/>
        <v>0</v>
      </c>
    </row>
    <row r="1021" spans="144:166" x14ac:dyDescent="0.25">
      <c r="EN1021" s="17">
        <f t="shared" si="247"/>
        <v>1019</v>
      </c>
      <c r="EO1021" s="128" t="s">
        <v>630</v>
      </c>
      <c r="EP1021" s="131">
        <v>42036</v>
      </c>
      <c r="EQ1021" s="132">
        <v>0</v>
      </c>
      <c r="ER1021" s="53">
        <v>22.645389999999999</v>
      </c>
      <c r="ES1021" s="40"/>
      <c r="ET1021" s="26">
        <f>IF(EO1021=EO1022,MAX(ET$2:ET1020)+1,0)</f>
        <v>510</v>
      </c>
      <c r="EU1021" s="17" t="str">
        <f t="shared" si="238"/>
        <v/>
      </c>
      <c r="EV1021" s="54" t="str">
        <f t="shared" si="239"/>
        <v/>
      </c>
      <c r="EW1021" s="55" t="str">
        <f t="shared" si="240"/>
        <v/>
      </c>
      <c r="EX1021" s="18" t="str">
        <f t="shared" si="241"/>
        <v/>
      </c>
      <c r="EY1021" s="26">
        <f>IF(EO1021=EO1022,0,MAX(EY$2:EY1020)+1)</f>
        <v>0</v>
      </c>
      <c r="EZ1021" s="54" t="str">
        <f t="shared" si="242"/>
        <v/>
      </c>
      <c r="FA1021" s="55" t="str">
        <f t="shared" si="243"/>
        <v/>
      </c>
      <c r="FB1021" s="18" t="str">
        <f t="shared" si="244"/>
        <v/>
      </c>
      <c r="FC1021" s="17"/>
      <c r="FD1021" s="17"/>
      <c r="FE1021" s="17"/>
      <c r="FF1021" s="56" t="str">
        <f t="shared" si="245"/>
        <v>,</v>
      </c>
      <c r="FG1021" s="3"/>
      <c r="FH1021" s="3"/>
      <c r="FI1021" s="58">
        <f t="shared" si="237"/>
        <v>0</v>
      </c>
      <c r="FJ1021" s="58">
        <f t="shared" si="246"/>
        <v>0</v>
      </c>
    </row>
    <row r="1022" spans="144:166" x14ac:dyDescent="0.25">
      <c r="EN1022" s="17">
        <f t="shared" si="247"/>
        <v>1020</v>
      </c>
      <c r="EO1022" s="128" t="s">
        <v>630</v>
      </c>
      <c r="EP1022" s="131">
        <v>43831</v>
      </c>
      <c r="EQ1022" s="132">
        <v>0</v>
      </c>
      <c r="ER1022" s="53">
        <v>19.622710000000001</v>
      </c>
      <c r="ES1022" s="40"/>
      <c r="ET1022" s="26">
        <f>IF(EO1022=EO1023,MAX(ET$2:ET1021)+1,0)</f>
        <v>0</v>
      </c>
      <c r="EU1022" s="17" t="str">
        <f t="shared" si="238"/>
        <v/>
      </c>
      <c r="EV1022" s="54" t="str">
        <f t="shared" si="239"/>
        <v/>
      </c>
      <c r="EW1022" s="55" t="str">
        <f t="shared" si="240"/>
        <v/>
      </c>
      <c r="EX1022" s="18" t="str">
        <f t="shared" si="241"/>
        <v/>
      </c>
      <c r="EY1022" s="26">
        <f>IF(EO1022=EO1023,0,MAX(EY$2:EY1021)+1)</f>
        <v>510</v>
      </c>
      <c r="EZ1022" s="54" t="str">
        <f t="shared" si="242"/>
        <v/>
      </c>
      <c r="FA1022" s="55" t="str">
        <f t="shared" si="243"/>
        <v/>
      </c>
      <c r="FB1022" s="18" t="str">
        <f t="shared" si="244"/>
        <v/>
      </c>
      <c r="FC1022" s="17"/>
      <c r="FD1022" s="17"/>
      <c r="FE1022" s="17"/>
      <c r="FF1022" s="56" t="str">
        <f t="shared" si="245"/>
        <v>,</v>
      </c>
      <c r="FG1022" s="3"/>
      <c r="FH1022" s="3"/>
      <c r="FI1022" s="58">
        <f t="shared" si="237"/>
        <v>0</v>
      </c>
      <c r="FJ1022" s="58">
        <f t="shared" si="246"/>
        <v>0</v>
      </c>
    </row>
    <row r="1023" spans="144:166" x14ac:dyDescent="0.25">
      <c r="EN1023" s="17">
        <f t="shared" si="247"/>
        <v>1021</v>
      </c>
      <c r="EO1023" s="128" t="s">
        <v>631</v>
      </c>
      <c r="EP1023" s="131">
        <v>42036</v>
      </c>
      <c r="EQ1023" s="132">
        <v>0</v>
      </c>
      <c r="ER1023" s="53">
        <v>21.953769999999999</v>
      </c>
      <c r="ES1023" s="40"/>
      <c r="ET1023" s="26">
        <f>IF(EO1023=EO1024,MAX(ET$2:ET1022)+1,0)</f>
        <v>511</v>
      </c>
      <c r="EU1023" s="17" t="str">
        <f t="shared" si="238"/>
        <v/>
      </c>
      <c r="EV1023" s="54" t="str">
        <f t="shared" si="239"/>
        <v/>
      </c>
      <c r="EW1023" s="55" t="str">
        <f t="shared" si="240"/>
        <v/>
      </c>
      <c r="EX1023" s="18" t="str">
        <f t="shared" si="241"/>
        <v/>
      </c>
      <c r="EY1023" s="26">
        <f>IF(EO1023=EO1024,0,MAX(EY$2:EY1022)+1)</f>
        <v>0</v>
      </c>
      <c r="EZ1023" s="54" t="str">
        <f t="shared" si="242"/>
        <v/>
      </c>
      <c r="FA1023" s="55" t="str">
        <f t="shared" si="243"/>
        <v/>
      </c>
      <c r="FB1023" s="18" t="str">
        <f t="shared" si="244"/>
        <v/>
      </c>
      <c r="FC1023" s="17"/>
      <c r="FD1023" s="17"/>
      <c r="FE1023" s="17"/>
      <c r="FF1023" s="56" t="str">
        <f t="shared" si="245"/>
        <v>,</v>
      </c>
      <c r="FG1023" s="3"/>
      <c r="FH1023" s="3"/>
      <c r="FI1023" s="58">
        <f t="shared" si="237"/>
        <v>0</v>
      </c>
      <c r="FJ1023" s="58">
        <f t="shared" si="246"/>
        <v>0</v>
      </c>
    </row>
    <row r="1024" spans="144:166" x14ac:dyDescent="0.25">
      <c r="EN1024" s="17">
        <f t="shared" si="247"/>
        <v>1022</v>
      </c>
      <c r="EO1024" s="128" t="s">
        <v>631</v>
      </c>
      <c r="EP1024" s="131">
        <v>43831</v>
      </c>
      <c r="EQ1024" s="132">
        <v>0</v>
      </c>
      <c r="ER1024" s="53">
        <v>18.98537</v>
      </c>
      <c r="ES1024" s="40"/>
      <c r="ET1024" s="26">
        <f>IF(EO1024=EO1025,MAX(ET$2:ET1023)+1,0)</f>
        <v>0</v>
      </c>
      <c r="EU1024" s="17" t="str">
        <f t="shared" si="238"/>
        <v/>
      </c>
      <c r="EV1024" s="54" t="str">
        <f t="shared" si="239"/>
        <v/>
      </c>
      <c r="EW1024" s="55" t="str">
        <f t="shared" si="240"/>
        <v/>
      </c>
      <c r="EX1024" s="18" t="str">
        <f t="shared" si="241"/>
        <v/>
      </c>
      <c r="EY1024" s="26">
        <f>IF(EO1024=EO1025,0,MAX(EY$2:EY1023)+1)</f>
        <v>511</v>
      </c>
      <c r="EZ1024" s="54" t="str">
        <f t="shared" si="242"/>
        <v/>
      </c>
      <c r="FA1024" s="55" t="str">
        <f t="shared" si="243"/>
        <v/>
      </c>
      <c r="FB1024" s="18" t="str">
        <f t="shared" si="244"/>
        <v/>
      </c>
      <c r="FC1024" s="17"/>
      <c r="FD1024" s="17"/>
      <c r="FE1024" s="17"/>
      <c r="FF1024" s="56" t="str">
        <f t="shared" si="245"/>
        <v>,</v>
      </c>
      <c r="FG1024" s="3"/>
      <c r="FH1024" s="3"/>
      <c r="FI1024" s="58">
        <f t="shared" si="237"/>
        <v>0</v>
      </c>
      <c r="FJ1024" s="58">
        <f t="shared" si="246"/>
        <v>0</v>
      </c>
    </row>
    <row r="1025" spans="144:166" x14ac:dyDescent="0.25">
      <c r="EN1025" s="17">
        <f t="shared" si="247"/>
        <v>1023</v>
      </c>
      <c r="EO1025" s="128" t="s">
        <v>632</v>
      </c>
      <c r="EP1025" s="131">
        <v>42036</v>
      </c>
      <c r="EQ1025" s="132">
        <v>0</v>
      </c>
      <c r="ER1025" s="53">
        <v>21.184280000000001</v>
      </c>
      <c r="ES1025" s="40"/>
      <c r="ET1025" s="26">
        <f>IF(EO1025=EO1026,MAX(ET$2:ET1024)+1,0)</f>
        <v>512</v>
      </c>
      <c r="EU1025" s="17" t="str">
        <f t="shared" si="238"/>
        <v/>
      </c>
      <c r="EV1025" s="54" t="str">
        <f t="shared" si="239"/>
        <v/>
      </c>
      <c r="EW1025" s="55" t="str">
        <f t="shared" si="240"/>
        <v/>
      </c>
      <c r="EX1025" s="18" t="str">
        <f t="shared" si="241"/>
        <v/>
      </c>
      <c r="EY1025" s="26">
        <f>IF(EO1025=EO1026,0,MAX(EY$2:EY1024)+1)</f>
        <v>0</v>
      </c>
      <c r="EZ1025" s="54" t="str">
        <f t="shared" si="242"/>
        <v/>
      </c>
      <c r="FA1025" s="55" t="str">
        <f t="shared" si="243"/>
        <v/>
      </c>
      <c r="FB1025" s="18" t="str">
        <f t="shared" si="244"/>
        <v/>
      </c>
      <c r="FC1025" s="17"/>
      <c r="FD1025" s="17"/>
      <c r="FE1025" s="17"/>
      <c r="FF1025" s="56" t="str">
        <f t="shared" si="245"/>
        <v>,</v>
      </c>
      <c r="FG1025" s="3"/>
      <c r="FH1025" s="3"/>
      <c r="FI1025" s="58">
        <f t="shared" si="237"/>
        <v>0</v>
      </c>
      <c r="FJ1025" s="58">
        <f t="shared" si="246"/>
        <v>0</v>
      </c>
    </row>
    <row r="1026" spans="144:166" x14ac:dyDescent="0.25">
      <c r="EN1026" s="17">
        <f t="shared" si="247"/>
        <v>1024</v>
      </c>
      <c r="EO1026" s="128" t="s">
        <v>632</v>
      </c>
      <c r="EP1026" s="131">
        <v>43831</v>
      </c>
      <c r="EQ1026" s="132">
        <v>0</v>
      </c>
      <c r="ER1026" s="53">
        <v>18.254709999999999</v>
      </c>
      <c r="ES1026" s="40"/>
      <c r="ET1026" s="26">
        <f>IF(EO1026=EO1027,MAX(ET$2:ET1025)+1,0)</f>
        <v>0</v>
      </c>
      <c r="EU1026" s="17" t="str">
        <f t="shared" si="238"/>
        <v/>
      </c>
      <c r="EV1026" s="54" t="str">
        <f t="shared" si="239"/>
        <v/>
      </c>
      <c r="EW1026" s="55" t="str">
        <f t="shared" si="240"/>
        <v/>
      </c>
      <c r="EX1026" s="18" t="str">
        <f t="shared" si="241"/>
        <v/>
      </c>
      <c r="EY1026" s="26">
        <f>IF(EO1026=EO1027,0,MAX(EY$2:EY1025)+1)</f>
        <v>512</v>
      </c>
      <c r="EZ1026" s="54" t="str">
        <f t="shared" si="242"/>
        <v/>
      </c>
      <c r="FA1026" s="55" t="str">
        <f t="shared" si="243"/>
        <v/>
      </c>
      <c r="FB1026" s="18" t="str">
        <f t="shared" si="244"/>
        <v/>
      </c>
      <c r="FC1026" s="17"/>
      <c r="FD1026" s="17"/>
      <c r="FE1026" s="17"/>
      <c r="FF1026" s="56" t="str">
        <f t="shared" si="245"/>
        <v>,</v>
      </c>
      <c r="FG1026" s="3"/>
      <c r="FH1026" s="3"/>
      <c r="FI1026" s="58">
        <f t="shared" si="237"/>
        <v>0</v>
      </c>
      <c r="FJ1026" s="58">
        <f t="shared" si="246"/>
        <v>0</v>
      </c>
    </row>
    <row r="1027" spans="144:166" x14ac:dyDescent="0.25">
      <c r="EN1027" s="17">
        <f t="shared" si="247"/>
        <v>1025</v>
      </c>
      <c r="EO1027" s="128" t="s">
        <v>633</v>
      </c>
      <c r="EP1027" s="131">
        <v>42036</v>
      </c>
      <c r="EQ1027" s="132">
        <v>0</v>
      </c>
      <c r="ER1027" s="53">
        <v>20.641970000000001</v>
      </c>
      <c r="ES1027" s="40"/>
      <c r="ET1027" s="26">
        <f>IF(EO1027=EO1028,MAX(ET$2:ET1026)+1,0)</f>
        <v>513</v>
      </c>
      <c r="EU1027" s="17" t="str">
        <f t="shared" si="238"/>
        <v/>
      </c>
      <c r="EV1027" s="54" t="str">
        <f t="shared" si="239"/>
        <v/>
      </c>
      <c r="EW1027" s="55" t="str">
        <f t="shared" si="240"/>
        <v/>
      </c>
      <c r="EX1027" s="18" t="str">
        <f t="shared" si="241"/>
        <v/>
      </c>
      <c r="EY1027" s="26">
        <f>IF(EO1027=EO1028,0,MAX(EY$2:EY1026)+1)</f>
        <v>0</v>
      </c>
      <c r="EZ1027" s="54" t="str">
        <f t="shared" si="242"/>
        <v/>
      </c>
      <c r="FA1027" s="55" t="str">
        <f t="shared" si="243"/>
        <v/>
      </c>
      <c r="FB1027" s="18" t="str">
        <f t="shared" si="244"/>
        <v/>
      </c>
      <c r="FC1027" s="17"/>
      <c r="FD1027" s="17"/>
      <c r="FE1027" s="17"/>
      <c r="FF1027" s="56" t="str">
        <f t="shared" si="245"/>
        <v>,</v>
      </c>
      <c r="FG1027" s="3"/>
      <c r="FH1027" s="3"/>
      <c r="FI1027" s="58">
        <f t="shared" ref="FI1027:FI1090" si="248">IF(FH1027&gt;0,INDEX(IF($BJ$45=0,$EU$3:$EU$1412,IF($BK$45=0,$EX$3:$EX$1412,$FB$3:$FB$1412)),FH1027,1),0)</f>
        <v>0</v>
      </c>
      <c r="FJ1027" s="58">
        <f t="shared" si="246"/>
        <v>0</v>
      </c>
    </row>
    <row r="1028" spans="144:166" x14ac:dyDescent="0.25">
      <c r="EN1028" s="17">
        <f t="shared" si="247"/>
        <v>1026</v>
      </c>
      <c r="EO1028" s="128" t="s">
        <v>633</v>
      </c>
      <c r="EP1028" s="131">
        <v>43831</v>
      </c>
      <c r="EQ1028" s="132">
        <v>0</v>
      </c>
      <c r="ER1028" s="53">
        <v>17.962769999999999</v>
      </c>
      <c r="ES1028" s="40"/>
      <c r="ET1028" s="26">
        <f>IF(EO1028=EO1029,MAX(ET$2:ET1027)+1,0)</f>
        <v>0</v>
      </c>
      <c r="EU1028" s="17" t="str">
        <f t="shared" ref="EU1028:EU1091" si="249">IF(ROW()-$EP$2&lt;=$EU$2,ROW()-$EP$2,"")</f>
        <v/>
      </c>
      <c r="EV1028" s="54" t="str">
        <f t="shared" ref="EV1028:EV1091" si="250">IF(ISNUMBER(EU1028),INDEX($EN$3:$EN$1412,MATCH(EU1028,$ET$3:$ET$1412,0),1),"")</f>
        <v/>
      </c>
      <c r="EW1028" s="55" t="str">
        <f t="shared" ref="EW1028:EW1091" si="251">IF(ISNUMBER(EU1028),INDEX($EP$3:$EP$1412,MATCH(EU1028,$ET$3:$ET$1412,0),1),"")</f>
        <v/>
      </c>
      <c r="EX1028" s="18" t="str">
        <f t="shared" ref="EX1028:EX1091" si="252">IF(ISNUMBER(EU1028),INDEX($ER$3:$ER$1412,MATCH(EU1028,$ET$3:$ET$1412,0),1),"")</f>
        <v/>
      </c>
      <c r="EY1028" s="26">
        <f>IF(EO1028=EO1029,0,MAX(EY$2:EY1027)+1)</f>
        <v>513</v>
      </c>
      <c r="EZ1028" s="54" t="str">
        <f t="shared" ref="EZ1028:EZ1091" si="253">IF(ISNUMBER(EU1028),INDEX($EN$3:$EN$1412,MATCH(EU1028,$EY$3:$EY$1412,0),1),"")</f>
        <v/>
      </c>
      <c r="FA1028" s="55" t="str">
        <f t="shared" ref="FA1028:FA1091" si="254">IF(ISNUMBER(EU1028),INDEX($EP$3:$EP$1412,MATCH(EU1028,$EY$3:$EY$1412,0),1),"")</f>
        <v/>
      </c>
      <c r="FB1028" s="18" t="str">
        <f t="shared" ref="FB1028:FB1091" si="255">IF(ISNUMBER(EU1028),INDEX($ER$3:$ER$1412,MATCH(EU1028,$EY$3:$EY$1412,0),1),"")</f>
        <v/>
      </c>
      <c r="FC1028" s="17"/>
      <c r="FD1028" s="17"/>
      <c r="FE1028" s="17"/>
      <c r="FF1028" s="56" t="str">
        <f t="shared" ref="FF1028:FF1091" si="256">_xlfn.CONCAT(FD1028,",",FE1028)</f>
        <v>,</v>
      </c>
      <c r="FG1028" s="3"/>
      <c r="FH1028" s="3"/>
      <c r="FI1028" s="58">
        <f t="shared" si="248"/>
        <v>0</v>
      </c>
      <c r="FJ1028" s="58">
        <f t="shared" ref="FJ1028:FJ1091" si="257">IF(FH1028&gt;0,INDEX(IF($BJ$45=0,$EU$3:$EU$1412,IF($BK$45=1,$EX$3:$EX$1412,$FB$3:$FB$1412)),FH1028,1),0)</f>
        <v>0</v>
      </c>
    </row>
    <row r="1029" spans="144:166" x14ac:dyDescent="0.25">
      <c r="EN1029" s="17">
        <f t="shared" ref="EN1029:EN1092" si="258">EN1028+1</f>
        <v>1027</v>
      </c>
      <c r="EO1029" s="128" t="s">
        <v>634</v>
      </c>
      <c r="EP1029" s="131">
        <v>42036</v>
      </c>
      <c r="EQ1029" s="132">
        <v>0</v>
      </c>
      <c r="ER1029" s="53">
        <v>19.921980000000001</v>
      </c>
      <c r="ES1029" s="40"/>
      <c r="ET1029" s="26">
        <f>IF(EO1029=EO1030,MAX(ET$2:ET1028)+1,0)</f>
        <v>514</v>
      </c>
      <c r="EU1029" s="17" t="str">
        <f t="shared" si="249"/>
        <v/>
      </c>
      <c r="EV1029" s="54" t="str">
        <f t="shared" si="250"/>
        <v/>
      </c>
      <c r="EW1029" s="55" t="str">
        <f t="shared" si="251"/>
        <v/>
      </c>
      <c r="EX1029" s="18" t="str">
        <f t="shared" si="252"/>
        <v/>
      </c>
      <c r="EY1029" s="26">
        <f>IF(EO1029=EO1030,0,MAX(EY$2:EY1028)+1)</f>
        <v>0</v>
      </c>
      <c r="EZ1029" s="54" t="str">
        <f t="shared" si="253"/>
        <v/>
      </c>
      <c r="FA1029" s="55" t="str">
        <f t="shared" si="254"/>
        <v/>
      </c>
      <c r="FB1029" s="18" t="str">
        <f t="shared" si="255"/>
        <v/>
      </c>
      <c r="FC1029" s="17"/>
      <c r="FD1029" s="17"/>
      <c r="FE1029" s="17"/>
      <c r="FF1029" s="56" t="str">
        <f t="shared" si="256"/>
        <v>,</v>
      </c>
      <c r="FG1029" s="3"/>
      <c r="FH1029" s="3"/>
      <c r="FI1029" s="58">
        <f t="shared" si="248"/>
        <v>0</v>
      </c>
      <c r="FJ1029" s="58">
        <f t="shared" si="257"/>
        <v>0</v>
      </c>
    </row>
    <row r="1030" spans="144:166" x14ac:dyDescent="0.25">
      <c r="EN1030" s="17">
        <f t="shared" si="258"/>
        <v>1028</v>
      </c>
      <c r="EO1030" s="128" t="s">
        <v>634</v>
      </c>
      <c r="EP1030" s="131">
        <v>43831</v>
      </c>
      <c r="EQ1030" s="132">
        <v>0</v>
      </c>
      <c r="ER1030" s="53">
        <v>17.462579999999999</v>
      </c>
      <c r="ES1030" s="40"/>
      <c r="ET1030" s="26">
        <f>IF(EO1030=EO1031,MAX(ET$2:ET1029)+1,0)</f>
        <v>0</v>
      </c>
      <c r="EU1030" s="17" t="str">
        <f t="shared" si="249"/>
        <v/>
      </c>
      <c r="EV1030" s="54" t="str">
        <f t="shared" si="250"/>
        <v/>
      </c>
      <c r="EW1030" s="55" t="str">
        <f t="shared" si="251"/>
        <v/>
      </c>
      <c r="EX1030" s="18" t="str">
        <f t="shared" si="252"/>
        <v/>
      </c>
      <c r="EY1030" s="26">
        <f>IF(EO1030=EO1031,0,MAX(EY$2:EY1029)+1)</f>
        <v>514</v>
      </c>
      <c r="EZ1030" s="54" t="str">
        <f t="shared" si="253"/>
        <v/>
      </c>
      <c r="FA1030" s="55" t="str">
        <f t="shared" si="254"/>
        <v/>
      </c>
      <c r="FB1030" s="18" t="str">
        <f t="shared" si="255"/>
        <v/>
      </c>
      <c r="FC1030" s="17"/>
      <c r="FD1030" s="17"/>
      <c r="FE1030" s="17"/>
      <c r="FF1030" s="56" t="str">
        <f t="shared" si="256"/>
        <v>,</v>
      </c>
      <c r="FG1030" s="3"/>
      <c r="FH1030" s="3"/>
      <c r="FI1030" s="58">
        <f t="shared" si="248"/>
        <v>0</v>
      </c>
      <c r="FJ1030" s="58">
        <f t="shared" si="257"/>
        <v>0</v>
      </c>
    </row>
    <row r="1031" spans="144:166" x14ac:dyDescent="0.25">
      <c r="EN1031" s="17">
        <f t="shared" si="258"/>
        <v>1029</v>
      </c>
      <c r="EO1031" s="128" t="s">
        <v>635</v>
      </c>
      <c r="EP1031" s="131">
        <v>42036</v>
      </c>
      <c r="EQ1031" s="132">
        <v>0</v>
      </c>
      <c r="ER1031" s="53">
        <v>19.18394</v>
      </c>
      <c r="ES1031" s="40"/>
      <c r="ET1031" s="26">
        <f>IF(EO1031=EO1032,MAX(ET$2:ET1030)+1,0)</f>
        <v>515</v>
      </c>
      <c r="EU1031" s="17" t="str">
        <f t="shared" si="249"/>
        <v/>
      </c>
      <c r="EV1031" s="54" t="str">
        <f t="shared" si="250"/>
        <v/>
      </c>
      <c r="EW1031" s="55" t="str">
        <f t="shared" si="251"/>
        <v/>
      </c>
      <c r="EX1031" s="18" t="str">
        <f t="shared" si="252"/>
        <v/>
      </c>
      <c r="EY1031" s="26">
        <f>IF(EO1031=EO1032,0,MAX(EY$2:EY1030)+1)</f>
        <v>0</v>
      </c>
      <c r="EZ1031" s="54" t="str">
        <f t="shared" si="253"/>
        <v/>
      </c>
      <c r="FA1031" s="55" t="str">
        <f t="shared" si="254"/>
        <v/>
      </c>
      <c r="FB1031" s="18" t="str">
        <f t="shared" si="255"/>
        <v/>
      </c>
      <c r="FC1031" s="17"/>
      <c r="FD1031" s="17"/>
      <c r="FE1031" s="17"/>
      <c r="FF1031" s="56" t="str">
        <f t="shared" si="256"/>
        <v>,</v>
      </c>
      <c r="FG1031" s="3"/>
      <c r="FH1031" s="3"/>
      <c r="FI1031" s="58">
        <f t="shared" si="248"/>
        <v>0</v>
      </c>
      <c r="FJ1031" s="58">
        <f t="shared" si="257"/>
        <v>0</v>
      </c>
    </row>
    <row r="1032" spans="144:166" x14ac:dyDescent="0.25">
      <c r="EN1032" s="17">
        <f t="shared" si="258"/>
        <v>1030</v>
      </c>
      <c r="EO1032" s="128" t="s">
        <v>635</v>
      </c>
      <c r="EP1032" s="131">
        <v>43831</v>
      </c>
      <c r="EQ1032" s="132">
        <v>0</v>
      </c>
      <c r="ER1032" s="53">
        <v>16.944269999999999</v>
      </c>
      <c r="ES1032" s="40"/>
      <c r="ET1032" s="26">
        <f>IF(EO1032=EO1033,MAX(ET$2:ET1031)+1,0)</f>
        <v>0</v>
      </c>
      <c r="EU1032" s="17" t="str">
        <f t="shared" si="249"/>
        <v/>
      </c>
      <c r="EV1032" s="54" t="str">
        <f t="shared" si="250"/>
        <v/>
      </c>
      <c r="EW1032" s="55" t="str">
        <f t="shared" si="251"/>
        <v/>
      </c>
      <c r="EX1032" s="18" t="str">
        <f t="shared" si="252"/>
        <v/>
      </c>
      <c r="EY1032" s="26">
        <f>IF(EO1032=EO1033,0,MAX(EY$2:EY1031)+1)</f>
        <v>515</v>
      </c>
      <c r="EZ1032" s="54" t="str">
        <f t="shared" si="253"/>
        <v/>
      </c>
      <c r="FA1032" s="55" t="str">
        <f t="shared" si="254"/>
        <v/>
      </c>
      <c r="FB1032" s="18" t="str">
        <f t="shared" si="255"/>
        <v/>
      </c>
      <c r="FC1032" s="17"/>
      <c r="FD1032" s="17"/>
      <c r="FE1032" s="17"/>
      <c r="FF1032" s="56" t="str">
        <f t="shared" si="256"/>
        <v>,</v>
      </c>
      <c r="FG1032" s="3"/>
      <c r="FH1032" s="3"/>
      <c r="FI1032" s="58">
        <f t="shared" si="248"/>
        <v>0</v>
      </c>
      <c r="FJ1032" s="58">
        <f t="shared" si="257"/>
        <v>0</v>
      </c>
    </row>
    <row r="1033" spans="144:166" x14ac:dyDescent="0.25">
      <c r="EN1033" s="17">
        <f t="shared" si="258"/>
        <v>1031</v>
      </c>
      <c r="EO1033" s="128" t="s">
        <v>636</v>
      </c>
      <c r="EP1033" s="131">
        <v>42036</v>
      </c>
      <c r="EQ1033" s="132">
        <v>0</v>
      </c>
      <c r="ER1033" s="53">
        <v>18.386990000000001</v>
      </c>
      <c r="ES1033" s="40"/>
      <c r="ET1033" s="26">
        <f>IF(EO1033=EO1034,MAX(ET$2:ET1032)+1,0)</f>
        <v>516</v>
      </c>
      <c r="EU1033" s="17" t="str">
        <f t="shared" si="249"/>
        <v/>
      </c>
      <c r="EV1033" s="54" t="str">
        <f t="shared" si="250"/>
        <v/>
      </c>
      <c r="EW1033" s="55" t="str">
        <f t="shared" si="251"/>
        <v/>
      </c>
      <c r="EX1033" s="18" t="str">
        <f t="shared" si="252"/>
        <v/>
      </c>
      <c r="EY1033" s="26">
        <f>IF(EO1033=EO1034,0,MAX(EY$2:EY1032)+1)</f>
        <v>0</v>
      </c>
      <c r="EZ1033" s="54" t="str">
        <f t="shared" si="253"/>
        <v/>
      </c>
      <c r="FA1033" s="55" t="str">
        <f t="shared" si="254"/>
        <v/>
      </c>
      <c r="FB1033" s="18" t="str">
        <f t="shared" si="255"/>
        <v/>
      </c>
      <c r="FC1033" s="17"/>
      <c r="FD1033" s="17"/>
      <c r="FE1033" s="17"/>
      <c r="FF1033" s="56" t="str">
        <f t="shared" si="256"/>
        <v>,</v>
      </c>
      <c r="FG1033" s="3"/>
      <c r="FH1033" s="3"/>
      <c r="FI1033" s="58">
        <f t="shared" si="248"/>
        <v>0</v>
      </c>
      <c r="FJ1033" s="58">
        <f t="shared" si="257"/>
        <v>0</v>
      </c>
    </row>
    <row r="1034" spans="144:166" x14ac:dyDescent="0.25">
      <c r="EN1034" s="17">
        <f t="shared" si="258"/>
        <v>1032</v>
      </c>
      <c r="EO1034" s="128" t="s">
        <v>636</v>
      </c>
      <c r="EP1034" s="131">
        <v>43831</v>
      </c>
      <c r="EQ1034" s="132">
        <v>0</v>
      </c>
      <c r="ER1034" s="53">
        <v>16.396070000000002</v>
      </c>
      <c r="ES1034" s="40"/>
      <c r="ET1034" s="26">
        <f>IF(EO1034=EO1035,MAX(ET$2:ET1033)+1,0)</f>
        <v>0</v>
      </c>
      <c r="EU1034" s="17" t="str">
        <f t="shared" si="249"/>
        <v/>
      </c>
      <c r="EV1034" s="54" t="str">
        <f t="shared" si="250"/>
        <v/>
      </c>
      <c r="EW1034" s="55" t="str">
        <f t="shared" si="251"/>
        <v/>
      </c>
      <c r="EX1034" s="18" t="str">
        <f t="shared" si="252"/>
        <v/>
      </c>
      <c r="EY1034" s="26">
        <f>IF(EO1034=EO1035,0,MAX(EY$2:EY1033)+1)</f>
        <v>516</v>
      </c>
      <c r="EZ1034" s="54" t="str">
        <f t="shared" si="253"/>
        <v/>
      </c>
      <c r="FA1034" s="55" t="str">
        <f t="shared" si="254"/>
        <v/>
      </c>
      <c r="FB1034" s="18" t="str">
        <f t="shared" si="255"/>
        <v/>
      </c>
      <c r="FC1034" s="17"/>
      <c r="FD1034" s="17"/>
      <c r="FE1034" s="17"/>
      <c r="FF1034" s="56" t="str">
        <f t="shared" si="256"/>
        <v>,</v>
      </c>
      <c r="FG1034" s="3"/>
      <c r="FH1034" s="3"/>
      <c r="FI1034" s="58">
        <f t="shared" si="248"/>
        <v>0</v>
      </c>
      <c r="FJ1034" s="58">
        <f t="shared" si="257"/>
        <v>0</v>
      </c>
    </row>
    <row r="1035" spans="144:166" x14ac:dyDescent="0.25">
      <c r="EN1035" s="17">
        <f t="shared" si="258"/>
        <v>1033</v>
      </c>
      <c r="EO1035" s="128" t="s">
        <v>637</v>
      </c>
      <c r="EP1035" s="131">
        <v>42036</v>
      </c>
      <c r="EQ1035" s="132">
        <v>0</v>
      </c>
      <c r="ER1035" s="53">
        <v>17.568549999999998</v>
      </c>
      <c r="ES1035" s="40"/>
      <c r="ET1035" s="26">
        <f>IF(EO1035=EO1036,MAX(ET$2:ET1034)+1,0)</f>
        <v>517</v>
      </c>
      <c r="EU1035" s="17" t="str">
        <f t="shared" si="249"/>
        <v/>
      </c>
      <c r="EV1035" s="54" t="str">
        <f t="shared" si="250"/>
        <v/>
      </c>
      <c r="EW1035" s="55" t="str">
        <f t="shared" si="251"/>
        <v/>
      </c>
      <c r="EX1035" s="18" t="str">
        <f t="shared" si="252"/>
        <v/>
      </c>
      <c r="EY1035" s="26">
        <f>IF(EO1035=EO1036,0,MAX(EY$2:EY1034)+1)</f>
        <v>0</v>
      </c>
      <c r="EZ1035" s="54" t="str">
        <f t="shared" si="253"/>
        <v/>
      </c>
      <c r="FA1035" s="55" t="str">
        <f t="shared" si="254"/>
        <v/>
      </c>
      <c r="FB1035" s="18" t="str">
        <f t="shared" si="255"/>
        <v/>
      </c>
      <c r="FC1035" s="17"/>
      <c r="FD1035" s="17"/>
      <c r="FE1035" s="17"/>
      <c r="FF1035" s="56" t="str">
        <f t="shared" si="256"/>
        <v>,</v>
      </c>
      <c r="FG1035" s="3"/>
      <c r="FH1035" s="3"/>
      <c r="FI1035" s="58">
        <f t="shared" si="248"/>
        <v>0</v>
      </c>
      <c r="FJ1035" s="58">
        <f t="shared" si="257"/>
        <v>0</v>
      </c>
    </row>
    <row r="1036" spans="144:166" x14ac:dyDescent="0.25">
      <c r="EN1036" s="17">
        <f t="shared" si="258"/>
        <v>1034</v>
      </c>
      <c r="EO1036" s="128" t="s">
        <v>637</v>
      </c>
      <c r="EP1036" s="131">
        <v>43831</v>
      </c>
      <c r="EQ1036" s="132">
        <v>0</v>
      </c>
      <c r="ER1036" s="53">
        <v>15.86355</v>
      </c>
      <c r="ES1036" s="40"/>
      <c r="ET1036" s="26">
        <f>IF(EO1036=EO1037,MAX(ET$2:ET1035)+1,0)</f>
        <v>0</v>
      </c>
      <c r="EU1036" s="17" t="str">
        <f t="shared" si="249"/>
        <v/>
      </c>
      <c r="EV1036" s="54" t="str">
        <f t="shared" si="250"/>
        <v/>
      </c>
      <c r="EW1036" s="55" t="str">
        <f t="shared" si="251"/>
        <v/>
      </c>
      <c r="EX1036" s="18" t="str">
        <f t="shared" si="252"/>
        <v/>
      </c>
      <c r="EY1036" s="26">
        <f>IF(EO1036=EO1037,0,MAX(EY$2:EY1035)+1)</f>
        <v>517</v>
      </c>
      <c r="EZ1036" s="54" t="str">
        <f t="shared" si="253"/>
        <v/>
      </c>
      <c r="FA1036" s="55" t="str">
        <f t="shared" si="254"/>
        <v/>
      </c>
      <c r="FB1036" s="18" t="str">
        <f t="shared" si="255"/>
        <v/>
      </c>
      <c r="FC1036" s="17"/>
      <c r="FD1036" s="17"/>
      <c r="FE1036" s="17"/>
      <c r="FF1036" s="56" t="str">
        <f t="shared" si="256"/>
        <v>,</v>
      </c>
      <c r="FG1036" s="3"/>
      <c r="FH1036" s="3"/>
      <c r="FI1036" s="58">
        <f t="shared" si="248"/>
        <v>0</v>
      </c>
      <c r="FJ1036" s="58">
        <f t="shared" si="257"/>
        <v>0</v>
      </c>
    </row>
    <row r="1037" spans="144:166" x14ac:dyDescent="0.25">
      <c r="EN1037" s="17">
        <f t="shared" si="258"/>
        <v>1035</v>
      </c>
      <c r="EO1037" s="128" t="s">
        <v>638</v>
      </c>
      <c r="EP1037" s="131">
        <v>42036</v>
      </c>
      <c r="EQ1037" s="132">
        <v>0</v>
      </c>
      <c r="ER1037" s="53">
        <v>16.761559999999999</v>
      </c>
      <c r="ES1037" s="40"/>
      <c r="ET1037" s="26">
        <f>IF(EO1037=EO1038,MAX(ET$2:ET1036)+1,0)</f>
        <v>518</v>
      </c>
      <c r="EU1037" s="17" t="str">
        <f t="shared" si="249"/>
        <v/>
      </c>
      <c r="EV1037" s="54" t="str">
        <f t="shared" si="250"/>
        <v/>
      </c>
      <c r="EW1037" s="55" t="str">
        <f t="shared" si="251"/>
        <v/>
      </c>
      <c r="EX1037" s="18" t="str">
        <f t="shared" si="252"/>
        <v/>
      </c>
      <c r="EY1037" s="26">
        <f>IF(EO1037=EO1038,0,MAX(EY$2:EY1036)+1)</f>
        <v>0</v>
      </c>
      <c r="EZ1037" s="54" t="str">
        <f t="shared" si="253"/>
        <v/>
      </c>
      <c r="FA1037" s="55" t="str">
        <f t="shared" si="254"/>
        <v/>
      </c>
      <c r="FB1037" s="18" t="str">
        <f t="shared" si="255"/>
        <v/>
      </c>
      <c r="FC1037" s="17"/>
      <c r="FD1037" s="17"/>
      <c r="FE1037" s="17"/>
      <c r="FF1037" s="56" t="str">
        <f t="shared" si="256"/>
        <v>,</v>
      </c>
      <c r="FG1037" s="3"/>
      <c r="FH1037" s="3"/>
      <c r="FI1037" s="58">
        <f t="shared" si="248"/>
        <v>0</v>
      </c>
      <c r="FJ1037" s="58">
        <f t="shared" si="257"/>
        <v>0</v>
      </c>
    </row>
    <row r="1038" spans="144:166" x14ac:dyDescent="0.25">
      <c r="EN1038" s="17">
        <f t="shared" si="258"/>
        <v>1036</v>
      </c>
      <c r="EO1038" s="128" t="s">
        <v>638</v>
      </c>
      <c r="EP1038" s="131">
        <v>43831</v>
      </c>
      <c r="EQ1038" s="132">
        <v>0</v>
      </c>
      <c r="ER1038" s="53">
        <v>15.375</v>
      </c>
      <c r="ES1038" s="40"/>
      <c r="ET1038" s="26">
        <f>IF(EO1038=EO1039,MAX(ET$2:ET1037)+1,0)</f>
        <v>0</v>
      </c>
      <c r="EU1038" s="17" t="str">
        <f t="shared" si="249"/>
        <v/>
      </c>
      <c r="EV1038" s="54" t="str">
        <f t="shared" si="250"/>
        <v/>
      </c>
      <c r="EW1038" s="55" t="str">
        <f t="shared" si="251"/>
        <v/>
      </c>
      <c r="EX1038" s="18" t="str">
        <f t="shared" si="252"/>
        <v/>
      </c>
      <c r="EY1038" s="26">
        <f>IF(EO1038=EO1039,0,MAX(EY$2:EY1037)+1)</f>
        <v>518</v>
      </c>
      <c r="EZ1038" s="54" t="str">
        <f t="shared" si="253"/>
        <v/>
      </c>
      <c r="FA1038" s="55" t="str">
        <f t="shared" si="254"/>
        <v/>
      </c>
      <c r="FB1038" s="18" t="str">
        <f t="shared" si="255"/>
        <v/>
      </c>
      <c r="FC1038" s="17"/>
      <c r="FD1038" s="17"/>
      <c r="FE1038" s="17"/>
      <c r="FF1038" s="56" t="str">
        <f t="shared" si="256"/>
        <v>,</v>
      </c>
      <c r="FG1038" s="3"/>
      <c r="FH1038" s="3"/>
      <c r="FI1038" s="58">
        <f t="shared" si="248"/>
        <v>0</v>
      </c>
      <c r="FJ1038" s="58">
        <f t="shared" si="257"/>
        <v>0</v>
      </c>
    </row>
    <row r="1039" spans="144:166" x14ac:dyDescent="0.25">
      <c r="EN1039" s="17">
        <f t="shared" si="258"/>
        <v>1037</v>
      </c>
      <c r="EO1039" s="128" t="s">
        <v>639</v>
      </c>
      <c r="EP1039" s="131">
        <v>42036</v>
      </c>
      <c r="EQ1039" s="132">
        <v>0</v>
      </c>
      <c r="ER1039" s="53">
        <v>15.89602</v>
      </c>
      <c r="ES1039" s="40"/>
      <c r="ET1039" s="26">
        <f>IF(EO1039=EO1040,MAX(ET$2:ET1038)+1,0)</f>
        <v>519</v>
      </c>
      <c r="EU1039" s="17" t="str">
        <f t="shared" si="249"/>
        <v/>
      </c>
      <c r="EV1039" s="54" t="str">
        <f t="shared" si="250"/>
        <v/>
      </c>
      <c r="EW1039" s="55" t="str">
        <f t="shared" si="251"/>
        <v/>
      </c>
      <c r="EX1039" s="18" t="str">
        <f t="shared" si="252"/>
        <v/>
      </c>
      <c r="EY1039" s="26">
        <f>IF(EO1039=EO1040,0,MAX(EY$2:EY1038)+1)</f>
        <v>0</v>
      </c>
      <c r="EZ1039" s="54" t="str">
        <f t="shared" si="253"/>
        <v/>
      </c>
      <c r="FA1039" s="55" t="str">
        <f t="shared" si="254"/>
        <v/>
      </c>
      <c r="FB1039" s="18" t="str">
        <f t="shared" si="255"/>
        <v/>
      </c>
      <c r="FC1039" s="17"/>
      <c r="FD1039" s="17"/>
      <c r="FE1039" s="17"/>
      <c r="FF1039" s="56" t="str">
        <f t="shared" si="256"/>
        <v>,</v>
      </c>
      <c r="FG1039" s="3"/>
      <c r="FH1039" s="3"/>
      <c r="FI1039" s="58">
        <f t="shared" si="248"/>
        <v>0</v>
      </c>
      <c r="FJ1039" s="58">
        <f t="shared" si="257"/>
        <v>0</v>
      </c>
    </row>
    <row r="1040" spans="144:166" x14ac:dyDescent="0.25">
      <c r="EN1040" s="17">
        <f t="shared" si="258"/>
        <v>1038</v>
      </c>
      <c r="EO1040" s="128" t="s">
        <v>639</v>
      </c>
      <c r="EP1040" s="131">
        <v>43831</v>
      </c>
      <c r="EQ1040" s="132">
        <v>0</v>
      </c>
      <c r="ER1040" s="53">
        <v>14.883330000000001</v>
      </c>
      <c r="ES1040" s="40"/>
      <c r="ET1040" s="26">
        <f>IF(EO1040=EO1041,MAX(ET$2:ET1039)+1,0)</f>
        <v>0</v>
      </c>
      <c r="EU1040" s="17" t="str">
        <f t="shared" si="249"/>
        <v/>
      </c>
      <c r="EV1040" s="54" t="str">
        <f t="shared" si="250"/>
        <v/>
      </c>
      <c r="EW1040" s="55" t="str">
        <f t="shared" si="251"/>
        <v/>
      </c>
      <c r="EX1040" s="18" t="str">
        <f t="shared" si="252"/>
        <v/>
      </c>
      <c r="EY1040" s="26">
        <f>IF(EO1040=EO1041,0,MAX(EY$2:EY1039)+1)</f>
        <v>519</v>
      </c>
      <c r="EZ1040" s="54" t="str">
        <f t="shared" si="253"/>
        <v/>
      </c>
      <c r="FA1040" s="55" t="str">
        <f t="shared" si="254"/>
        <v/>
      </c>
      <c r="FB1040" s="18" t="str">
        <f t="shared" si="255"/>
        <v/>
      </c>
      <c r="FC1040" s="17"/>
      <c r="FD1040" s="17"/>
      <c r="FE1040" s="17"/>
      <c r="FF1040" s="56" t="str">
        <f t="shared" si="256"/>
        <v>,</v>
      </c>
      <c r="FG1040" s="3"/>
      <c r="FH1040" s="3"/>
      <c r="FI1040" s="58">
        <f t="shared" si="248"/>
        <v>0</v>
      </c>
      <c r="FJ1040" s="58">
        <f t="shared" si="257"/>
        <v>0</v>
      </c>
    </row>
    <row r="1041" spans="144:166" x14ac:dyDescent="0.25">
      <c r="EN1041" s="17">
        <f t="shared" si="258"/>
        <v>1039</v>
      </c>
      <c r="EO1041" s="128" t="s">
        <v>640</v>
      </c>
      <c r="EP1041" s="131">
        <v>42036</v>
      </c>
      <c r="EQ1041" s="132">
        <v>0</v>
      </c>
      <c r="ER1041" s="53">
        <v>14.901999999999999</v>
      </c>
      <c r="ES1041" s="40"/>
      <c r="ET1041" s="26">
        <f>IF(EO1041=EO1042,MAX(ET$2:ET1040)+1,0)</f>
        <v>520</v>
      </c>
      <c r="EU1041" s="17" t="str">
        <f t="shared" si="249"/>
        <v/>
      </c>
      <c r="EV1041" s="54" t="str">
        <f t="shared" si="250"/>
        <v/>
      </c>
      <c r="EW1041" s="55" t="str">
        <f t="shared" si="251"/>
        <v/>
      </c>
      <c r="EX1041" s="18" t="str">
        <f t="shared" si="252"/>
        <v/>
      </c>
      <c r="EY1041" s="26">
        <f>IF(EO1041=EO1042,0,MAX(EY$2:EY1040)+1)</f>
        <v>0</v>
      </c>
      <c r="EZ1041" s="54" t="str">
        <f t="shared" si="253"/>
        <v/>
      </c>
      <c r="FA1041" s="55" t="str">
        <f t="shared" si="254"/>
        <v/>
      </c>
      <c r="FB1041" s="18" t="str">
        <f t="shared" si="255"/>
        <v/>
      </c>
      <c r="FC1041" s="17"/>
      <c r="FD1041" s="17"/>
      <c r="FE1041" s="17"/>
      <c r="FF1041" s="56" t="str">
        <f t="shared" si="256"/>
        <v>,</v>
      </c>
      <c r="FG1041" s="3"/>
      <c r="FH1041" s="3"/>
      <c r="FI1041" s="58">
        <f t="shared" si="248"/>
        <v>0</v>
      </c>
      <c r="FJ1041" s="58">
        <f t="shared" si="257"/>
        <v>0</v>
      </c>
    </row>
    <row r="1042" spans="144:166" x14ac:dyDescent="0.25">
      <c r="EN1042" s="17">
        <f t="shared" si="258"/>
        <v>1040</v>
      </c>
      <c r="EO1042" s="128" t="s">
        <v>640</v>
      </c>
      <c r="EP1042" s="131">
        <v>43831</v>
      </c>
      <c r="EQ1042" s="132">
        <v>0</v>
      </c>
      <c r="ER1042" s="53">
        <v>14.34581</v>
      </c>
      <c r="ES1042" s="40"/>
      <c r="ET1042" s="26">
        <f>IF(EO1042=EO1043,MAX(ET$2:ET1041)+1,0)</f>
        <v>0</v>
      </c>
      <c r="EU1042" s="17" t="str">
        <f t="shared" si="249"/>
        <v/>
      </c>
      <c r="EV1042" s="54" t="str">
        <f t="shared" si="250"/>
        <v/>
      </c>
      <c r="EW1042" s="55" t="str">
        <f t="shared" si="251"/>
        <v/>
      </c>
      <c r="EX1042" s="18" t="str">
        <f t="shared" si="252"/>
        <v/>
      </c>
      <c r="EY1042" s="26">
        <f>IF(EO1042=EO1043,0,MAX(EY$2:EY1041)+1)</f>
        <v>520</v>
      </c>
      <c r="EZ1042" s="54" t="str">
        <f t="shared" si="253"/>
        <v/>
      </c>
      <c r="FA1042" s="55" t="str">
        <f t="shared" si="254"/>
        <v/>
      </c>
      <c r="FB1042" s="18" t="str">
        <f t="shared" si="255"/>
        <v/>
      </c>
      <c r="FC1042" s="17"/>
      <c r="FD1042" s="17"/>
      <c r="FE1042" s="17"/>
      <c r="FF1042" s="56" t="str">
        <f t="shared" si="256"/>
        <v>,</v>
      </c>
      <c r="FG1042" s="3"/>
      <c r="FH1042" s="3"/>
      <c r="FI1042" s="58">
        <f t="shared" si="248"/>
        <v>0</v>
      </c>
      <c r="FJ1042" s="58">
        <f t="shared" si="257"/>
        <v>0</v>
      </c>
    </row>
    <row r="1043" spans="144:166" x14ac:dyDescent="0.25">
      <c r="EN1043" s="17">
        <f t="shared" si="258"/>
        <v>1041</v>
      </c>
      <c r="EO1043" s="128" t="s">
        <v>641</v>
      </c>
      <c r="EP1043" s="131">
        <v>42036</v>
      </c>
      <c r="EQ1043" s="132">
        <v>0</v>
      </c>
      <c r="ER1043" s="53">
        <v>13.780379999999999</v>
      </c>
      <c r="ES1043" s="40"/>
      <c r="ET1043" s="26">
        <f>IF(EO1043=EO1044,MAX(ET$2:ET1042)+1,0)</f>
        <v>521</v>
      </c>
      <c r="EU1043" s="17" t="str">
        <f t="shared" si="249"/>
        <v/>
      </c>
      <c r="EV1043" s="54" t="str">
        <f t="shared" si="250"/>
        <v/>
      </c>
      <c r="EW1043" s="55" t="str">
        <f t="shared" si="251"/>
        <v/>
      </c>
      <c r="EX1043" s="18" t="str">
        <f t="shared" si="252"/>
        <v/>
      </c>
      <c r="EY1043" s="26">
        <f>IF(EO1043=EO1044,0,MAX(EY$2:EY1042)+1)</f>
        <v>0</v>
      </c>
      <c r="EZ1043" s="54" t="str">
        <f t="shared" si="253"/>
        <v/>
      </c>
      <c r="FA1043" s="55" t="str">
        <f t="shared" si="254"/>
        <v/>
      </c>
      <c r="FB1043" s="18" t="str">
        <f t="shared" si="255"/>
        <v/>
      </c>
      <c r="FC1043" s="17"/>
      <c r="FD1043" s="17"/>
      <c r="FE1043" s="17"/>
      <c r="FF1043" s="56" t="str">
        <f t="shared" si="256"/>
        <v>,</v>
      </c>
      <c r="FG1043" s="3"/>
      <c r="FH1043" s="3"/>
      <c r="FI1043" s="58">
        <f t="shared" si="248"/>
        <v>0</v>
      </c>
      <c r="FJ1043" s="58">
        <f t="shared" si="257"/>
        <v>0</v>
      </c>
    </row>
    <row r="1044" spans="144:166" x14ac:dyDescent="0.25">
      <c r="EN1044" s="17">
        <f t="shared" si="258"/>
        <v>1042</v>
      </c>
      <c r="EO1044" s="128" t="s">
        <v>641</v>
      </c>
      <c r="EP1044" s="131">
        <v>43831</v>
      </c>
      <c r="EQ1044" s="132">
        <v>0</v>
      </c>
      <c r="ER1044" s="53">
        <v>13.76552</v>
      </c>
      <c r="ES1044" s="40"/>
      <c r="ET1044" s="26">
        <f>IF(EO1044=EO1045,MAX(ET$2:ET1043)+1,0)</f>
        <v>0</v>
      </c>
      <c r="EU1044" s="17" t="str">
        <f t="shared" si="249"/>
        <v/>
      </c>
      <c r="EV1044" s="54" t="str">
        <f t="shared" si="250"/>
        <v/>
      </c>
      <c r="EW1044" s="55" t="str">
        <f t="shared" si="251"/>
        <v/>
      </c>
      <c r="EX1044" s="18" t="str">
        <f t="shared" si="252"/>
        <v/>
      </c>
      <c r="EY1044" s="26">
        <f>IF(EO1044=EO1045,0,MAX(EY$2:EY1043)+1)</f>
        <v>521</v>
      </c>
      <c r="EZ1044" s="54" t="str">
        <f t="shared" si="253"/>
        <v/>
      </c>
      <c r="FA1044" s="55" t="str">
        <f t="shared" si="254"/>
        <v/>
      </c>
      <c r="FB1044" s="18" t="str">
        <f t="shared" si="255"/>
        <v/>
      </c>
      <c r="FC1044" s="17"/>
      <c r="FD1044" s="17"/>
      <c r="FE1044" s="17"/>
      <c r="FF1044" s="56" t="str">
        <f t="shared" si="256"/>
        <v>,</v>
      </c>
      <c r="FG1044" s="3"/>
      <c r="FH1044" s="3"/>
      <c r="FI1044" s="58">
        <f t="shared" si="248"/>
        <v>0</v>
      </c>
      <c r="FJ1044" s="58">
        <f t="shared" si="257"/>
        <v>0</v>
      </c>
    </row>
    <row r="1045" spans="144:166" x14ac:dyDescent="0.25">
      <c r="EN1045" s="17">
        <f t="shared" si="258"/>
        <v>1043</v>
      </c>
      <c r="EO1045" s="128" t="s">
        <v>642</v>
      </c>
      <c r="EP1045" s="131">
        <v>42036</v>
      </c>
      <c r="EQ1045" s="132">
        <v>0</v>
      </c>
      <c r="ER1045" s="53">
        <v>14.325710000000001</v>
      </c>
      <c r="ES1045" s="40"/>
      <c r="ET1045" s="26">
        <f>IF(EO1045=EO1046,MAX(ET$2:ET1044)+1,0)</f>
        <v>522</v>
      </c>
      <c r="EU1045" s="17" t="str">
        <f t="shared" si="249"/>
        <v/>
      </c>
      <c r="EV1045" s="54" t="str">
        <f t="shared" si="250"/>
        <v/>
      </c>
      <c r="EW1045" s="55" t="str">
        <f t="shared" si="251"/>
        <v/>
      </c>
      <c r="EX1045" s="18" t="str">
        <f t="shared" si="252"/>
        <v/>
      </c>
      <c r="EY1045" s="26">
        <f>IF(EO1045=EO1046,0,MAX(EY$2:EY1044)+1)</f>
        <v>0</v>
      </c>
      <c r="EZ1045" s="54" t="str">
        <f t="shared" si="253"/>
        <v/>
      </c>
      <c r="FA1045" s="55" t="str">
        <f t="shared" si="254"/>
        <v/>
      </c>
      <c r="FB1045" s="18" t="str">
        <f t="shared" si="255"/>
        <v/>
      </c>
      <c r="FC1045" s="17"/>
      <c r="FD1045" s="17"/>
      <c r="FE1045" s="17"/>
      <c r="FF1045" s="56" t="str">
        <f t="shared" si="256"/>
        <v>,</v>
      </c>
      <c r="FG1045" s="3"/>
      <c r="FH1045" s="3"/>
      <c r="FI1045" s="58">
        <f t="shared" si="248"/>
        <v>0</v>
      </c>
      <c r="FJ1045" s="58">
        <f t="shared" si="257"/>
        <v>0</v>
      </c>
    </row>
    <row r="1046" spans="144:166" x14ac:dyDescent="0.25">
      <c r="EN1046" s="17">
        <f t="shared" si="258"/>
        <v>1044</v>
      </c>
      <c r="EO1046" s="128" t="s">
        <v>642</v>
      </c>
      <c r="EP1046" s="131">
        <v>43831</v>
      </c>
      <c r="EQ1046" s="132">
        <v>0</v>
      </c>
      <c r="ER1046" s="53">
        <v>14.06621</v>
      </c>
      <c r="ES1046" s="40"/>
      <c r="ET1046" s="26">
        <f>IF(EO1046=EO1047,MAX(ET$2:ET1045)+1,0)</f>
        <v>0</v>
      </c>
      <c r="EU1046" s="17" t="str">
        <f t="shared" si="249"/>
        <v/>
      </c>
      <c r="EV1046" s="54" t="str">
        <f t="shared" si="250"/>
        <v/>
      </c>
      <c r="EW1046" s="55" t="str">
        <f t="shared" si="251"/>
        <v/>
      </c>
      <c r="EX1046" s="18" t="str">
        <f t="shared" si="252"/>
        <v/>
      </c>
      <c r="EY1046" s="26">
        <f>IF(EO1046=EO1047,0,MAX(EY$2:EY1045)+1)</f>
        <v>522</v>
      </c>
      <c r="EZ1046" s="54" t="str">
        <f t="shared" si="253"/>
        <v/>
      </c>
      <c r="FA1046" s="55" t="str">
        <f t="shared" si="254"/>
        <v/>
      </c>
      <c r="FB1046" s="18" t="str">
        <f t="shared" si="255"/>
        <v/>
      </c>
      <c r="FC1046" s="17"/>
      <c r="FD1046" s="17"/>
      <c r="FE1046" s="17"/>
      <c r="FF1046" s="56" t="str">
        <f t="shared" si="256"/>
        <v>,</v>
      </c>
      <c r="FG1046" s="3"/>
      <c r="FH1046" s="3"/>
      <c r="FI1046" s="58">
        <f t="shared" si="248"/>
        <v>0</v>
      </c>
      <c r="FJ1046" s="58">
        <f t="shared" si="257"/>
        <v>0</v>
      </c>
    </row>
    <row r="1047" spans="144:166" x14ac:dyDescent="0.25">
      <c r="EN1047" s="17">
        <f t="shared" si="258"/>
        <v>1045</v>
      </c>
      <c r="EO1047" s="128" t="s">
        <v>643</v>
      </c>
      <c r="EP1047" s="131">
        <v>42036</v>
      </c>
      <c r="EQ1047" s="132">
        <v>0</v>
      </c>
      <c r="ER1047" s="53">
        <v>14.765140000000001</v>
      </c>
      <c r="ES1047" s="40"/>
      <c r="ET1047" s="26">
        <f>IF(EO1047=EO1048,MAX(ET$2:ET1046)+1,0)</f>
        <v>523</v>
      </c>
      <c r="EU1047" s="17" t="str">
        <f t="shared" si="249"/>
        <v/>
      </c>
      <c r="EV1047" s="54" t="str">
        <f t="shared" si="250"/>
        <v/>
      </c>
      <c r="EW1047" s="55" t="str">
        <f t="shared" si="251"/>
        <v/>
      </c>
      <c r="EX1047" s="18" t="str">
        <f t="shared" si="252"/>
        <v/>
      </c>
      <c r="EY1047" s="26">
        <f>IF(EO1047=EO1048,0,MAX(EY$2:EY1046)+1)</f>
        <v>0</v>
      </c>
      <c r="EZ1047" s="54" t="str">
        <f t="shared" si="253"/>
        <v/>
      </c>
      <c r="FA1047" s="55" t="str">
        <f t="shared" si="254"/>
        <v/>
      </c>
      <c r="FB1047" s="18" t="str">
        <f t="shared" si="255"/>
        <v/>
      </c>
      <c r="FC1047" s="17"/>
      <c r="FD1047" s="17"/>
      <c r="FE1047" s="17"/>
      <c r="FF1047" s="56" t="str">
        <f t="shared" si="256"/>
        <v>,</v>
      </c>
      <c r="FG1047" s="3"/>
      <c r="FH1047" s="3"/>
      <c r="FI1047" s="58">
        <f t="shared" si="248"/>
        <v>0</v>
      </c>
      <c r="FJ1047" s="58">
        <f t="shared" si="257"/>
        <v>0</v>
      </c>
    </row>
    <row r="1048" spans="144:166" x14ac:dyDescent="0.25">
      <c r="EN1048" s="17">
        <f t="shared" si="258"/>
        <v>1046</v>
      </c>
      <c r="EO1048" s="128" t="s">
        <v>643</v>
      </c>
      <c r="EP1048" s="131">
        <v>43831</v>
      </c>
      <c r="EQ1048" s="132">
        <v>0</v>
      </c>
      <c r="ER1048" s="53">
        <v>14.31292</v>
      </c>
      <c r="ES1048" s="40"/>
      <c r="ET1048" s="26">
        <f>IF(EO1048=EO1049,MAX(ET$2:ET1047)+1,0)</f>
        <v>0</v>
      </c>
      <c r="EU1048" s="17" t="str">
        <f t="shared" si="249"/>
        <v/>
      </c>
      <c r="EV1048" s="54" t="str">
        <f t="shared" si="250"/>
        <v/>
      </c>
      <c r="EW1048" s="55" t="str">
        <f t="shared" si="251"/>
        <v/>
      </c>
      <c r="EX1048" s="18" t="str">
        <f t="shared" si="252"/>
        <v/>
      </c>
      <c r="EY1048" s="26">
        <f>IF(EO1048=EO1049,0,MAX(EY$2:EY1047)+1)</f>
        <v>523</v>
      </c>
      <c r="EZ1048" s="54" t="str">
        <f t="shared" si="253"/>
        <v/>
      </c>
      <c r="FA1048" s="55" t="str">
        <f t="shared" si="254"/>
        <v/>
      </c>
      <c r="FB1048" s="18" t="str">
        <f t="shared" si="255"/>
        <v/>
      </c>
      <c r="FC1048" s="17"/>
      <c r="FD1048" s="17"/>
      <c r="FE1048" s="17"/>
      <c r="FF1048" s="56" t="str">
        <f t="shared" si="256"/>
        <v>,</v>
      </c>
      <c r="FG1048" s="3"/>
      <c r="FH1048" s="3"/>
      <c r="FI1048" s="58">
        <f t="shared" si="248"/>
        <v>0</v>
      </c>
      <c r="FJ1048" s="58">
        <f t="shared" si="257"/>
        <v>0</v>
      </c>
    </row>
    <row r="1049" spans="144:166" x14ac:dyDescent="0.25">
      <c r="EN1049" s="17">
        <f t="shared" si="258"/>
        <v>1047</v>
      </c>
      <c r="EO1049" s="128" t="s">
        <v>644</v>
      </c>
      <c r="EP1049" s="131">
        <v>42036</v>
      </c>
      <c r="EQ1049" s="132">
        <v>0</v>
      </c>
      <c r="ER1049" s="53">
        <v>15.091710000000001</v>
      </c>
      <c r="ES1049" s="40"/>
      <c r="ET1049" s="26">
        <f>IF(EO1049=EO1050,MAX(ET$2:ET1048)+1,0)</f>
        <v>524</v>
      </c>
      <c r="EU1049" s="17" t="str">
        <f t="shared" si="249"/>
        <v/>
      </c>
      <c r="EV1049" s="54" t="str">
        <f t="shared" si="250"/>
        <v/>
      </c>
      <c r="EW1049" s="55" t="str">
        <f t="shared" si="251"/>
        <v/>
      </c>
      <c r="EX1049" s="18" t="str">
        <f t="shared" si="252"/>
        <v/>
      </c>
      <c r="EY1049" s="26">
        <f>IF(EO1049=EO1050,0,MAX(EY$2:EY1048)+1)</f>
        <v>0</v>
      </c>
      <c r="EZ1049" s="54" t="str">
        <f t="shared" si="253"/>
        <v/>
      </c>
      <c r="FA1049" s="55" t="str">
        <f t="shared" si="254"/>
        <v/>
      </c>
      <c r="FB1049" s="18" t="str">
        <f t="shared" si="255"/>
        <v/>
      </c>
      <c r="FC1049" s="17"/>
      <c r="FD1049" s="17"/>
      <c r="FE1049" s="17"/>
      <c r="FF1049" s="56" t="str">
        <f t="shared" si="256"/>
        <v>,</v>
      </c>
      <c r="FG1049" s="3"/>
      <c r="FH1049" s="3"/>
      <c r="FI1049" s="58">
        <f t="shared" si="248"/>
        <v>0</v>
      </c>
      <c r="FJ1049" s="58">
        <f t="shared" si="257"/>
        <v>0</v>
      </c>
    </row>
    <row r="1050" spans="144:166" x14ac:dyDescent="0.25">
      <c r="EN1050" s="17">
        <f t="shared" si="258"/>
        <v>1048</v>
      </c>
      <c r="EO1050" s="128" t="s">
        <v>644</v>
      </c>
      <c r="EP1050" s="131">
        <v>43831</v>
      </c>
      <c r="EQ1050" s="132">
        <v>0</v>
      </c>
      <c r="ER1050" s="53">
        <v>14.5</v>
      </c>
      <c r="ES1050" s="40"/>
      <c r="ET1050" s="26">
        <f>IF(EO1050=EO1051,MAX(ET$2:ET1049)+1,0)</f>
        <v>0</v>
      </c>
      <c r="EU1050" s="17" t="str">
        <f t="shared" si="249"/>
        <v/>
      </c>
      <c r="EV1050" s="54" t="str">
        <f t="shared" si="250"/>
        <v/>
      </c>
      <c r="EW1050" s="55" t="str">
        <f t="shared" si="251"/>
        <v/>
      </c>
      <c r="EX1050" s="18" t="str">
        <f t="shared" si="252"/>
        <v/>
      </c>
      <c r="EY1050" s="26">
        <f>IF(EO1050=EO1051,0,MAX(EY$2:EY1049)+1)</f>
        <v>524</v>
      </c>
      <c r="EZ1050" s="54" t="str">
        <f t="shared" si="253"/>
        <v/>
      </c>
      <c r="FA1050" s="55" t="str">
        <f t="shared" si="254"/>
        <v/>
      </c>
      <c r="FB1050" s="18" t="str">
        <f t="shared" si="255"/>
        <v/>
      </c>
      <c r="FC1050" s="17"/>
      <c r="FD1050" s="17"/>
      <c r="FE1050" s="17"/>
      <c r="FF1050" s="56" t="str">
        <f t="shared" si="256"/>
        <v>,</v>
      </c>
      <c r="FG1050" s="3"/>
      <c r="FH1050" s="3"/>
      <c r="FI1050" s="58">
        <f t="shared" si="248"/>
        <v>0</v>
      </c>
      <c r="FJ1050" s="58">
        <f t="shared" si="257"/>
        <v>0</v>
      </c>
    </row>
    <row r="1051" spans="144:166" x14ac:dyDescent="0.25">
      <c r="EN1051" s="17">
        <f t="shared" si="258"/>
        <v>1049</v>
      </c>
      <c r="EO1051" s="128" t="s">
        <v>645</v>
      </c>
      <c r="EP1051" s="131">
        <v>42036</v>
      </c>
      <c r="EQ1051" s="132">
        <v>0</v>
      </c>
      <c r="ER1051" s="53">
        <v>15.31335</v>
      </c>
      <c r="ES1051" s="40"/>
      <c r="ET1051" s="26">
        <f>IF(EO1051=EO1052,MAX(ET$2:ET1050)+1,0)</f>
        <v>525</v>
      </c>
      <c r="EU1051" s="17" t="str">
        <f t="shared" si="249"/>
        <v/>
      </c>
      <c r="EV1051" s="54" t="str">
        <f t="shared" si="250"/>
        <v/>
      </c>
      <c r="EW1051" s="55" t="str">
        <f t="shared" si="251"/>
        <v/>
      </c>
      <c r="EX1051" s="18" t="str">
        <f t="shared" si="252"/>
        <v/>
      </c>
      <c r="EY1051" s="26">
        <f>IF(EO1051=EO1052,0,MAX(EY$2:EY1050)+1)</f>
        <v>0</v>
      </c>
      <c r="EZ1051" s="54" t="str">
        <f t="shared" si="253"/>
        <v/>
      </c>
      <c r="FA1051" s="55" t="str">
        <f t="shared" si="254"/>
        <v/>
      </c>
      <c r="FB1051" s="18" t="str">
        <f t="shared" si="255"/>
        <v/>
      </c>
      <c r="FC1051" s="17"/>
      <c r="FD1051" s="17"/>
      <c r="FE1051" s="17"/>
      <c r="FF1051" s="56" t="str">
        <f t="shared" si="256"/>
        <v>,</v>
      </c>
      <c r="FG1051" s="3"/>
      <c r="FH1051" s="3"/>
      <c r="FI1051" s="58">
        <f t="shared" si="248"/>
        <v>0</v>
      </c>
      <c r="FJ1051" s="58">
        <f t="shared" si="257"/>
        <v>0</v>
      </c>
    </row>
    <row r="1052" spans="144:166" x14ac:dyDescent="0.25">
      <c r="EN1052" s="17">
        <f t="shared" si="258"/>
        <v>1050</v>
      </c>
      <c r="EO1052" s="128" t="s">
        <v>645</v>
      </c>
      <c r="EP1052" s="131">
        <v>43831</v>
      </c>
      <c r="EQ1052" s="132">
        <v>0</v>
      </c>
      <c r="ER1052" s="53">
        <v>14.629479999999999</v>
      </c>
      <c r="ES1052" s="40"/>
      <c r="ET1052" s="26">
        <f>IF(EO1052=EO1053,MAX(ET$2:ET1051)+1,0)</f>
        <v>0</v>
      </c>
      <c r="EU1052" s="17" t="str">
        <f t="shared" si="249"/>
        <v/>
      </c>
      <c r="EV1052" s="54" t="str">
        <f t="shared" si="250"/>
        <v/>
      </c>
      <c r="EW1052" s="55" t="str">
        <f t="shared" si="251"/>
        <v/>
      </c>
      <c r="EX1052" s="18" t="str">
        <f t="shared" si="252"/>
        <v/>
      </c>
      <c r="EY1052" s="26">
        <f>IF(EO1052=EO1053,0,MAX(EY$2:EY1051)+1)</f>
        <v>525</v>
      </c>
      <c r="EZ1052" s="54" t="str">
        <f t="shared" si="253"/>
        <v/>
      </c>
      <c r="FA1052" s="55" t="str">
        <f t="shared" si="254"/>
        <v/>
      </c>
      <c r="FB1052" s="18" t="str">
        <f t="shared" si="255"/>
        <v/>
      </c>
      <c r="FC1052" s="17"/>
      <c r="FD1052" s="17"/>
      <c r="FE1052" s="17"/>
      <c r="FF1052" s="56" t="str">
        <f t="shared" si="256"/>
        <v>,</v>
      </c>
      <c r="FG1052" s="3"/>
      <c r="FH1052" s="3"/>
      <c r="FI1052" s="58">
        <f t="shared" si="248"/>
        <v>0</v>
      </c>
      <c r="FJ1052" s="58">
        <f t="shared" si="257"/>
        <v>0</v>
      </c>
    </row>
    <row r="1053" spans="144:166" x14ac:dyDescent="0.25">
      <c r="EN1053" s="17">
        <f t="shared" si="258"/>
        <v>1051</v>
      </c>
      <c r="EO1053" s="128" t="s">
        <v>646</v>
      </c>
      <c r="EP1053" s="131">
        <v>42036</v>
      </c>
      <c r="EQ1053" s="132">
        <v>0</v>
      </c>
      <c r="ER1053" s="53">
        <v>15.441190000000001</v>
      </c>
      <c r="ES1053" s="40"/>
      <c r="ET1053" s="26">
        <f>IF(EO1053=EO1054,MAX(ET$2:ET1052)+1,0)</f>
        <v>526</v>
      </c>
      <c r="EU1053" s="17" t="str">
        <f t="shared" si="249"/>
        <v/>
      </c>
      <c r="EV1053" s="54" t="str">
        <f t="shared" si="250"/>
        <v/>
      </c>
      <c r="EW1053" s="55" t="str">
        <f t="shared" si="251"/>
        <v/>
      </c>
      <c r="EX1053" s="18" t="str">
        <f t="shared" si="252"/>
        <v/>
      </c>
      <c r="EY1053" s="26">
        <f>IF(EO1053=EO1054,0,MAX(EY$2:EY1052)+1)</f>
        <v>0</v>
      </c>
      <c r="EZ1053" s="54" t="str">
        <f t="shared" si="253"/>
        <v/>
      </c>
      <c r="FA1053" s="55" t="str">
        <f t="shared" si="254"/>
        <v/>
      </c>
      <c r="FB1053" s="18" t="str">
        <f t="shared" si="255"/>
        <v/>
      </c>
      <c r="FC1053" s="17"/>
      <c r="FD1053" s="17"/>
      <c r="FE1053" s="17"/>
      <c r="FF1053" s="56" t="str">
        <f t="shared" si="256"/>
        <v>,</v>
      </c>
      <c r="FG1053" s="3"/>
      <c r="FH1053" s="3"/>
      <c r="FI1053" s="58">
        <f t="shared" si="248"/>
        <v>0</v>
      </c>
      <c r="FJ1053" s="58">
        <f t="shared" si="257"/>
        <v>0</v>
      </c>
    </row>
    <row r="1054" spans="144:166" x14ac:dyDescent="0.25">
      <c r="EN1054" s="17">
        <f t="shared" si="258"/>
        <v>1052</v>
      </c>
      <c r="EO1054" s="128" t="s">
        <v>646</v>
      </c>
      <c r="EP1054" s="131">
        <v>43831</v>
      </c>
      <c r="EQ1054" s="132">
        <v>0</v>
      </c>
      <c r="ER1054" s="53">
        <v>14.70623</v>
      </c>
      <c r="ES1054" s="40"/>
      <c r="ET1054" s="26">
        <f>IF(EO1054=EO1055,MAX(ET$2:ET1053)+1,0)</f>
        <v>0</v>
      </c>
      <c r="EU1054" s="17" t="str">
        <f t="shared" si="249"/>
        <v/>
      </c>
      <c r="EV1054" s="54" t="str">
        <f t="shared" si="250"/>
        <v/>
      </c>
      <c r="EW1054" s="55" t="str">
        <f t="shared" si="251"/>
        <v/>
      </c>
      <c r="EX1054" s="18" t="str">
        <f t="shared" si="252"/>
        <v/>
      </c>
      <c r="EY1054" s="26">
        <f>IF(EO1054=EO1055,0,MAX(EY$2:EY1053)+1)</f>
        <v>526</v>
      </c>
      <c r="EZ1054" s="54" t="str">
        <f t="shared" si="253"/>
        <v/>
      </c>
      <c r="FA1054" s="55" t="str">
        <f t="shared" si="254"/>
        <v/>
      </c>
      <c r="FB1054" s="18" t="str">
        <f t="shared" si="255"/>
        <v/>
      </c>
      <c r="FC1054" s="17"/>
      <c r="FD1054" s="17"/>
      <c r="FE1054" s="17"/>
      <c r="FF1054" s="56" t="str">
        <f t="shared" si="256"/>
        <v>,</v>
      </c>
      <c r="FG1054" s="3"/>
      <c r="FH1054" s="3"/>
      <c r="FI1054" s="58">
        <f t="shared" si="248"/>
        <v>0</v>
      </c>
      <c r="FJ1054" s="58">
        <f t="shared" si="257"/>
        <v>0</v>
      </c>
    </row>
    <row r="1055" spans="144:166" x14ac:dyDescent="0.25">
      <c r="EN1055" s="17">
        <f t="shared" si="258"/>
        <v>1053</v>
      </c>
      <c r="EO1055" s="128" t="s">
        <v>647</v>
      </c>
      <c r="EP1055" s="131">
        <v>42036</v>
      </c>
      <c r="EQ1055" s="132">
        <v>0</v>
      </c>
      <c r="ER1055" s="53">
        <v>23.2834</v>
      </c>
      <c r="ES1055" s="40"/>
      <c r="ET1055" s="26">
        <f>IF(EO1055=EO1056,MAX(ET$2:ET1054)+1,0)</f>
        <v>527</v>
      </c>
      <c r="EU1055" s="17" t="str">
        <f t="shared" si="249"/>
        <v/>
      </c>
      <c r="EV1055" s="54" t="str">
        <f t="shared" si="250"/>
        <v/>
      </c>
      <c r="EW1055" s="55" t="str">
        <f t="shared" si="251"/>
        <v/>
      </c>
      <c r="EX1055" s="18" t="str">
        <f t="shared" si="252"/>
        <v/>
      </c>
      <c r="EY1055" s="26">
        <f>IF(EO1055=EO1056,0,MAX(EY$2:EY1054)+1)</f>
        <v>0</v>
      </c>
      <c r="EZ1055" s="54" t="str">
        <f t="shared" si="253"/>
        <v/>
      </c>
      <c r="FA1055" s="55" t="str">
        <f t="shared" si="254"/>
        <v/>
      </c>
      <c r="FB1055" s="18" t="str">
        <f t="shared" si="255"/>
        <v/>
      </c>
      <c r="FC1055" s="17"/>
      <c r="FD1055" s="17"/>
      <c r="FE1055" s="17"/>
      <c r="FF1055" s="56" t="str">
        <f t="shared" si="256"/>
        <v>,</v>
      </c>
      <c r="FG1055" s="3"/>
      <c r="FH1055" s="3"/>
      <c r="FI1055" s="58">
        <f t="shared" si="248"/>
        <v>0</v>
      </c>
      <c r="FJ1055" s="58">
        <f t="shared" si="257"/>
        <v>0</v>
      </c>
    </row>
    <row r="1056" spans="144:166" x14ac:dyDescent="0.25">
      <c r="EN1056" s="17">
        <f t="shared" si="258"/>
        <v>1054</v>
      </c>
      <c r="EO1056" s="128" t="s">
        <v>647</v>
      </c>
      <c r="EP1056" s="131">
        <v>43831</v>
      </c>
      <c r="EQ1056" s="132">
        <v>0</v>
      </c>
      <c r="ER1056" s="53">
        <v>20.1906</v>
      </c>
      <c r="ES1056" s="40"/>
      <c r="ET1056" s="26">
        <f>IF(EO1056=EO1057,MAX(ET$2:ET1055)+1,0)</f>
        <v>0</v>
      </c>
      <c r="EU1056" s="17" t="str">
        <f t="shared" si="249"/>
        <v/>
      </c>
      <c r="EV1056" s="54" t="str">
        <f t="shared" si="250"/>
        <v/>
      </c>
      <c r="EW1056" s="55" t="str">
        <f t="shared" si="251"/>
        <v/>
      </c>
      <c r="EX1056" s="18" t="str">
        <f t="shared" si="252"/>
        <v/>
      </c>
      <c r="EY1056" s="26">
        <f>IF(EO1056=EO1057,0,MAX(EY$2:EY1055)+1)</f>
        <v>527</v>
      </c>
      <c r="EZ1056" s="54" t="str">
        <f t="shared" si="253"/>
        <v/>
      </c>
      <c r="FA1056" s="55" t="str">
        <f t="shared" si="254"/>
        <v/>
      </c>
      <c r="FB1056" s="18" t="str">
        <f t="shared" si="255"/>
        <v/>
      </c>
      <c r="FC1056" s="17"/>
      <c r="FD1056" s="17"/>
      <c r="FE1056" s="17"/>
      <c r="FF1056" s="56" t="str">
        <f t="shared" si="256"/>
        <v>,</v>
      </c>
      <c r="FG1056" s="3"/>
      <c r="FH1056" s="3"/>
      <c r="FI1056" s="58">
        <f t="shared" si="248"/>
        <v>0</v>
      </c>
      <c r="FJ1056" s="58">
        <f t="shared" si="257"/>
        <v>0</v>
      </c>
    </row>
    <row r="1057" spans="144:166" x14ac:dyDescent="0.25">
      <c r="EN1057" s="17">
        <f t="shared" si="258"/>
        <v>1055</v>
      </c>
      <c r="EO1057" s="128" t="s">
        <v>648</v>
      </c>
      <c r="EP1057" s="131">
        <v>42036</v>
      </c>
      <c r="EQ1057" s="132">
        <v>0</v>
      </c>
      <c r="ER1057" s="53">
        <v>23.047840000000001</v>
      </c>
      <c r="ES1057" s="40"/>
      <c r="ET1057" s="26">
        <f>IF(EO1057=EO1058,MAX(ET$2:ET1056)+1,0)</f>
        <v>528</v>
      </c>
      <c r="EU1057" s="17" t="str">
        <f t="shared" si="249"/>
        <v/>
      </c>
      <c r="EV1057" s="54" t="str">
        <f t="shared" si="250"/>
        <v/>
      </c>
      <c r="EW1057" s="55" t="str">
        <f t="shared" si="251"/>
        <v/>
      </c>
      <c r="EX1057" s="18" t="str">
        <f t="shared" si="252"/>
        <v/>
      </c>
      <c r="EY1057" s="26">
        <f>IF(EO1057=EO1058,0,MAX(EY$2:EY1056)+1)</f>
        <v>0</v>
      </c>
      <c r="EZ1057" s="54" t="str">
        <f t="shared" si="253"/>
        <v/>
      </c>
      <c r="FA1057" s="55" t="str">
        <f t="shared" si="254"/>
        <v/>
      </c>
      <c r="FB1057" s="18" t="str">
        <f t="shared" si="255"/>
        <v/>
      </c>
      <c r="FC1057" s="17"/>
      <c r="FD1057" s="17"/>
      <c r="FE1057" s="17"/>
      <c r="FF1057" s="56" t="str">
        <f t="shared" si="256"/>
        <v>,</v>
      </c>
      <c r="FG1057" s="3"/>
      <c r="FH1057" s="3"/>
      <c r="FI1057" s="58">
        <f t="shared" si="248"/>
        <v>0</v>
      </c>
      <c r="FJ1057" s="58">
        <f t="shared" si="257"/>
        <v>0</v>
      </c>
    </row>
    <row r="1058" spans="144:166" x14ac:dyDescent="0.25">
      <c r="EN1058" s="17">
        <f t="shared" si="258"/>
        <v>1056</v>
      </c>
      <c r="EO1058" s="128" t="s">
        <v>648</v>
      </c>
      <c r="EP1058" s="131">
        <v>43831</v>
      </c>
      <c r="EQ1058" s="132">
        <v>0</v>
      </c>
      <c r="ER1058" s="53">
        <v>19.970549999999999</v>
      </c>
      <c r="ES1058" s="40"/>
      <c r="ET1058" s="26">
        <f>IF(EO1058=EO1059,MAX(ET$2:ET1057)+1,0)</f>
        <v>0</v>
      </c>
      <c r="EU1058" s="17" t="str">
        <f t="shared" si="249"/>
        <v/>
      </c>
      <c r="EV1058" s="54" t="str">
        <f t="shared" si="250"/>
        <v/>
      </c>
      <c r="EW1058" s="55" t="str">
        <f t="shared" si="251"/>
        <v/>
      </c>
      <c r="EX1058" s="18" t="str">
        <f t="shared" si="252"/>
        <v/>
      </c>
      <c r="EY1058" s="26">
        <f>IF(EO1058=EO1059,0,MAX(EY$2:EY1057)+1)</f>
        <v>528</v>
      </c>
      <c r="EZ1058" s="54" t="str">
        <f t="shared" si="253"/>
        <v/>
      </c>
      <c r="FA1058" s="55" t="str">
        <f t="shared" si="254"/>
        <v/>
      </c>
      <c r="FB1058" s="18" t="str">
        <f t="shared" si="255"/>
        <v/>
      </c>
      <c r="FC1058" s="17"/>
      <c r="FD1058" s="17"/>
      <c r="FE1058" s="17"/>
      <c r="FF1058" s="56" t="str">
        <f t="shared" si="256"/>
        <v>,</v>
      </c>
      <c r="FG1058" s="3"/>
      <c r="FH1058" s="3"/>
      <c r="FI1058" s="58">
        <f t="shared" si="248"/>
        <v>0</v>
      </c>
      <c r="FJ1058" s="58">
        <f t="shared" si="257"/>
        <v>0</v>
      </c>
    </row>
    <row r="1059" spans="144:166" x14ac:dyDescent="0.25">
      <c r="EN1059" s="17">
        <f t="shared" si="258"/>
        <v>1057</v>
      </c>
      <c r="EO1059" s="128" t="s">
        <v>649</v>
      </c>
      <c r="EP1059" s="131">
        <v>42036</v>
      </c>
      <c r="EQ1059" s="132">
        <v>0</v>
      </c>
      <c r="ER1059" s="53">
        <v>22.695329999999998</v>
      </c>
      <c r="ES1059" s="40"/>
      <c r="ET1059" s="26">
        <f>IF(EO1059=EO1060,MAX(ET$2:ET1058)+1,0)</f>
        <v>529</v>
      </c>
      <c r="EU1059" s="17" t="str">
        <f t="shared" si="249"/>
        <v/>
      </c>
      <c r="EV1059" s="54" t="str">
        <f t="shared" si="250"/>
        <v/>
      </c>
      <c r="EW1059" s="55" t="str">
        <f t="shared" si="251"/>
        <v/>
      </c>
      <c r="EX1059" s="18" t="str">
        <f t="shared" si="252"/>
        <v/>
      </c>
      <c r="EY1059" s="26">
        <f>IF(EO1059=EO1060,0,MAX(EY$2:EY1058)+1)</f>
        <v>0</v>
      </c>
      <c r="EZ1059" s="54" t="str">
        <f t="shared" si="253"/>
        <v/>
      </c>
      <c r="FA1059" s="55" t="str">
        <f t="shared" si="254"/>
        <v/>
      </c>
      <c r="FB1059" s="18" t="str">
        <f t="shared" si="255"/>
        <v/>
      </c>
      <c r="FC1059" s="17"/>
      <c r="FD1059" s="17"/>
      <c r="FE1059" s="17"/>
      <c r="FF1059" s="56" t="str">
        <f t="shared" si="256"/>
        <v>,</v>
      </c>
      <c r="FG1059" s="3"/>
      <c r="FH1059" s="3"/>
      <c r="FI1059" s="58">
        <f t="shared" si="248"/>
        <v>0</v>
      </c>
      <c r="FJ1059" s="58">
        <f t="shared" si="257"/>
        <v>0</v>
      </c>
    </row>
    <row r="1060" spans="144:166" x14ac:dyDescent="0.25">
      <c r="EN1060" s="17">
        <f t="shared" si="258"/>
        <v>1058</v>
      </c>
      <c r="EO1060" s="128" t="s">
        <v>649</v>
      </c>
      <c r="EP1060" s="131">
        <v>43831</v>
      </c>
      <c r="EQ1060" s="132">
        <v>0</v>
      </c>
      <c r="ER1060" s="53">
        <v>19.666589999999999</v>
      </c>
      <c r="ES1060" s="40"/>
      <c r="ET1060" s="26">
        <f>IF(EO1060=EO1061,MAX(ET$2:ET1059)+1,0)</f>
        <v>0</v>
      </c>
      <c r="EU1060" s="17" t="str">
        <f t="shared" si="249"/>
        <v/>
      </c>
      <c r="EV1060" s="54" t="str">
        <f t="shared" si="250"/>
        <v/>
      </c>
      <c r="EW1060" s="55" t="str">
        <f t="shared" si="251"/>
        <v/>
      </c>
      <c r="EX1060" s="18" t="str">
        <f t="shared" si="252"/>
        <v/>
      </c>
      <c r="EY1060" s="26">
        <f>IF(EO1060=EO1061,0,MAX(EY$2:EY1059)+1)</f>
        <v>529</v>
      </c>
      <c r="EZ1060" s="54" t="str">
        <f t="shared" si="253"/>
        <v/>
      </c>
      <c r="FA1060" s="55" t="str">
        <f t="shared" si="254"/>
        <v/>
      </c>
      <c r="FB1060" s="18" t="str">
        <f t="shared" si="255"/>
        <v/>
      </c>
      <c r="FC1060" s="17"/>
      <c r="FD1060" s="17"/>
      <c r="FE1060" s="17"/>
      <c r="FF1060" s="56" t="str">
        <f t="shared" si="256"/>
        <v>,</v>
      </c>
      <c r="FG1060" s="3"/>
      <c r="FH1060" s="3"/>
      <c r="FI1060" s="58">
        <f t="shared" si="248"/>
        <v>0</v>
      </c>
      <c r="FJ1060" s="58">
        <f t="shared" si="257"/>
        <v>0</v>
      </c>
    </row>
    <row r="1061" spans="144:166" x14ac:dyDescent="0.25">
      <c r="EN1061" s="17">
        <f t="shared" si="258"/>
        <v>1059</v>
      </c>
      <c r="EO1061" s="128" t="s">
        <v>650</v>
      </c>
      <c r="EP1061" s="131">
        <v>42036</v>
      </c>
      <c r="EQ1061" s="132">
        <v>0</v>
      </c>
      <c r="ER1061" s="53">
        <v>22.215389999999999</v>
      </c>
      <c r="ES1061" s="40"/>
      <c r="ET1061" s="26">
        <f>IF(EO1061=EO1062,MAX(ET$2:ET1060)+1,0)</f>
        <v>530</v>
      </c>
      <c r="EU1061" s="17" t="str">
        <f t="shared" si="249"/>
        <v/>
      </c>
      <c r="EV1061" s="54" t="str">
        <f t="shared" si="250"/>
        <v/>
      </c>
      <c r="EW1061" s="55" t="str">
        <f t="shared" si="251"/>
        <v/>
      </c>
      <c r="EX1061" s="18" t="str">
        <f t="shared" si="252"/>
        <v/>
      </c>
      <c r="EY1061" s="26">
        <f>IF(EO1061=EO1062,0,MAX(EY$2:EY1060)+1)</f>
        <v>0</v>
      </c>
      <c r="EZ1061" s="54" t="str">
        <f t="shared" si="253"/>
        <v/>
      </c>
      <c r="FA1061" s="55" t="str">
        <f t="shared" si="254"/>
        <v/>
      </c>
      <c r="FB1061" s="18" t="str">
        <f t="shared" si="255"/>
        <v/>
      </c>
      <c r="FC1061" s="17"/>
      <c r="FD1061" s="17"/>
      <c r="FE1061" s="17"/>
      <c r="FF1061" s="56" t="str">
        <f t="shared" si="256"/>
        <v>,</v>
      </c>
      <c r="FG1061" s="3"/>
      <c r="FH1061" s="3"/>
      <c r="FI1061" s="58">
        <f t="shared" si="248"/>
        <v>0</v>
      </c>
      <c r="FJ1061" s="58">
        <f t="shared" si="257"/>
        <v>0</v>
      </c>
    </row>
    <row r="1062" spans="144:166" x14ac:dyDescent="0.25">
      <c r="EN1062" s="17">
        <f t="shared" si="258"/>
        <v>1060</v>
      </c>
      <c r="EO1062" s="128" t="s">
        <v>650</v>
      </c>
      <c r="EP1062" s="131">
        <v>43831</v>
      </c>
      <c r="EQ1062" s="132">
        <v>0</v>
      </c>
      <c r="ER1062" s="53">
        <v>19.25357</v>
      </c>
      <c r="ES1062" s="40"/>
      <c r="ET1062" s="26">
        <f>IF(EO1062=EO1063,MAX(ET$2:ET1061)+1,0)</f>
        <v>0</v>
      </c>
      <c r="EU1062" s="17" t="str">
        <f t="shared" si="249"/>
        <v/>
      </c>
      <c r="EV1062" s="54" t="str">
        <f t="shared" si="250"/>
        <v/>
      </c>
      <c r="EW1062" s="55" t="str">
        <f t="shared" si="251"/>
        <v/>
      </c>
      <c r="EX1062" s="18" t="str">
        <f t="shared" si="252"/>
        <v/>
      </c>
      <c r="EY1062" s="26">
        <f>IF(EO1062=EO1063,0,MAX(EY$2:EY1061)+1)</f>
        <v>530</v>
      </c>
      <c r="EZ1062" s="54" t="str">
        <f t="shared" si="253"/>
        <v/>
      </c>
      <c r="FA1062" s="55" t="str">
        <f t="shared" si="254"/>
        <v/>
      </c>
      <c r="FB1062" s="18" t="str">
        <f t="shared" si="255"/>
        <v/>
      </c>
      <c r="FC1062" s="17"/>
      <c r="FD1062" s="17"/>
      <c r="FE1062" s="17"/>
      <c r="FF1062" s="56" t="str">
        <f t="shared" si="256"/>
        <v>,</v>
      </c>
      <c r="FG1062" s="3"/>
      <c r="FH1062" s="3"/>
      <c r="FI1062" s="58">
        <f t="shared" si="248"/>
        <v>0</v>
      </c>
      <c r="FJ1062" s="58">
        <f t="shared" si="257"/>
        <v>0</v>
      </c>
    </row>
    <row r="1063" spans="144:166" x14ac:dyDescent="0.25">
      <c r="EN1063" s="17">
        <f t="shared" si="258"/>
        <v>1061</v>
      </c>
      <c r="EO1063" s="128" t="s">
        <v>651</v>
      </c>
      <c r="EP1063" s="131">
        <v>42036</v>
      </c>
      <c r="EQ1063" s="132">
        <v>0</v>
      </c>
      <c r="ER1063" s="53">
        <v>21.669699999999999</v>
      </c>
      <c r="ES1063" s="40"/>
      <c r="ET1063" s="26">
        <f>IF(EO1063=EO1064,MAX(ET$2:ET1062)+1,0)</f>
        <v>531</v>
      </c>
      <c r="EU1063" s="17" t="str">
        <f t="shared" si="249"/>
        <v/>
      </c>
      <c r="EV1063" s="54" t="str">
        <f t="shared" si="250"/>
        <v/>
      </c>
      <c r="EW1063" s="55" t="str">
        <f t="shared" si="251"/>
        <v/>
      </c>
      <c r="EX1063" s="18" t="str">
        <f t="shared" si="252"/>
        <v/>
      </c>
      <c r="EY1063" s="26">
        <f>IF(EO1063=EO1064,0,MAX(EY$2:EY1062)+1)</f>
        <v>0</v>
      </c>
      <c r="EZ1063" s="54" t="str">
        <f t="shared" si="253"/>
        <v/>
      </c>
      <c r="FA1063" s="55" t="str">
        <f t="shared" si="254"/>
        <v/>
      </c>
      <c r="FB1063" s="18" t="str">
        <f t="shared" si="255"/>
        <v/>
      </c>
      <c r="FC1063" s="17"/>
      <c r="FD1063" s="17"/>
      <c r="FE1063" s="17"/>
      <c r="FF1063" s="56" t="str">
        <f t="shared" si="256"/>
        <v>,</v>
      </c>
      <c r="FG1063" s="3"/>
      <c r="FH1063" s="3"/>
      <c r="FI1063" s="58">
        <f t="shared" si="248"/>
        <v>0</v>
      </c>
      <c r="FJ1063" s="58">
        <f t="shared" si="257"/>
        <v>0</v>
      </c>
    </row>
    <row r="1064" spans="144:166" x14ac:dyDescent="0.25">
      <c r="EN1064" s="17">
        <f t="shared" si="258"/>
        <v>1062</v>
      </c>
      <c r="EO1064" s="128" t="s">
        <v>651</v>
      </c>
      <c r="EP1064" s="131">
        <v>43831</v>
      </c>
      <c r="EQ1064" s="132">
        <v>0</v>
      </c>
      <c r="ER1064" s="53">
        <v>18.78866</v>
      </c>
      <c r="ES1064" s="40"/>
      <c r="ET1064" s="26">
        <f>IF(EO1064=EO1065,MAX(ET$2:ET1063)+1,0)</f>
        <v>0</v>
      </c>
      <c r="EU1064" s="17" t="str">
        <f t="shared" si="249"/>
        <v/>
      </c>
      <c r="EV1064" s="54" t="str">
        <f t="shared" si="250"/>
        <v/>
      </c>
      <c r="EW1064" s="55" t="str">
        <f t="shared" si="251"/>
        <v/>
      </c>
      <c r="EX1064" s="18" t="str">
        <f t="shared" si="252"/>
        <v/>
      </c>
      <c r="EY1064" s="26">
        <f>IF(EO1064=EO1065,0,MAX(EY$2:EY1063)+1)</f>
        <v>531</v>
      </c>
      <c r="EZ1064" s="54" t="str">
        <f t="shared" si="253"/>
        <v/>
      </c>
      <c r="FA1064" s="55" t="str">
        <f t="shared" si="254"/>
        <v/>
      </c>
      <c r="FB1064" s="18" t="str">
        <f t="shared" si="255"/>
        <v/>
      </c>
      <c r="FC1064" s="17"/>
      <c r="FD1064" s="17"/>
      <c r="FE1064" s="17"/>
      <c r="FF1064" s="56" t="str">
        <f t="shared" si="256"/>
        <v>,</v>
      </c>
      <c r="FG1064" s="3"/>
      <c r="FH1064" s="3"/>
      <c r="FI1064" s="58">
        <f t="shared" si="248"/>
        <v>0</v>
      </c>
      <c r="FJ1064" s="58">
        <f t="shared" si="257"/>
        <v>0</v>
      </c>
    </row>
    <row r="1065" spans="144:166" x14ac:dyDescent="0.25">
      <c r="EN1065" s="17">
        <f t="shared" si="258"/>
        <v>1063</v>
      </c>
      <c r="EO1065" s="128" t="s">
        <v>652</v>
      </c>
      <c r="EP1065" s="131">
        <v>42036</v>
      </c>
      <c r="EQ1065" s="132">
        <v>0</v>
      </c>
      <c r="ER1065" s="53">
        <v>21.036300000000001</v>
      </c>
      <c r="ES1065" s="40"/>
      <c r="ET1065" s="26">
        <f>IF(EO1065=EO1066,MAX(ET$2:ET1064)+1,0)</f>
        <v>532</v>
      </c>
      <c r="EU1065" s="17" t="str">
        <f t="shared" si="249"/>
        <v/>
      </c>
      <c r="EV1065" s="54" t="str">
        <f t="shared" si="250"/>
        <v/>
      </c>
      <c r="EW1065" s="55" t="str">
        <f t="shared" si="251"/>
        <v/>
      </c>
      <c r="EX1065" s="18" t="str">
        <f t="shared" si="252"/>
        <v/>
      </c>
      <c r="EY1065" s="26">
        <f>IF(EO1065=EO1066,0,MAX(EY$2:EY1064)+1)</f>
        <v>0</v>
      </c>
      <c r="EZ1065" s="54" t="str">
        <f t="shared" si="253"/>
        <v/>
      </c>
      <c r="FA1065" s="55" t="str">
        <f t="shared" si="254"/>
        <v/>
      </c>
      <c r="FB1065" s="18" t="str">
        <f t="shared" si="255"/>
        <v/>
      </c>
      <c r="FC1065" s="17"/>
      <c r="FD1065" s="17"/>
      <c r="FE1065" s="17"/>
      <c r="FF1065" s="56" t="str">
        <f t="shared" si="256"/>
        <v>,</v>
      </c>
      <c r="FG1065" s="3"/>
      <c r="FH1065" s="3"/>
      <c r="FI1065" s="58">
        <f t="shared" si="248"/>
        <v>0</v>
      </c>
      <c r="FJ1065" s="58">
        <f t="shared" si="257"/>
        <v>0</v>
      </c>
    </row>
    <row r="1066" spans="144:166" x14ac:dyDescent="0.25">
      <c r="EN1066" s="17">
        <f t="shared" si="258"/>
        <v>1064</v>
      </c>
      <c r="EO1066" s="128" t="s">
        <v>652</v>
      </c>
      <c r="EP1066" s="131">
        <v>43831</v>
      </c>
      <c r="EQ1066" s="132">
        <v>0</v>
      </c>
      <c r="ER1066" s="53">
        <v>18.257280000000002</v>
      </c>
      <c r="ES1066" s="40"/>
      <c r="ET1066" s="26">
        <f>IF(EO1066=EO1067,MAX(ET$2:ET1065)+1,0)</f>
        <v>0</v>
      </c>
      <c r="EU1066" s="17" t="str">
        <f t="shared" si="249"/>
        <v/>
      </c>
      <c r="EV1066" s="54" t="str">
        <f t="shared" si="250"/>
        <v/>
      </c>
      <c r="EW1066" s="55" t="str">
        <f t="shared" si="251"/>
        <v/>
      </c>
      <c r="EX1066" s="18" t="str">
        <f t="shared" si="252"/>
        <v/>
      </c>
      <c r="EY1066" s="26">
        <f>IF(EO1066=EO1067,0,MAX(EY$2:EY1065)+1)</f>
        <v>532</v>
      </c>
      <c r="EZ1066" s="54" t="str">
        <f t="shared" si="253"/>
        <v/>
      </c>
      <c r="FA1066" s="55" t="str">
        <f t="shared" si="254"/>
        <v/>
      </c>
      <c r="FB1066" s="18" t="str">
        <f t="shared" si="255"/>
        <v/>
      </c>
      <c r="FC1066" s="17"/>
      <c r="FD1066" s="17"/>
      <c r="FE1066" s="17"/>
      <c r="FF1066" s="56" t="str">
        <f t="shared" si="256"/>
        <v>,</v>
      </c>
      <c r="FG1066" s="3"/>
      <c r="FH1066" s="3"/>
      <c r="FI1066" s="58">
        <f t="shared" si="248"/>
        <v>0</v>
      </c>
      <c r="FJ1066" s="58">
        <f t="shared" si="257"/>
        <v>0</v>
      </c>
    </row>
    <row r="1067" spans="144:166" x14ac:dyDescent="0.25">
      <c r="EN1067" s="17">
        <f t="shared" si="258"/>
        <v>1065</v>
      </c>
      <c r="EO1067" s="128" t="s">
        <v>653</v>
      </c>
      <c r="EP1067" s="131">
        <v>42036</v>
      </c>
      <c r="EQ1067" s="132">
        <v>0</v>
      </c>
      <c r="ER1067" s="53">
        <v>20.416499999999999</v>
      </c>
      <c r="ES1067" s="40"/>
      <c r="ET1067" s="26">
        <f>IF(EO1067=EO1068,MAX(ET$2:ET1066)+1,0)</f>
        <v>533</v>
      </c>
      <c r="EU1067" s="17" t="str">
        <f t="shared" si="249"/>
        <v/>
      </c>
      <c r="EV1067" s="54" t="str">
        <f t="shared" si="250"/>
        <v/>
      </c>
      <c r="EW1067" s="55" t="str">
        <f t="shared" si="251"/>
        <v/>
      </c>
      <c r="EX1067" s="18" t="str">
        <f t="shared" si="252"/>
        <v/>
      </c>
      <c r="EY1067" s="26">
        <f>IF(EO1067=EO1068,0,MAX(EY$2:EY1066)+1)</f>
        <v>0</v>
      </c>
      <c r="EZ1067" s="54" t="str">
        <f t="shared" si="253"/>
        <v/>
      </c>
      <c r="FA1067" s="55" t="str">
        <f t="shared" si="254"/>
        <v/>
      </c>
      <c r="FB1067" s="18" t="str">
        <f t="shared" si="255"/>
        <v/>
      </c>
      <c r="FC1067" s="17"/>
      <c r="FD1067" s="17"/>
      <c r="FE1067" s="17"/>
      <c r="FF1067" s="56" t="str">
        <f t="shared" si="256"/>
        <v>,</v>
      </c>
      <c r="FG1067" s="3"/>
      <c r="FH1067" s="3"/>
      <c r="FI1067" s="58">
        <f t="shared" si="248"/>
        <v>0</v>
      </c>
      <c r="FJ1067" s="58">
        <f t="shared" si="257"/>
        <v>0</v>
      </c>
    </row>
    <row r="1068" spans="144:166" x14ac:dyDescent="0.25">
      <c r="EN1068" s="17">
        <f t="shared" si="258"/>
        <v>1066</v>
      </c>
      <c r="EO1068" s="128" t="s">
        <v>653</v>
      </c>
      <c r="EP1068" s="131">
        <v>43831</v>
      </c>
      <c r="EQ1068" s="132">
        <v>0</v>
      </c>
      <c r="ER1068" s="53">
        <v>17.80659</v>
      </c>
      <c r="ES1068" s="40"/>
      <c r="ET1068" s="26">
        <f>IF(EO1068=EO1069,MAX(ET$2:ET1067)+1,0)</f>
        <v>0</v>
      </c>
      <c r="EU1068" s="17" t="str">
        <f t="shared" si="249"/>
        <v/>
      </c>
      <c r="EV1068" s="54" t="str">
        <f t="shared" si="250"/>
        <v/>
      </c>
      <c r="EW1068" s="55" t="str">
        <f t="shared" si="251"/>
        <v/>
      </c>
      <c r="EX1068" s="18" t="str">
        <f t="shared" si="252"/>
        <v/>
      </c>
      <c r="EY1068" s="26">
        <f>IF(EO1068=EO1069,0,MAX(EY$2:EY1067)+1)</f>
        <v>533</v>
      </c>
      <c r="EZ1068" s="54" t="str">
        <f t="shared" si="253"/>
        <v/>
      </c>
      <c r="FA1068" s="55" t="str">
        <f t="shared" si="254"/>
        <v/>
      </c>
      <c r="FB1068" s="18" t="str">
        <f t="shared" si="255"/>
        <v/>
      </c>
      <c r="FC1068" s="17"/>
      <c r="FD1068" s="17"/>
      <c r="FE1068" s="17"/>
      <c r="FF1068" s="56" t="str">
        <f t="shared" si="256"/>
        <v>,</v>
      </c>
      <c r="FG1068" s="3"/>
      <c r="FH1068" s="3"/>
      <c r="FI1068" s="58">
        <f t="shared" si="248"/>
        <v>0</v>
      </c>
      <c r="FJ1068" s="58">
        <f t="shared" si="257"/>
        <v>0</v>
      </c>
    </row>
    <row r="1069" spans="144:166" x14ac:dyDescent="0.25">
      <c r="EN1069" s="17">
        <f t="shared" si="258"/>
        <v>1067</v>
      </c>
      <c r="EO1069" s="128" t="s">
        <v>654</v>
      </c>
      <c r="EP1069" s="131">
        <v>42036</v>
      </c>
      <c r="EQ1069" s="132">
        <v>0</v>
      </c>
      <c r="ER1069" s="53">
        <v>19.698139999999999</v>
      </c>
      <c r="ES1069" s="40"/>
      <c r="ET1069" s="26">
        <f>IF(EO1069=EO1070,MAX(ET$2:ET1068)+1,0)</f>
        <v>534</v>
      </c>
      <c r="EU1069" s="17" t="str">
        <f t="shared" si="249"/>
        <v/>
      </c>
      <c r="EV1069" s="54" t="str">
        <f t="shared" si="250"/>
        <v/>
      </c>
      <c r="EW1069" s="55" t="str">
        <f t="shared" si="251"/>
        <v/>
      </c>
      <c r="EX1069" s="18" t="str">
        <f t="shared" si="252"/>
        <v/>
      </c>
      <c r="EY1069" s="26">
        <f>IF(EO1069=EO1070,0,MAX(EY$2:EY1068)+1)</f>
        <v>0</v>
      </c>
      <c r="EZ1069" s="54" t="str">
        <f t="shared" si="253"/>
        <v/>
      </c>
      <c r="FA1069" s="55" t="str">
        <f t="shared" si="254"/>
        <v/>
      </c>
      <c r="FB1069" s="18" t="str">
        <f t="shared" si="255"/>
        <v/>
      </c>
      <c r="FC1069" s="17"/>
      <c r="FD1069" s="17"/>
      <c r="FE1069" s="17"/>
      <c r="FF1069" s="56" t="str">
        <f t="shared" si="256"/>
        <v>,</v>
      </c>
      <c r="FG1069" s="3"/>
      <c r="FH1069" s="3"/>
      <c r="FI1069" s="58">
        <f t="shared" si="248"/>
        <v>0</v>
      </c>
      <c r="FJ1069" s="58">
        <f t="shared" si="257"/>
        <v>0</v>
      </c>
    </row>
    <row r="1070" spans="144:166" x14ac:dyDescent="0.25">
      <c r="EN1070" s="17">
        <f t="shared" si="258"/>
        <v>1068</v>
      </c>
      <c r="EO1070" s="128" t="s">
        <v>654</v>
      </c>
      <c r="EP1070" s="131">
        <v>43831</v>
      </c>
      <c r="EQ1070" s="132">
        <v>0</v>
      </c>
      <c r="ER1070" s="53">
        <v>17.28238</v>
      </c>
      <c r="ES1070" s="40"/>
      <c r="ET1070" s="26">
        <f>IF(EO1070=EO1071,MAX(ET$2:ET1069)+1,0)</f>
        <v>0</v>
      </c>
      <c r="EU1070" s="17" t="str">
        <f t="shared" si="249"/>
        <v/>
      </c>
      <c r="EV1070" s="54" t="str">
        <f t="shared" si="250"/>
        <v/>
      </c>
      <c r="EW1070" s="55" t="str">
        <f t="shared" si="251"/>
        <v/>
      </c>
      <c r="EX1070" s="18" t="str">
        <f t="shared" si="252"/>
        <v/>
      </c>
      <c r="EY1070" s="26">
        <f>IF(EO1070=EO1071,0,MAX(EY$2:EY1069)+1)</f>
        <v>534</v>
      </c>
      <c r="EZ1070" s="54" t="str">
        <f t="shared" si="253"/>
        <v/>
      </c>
      <c r="FA1070" s="55" t="str">
        <f t="shared" si="254"/>
        <v/>
      </c>
      <c r="FB1070" s="18" t="str">
        <f t="shared" si="255"/>
        <v/>
      </c>
      <c r="FC1070" s="17"/>
      <c r="FD1070" s="17"/>
      <c r="FE1070" s="17"/>
      <c r="FF1070" s="56" t="str">
        <f t="shared" si="256"/>
        <v>,</v>
      </c>
      <c r="FG1070" s="3"/>
      <c r="FH1070" s="3"/>
      <c r="FI1070" s="58">
        <f t="shared" si="248"/>
        <v>0</v>
      </c>
      <c r="FJ1070" s="58">
        <f t="shared" si="257"/>
        <v>0</v>
      </c>
    </row>
    <row r="1071" spans="144:166" x14ac:dyDescent="0.25">
      <c r="EN1071" s="17">
        <f t="shared" si="258"/>
        <v>1069</v>
      </c>
      <c r="EO1071" s="128" t="s">
        <v>655</v>
      </c>
      <c r="EP1071" s="131">
        <v>42036</v>
      </c>
      <c r="EQ1071" s="132">
        <v>0</v>
      </c>
      <c r="ER1071" s="53">
        <v>18.894659999999998</v>
      </c>
      <c r="ES1071" s="40"/>
      <c r="ET1071" s="26">
        <f>IF(EO1071=EO1072,MAX(ET$2:ET1070)+1,0)</f>
        <v>535</v>
      </c>
      <c r="EU1071" s="17" t="str">
        <f t="shared" si="249"/>
        <v/>
      </c>
      <c r="EV1071" s="54" t="str">
        <f t="shared" si="250"/>
        <v/>
      </c>
      <c r="EW1071" s="55" t="str">
        <f t="shared" si="251"/>
        <v/>
      </c>
      <c r="EX1071" s="18" t="str">
        <f t="shared" si="252"/>
        <v/>
      </c>
      <c r="EY1071" s="26">
        <f>IF(EO1071=EO1072,0,MAX(EY$2:EY1070)+1)</f>
        <v>0</v>
      </c>
      <c r="EZ1071" s="54" t="str">
        <f t="shared" si="253"/>
        <v/>
      </c>
      <c r="FA1071" s="55" t="str">
        <f t="shared" si="254"/>
        <v/>
      </c>
      <c r="FB1071" s="18" t="str">
        <f t="shared" si="255"/>
        <v/>
      </c>
      <c r="FC1071" s="17"/>
      <c r="FD1071" s="17"/>
      <c r="FE1071" s="17"/>
      <c r="FF1071" s="56" t="str">
        <f t="shared" si="256"/>
        <v>,</v>
      </c>
      <c r="FG1071" s="3"/>
      <c r="FH1071" s="3"/>
      <c r="FI1071" s="58">
        <f t="shared" si="248"/>
        <v>0</v>
      </c>
      <c r="FJ1071" s="58">
        <f t="shared" si="257"/>
        <v>0</v>
      </c>
    </row>
    <row r="1072" spans="144:166" x14ac:dyDescent="0.25">
      <c r="EN1072" s="17">
        <f t="shared" si="258"/>
        <v>1070</v>
      </c>
      <c r="EO1072" s="128" t="s">
        <v>655</v>
      </c>
      <c r="EP1072" s="131">
        <v>43831</v>
      </c>
      <c r="EQ1072" s="132">
        <v>0</v>
      </c>
      <c r="ER1072" s="53">
        <v>16.69425</v>
      </c>
      <c r="ES1072" s="40"/>
      <c r="ET1072" s="26">
        <f>IF(EO1072=EO1073,MAX(ET$2:ET1071)+1,0)</f>
        <v>0</v>
      </c>
      <c r="EU1072" s="17" t="str">
        <f t="shared" si="249"/>
        <v/>
      </c>
      <c r="EV1072" s="54" t="str">
        <f t="shared" si="250"/>
        <v/>
      </c>
      <c r="EW1072" s="55" t="str">
        <f t="shared" si="251"/>
        <v/>
      </c>
      <c r="EX1072" s="18" t="str">
        <f t="shared" si="252"/>
        <v/>
      </c>
      <c r="EY1072" s="26">
        <f>IF(EO1072=EO1073,0,MAX(EY$2:EY1071)+1)</f>
        <v>535</v>
      </c>
      <c r="EZ1072" s="54" t="str">
        <f t="shared" si="253"/>
        <v/>
      </c>
      <c r="FA1072" s="55" t="str">
        <f t="shared" si="254"/>
        <v/>
      </c>
      <c r="FB1072" s="18" t="str">
        <f t="shared" si="255"/>
        <v/>
      </c>
      <c r="FC1072" s="17"/>
      <c r="FD1072" s="17"/>
      <c r="FE1072" s="17"/>
      <c r="FF1072" s="56" t="str">
        <f t="shared" si="256"/>
        <v>,</v>
      </c>
      <c r="FG1072" s="3"/>
      <c r="FH1072" s="3"/>
      <c r="FI1072" s="58">
        <f t="shared" si="248"/>
        <v>0</v>
      </c>
      <c r="FJ1072" s="58">
        <f t="shared" si="257"/>
        <v>0</v>
      </c>
    </row>
    <row r="1073" spans="144:166" x14ac:dyDescent="0.25">
      <c r="EN1073" s="17">
        <f t="shared" si="258"/>
        <v>1071</v>
      </c>
      <c r="EO1073" s="128" t="s">
        <v>656</v>
      </c>
      <c r="EP1073" s="131">
        <v>42036</v>
      </c>
      <c r="EQ1073" s="132">
        <v>0</v>
      </c>
      <c r="ER1073" s="53">
        <v>18.11863</v>
      </c>
      <c r="ES1073" s="40"/>
      <c r="ET1073" s="26">
        <f>IF(EO1073=EO1074,MAX(ET$2:ET1072)+1,0)</f>
        <v>536</v>
      </c>
      <c r="EU1073" s="17" t="str">
        <f t="shared" si="249"/>
        <v/>
      </c>
      <c r="EV1073" s="54" t="str">
        <f t="shared" si="250"/>
        <v/>
      </c>
      <c r="EW1073" s="55" t="str">
        <f t="shared" si="251"/>
        <v/>
      </c>
      <c r="EX1073" s="18" t="str">
        <f t="shared" si="252"/>
        <v/>
      </c>
      <c r="EY1073" s="26">
        <f>IF(EO1073=EO1074,0,MAX(EY$2:EY1072)+1)</f>
        <v>0</v>
      </c>
      <c r="EZ1073" s="54" t="str">
        <f t="shared" si="253"/>
        <v/>
      </c>
      <c r="FA1073" s="55" t="str">
        <f t="shared" si="254"/>
        <v/>
      </c>
      <c r="FB1073" s="18" t="str">
        <f t="shared" si="255"/>
        <v/>
      </c>
      <c r="FC1073" s="17"/>
      <c r="FD1073" s="17"/>
      <c r="FE1073" s="17"/>
      <c r="FF1073" s="56" t="str">
        <f t="shared" si="256"/>
        <v>,</v>
      </c>
      <c r="FG1073" s="3"/>
      <c r="FH1073" s="3"/>
      <c r="FI1073" s="58">
        <f t="shared" si="248"/>
        <v>0</v>
      </c>
      <c r="FJ1073" s="58">
        <f t="shared" si="257"/>
        <v>0</v>
      </c>
    </row>
    <row r="1074" spans="144:166" x14ac:dyDescent="0.25">
      <c r="EN1074" s="17">
        <f t="shared" si="258"/>
        <v>1072</v>
      </c>
      <c r="EO1074" s="128" t="s">
        <v>656</v>
      </c>
      <c r="EP1074" s="131">
        <v>43831</v>
      </c>
      <c r="EQ1074" s="132">
        <v>0</v>
      </c>
      <c r="ER1074" s="53">
        <v>16.150020000000001</v>
      </c>
      <c r="ES1074" s="40"/>
      <c r="ET1074" s="26">
        <f>IF(EO1074=EO1075,MAX(ET$2:ET1073)+1,0)</f>
        <v>0</v>
      </c>
      <c r="EU1074" s="17" t="str">
        <f t="shared" si="249"/>
        <v/>
      </c>
      <c r="EV1074" s="54" t="str">
        <f t="shared" si="250"/>
        <v/>
      </c>
      <c r="EW1074" s="55" t="str">
        <f t="shared" si="251"/>
        <v/>
      </c>
      <c r="EX1074" s="18" t="str">
        <f t="shared" si="252"/>
        <v/>
      </c>
      <c r="EY1074" s="26">
        <f>IF(EO1074=EO1075,0,MAX(EY$2:EY1073)+1)</f>
        <v>536</v>
      </c>
      <c r="EZ1074" s="54" t="str">
        <f t="shared" si="253"/>
        <v/>
      </c>
      <c r="FA1074" s="55" t="str">
        <f t="shared" si="254"/>
        <v/>
      </c>
      <c r="FB1074" s="18" t="str">
        <f t="shared" si="255"/>
        <v/>
      </c>
      <c r="FC1074" s="17"/>
      <c r="FD1074" s="17"/>
      <c r="FE1074" s="17"/>
      <c r="FF1074" s="56" t="str">
        <f t="shared" si="256"/>
        <v>,</v>
      </c>
      <c r="FG1074" s="3"/>
      <c r="FH1074" s="3"/>
      <c r="FI1074" s="58">
        <f t="shared" si="248"/>
        <v>0</v>
      </c>
      <c r="FJ1074" s="58">
        <f t="shared" si="257"/>
        <v>0</v>
      </c>
    </row>
    <row r="1075" spans="144:166" x14ac:dyDescent="0.25">
      <c r="EN1075" s="17">
        <f t="shared" si="258"/>
        <v>1073</v>
      </c>
      <c r="EO1075" s="128" t="s">
        <v>657</v>
      </c>
      <c r="EP1075" s="131">
        <v>42036</v>
      </c>
      <c r="EQ1075" s="132">
        <v>0</v>
      </c>
      <c r="ER1075" s="53">
        <v>17.31335</v>
      </c>
      <c r="ES1075" s="40"/>
      <c r="ET1075" s="26">
        <f>IF(EO1075=EO1076,MAX(ET$2:ET1074)+1,0)</f>
        <v>537</v>
      </c>
      <c r="EU1075" s="17" t="str">
        <f t="shared" si="249"/>
        <v/>
      </c>
      <c r="EV1075" s="54" t="str">
        <f t="shared" si="250"/>
        <v/>
      </c>
      <c r="EW1075" s="55" t="str">
        <f t="shared" si="251"/>
        <v/>
      </c>
      <c r="EX1075" s="18" t="str">
        <f t="shared" si="252"/>
        <v/>
      </c>
      <c r="EY1075" s="26">
        <f>IF(EO1075=EO1076,0,MAX(EY$2:EY1074)+1)</f>
        <v>0</v>
      </c>
      <c r="EZ1075" s="54" t="str">
        <f t="shared" si="253"/>
        <v/>
      </c>
      <c r="FA1075" s="55" t="str">
        <f t="shared" si="254"/>
        <v/>
      </c>
      <c r="FB1075" s="18" t="str">
        <f t="shared" si="255"/>
        <v/>
      </c>
      <c r="FC1075" s="17"/>
      <c r="FD1075" s="17"/>
      <c r="FE1075" s="17"/>
      <c r="FF1075" s="56" t="str">
        <f t="shared" si="256"/>
        <v>,</v>
      </c>
      <c r="FG1075" s="3"/>
      <c r="FH1075" s="3"/>
      <c r="FI1075" s="58">
        <f t="shared" si="248"/>
        <v>0</v>
      </c>
      <c r="FJ1075" s="58">
        <f t="shared" si="257"/>
        <v>0</v>
      </c>
    </row>
    <row r="1076" spans="144:166" x14ac:dyDescent="0.25">
      <c r="EN1076" s="17">
        <f t="shared" si="258"/>
        <v>1074</v>
      </c>
      <c r="EO1076" s="128" t="s">
        <v>657</v>
      </c>
      <c r="EP1076" s="131">
        <v>43831</v>
      </c>
      <c r="EQ1076" s="132">
        <v>0</v>
      </c>
      <c r="ER1076" s="53">
        <v>15.612170000000001</v>
      </c>
      <c r="ES1076" s="40"/>
      <c r="ET1076" s="26">
        <f>IF(EO1076=EO1077,MAX(ET$2:ET1075)+1,0)</f>
        <v>0</v>
      </c>
      <c r="EU1076" s="17" t="str">
        <f t="shared" si="249"/>
        <v/>
      </c>
      <c r="EV1076" s="54" t="str">
        <f t="shared" si="250"/>
        <v/>
      </c>
      <c r="EW1076" s="55" t="str">
        <f t="shared" si="251"/>
        <v/>
      </c>
      <c r="EX1076" s="18" t="str">
        <f t="shared" si="252"/>
        <v/>
      </c>
      <c r="EY1076" s="26">
        <f>IF(EO1076=EO1077,0,MAX(EY$2:EY1075)+1)</f>
        <v>537</v>
      </c>
      <c r="EZ1076" s="54" t="str">
        <f t="shared" si="253"/>
        <v/>
      </c>
      <c r="FA1076" s="55" t="str">
        <f t="shared" si="254"/>
        <v/>
      </c>
      <c r="FB1076" s="18" t="str">
        <f t="shared" si="255"/>
        <v/>
      </c>
      <c r="FC1076" s="17"/>
      <c r="FD1076" s="17"/>
      <c r="FE1076" s="17"/>
      <c r="FF1076" s="56" t="str">
        <f t="shared" si="256"/>
        <v>,</v>
      </c>
      <c r="FG1076" s="3"/>
      <c r="FH1076" s="3"/>
      <c r="FI1076" s="58">
        <f t="shared" si="248"/>
        <v>0</v>
      </c>
      <c r="FJ1076" s="58">
        <f t="shared" si="257"/>
        <v>0</v>
      </c>
    </row>
    <row r="1077" spans="144:166" x14ac:dyDescent="0.25">
      <c r="EN1077" s="17">
        <f t="shared" si="258"/>
        <v>1075</v>
      </c>
      <c r="EO1077" s="128" t="s">
        <v>658</v>
      </c>
      <c r="EP1077" s="131">
        <v>42036</v>
      </c>
      <c r="EQ1077" s="132">
        <v>0</v>
      </c>
      <c r="ER1077" s="53">
        <v>16.494070000000001</v>
      </c>
      <c r="ES1077" s="40"/>
      <c r="ET1077" s="26">
        <f>IF(EO1077=EO1078,MAX(ET$2:ET1076)+1,0)</f>
        <v>538</v>
      </c>
      <c r="EU1077" s="17" t="str">
        <f t="shared" si="249"/>
        <v/>
      </c>
      <c r="EV1077" s="54" t="str">
        <f t="shared" si="250"/>
        <v/>
      </c>
      <c r="EW1077" s="55" t="str">
        <f t="shared" si="251"/>
        <v/>
      </c>
      <c r="EX1077" s="18" t="str">
        <f t="shared" si="252"/>
        <v/>
      </c>
      <c r="EY1077" s="26">
        <f>IF(EO1077=EO1078,0,MAX(EY$2:EY1076)+1)</f>
        <v>0</v>
      </c>
      <c r="EZ1077" s="54" t="str">
        <f t="shared" si="253"/>
        <v/>
      </c>
      <c r="FA1077" s="55" t="str">
        <f t="shared" si="254"/>
        <v/>
      </c>
      <c r="FB1077" s="18" t="str">
        <f t="shared" si="255"/>
        <v/>
      </c>
      <c r="FC1077" s="17"/>
      <c r="FD1077" s="17"/>
      <c r="FE1077" s="17"/>
      <c r="FF1077" s="56" t="str">
        <f t="shared" si="256"/>
        <v>,</v>
      </c>
      <c r="FG1077" s="3"/>
      <c r="FH1077" s="3"/>
      <c r="FI1077" s="58">
        <f t="shared" si="248"/>
        <v>0</v>
      </c>
      <c r="FJ1077" s="58">
        <f t="shared" si="257"/>
        <v>0</v>
      </c>
    </row>
    <row r="1078" spans="144:166" x14ac:dyDescent="0.25">
      <c r="EN1078" s="17">
        <f t="shared" si="258"/>
        <v>1076</v>
      </c>
      <c r="EO1078" s="128" t="s">
        <v>658</v>
      </c>
      <c r="EP1078" s="131">
        <v>43831</v>
      </c>
      <c r="EQ1078" s="132">
        <v>0</v>
      </c>
      <c r="ER1078" s="53">
        <v>15.102980000000001</v>
      </c>
      <c r="ES1078" s="40"/>
      <c r="ET1078" s="26">
        <f>IF(EO1078=EO1079,MAX(ET$2:ET1077)+1,0)</f>
        <v>0</v>
      </c>
      <c r="EU1078" s="17" t="str">
        <f t="shared" si="249"/>
        <v/>
      </c>
      <c r="EV1078" s="54" t="str">
        <f t="shared" si="250"/>
        <v/>
      </c>
      <c r="EW1078" s="55" t="str">
        <f t="shared" si="251"/>
        <v/>
      </c>
      <c r="EX1078" s="18" t="str">
        <f t="shared" si="252"/>
        <v/>
      </c>
      <c r="EY1078" s="26">
        <f>IF(EO1078=EO1079,0,MAX(EY$2:EY1077)+1)</f>
        <v>538</v>
      </c>
      <c r="EZ1078" s="54" t="str">
        <f t="shared" si="253"/>
        <v/>
      </c>
      <c r="FA1078" s="55" t="str">
        <f t="shared" si="254"/>
        <v/>
      </c>
      <c r="FB1078" s="18" t="str">
        <f t="shared" si="255"/>
        <v/>
      </c>
      <c r="FC1078" s="17"/>
      <c r="FD1078" s="17"/>
      <c r="FE1078" s="17"/>
      <c r="FF1078" s="56" t="str">
        <f t="shared" si="256"/>
        <v>,</v>
      </c>
      <c r="FG1078" s="3"/>
      <c r="FH1078" s="3"/>
      <c r="FI1078" s="58">
        <f t="shared" si="248"/>
        <v>0</v>
      </c>
      <c r="FJ1078" s="58">
        <f t="shared" si="257"/>
        <v>0</v>
      </c>
    </row>
    <row r="1079" spans="144:166" x14ac:dyDescent="0.25">
      <c r="EN1079" s="17">
        <f t="shared" si="258"/>
        <v>1077</v>
      </c>
      <c r="EO1079" s="128" t="s">
        <v>659</v>
      </c>
      <c r="EP1079" s="131">
        <v>42036</v>
      </c>
      <c r="EQ1079" s="132">
        <v>0</v>
      </c>
      <c r="ER1079" s="53">
        <v>15.61866</v>
      </c>
      <c r="ES1079" s="40"/>
      <c r="ET1079" s="26">
        <f>IF(EO1079=EO1080,MAX(ET$2:ET1078)+1,0)</f>
        <v>539</v>
      </c>
      <c r="EU1079" s="17" t="str">
        <f t="shared" si="249"/>
        <v/>
      </c>
      <c r="EV1079" s="54" t="str">
        <f t="shared" si="250"/>
        <v/>
      </c>
      <c r="EW1079" s="55" t="str">
        <f t="shared" si="251"/>
        <v/>
      </c>
      <c r="EX1079" s="18" t="str">
        <f t="shared" si="252"/>
        <v/>
      </c>
      <c r="EY1079" s="26">
        <f>IF(EO1079=EO1080,0,MAX(EY$2:EY1078)+1)</f>
        <v>0</v>
      </c>
      <c r="EZ1079" s="54" t="str">
        <f t="shared" si="253"/>
        <v/>
      </c>
      <c r="FA1079" s="55" t="str">
        <f t="shared" si="254"/>
        <v/>
      </c>
      <c r="FB1079" s="18" t="str">
        <f t="shared" si="255"/>
        <v/>
      </c>
      <c r="FC1079" s="17"/>
      <c r="FD1079" s="17"/>
      <c r="FE1079" s="17"/>
      <c r="FF1079" s="56" t="str">
        <f t="shared" si="256"/>
        <v>,</v>
      </c>
      <c r="FG1079" s="3"/>
      <c r="FH1079" s="3"/>
      <c r="FI1079" s="58">
        <f t="shared" si="248"/>
        <v>0</v>
      </c>
      <c r="FJ1079" s="58">
        <f t="shared" si="257"/>
        <v>0</v>
      </c>
    </row>
    <row r="1080" spans="144:166" x14ac:dyDescent="0.25">
      <c r="EN1080" s="17">
        <f t="shared" si="258"/>
        <v>1078</v>
      </c>
      <c r="EO1080" s="128" t="s">
        <v>659</v>
      </c>
      <c r="EP1080" s="131">
        <v>43831</v>
      </c>
      <c r="EQ1080" s="132">
        <v>0</v>
      </c>
      <c r="ER1080" s="53">
        <v>14.602539999999999</v>
      </c>
      <c r="ES1080" s="40"/>
      <c r="ET1080" s="26">
        <f>IF(EO1080=EO1081,MAX(ET$2:ET1079)+1,0)</f>
        <v>0</v>
      </c>
      <c r="EU1080" s="17" t="str">
        <f t="shared" si="249"/>
        <v/>
      </c>
      <c r="EV1080" s="54" t="str">
        <f t="shared" si="250"/>
        <v/>
      </c>
      <c r="EW1080" s="55" t="str">
        <f t="shared" si="251"/>
        <v/>
      </c>
      <c r="EX1080" s="18" t="str">
        <f t="shared" si="252"/>
        <v/>
      </c>
      <c r="EY1080" s="26">
        <f>IF(EO1080=EO1081,0,MAX(EY$2:EY1079)+1)</f>
        <v>539</v>
      </c>
      <c r="EZ1080" s="54" t="str">
        <f t="shared" si="253"/>
        <v/>
      </c>
      <c r="FA1080" s="55" t="str">
        <f t="shared" si="254"/>
        <v/>
      </c>
      <c r="FB1080" s="18" t="str">
        <f t="shared" si="255"/>
        <v/>
      </c>
      <c r="FC1080" s="17"/>
      <c r="FD1080" s="17"/>
      <c r="FE1080" s="17"/>
      <c r="FF1080" s="56" t="str">
        <f t="shared" si="256"/>
        <v>,</v>
      </c>
      <c r="FG1080" s="3"/>
      <c r="FH1080" s="3"/>
      <c r="FI1080" s="58">
        <f t="shared" si="248"/>
        <v>0</v>
      </c>
      <c r="FJ1080" s="58">
        <f t="shared" si="257"/>
        <v>0</v>
      </c>
    </row>
    <row r="1081" spans="144:166" x14ac:dyDescent="0.25">
      <c r="EN1081" s="17">
        <f t="shared" si="258"/>
        <v>1079</v>
      </c>
      <c r="EO1081" s="128" t="s">
        <v>660</v>
      </c>
      <c r="EP1081" s="131">
        <v>42036</v>
      </c>
      <c r="EQ1081" s="132">
        <v>0</v>
      </c>
      <c r="ER1081" s="53">
        <v>14.658770000000001</v>
      </c>
      <c r="ES1081" s="40"/>
      <c r="ET1081" s="26">
        <f>IF(EO1081=EO1082,MAX(ET$2:ET1080)+1,0)</f>
        <v>540</v>
      </c>
      <c r="EU1081" s="17" t="str">
        <f t="shared" si="249"/>
        <v/>
      </c>
      <c r="EV1081" s="54" t="str">
        <f t="shared" si="250"/>
        <v/>
      </c>
      <c r="EW1081" s="55" t="str">
        <f t="shared" si="251"/>
        <v/>
      </c>
      <c r="EX1081" s="18" t="str">
        <f t="shared" si="252"/>
        <v/>
      </c>
      <c r="EY1081" s="26">
        <f>IF(EO1081=EO1082,0,MAX(EY$2:EY1080)+1)</f>
        <v>0</v>
      </c>
      <c r="EZ1081" s="54" t="str">
        <f t="shared" si="253"/>
        <v/>
      </c>
      <c r="FA1081" s="55" t="str">
        <f t="shared" si="254"/>
        <v/>
      </c>
      <c r="FB1081" s="18" t="str">
        <f t="shared" si="255"/>
        <v/>
      </c>
      <c r="FC1081" s="17"/>
      <c r="FD1081" s="17"/>
      <c r="FE1081" s="17"/>
      <c r="FF1081" s="56" t="str">
        <f t="shared" si="256"/>
        <v>,</v>
      </c>
      <c r="FG1081" s="3"/>
      <c r="FH1081" s="3"/>
      <c r="FI1081" s="58">
        <f t="shared" si="248"/>
        <v>0</v>
      </c>
      <c r="FJ1081" s="58">
        <f t="shared" si="257"/>
        <v>0</v>
      </c>
    </row>
    <row r="1082" spans="144:166" x14ac:dyDescent="0.25">
      <c r="EN1082" s="17">
        <f t="shared" si="258"/>
        <v>1080</v>
      </c>
      <c r="EO1082" s="128" t="s">
        <v>660</v>
      </c>
      <c r="EP1082" s="131">
        <v>43831</v>
      </c>
      <c r="EQ1082" s="132">
        <v>0</v>
      </c>
      <c r="ER1082" s="53">
        <v>14.094799999999999</v>
      </c>
      <c r="ES1082" s="40"/>
      <c r="ET1082" s="26">
        <f>IF(EO1082=EO1083,MAX(ET$2:ET1081)+1,0)</f>
        <v>0</v>
      </c>
      <c r="EU1082" s="17" t="str">
        <f t="shared" si="249"/>
        <v/>
      </c>
      <c r="EV1082" s="54" t="str">
        <f t="shared" si="250"/>
        <v/>
      </c>
      <c r="EW1082" s="55" t="str">
        <f t="shared" si="251"/>
        <v/>
      </c>
      <c r="EX1082" s="18" t="str">
        <f t="shared" si="252"/>
        <v/>
      </c>
      <c r="EY1082" s="26">
        <f>IF(EO1082=EO1083,0,MAX(EY$2:EY1081)+1)</f>
        <v>540</v>
      </c>
      <c r="EZ1082" s="54" t="str">
        <f t="shared" si="253"/>
        <v/>
      </c>
      <c r="FA1082" s="55" t="str">
        <f t="shared" si="254"/>
        <v/>
      </c>
      <c r="FB1082" s="18" t="str">
        <f t="shared" si="255"/>
        <v/>
      </c>
      <c r="FC1082" s="17"/>
      <c r="FD1082" s="17"/>
      <c r="FE1082" s="17"/>
      <c r="FF1082" s="56" t="str">
        <f t="shared" si="256"/>
        <v>,</v>
      </c>
      <c r="FG1082" s="3"/>
      <c r="FH1082" s="3"/>
      <c r="FI1082" s="58">
        <f t="shared" si="248"/>
        <v>0</v>
      </c>
      <c r="FJ1082" s="58">
        <f t="shared" si="257"/>
        <v>0</v>
      </c>
    </row>
    <row r="1083" spans="144:166" x14ac:dyDescent="0.25">
      <c r="EN1083" s="17">
        <f t="shared" si="258"/>
        <v>1081</v>
      </c>
      <c r="EO1083" s="128" t="s">
        <v>661</v>
      </c>
      <c r="EP1083" s="131">
        <v>42036</v>
      </c>
      <c r="EQ1083" s="132">
        <v>0</v>
      </c>
      <c r="ER1083" s="53">
        <v>13.54988</v>
      </c>
      <c r="ES1083" s="40"/>
      <c r="ET1083" s="26">
        <f>IF(EO1083=EO1084,MAX(ET$2:ET1082)+1,0)</f>
        <v>541</v>
      </c>
      <c r="EU1083" s="17" t="str">
        <f t="shared" si="249"/>
        <v/>
      </c>
      <c r="EV1083" s="54" t="str">
        <f t="shared" si="250"/>
        <v/>
      </c>
      <c r="EW1083" s="55" t="str">
        <f t="shared" si="251"/>
        <v/>
      </c>
      <c r="EX1083" s="18" t="str">
        <f t="shared" si="252"/>
        <v/>
      </c>
      <c r="EY1083" s="26">
        <f>IF(EO1083=EO1084,0,MAX(EY$2:EY1082)+1)</f>
        <v>0</v>
      </c>
      <c r="EZ1083" s="54" t="str">
        <f t="shared" si="253"/>
        <v/>
      </c>
      <c r="FA1083" s="55" t="str">
        <f t="shared" si="254"/>
        <v/>
      </c>
      <c r="FB1083" s="18" t="str">
        <f t="shared" si="255"/>
        <v/>
      </c>
      <c r="FC1083" s="17"/>
      <c r="FD1083" s="17"/>
      <c r="FE1083" s="17"/>
      <c r="FF1083" s="56" t="str">
        <f t="shared" si="256"/>
        <v>,</v>
      </c>
      <c r="FG1083" s="3"/>
      <c r="FH1083" s="3"/>
      <c r="FI1083" s="58">
        <f t="shared" si="248"/>
        <v>0</v>
      </c>
      <c r="FJ1083" s="58">
        <f t="shared" si="257"/>
        <v>0</v>
      </c>
    </row>
    <row r="1084" spans="144:166" x14ac:dyDescent="0.25">
      <c r="EN1084" s="17">
        <f t="shared" si="258"/>
        <v>1082</v>
      </c>
      <c r="EO1084" s="128" t="s">
        <v>661</v>
      </c>
      <c r="EP1084" s="131">
        <v>43831</v>
      </c>
      <c r="EQ1084" s="132">
        <v>0</v>
      </c>
      <c r="ER1084" s="53">
        <v>13.53501</v>
      </c>
      <c r="ES1084" s="40"/>
      <c r="ET1084" s="26">
        <f>IF(EO1084=EO1085,MAX(ET$2:ET1083)+1,0)</f>
        <v>0</v>
      </c>
      <c r="EU1084" s="17" t="str">
        <f t="shared" si="249"/>
        <v/>
      </c>
      <c r="EV1084" s="54" t="str">
        <f t="shared" si="250"/>
        <v/>
      </c>
      <c r="EW1084" s="55" t="str">
        <f t="shared" si="251"/>
        <v/>
      </c>
      <c r="EX1084" s="18" t="str">
        <f t="shared" si="252"/>
        <v/>
      </c>
      <c r="EY1084" s="26">
        <f>IF(EO1084=EO1085,0,MAX(EY$2:EY1083)+1)</f>
        <v>541</v>
      </c>
      <c r="EZ1084" s="54" t="str">
        <f t="shared" si="253"/>
        <v/>
      </c>
      <c r="FA1084" s="55" t="str">
        <f t="shared" si="254"/>
        <v/>
      </c>
      <c r="FB1084" s="18" t="str">
        <f t="shared" si="255"/>
        <v/>
      </c>
      <c r="FC1084" s="17"/>
      <c r="FD1084" s="17"/>
      <c r="FE1084" s="17"/>
      <c r="FF1084" s="56" t="str">
        <f t="shared" si="256"/>
        <v>,</v>
      </c>
      <c r="FG1084" s="3"/>
      <c r="FH1084" s="3"/>
      <c r="FI1084" s="58">
        <f t="shared" si="248"/>
        <v>0</v>
      </c>
      <c r="FJ1084" s="58">
        <f t="shared" si="257"/>
        <v>0</v>
      </c>
    </row>
    <row r="1085" spans="144:166" x14ac:dyDescent="0.25">
      <c r="EN1085" s="17">
        <f t="shared" si="258"/>
        <v>1083</v>
      </c>
      <c r="EO1085" s="128" t="s">
        <v>662</v>
      </c>
      <c r="EP1085" s="131">
        <v>42036</v>
      </c>
      <c r="EQ1085" s="132">
        <v>0</v>
      </c>
      <c r="ER1085" s="53">
        <v>14.109059999999999</v>
      </c>
      <c r="ES1085" s="40"/>
      <c r="ET1085" s="26">
        <f>IF(EO1085=EO1086,MAX(ET$2:ET1084)+1,0)</f>
        <v>542</v>
      </c>
      <c r="EU1085" s="17" t="str">
        <f t="shared" si="249"/>
        <v/>
      </c>
      <c r="EV1085" s="54" t="str">
        <f t="shared" si="250"/>
        <v/>
      </c>
      <c r="EW1085" s="55" t="str">
        <f t="shared" si="251"/>
        <v/>
      </c>
      <c r="EX1085" s="18" t="str">
        <f t="shared" si="252"/>
        <v/>
      </c>
      <c r="EY1085" s="26">
        <f>IF(EO1085=EO1086,0,MAX(EY$2:EY1084)+1)</f>
        <v>0</v>
      </c>
      <c r="EZ1085" s="54" t="str">
        <f t="shared" si="253"/>
        <v/>
      </c>
      <c r="FA1085" s="55" t="str">
        <f t="shared" si="254"/>
        <v/>
      </c>
      <c r="FB1085" s="18" t="str">
        <f t="shared" si="255"/>
        <v/>
      </c>
      <c r="FC1085" s="17"/>
      <c r="FD1085" s="17"/>
      <c r="FE1085" s="17"/>
      <c r="FF1085" s="56" t="str">
        <f t="shared" si="256"/>
        <v>,</v>
      </c>
      <c r="FG1085" s="3"/>
      <c r="FH1085" s="3"/>
      <c r="FI1085" s="58">
        <f t="shared" si="248"/>
        <v>0</v>
      </c>
      <c r="FJ1085" s="58">
        <f t="shared" si="257"/>
        <v>0</v>
      </c>
    </row>
    <row r="1086" spans="144:166" x14ac:dyDescent="0.25">
      <c r="EN1086" s="17">
        <f t="shared" si="258"/>
        <v>1084</v>
      </c>
      <c r="EO1086" s="128" t="s">
        <v>662</v>
      </c>
      <c r="EP1086" s="131">
        <v>43831</v>
      </c>
      <c r="EQ1086" s="132">
        <v>0</v>
      </c>
      <c r="ER1086" s="53">
        <v>13.845980000000001</v>
      </c>
      <c r="ES1086" s="40"/>
      <c r="ET1086" s="26">
        <f>IF(EO1086=EO1087,MAX(ET$2:ET1085)+1,0)</f>
        <v>0</v>
      </c>
      <c r="EU1086" s="17" t="str">
        <f t="shared" si="249"/>
        <v/>
      </c>
      <c r="EV1086" s="54" t="str">
        <f t="shared" si="250"/>
        <v/>
      </c>
      <c r="EW1086" s="55" t="str">
        <f t="shared" si="251"/>
        <v/>
      </c>
      <c r="EX1086" s="18" t="str">
        <f t="shared" si="252"/>
        <v/>
      </c>
      <c r="EY1086" s="26">
        <f>IF(EO1086=EO1087,0,MAX(EY$2:EY1085)+1)</f>
        <v>542</v>
      </c>
      <c r="EZ1086" s="54" t="str">
        <f t="shared" si="253"/>
        <v/>
      </c>
      <c r="FA1086" s="55" t="str">
        <f t="shared" si="254"/>
        <v/>
      </c>
      <c r="FB1086" s="18" t="str">
        <f t="shared" si="255"/>
        <v/>
      </c>
      <c r="FC1086" s="17"/>
      <c r="FD1086" s="17"/>
      <c r="FE1086" s="17"/>
      <c r="FF1086" s="56" t="str">
        <f t="shared" si="256"/>
        <v>,</v>
      </c>
      <c r="FG1086" s="3"/>
      <c r="FH1086" s="3"/>
      <c r="FI1086" s="58">
        <f t="shared" si="248"/>
        <v>0</v>
      </c>
      <c r="FJ1086" s="58">
        <f t="shared" si="257"/>
        <v>0</v>
      </c>
    </row>
    <row r="1087" spans="144:166" x14ac:dyDescent="0.25">
      <c r="EN1087" s="17">
        <f t="shared" si="258"/>
        <v>1085</v>
      </c>
      <c r="EO1087" s="128" t="s">
        <v>663</v>
      </c>
      <c r="EP1087" s="131">
        <v>42036</v>
      </c>
      <c r="EQ1087" s="132">
        <v>0</v>
      </c>
      <c r="ER1087" s="53">
        <v>14.541779999999999</v>
      </c>
      <c r="ES1087" s="40"/>
      <c r="ET1087" s="26">
        <f>IF(EO1087=EO1088,MAX(ET$2:ET1086)+1,0)</f>
        <v>543</v>
      </c>
      <c r="EU1087" s="17" t="str">
        <f t="shared" si="249"/>
        <v/>
      </c>
      <c r="EV1087" s="54" t="str">
        <f t="shared" si="250"/>
        <v/>
      </c>
      <c r="EW1087" s="55" t="str">
        <f t="shared" si="251"/>
        <v/>
      </c>
      <c r="EX1087" s="18" t="str">
        <f t="shared" si="252"/>
        <v/>
      </c>
      <c r="EY1087" s="26">
        <f>IF(EO1087=EO1088,0,MAX(EY$2:EY1086)+1)</f>
        <v>0</v>
      </c>
      <c r="EZ1087" s="54" t="str">
        <f t="shared" si="253"/>
        <v/>
      </c>
      <c r="FA1087" s="55" t="str">
        <f t="shared" si="254"/>
        <v/>
      </c>
      <c r="FB1087" s="18" t="str">
        <f t="shared" si="255"/>
        <v/>
      </c>
      <c r="FC1087" s="17"/>
      <c r="FD1087" s="17"/>
      <c r="FE1087" s="17"/>
      <c r="FF1087" s="56" t="str">
        <f t="shared" si="256"/>
        <v>,</v>
      </c>
      <c r="FG1087" s="3"/>
      <c r="FH1087" s="3"/>
      <c r="FI1087" s="58">
        <f t="shared" si="248"/>
        <v>0</v>
      </c>
      <c r="FJ1087" s="58">
        <f t="shared" si="257"/>
        <v>0</v>
      </c>
    </row>
    <row r="1088" spans="144:166" x14ac:dyDescent="0.25">
      <c r="EN1088" s="17">
        <f t="shared" si="258"/>
        <v>1086</v>
      </c>
      <c r="EO1088" s="128" t="s">
        <v>663</v>
      </c>
      <c r="EP1088" s="131">
        <v>43831</v>
      </c>
      <c r="EQ1088" s="132">
        <v>0</v>
      </c>
      <c r="ER1088" s="53">
        <v>14.09102</v>
      </c>
      <c r="ES1088" s="40"/>
      <c r="ET1088" s="26">
        <f>IF(EO1088=EO1089,MAX(ET$2:ET1087)+1,0)</f>
        <v>0</v>
      </c>
      <c r="EU1088" s="17" t="str">
        <f t="shared" si="249"/>
        <v/>
      </c>
      <c r="EV1088" s="54" t="str">
        <f t="shared" si="250"/>
        <v/>
      </c>
      <c r="EW1088" s="55" t="str">
        <f t="shared" si="251"/>
        <v/>
      </c>
      <c r="EX1088" s="18" t="str">
        <f t="shared" si="252"/>
        <v/>
      </c>
      <c r="EY1088" s="26">
        <f>IF(EO1088=EO1089,0,MAX(EY$2:EY1087)+1)</f>
        <v>543</v>
      </c>
      <c r="EZ1088" s="54" t="str">
        <f t="shared" si="253"/>
        <v/>
      </c>
      <c r="FA1088" s="55" t="str">
        <f t="shared" si="254"/>
        <v/>
      </c>
      <c r="FB1088" s="18" t="str">
        <f t="shared" si="255"/>
        <v/>
      </c>
      <c r="FC1088" s="17"/>
      <c r="FD1088" s="17"/>
      <c r="FE1088" s="17"/>
      <c r="FF1088" s="56" t="str">
        <f t="shared" si="256"/>
        <v>,</v>
      </c>
      <c r="FG1088" s="3"/>
      <c r="FH1088" s="3"/>
      <c r="FI1088" s="58">
        <f t="shared" si="248"/>
        <v>0</v>
      </c>
      <c r="FJ1088" s="58">
        <f t="shared" si="257"/>
        <v>0</v>
      </c>
    </row>
    <row r="1089" spans="144:166" x14ac:dyDescent="0.25">
      <c r="EN1089" s="17">
        <f t="shared" si="258"/>
        <v>1087</v>
      </c>
      <c r="EO1089" s="128" t="s">
        <v>664</v>
      </c>
      <c r="EP1089" s="131">
        <v>42036</v>
      </c>
      <c r="EQ1089" s="132">
        <v>0</v>
      </c>
      <c r="ER1089" s="53">
        <v>14.883749999999999</v>
      </c>
      <c r="ES1089" s="40"/>
      <c r="ET1089" s="26">
        <f>IF(EO1089=EO1090,MAX(ET$2:ET1088)+1,0)</f>
        <v>544</v>
      </c>
      <c r="EU1089" s="17" t="str">
        <f t="shared" si="249"/>
        <v/>
      </c>
      <c r="EV1089" s="54" t="str">
        <f t="shared" si="250"/>
        <v/>
      </c>
      <c r="EW1089" s="55" t="str">
        <f t="shared" si="251"/>
        <v/>
      </c>
      <c r="EX1089" s="18" t="str">
        <f t="shared" si="252"/>
        <v/>
      </c>
      <c r="EY1089" s="26">
        <f>IF(EO1089=EO1090,0,MAX(EY$2:EY1088)+1)</f>
        <v>0</v>
      </c>
      <c r="EZ1089" s="54" t="str">
        <f t="shared" si="253"/>
        <v/>
      </c>
      <c r="FA1089" s="55" t="str">
        <f t="shared" si="254"/>
        <v/>
      </c>
      <c r="FB1089" s="18" t="str">
        <f t="shared" si="255"/>
        <v/>
      </c>
      <c r="FC1089" s="17"/>
      <c r="FD1089" s="17"/>
      <c r="FE1089" s="17"/>
      <c r="FF1089" s="56" t="str">
        <f t="shared" si="256"/>
        <v>,</v>
      </c>
      <c r="FG1089" s="3"/>
      <c r="FH1089" s="3"/>
      <c r="FI1089" s="58">
        <f t="shared" si="248"/>
        <v>0</v>
      </c>
      <c r="FJ1089" s="58">
        <f t="shared" si="257"/>
        <v>0</v>
      </c>
    </row>
    <row r="1090" spans="144:166" x14ac:dyDescent="0.25">
      <c r="EN1090" s="17">
        <f t="shared" si="258"/>
        <v>1088</v>
      </c>
      <c r="EO1090" s="128" t="s">
        <v>664</v>
      </c>
      <c r="EP1090" s="131">
        <v>43831</v>
      </c>
      <c r="EQ1090" s="132">
        <v>0</v>
      </c>
      <c r="ER1090" s="53">
        <v>14.29128</v>
      </c>
      <c r="ES1090" s="40"/>
      <c r="ET1090" s="26">
        <f>IF(EO1090=EO1091,MAX(ET$2:ET1089)+1,0)</f>
        <v>0</v>
      </c>
      <c r="EU1090" s="17" t="str">
        <f t="shared" si="249"/>
        <v/>
      </c>
      <c r="EV1090" s="54" t="str">
        <f t="shared" si="250"/>
        <v/>
      </c>
      <c r="EW1090" s="55" t="str">
        <f t="shared" si="251"/>
        <v/>
      </c>
      <c r="EX1090" s="18" t="str">
        <f t="shared" si="252"/>
        <v/>
      </c>
      <c r="EY1090" s="26">
        <f>IF(EO1090=EO1091,0,MAX(EY$2:EY1089)+1)</f>
        <v>544</v>
      </c>
      <c r="EZ1090" s="54" t="str">
        <f t="shared" si="253"/>
        <v/>
      </c>
      <c r="FA1090" s="55" t="str">
        <f t="shared" si="254"/>
        <v/>
      </c>
      <c r="FB1090" s="18" t="str">
        <f t="shared" si="255"/>
        <v/>
      </c>
      <c r="FC1090" s="17"/>
      <c r="FD1090" s="17"/>
      <c r="FE1090" s="17"/>
      <c r="FF1090" s="56" t="str">
        <f t="shared" si="256"/>
        <v>,</v>
      </c>
      <c r="FG1090" s="3"/>
      <c r="FH1090" s="3"/>
      <c r="FI1090" s="58">
        <f t="shared" si="248"/>
        <v>0</v>
      </c>
      <c r="FJ1090" s="58">
        <f t="shared" si="257"/>
        <v>0</v>
      </c>
    </row>
    <row r="1091" spans="144:166" x14ac:dyDescent="0.25">
      <c r="EN1091" s="17">
        <f t="shared" si="258"/>
        <v>1089</v>
      </c>
      <c r="EO1091" s="128" t="s">
        <v>665</v>
      </c>
      <c r="EP1091" s="131">
        <v>42036</v>
      </c>
      <c r="EQ1091" s="132">
        <v>0</v>
      </c>
      <c r="ER1091" s="53">
        <v>15.109870000000001</v>
      </c>
      <c r="ES1091" s="40"/>
      <c r="ET1091" s="26">
        <f>IF(EO1091=EO1092,MAX(ET$2:ET1090)+1,0)</f>
        <v>545</v>
      </c>
      <c r="EU1091" s="17" t="str">
        <f t="shared" si="249"/>
        <v/>
      </c>
      <c r="EV1091" s="54" t="str">
        <f t="shared" si="250"/>
        <v/>
      </c>
      <c r="EW1091" s="55" t="str">
        <f t="shared" si="251"/>
        <v/>
      </c>
      <c r="EX1091" s="18" t="str">
        <f t="shared" si="252"/>
        <v/>
      </c>
      <c r="EY1091" s="26">
        <f>IF(EO1091=EO1092,0,MAX(EY$2:EY1090)+1)</f>
        <v>0</v>
      </c>
      <c r="EZ1091" s="54" t="str">
        <f t="shared" si="253"/>
        <v/>
      </c>
      <c r="FA1091" s="55" t="str">
        <f t="shared" si="254"/>
        <v/>
      </c>
      <c r="FB1091" s="18" t="str">
        <f t="shared" si="255"/>
        <v/>
      </c>
      <c r="FC1091" s="17"/>
      <c r="FD1091" s="17"/>
      <c r="FE1091" s="17"/>
      <c r="FF1091" s="56" t="str">
        <f t="shared" si="256"/>
        <v>,</v>
      </c>
      <c r="FG1091" s="3"/>
      <c r="FH1091" s="3"/>
      <c r="FI1091" s="58">
        <f t="shared" ref="FI1091:FI1154" si="259">IF(FH1091&gt;0,INDEX(IF($BJ$45=0,$EU$3:$EU$1412,IF($BK$45=0,$EX$3:$EX$1412,$FB$3:$FB$1412)),FH1091,1),0)</f>
        <v>0</v>
      </c>
      <c r="FJ1091" s="58">
        <f t="shared" si="257"/>
        <v>0</v>
      </c>
    </row>
    <row r="1092" spans="144:166" x14ac:dyDescent="0.25">
      <c r="EN1092" s="17">
        <f t="shared" si="258"/>
        <v>1090</v>
      </c>
      <c r="EO1092" s="128" t="s">
        <v>665</v>
      </c>
      <c r="EP1092" s="131">
        <v>43831</v>
      </c>
      <c r="EQ1092" s="132">
        <v>0</v>
      </c>
      <c r="ER1092" s="53">
        <v>14.42454</v>
      </c>
      <c r="ES1092" s="40"/>
      <c r="ET1092" s="26">
        <f>IF(EO1092=EO1093,MAX(ET$2:ET1091)+1,0)</f>
        <v>0</v>
      </c>
      <c r="EU1092" s="17" t="str">
        <f t="shared" ref="EU1092:EU1155" si="260">IF(ROW()-$EP$2&lt;=$EU$2,ROW()-$EP$2,"")</f>
        <v/>
      </c>
      <c r="EV1092" s="54" t="str">
        <f t="shared" ref="EV1092:EV1155" si="261">IF(ISNUMBER(EU1092),INDEX($EN$3:$EN$1412,MATCH(EU1092,$ET$3:$ET$1412,0),1),"")</f>
        <v/>
      </c>
      <c r="EW1092" s="55" t="str">
        <f t="shared" ref="EW1092:EW1155" si="262">IF(ISNUMBER(EU1092),INDEX($EP$3:$EP$1412,MATCH(EU1092,$ET$3:$ET$1412,0),1),"")</f>
        <v/>
      </c>
      <c r="EX1092" s="18" t="str">
        <f t="shared" ref="EX1092:EX1155" si="263">IF(ISNUMBER(EU1092),INDEX($ER$3:$ER$1412,MATCH(EU1092,$ET$3:$ET$1412,0),1),"")</f>
        <v/>
      </c>
      <c r="EY1092" s="26">
        <f>IF(EO1092=EO1093,0,MAX(EY$2:EY1091)+1)</f>
        <v>545</v>
      </c>
      <c r="EZ1092" s="54" t="str">
        <f t="shared" ref="EZ1092:EZ1155" si="264">IF(ISNUMBER(EU1092),INDEX($EN$3:$EN$1412,MATCH(EU1092,$EY$3:$EY$1412,0),1),"")</f>
        <v/>
      </c>
      <c r="FA1092" s="55" t="str">
        <f t="shared" ref="FA1092:FA1155" si="265">IF(ISNUMBER(EU1092),INDEX($EP$3:$EP$1412,MATCH(EU1092,$EY$3:$EY$1412,0),1),"")</f>
        <v/>
      </c>
      <c r="FB1092" s="18" t="str">
        <f t="shared" ref="FB1092:FB1155" si="266">IF(ISNUMBER(EU1092),INDEX($ER$3:$ER$1412,MATCH(EU1092,$EY$3:$EY$1412,0),1),"")</f>
        <v/>
      </c>
      <c r="FC1092" s="17"/>
      <c r="FD1092" s="17"/>
      <c r="FE1092" s="17"/>
      <c r="FF1092" s="56" t="str">
        <f t="shared" ref="FF1092:FF1155" si="267">_xlfn.CONCAT(FD1092,",",FE1092)</f>
        <v>,</v>
      </c>
      <c r="FG1092" s="3"/>
      <c r="FH1092" s="3"/>
      <c r="FI1092" s="58">
        <f t="shared" si="259"/>
        <v>0</v>
      </c>
      <c r="FJ1092" s="58">
        <f t="shared" ref="FJ1092:FJ1155" si="268">IF(FH1092&gt;0,INDEX(IF($BJ$45=0,$EU$3:$EU$1412,IF($BK$45=1,$EX$3:$EX$1412,$FB$3:$FB$1412)),FH1092,1),0)</f>
        <v>0</v>
      </c>
    </row>
    <row r="1093" spans="144:166" x14ac:dyDescent="0.25">
      <c r="EN1093" s="17">
        <f t="shared" ref="EN1093:EN1156" si="269">EN1092+1</f>
        <v>1091</v>
      </c>
      <c r="EO1093" s="128" t="s">
        <v>666</v>
      </c>
      <c r="EP1093" s="131">
        <v>42036</v>
      </c>
      <c r="EQ1093" s="132">
        <v>0</v>
      </c>
      <c r="ER1093" s="53">
        <v>15.23518</v>
      </c>
      <c r="ES1093" s="40"/>
      <c r="ET1093" s="26">
        <f>IF(EO1093=EO1094,MAX(ET$2:ET1092)+1,0)</f>
        <v>546</v>
      </c>
      <c r="EU1093" s="17" t="str">
        <f t="shared" si="260"/>
        <v/>
      </c>
      <c r="EV1093" s="54" t="str">
        <f t="shared" si="261"/>
        <v/>
      </c>
      <c r="EW1093" s="55" t="str">
        <f t="shared" si="262"/>
        <v/>
      </c>
      <c r="EX1093" s="18" t="str">
        <f t="shared" si="263"/>
        <v/>
      </c>
      <c r="EY1093" s="26">
        <f>IF(EO1093=EO1094,0,MAX(EY$2:EY1092)+1)</f>
        <v>0</v>
      </c>
      <c r="EZ1093" s="54" t="str">
        <f t="shared" si="264"/>
        <v/>
      </c>
      <c r="FA1093" s="55" t="str">
        <f t="shared" si="265"/>
        <v/>
      </c>
      <c r="FB1093" s="18" t="str">
        <f t="shared" si="266"/>
        <v/>
      </c>
      <c r="FC1093" s="17"/>
      <c r="FD1093" s="17"/>
      <c r="FE1093" s="17"/>
      <c r="FF1093" s="56" t="str">
        <f t="shared" si="267"/>
        <v>,</v>
      </c>
      <c r="FG1093" s="3"/>
      <c r="FH1093" s="3"/>
      <c r="FI1093" s="58">
        <f t="shared" si="259"/>
        <v>0</v>
      </c>
      <c r="FJ1093" s="58">
        <f t="shared" si="268"/>
        <v>0</v>
      </c>
    </row>
    <row r="1094" spans="144:166" x14ac:dyDescent="0.25">
      <c r="EN1094" s="17">
        <f t="shared" si="269"/>
        <v>1092</v>
      </c>
      <c r="EO1094" s="128" t="s">
        <v>666</v>
      </c>
      <c r="EP1094" s="131">
        <v>43831</v>
      </c>
      <c r="EQ1094" s="132">
        <v>0</v>
      </c>
      <c r="ER1094" s="53">
        <v>14.498749999999999</v>
      </c>
      <c r="ES1094" s="40"/>
      <c r="ET1094" s="26">
        <f>IF(EO1094=EO1095,MAX(ET$2:ET1093)+1,0)</f>
        <v>0</v>
      </c>
      <c r="EU1094" s="17" t="str">
        <f t="shared" si="260"/>
        <v/>
      </c>
      <c r="EV1094" s="54" t="str">
        <f t="shared" si="261"/>
        <v/>
      </c>
      <c r="EW1094" s="55" t="str">
        <f t="shared" si="262"/>
        <v/>
      </c>
      <c r="EX1094" s="18" t="str">
        <f t="shared" si="263"/>
        <v/>
      </c>
      <c r="EY1094" s="26">
        <f>IF(EO1094=EO1095,0,MAX(EY$2:EY1093)+1)</f>
        <v>546</v>
      </c>
      <c r="EZ1094" s="54" t="str">
        <f t="shared" si="264"/>
        <v/>
      </c>
      <c r="FA1094" s="55" t="str">
        <f t="shared" si="265"/>
        <v/>
      </c>
      <c r="FB1094" s="18" t="str">
        <f t="shared" si="266"/>
        <v/>
      </c>
      <c r="FC1094" s="17"/>
      <c r="FD1094" s="17"/>
      <c r="FE1094" s="17"/>
      <c r="FF1094" s="56" t="str">
        <f t="shared" si="267"/>
        <v>,</v>
      </c>
      <c r="FG1094" s="3"/>
      <c r="FH1094" s="3"/>
      <c r="FI1094" s="58">
        <f t="shared" si="259"/>
        <v>0</v>
      </c>
      <c r="FJ1094" s="58">
        <f t="shared" si="268"/>
        <v>0</v>
      </c>
    </row>
    <row r="1095" spans="144:166" x14ac:dyDescent="0.25">
      <c r="EN1095" s="17">
        <f t="shared" si="269"/>
        <v>1093</v>
      </c>
      <c r="EO1095" s="128" t="s">
        <v>667</v>
      </c>
      <c r="EP1095" s="131">
        <v>42036</v>
      </c>
      <c r="EQ1095" s="132">
        <v>0</v>
      </c>
      <c r="ER1095" s="53">
        <v>22.949210000000001</v>
      </c>
      <c r="ES1095" s="40"/>
      <c r="ET1095" s="26">
        <f>IF(EO1095=EO1096,MAX(ET$2:ET1094)+1,0)</f>
        <v>547</v>
      </c>
      <c r="EU1095" s="17" t="str">
        <f t="shared" si="260"/>
        <v/>
      </c>
      <c r="EV1095" s="54" t="str">
        <f t="shared" si="261"/>
        <v/>
      </c>
      <c r="EW1095" s="55" t="str">
        <f t="shared" si="262"/>
        <v/>
      </c>
      <c r="EX1095" s="18" t="str">
        <f t="shared" si="263"/>
        <v/>
      </c>
      <c r="EY1095" s="26">
        <f>IF(EO1095=EO1096,0,MAX(EY$2:EY1094)+1)</f>
        <v>0</v>
      </c>
      <c r="EZ1095" s="54" t="str">
        <f t="shared" si="264"/>
        <v/>
      </c>
      <c r="FA1095" s="55" t="str">
        <f t="shared" si="265"/>
        <v/>
      </c>
      <c r="FB1095" s="18" t="str">
        <f t="shared" si="266"/>
        <v/>
      </c>
      <c r="FC1095" s="17"/>
      <c r="FD1095" s="17"/>
      <c r="FE1095" s="17"/>
      <c r="FF1095" s="56" t="str">
        <f t="shared" si="267"/>
        <v>,</v>
      </c>
      <c r="FG1095" s="3"/>
      <c r="FH1095" s="3"/>
      <c r="FI1095" s="58">
        <f t="shared" si="259"/>
        <v>0</v>
      </c>
      <c r="FJ1095" s="58">
        <f t="shared" si="268"/>
        <v>0</v>
      </c>
    </row>
    <row r="1096" spans="144:166" x14ac:dyDescent="0.25">
      <c r="EN1096" s="17">
        <f t="shared" si="269"/>
        <v>1094</v>
      </c>
      <c r="EO1096" s="128" t="s">
        <v>667</v>
      </c>
      <c r="EP1096" s="131">
        <v>43831</v>
      </c>
      <c r="EQ1096" s="132">
        <v>0</v>
      </c>
      <c r="ER1096" s="53">
        <v>19.895340000000001</v>
      </c>
      <c r="ES1096" s="40"/>
      <c r="ET1096" s="26">
        <f>IF(EO1096=EO1097,MAX(ET$2:ET1095)+1,0)</f>
        <v>0</v>
      </c>
      <c r="EU1096" s="17" t="str">
        <f t="shared" si="260"/>
        <v/>
      </c>
      <c r="EV1096" s="54" t="str">
        <f t="shared" si="261"/>
        <v/>
      </c>
      <c r="EW1096" s="55" t="str">
        <f t="shared" si="262"/>
        <v/>
      </c>
      <c r="EX1096" s="18" t="str">
        <f t="shared" si="263"/>
        <v/>
      </c>
      <c r="EY1096" s="26">
        <f>IF(EO1096=EO1097,0,MAX(EY$2:EY1095)+1)</f>
        <v>547</v>
      </c>
      <c r="EZ1096" s="54" t="str">
        <f t="shared" si="264"/>
        <v/>
      </c>
      <c r="FA1096" s="55" t="str">
        <f t="shared" si="265"/>
        <v/>
      </c>
      <c r="FB1096" s="18" t="str">
        <f t="shared" si="266"/>
        <v/>
      </c>
      <c r="FC1096" s="17"/>
      <c r="FD1096" s="17"/>
      <c r="FE1096" s="17"/>
      <c r="FF1096" s="56" t="str">
        <f t="shared" si="267"/>
        <v>,</v>
      </c>
      <c r="FG1096" s="3"/>
      <c r="FH1096" s="3"/>
      <c r="FI1096" s="58">
        <f t="shared" si="259"/>
        <v>0</v>
      </c>
      <c r="FJ1096" s="58">
        <f t="shared" si="268"/>
        <v>0</v>
      </c>
    </row>
    <row r="1097" spans="144:166" x14ac:dyDescent="0.25">
      <c r="EN1097" s="17">
        <f t="shared" si="269"/>
        <v>1095</v>
      </c>
      <c r="EO1097" s="128" t="s">
        <v>668</v>
      </c>
      <c r="EP1097" s="131">
        <v>42036</v>
      </c>
      <c r="EQ1097" s="132">
        <v>0</v>
      </c>
      <c r="ER1097" s="53">
        <v>22.728750000000002</v>
      </c>
      <c r="ES1097" s="40"/>
      <c r="ET1097" s="26">
        <f>IF(EO1097=EO1098,MAX(ET$2:ET1096)+1,0)</f>
        <v>548</v>
      </c>
      <c r="EU1097" s="17" t="str">
        <f t="shared" si="260"/>
        <v/>
      </c>
      <c r="EV1097" s="54" t="str">
        <f t="shared" si="261"/>
        <v/>
      </c>
      <c r="EW1097" s="55" t="str">
        <f t="shared" si="262"/>
        <v/>
      </c>
      <c r="EX1097" s="18" t="str">
        <f t="shared" si="263"/>
        <v/>
      </c>
      <c r="EY1097" s="26">
        <f>IF(EO1097=EO1098,0,MAX(EY$2:EY1096)+1)</f>
        <v>0</v>
      </c>
      <c r="EZ1097" s="54" t="str">
        <f t="shared" si="264"/>
        <v/>
      </c>
      <c r="FA1097" s="55" t="str">
        <f t="shared" si="265"/>
        <v/>
      </c>
      <c r="FB1097" s="18" t="str">
        <f t="shared" si="266"/>
        <v/>
      </c>
      <c r="FC1097" s="17"/>
      <c r="FD1097" s="17"/>
      <c r="FE1097" s="17"/>
      <c r="FF1097" s="56" t="str">
        <f t="shared" si="267"/>
        <v>,</v>
      </c>
      <c r="FG1097" s="3"/>
      <c r="FH1097" s="3"/>
      <c r="FI1097" s="58">
        <f t="shared" si="259"/>
        <v>0</v>
      </c>
      <c r="FJ1097" s="58">
        <f t="shared" si="268"/>
        <v>0</v>
      </c>
    </row>
    <row r="1098" spans="144:166" x14ac:dyDescent="0.25">
      <c r="EN1098" s="17">
        <f t="shared" si="269"/>
        <v>1096</v>
      </c>
      <c r="EO1098" s="128" t="s">
        <v>668</v>
      </c>
      <c r="EP1098" s="131">
        <v>43831</v>
      </c>
      <c r="EQ1098" s="132">
        <v>0</v>
      </c>
      <c r="ER1098" s="53">
        <v>19.70964</v>
      </c>
      <c r="ES1098" s="40"/>
      <c r="ET1098" s="26">
        <f>IF(EO1098=EO1099,MAX(ET$2:ET1097)+1,0)</f>
        <v>0</v>
      </c>
      <c r="EU1098" s="17" t="str">
        <f t="shared" si="260"/>
        <v/>
      </c>
      <c r="EV1098" s="54" t="str">
        <f t="shared" si="261"/>
        <v/>
      </c>
      <c r="EW1098" s="55" t="str">
        <f t="shared" si="262"/>
        <v/>
      </c>
      <c r="EX1098" s="18" t="str">
        <f t="shared" si="263"/>
        <v/>
      </c>
      <c r="EY1098" s="26">
        <f>IF(EO1098=EO1099,0,MAX(EY$2:EY1097)+1)</f>
        <v>548</v>
      </c>
      <c r="EZ1098" s="54" t="str">
        <f t="shared" si="264"/>
        <v/>
      </c>
      <c r="FA1098" s="55" t="str">
        <f t="shared" si="265"/>
        <v/>
      </c>
      <c r="FB1098" s="18" t="str">
        <f t="shared" si="266"/>
        <v/>
      </c>
      <c r="FC1098" s="17"/>
      <c r="FD1098" s="17"/>
      <c r="FE1098" s="17"/>
      <c r="FF1098" s="56" t="str">
        <f t="shared" si="267"/>
        <v>,</v>
      </c>
      <c r="FG1098" s="3"/>
      <c r="FH1098" s="3"/>
      <c r="FI1098" s="58">
        <f t="shared" si="259"/>
        <v>0</v>
      </c>
      <c r="FJ1098" s="58">
        <f t="shared" si="268"/>
        <v>0</v>
      </c>
    </row>
    <row r="1099" spans="144:166" x14ac:dyDescent="0.25">
      <c r="EN1099" s="17">
        <f t="shared" si="269"/>
        <v>1097</v>
      </c>
      <c r="EO1099" s="128" t="s">
        <v>669</v>
      </c>
      <c r="EP1099" s="131">
        <v>42036</v>
      </c>
      <c r="EQ1099" s="132">
        <v>0</v>
      </c>
      <c r="ER1099" s="53">
        <v>22.380310000000001</v>
      </c>
      <c r="ES1099" s="40"/>
      <c r="ET1099" s="26">
        <f>IF(EO1099=EO1100,MAX(ET$2:ET1098)+1,0)</f>
        <v>549</v>
      </c>
      <c r="EU1099" s="17" t="str">
        <f t="shared" si="260"/>
        <v/>
      </c>
      <c r="EV1099" s="54" t="str">
        <f t="shared" si="261"/>
        <v/>
      </c>
      <c r="EW1099" s="55" t="str">
        <f t="shared" si="262"/>
        <v/>
      </c>
      <c r="EX1099" s="18" t="str">
        <f t="shared" si="263"/>
        <v/>
      </c>
      <c r="EY1099" s="26">
        <f>IF(EO1099=EO1100,0,MAX(EY$2:EY1098)+1)</f>
        <v>0</v>
      </c>
      <c r="EZ1099" s="54" t="str">
        <f t="shared" si="264"/>
        <v/>
      </c>
      <c r="FA1099" s="55" t="str">
        <f t="shared" si="265"/>
        <v/>
      </c>
      <c r="FB1099" s="18" t="str">
        <f t="shared" si="266"/>
        <v/>
      </c>
      <c r="FC1099" s="17"/>
      <c r="FD1099" s="17"/>
      <c r="FE1099" s="17"/>
      <c r="FF1099" s="56" t="str">
        <f t="shared" si="267"/>
        <v>,</v>
      </c>
      <c r="FG1099" s="3"/>
      <c r="FH1099" s="3"/>
      <c r="FI1099" s="58">
        <f t="shared" si="259"/>
        <v>0</v>
      </c>
      <c r="FJ1099" s="58">
        <f t="shared" si="268"/>
        <v>0</v>
      </c>
    </row>
    <row r="1100" spans="144:166" x14ac:dyDescent="0.25">
      <c r="EN1100" s="17">
        <f t="shared" si="269"/>
        <v>1098</v>
      </c>
      <c r="EO1100" s="128" t="s">
        <v>669</v>
      </c>
      <c r="EP1100" s="131">
        <v>43831</v>
      </c>
      <c r="EQ1100" s="132">
        <v>0</v>
      </c>
      <c r="ER1100" s="53">
        <v>19.42042</v>
      </c>
      <c r="ES1100" s="40"/>
      <c r="ET1100" s="26">
        <f>IF(EO1100=EO1101,MAX(ET$2:ET1099)+1,0)</f>
        <v>0</v>
      </c>
      <c r="EU1100" s="17" t="str">
        <f t="shared" si="260"/>
        <v/>
      </c>
      <c r="EV1100" s="54" t="str">
        <f t="shared" si="261"/>
        <v/>
      </c>
      <c r="EW1100" s="55" t="str">
        <f t="shared" si="262"/>
        <v/>
      </c>
      <c r="EX1100" s="18" t="str">
        <f t="shared" si="263"/>
        <v/>
      </c>
      <c r="EY1100" s="26">
        <f>IF(EO1100=EO1101,0,MAX(EY$2:EY1099)+1)</f>
        <v>549</v>
      </c>
      <c r="EZ1100" s="54" t="str">
        <f t="shared" si="264"/>
        <v/>
      </c>
      <c r="FA1100" s="55" t="str">
        <f t="shared" si="265"/>
        <v/>
      </c>
      <c r="FB1100" s="18" t="str">
        <f t="shared" si="266"/>
        <v/>
      </c>
      <c r="FC1100" s="17"/>
      <c r="FD1100" s="17"/>
      <c r="FE1100" s="17"/>
      <c r="FF1100" s="56" t="str">
        <f t="shared" si="267"/>
        <v>,</v>
      </c>
      <c r="FG1100" s="3"/>
      <c r="FH1100" s="3"/>
      <c r="FI1100" s="58">
        <f t="shared" si="259"/>
        <v>0</v>
      </c>
      <c r="FJ1100" s="58">
        <f t="shared" si="268"/>
        <v>0</v>
      </c>
    </row>
    <row r="1101" spans="144:166" x14ac:dyDescent="0.25">
      <c r="EN1101" s="17">
        <f t="shared" si="269"/>
        <v>1099</v>
      </c>
      <c r="EO1101" s="128" t="s">
        <v>670</v>
      </c>
      <c r="EP1101" s="131">
        <v>42036</v>
      </c>
      <c r="EQ1101" s="132">
        <v>0</v>
      </c>
      <c r="ER1101" s="53">
        <v>21.957180000000001</v>
      </c>
      <c r="ES1101" s="40"/>
      <c r="ET1101" s="26">
        <f>IF(EO1101=EO1102,MAX(ET$2:ET1100)+1,0)</f>
        <v>550</v>
      </c>
      <c r="EU1101" s="17" t="str">
        <f t="shared" si="260"/>
        <v/>
      </c>
      <c r="EV1101" s="54" t="str">
        <f t="shared" si="261"/>
        <v/>
      </c>
      <c r="EW1101" s="55" t="str">
        <f t="shared" si="262"/>
        <v/>
      </c>
      <c r="EX1101" s="18" t="str">
        <f t="shared" si="263"/>
        <v/>
      </c>
      <c r="EY1101" s="26">
        <f>IF(EO1101=EO1102,0,MAX(EY$2:EY1100)+1)</f>
        <v>0</v>
      </c>
      <c r="EZ1101" s="54" t="str">
        <f t="shared" si="264"/>
        <v/>
      </c>
      <c r="FA1101" s="55" t="str">
        <f t="shared" si="265"/>
        <v/>
      </c>
      <c r="FB1101" s="18" t="str">
        <f t="shared" si="266"/>
        <v/>
      </c>
      <c r="FC1101" s="17"/>
      <c r="FD1101" s="17"/>
      <c r="FE1101" s="17"/>
      <c r="FF1101" s="56" t="str">
        <f t="shared" si="267"/>
        <v>,</v>
      </c>
      <c r="FG1101" s="3"/>
      <c r="FH1101" s="3"/>
      <c r="FI1101" s="58">
        <f t="shared" si="259"/>
        <v>0</v>
      </c>
      <c r="FJ1101" s="58">
        <f t="shared" si="268"/>
        <v>0</v>
      </c>
    </row>
    <row r="1102" spans="144:166" x14ac:dyDescent="0.25">
      <c r="EN1102" s="17">
        <f t="shared" si="269"/>
        <v>1100</v>
      </c>
      <c r="EO1102" s="128" t="s">
        <v>670</v>
      </c>
      <c r="EP1102" s="131">
        <v>43831</v>
      </c>
      <c r="EQ1102" s="132">
        <v>0</v>
      </c>
      <c r="ER1102" s="53">
        <v>19.075659999999999</v>
      </c>
      <c r="ES1102" s="40"/>
      <c r="ET1102" s="26">
        <f>IF(EO1102=EO1103,MAX(ET$2:ET1101)+1,0)</f>
        <v>0</v>
      </c>
      <c r="EU1102" s="17" t="str">
        <f t="shared" si="260"/>
        <v/>
      </c>
      <c r="EV1102" s="54" t="str">
        <f t="shared" si="261"/>
        <v/>
      </c>
      <c r="EW1102" s="55" t="str">
        <f t="shared" si="262"/>
        <v/>
      </c>
      <c r="EX1102" s="18" t="str">
        <f t="shared" si="263"/>
        <v/>
      </c>
      <c r="EY1102" s="26">
        <f>IF(EO1102=EO1103,0,MAX(EY$2:EY1101)+1)</f>
        <v>550</v>
      </c>
      <c r="EZ1102" s="54" t="str">
        <f t="shared" si="264"/>
        <v/>
      </c>
      <c r="FA1102" s="55" t="str">
        <f t="shared" si="265"/>
        <v/>
      </c>
      <c r="FB1102" s="18" t="str">
        <f t="shared" si="266"/>
        <v/>
      </c>
      <c r="FC1102" s="17"/>
      <c r="FD1102" s="17"/>
      <c r="FE1102" s="17"/>
      <c r="FF1102" s="56" t="str">
        <f t="shared" si="267"/>
        <v>,</v>
      </c>
      <c r="FG1102" s="3"/>
      <c r="FH1102" s="3"/>
      <c r="FI1102" s="58">
        <f t="shared" si="259"/>
        <v>0</v>
      </c>
      <c r="FJ1102" s="58">
        <f t="shared" si="268"/>
        <v>0</v>
      </c>
    </row>
    <row r="1103" spans="144:166" x14ac:dyDescent="0.25">
      <c r="EN1103" s="17">
        <f t="shared" si="269"/>
        <v>1101</v>
      </c>
      <c r="EO1103" s="128" t="s">
        <v>671</v>
      </c>
      <c r="EP1103" s="131">
        <v>42036</v>
      </c>
      <c r="EQ1103" s="132">
        <v>0</v>
      </c>
      <c r="ER1103" s="53">
        <v>21.327829999999999</v>
      </c>
      <c r="ES1103" s="40"/>
      <c r="ET1103" s="26">
        <f>IF(EO1103=EO1104,MAX(ET$2:ET1102)+1,0)</f>
        <v>551</v>
      </c>
      <c r="EU1103" s="17" t="str">
        <f t="shared" si="260"/>
        <v/>
      </c>
      <c r="EV1103" s="54" t="str">
        <f t="shared" si="261"/>
        <v/>
      </c>
      <c r="EW1103" s="55" t="str">
        <f t="shared" si="262"/>
        <v/>
      </c>
      <c r="EX1103" s="18" t="str">
        <f t="shared" si="263"/>
        <v/>
      </c>
      <c r="EY1103" s="26">
        <f>IF(EO1103=EO1104,0,MAX(EY$2:EY1102)+1)</f>
        <v>0</v>
      </c>
      <c r="EZ1103" s="54" t="str">
        <f t="shared" si="264"/>
        <v/>
      </c>
      <c r="FA1103" s="55" t="str">
        <f t="shared" si="265"/>
        <v/>
      </c>
      <c r="FB1103" s="18" t="str">
        <f t="shared" si="266"/>
        <v/>
      </c>
      <c r="FC1103" s="17"/>
      <c r="FD1103" s="17"/>
      <c r="FE1103" s="17"/>
      <c r="FF1103" s="56" t="str">
        <f t="shared" si="267"/>
        <v>,</v>
      </c>
      <c r="FG1103" s="3"/>
      <c r="FH1103" s="3"/>
      <c r="FI1103" s="58">
        <f t="shared" si="259"/>
        <v>0</v>
      </c>
      <c r="FJ1103" s="58">
        <f t="shared" si="268"/>
        <v>0</v>
      </c>
    </row>
    <row r="1104" spans="144:166" x14ac:dyDescent="0.25">
      <c r="EN1104" s="17">
        <f t="shared" si="269"/>
        <v>1102</v>
      </c>
      <c r="EO1104" s="128" t="s">
        <v>671</v>
      </c>
      <c r="EP1104" s="131">
        <v>43831</v>
      </c>
      <c r="EQ1104" s="132">
        <v>0</v>
      </c>
      <c r="ER1104" s="53">
        <v>18.537590000000002</v>
      </c>
      <c r="ES1104" s="40"/>
      <c r="ET1104" s="26">
        <f>IF(EO1104=EO1105,MAX(ET$2:ET1103)+1,0)</f>
        <v>0</v>
      </c>
      <c r="EU1104" s="17" t="str">
        <f t="shared" si="260"/>
        <v/>
      </c>
      <c r="EV1104" s="54" t="str">
        <f t="shared" si="261"/>
        <v/>
      </c>
      <c r="EW1104" s="55" t="str">
        <f t="shared" si="262"/>
        <v/>
      </c>
      <c r="EX1104" s="18" t="str">
        <f t="shared" si="263"/>
        <v/>
      </c>
      <c r="EY1104" s="26">
        <f>IF(EO1104=EO1105,0,MAX(EY$2:EY1103)+1)</f>
        <v>551</v>
      </c>
      <c r="EZ1104" s="54" t="str">
        <f t="shared" si="264"/>
        <v/>
      </c>
      <c r="FA1104" s="55" t="str">
        <f t="shared" si="265"/>
        <v/>
      </c>
      <c r="FB1104" s="18" t="str">
        <f t="shared" si="266"/>
        <v/>
      </c>
      <c r="FC1104" s="17"/>
      <c r="FD1104" s="17"/>
      <c r="FE1104" s="17"/>
      <c r="FF1104" s="56" t="str">
        <f t="shared" si="267"/>
        <v>,</v>
      </c>
      <c r="FG1104" s="3"/>
      <c r="FH1104" s="3"/>
      <c r="FI1104" s="58">
        <f t="shared" si="259"/>
        <v>0</v>
      </c>
      <c r="FJ1104" s="58">
        <f t="shared" si="268"/>
        <v>0</v>
      </c>
    </row>
    <row r="1105" spans="144:166" x14ac:dyDescent="0.25">
      <c r="EN1105" s="17">
        <f t="shared" si="269"/>
        <v>1103</v>
      </c>
      <c r="EO1105" s="128" t="s">
        <v>672</v>
      </c>
      <c r="EP1105" s="131">
        <v>42036</v>
      </c>
      <c r="EQ1105" s="132">
        <v>0</v>
      </c>
      <c r="ER1105" s="53">
        <v>20.809809999999999</v>
      </c>
      <c r="ES1105" s="40"/>
      <c r="ET1105" s="26">
        <f>IF(EO1105=EO1106,MAX(ET$2:ET1104)+1,0)</f>
        <v>552</v>
      </c>
      <c r="EU1105" s="17" t="str">
        <f t="shared" si="260"/>
        <v/>
      </c>
      <c r="EV1105" s="54" t="str">
        <f t="shared" si="261"/>
        <v/>
      </c>
      <c r="EW1105" s="55" t="str">
        <f t="shared" si="262"/>
        <v/>
      </c>
      <c r="EX1105" s="18" t="str">
        <f t="shared" si="263"/>
        <v/>
      </c>
      <c r="EY1105" s="26">
        <f>IF(EO1105=EO1106,0,MAX(EY$2:EY1104)+1)</f>
        <v>0</v>
      </c>
      <c r="EZ1105" s="54" t="str">
        <f t="shared" si="264"/>
        <v/>
      </c>
      <c r="FA1105" s="55" t="str">
        <f t="shared" si="265"/>
        <v/>
      </c>
      <c r="FB1105" s="18" t="str">
        <f t="shared" si="266"/>
        <v/>
      </c>
      <c r="FC1105" s="17"/>
      <c r="FD1105" s="17"/>
      <c r="FE1105" s="17"/>
      <c r="FF1105" s="56" t="str">
        <f t="shared" si="267"/>
        <v>,</v>
      </c>
      <c r="FG1105" s="3"/>
      <c r="FH1105" s="3"/>
      <c r="FI1105" s="58">
        <f t="shared" si="259"/>
        <v>0</v>
      </c>
      <c r="FJ1105" s="58">
        <f t="shared" si="268"/>
        <v>0</v>
      </c>
    </row>
    <row r="1106" spans="144:166" x14ac:dyDescent="0.25">
      <c r="EN1106" s="17">
        <f t="shared" si="269"/>
        <v>1104</v>
      </c>
      <c r="EO1106" s="128" t="s">
        <v>672</v>
      </c>
      <c r="EP1106" s="131">
        <v>43831</v>
      </c>
      <c r="EQ1106" s="132">
        <v>0</v>
      </c>
      <c r="ER1106" s="53">
        <v>18.132449999999999</v>
      </c>
      <c r="ES1106" s="40"/>
      <c r="ET1106" s="26">
        <f>IF(EO1106=EO1107,MAX(ET$2:ET1105)+1,0)</f>
        <v>0</v>
      </c>
      <c r="EU1106" s="17" t="str">
        <f t="shared" si="260"/>
        <v/>
      </c>
      <c r="EV1106" s="54" t="str">
        <f t="shared" si="261"/>
        <v/>
      </c>
      <c r="EW1106" s="55" t="str">
        <f t="shared" si="262"/>
        <v/>
      </c>
      <c r="EX1106" s="18" t="str">
        <f t="shared" si="263"/>
        <v/>
      </c>
      <c r="EY1106" s="26">
        <f>IF(EO1106=EO1107,0,MAX(EY$2:EY1105)+1)</f>
        <v>552</v>
      </c>
      <c r="EZ1106" s="54" t="str">
        <f t="shared" si="264"/>
        <v/>
      </c>
      <c r="FA1106" s="55" t="str">
        <f t="shared" si="265"/>
        <v/>
      </c>
      <c r="FB1106" s="18" t="str">
        <f t="shared" si="266"/>
        <v/>
      </c>
      <c r="FC1106" s="17"/>
      <c r="FD1106" s="17"/>
      <c r="FE1106" s="17"/>
      <c r="FF1106" s="56" t="str">
        <f t="shared" si="267"/>
        <v>,</v>
      </c>
      <c r="FG1106" s="3"/>
      <c r="FH1106" s="3"/>
      <c r="FI1106" s="58">
        <f t="shared" si="259"/>
        <v>0</v>
      </c>
      <c r="FJ1106" s="58">
        <f t="shared" si="268"/>
        <v>0</v>
      </c>
    </row>
    <row r="1107" spans="144:166" x14ac:dyDescent="0.25">
      <c r="EN1107" s="17">
        <f t="shared" si="269"/>
        <v>1105</v>
      </c>
      <c r="EO1107" s="128" t="s">
        <v>673</v>
      </c>
      <c r="EP1107" s="131">
        <v>42036</v>
      </c>
      <c r="EQ1107" s="132">
        <v>0</v>
      </c>
      <c r="ER1107" s="53">
        <v>20.144480000000001</v>
      </c>
      <c r="ES1107" s="40"/>
      <c r="ET1107" s="26">
        <f>IF(EO1107=EO1108,MAX(ET$2:ET1106)+1,0)</f>
        <v>553</v>
      </c>
      <c r="EU1107" s="17" t="str">
        <f t="shared" si="260"/>
        <v/>
      </c>
      <c r="EV1107" s="54" t="str">
        <f t="shared" si="261"/>
        <v/>
      </c>
      <c r="EW1107" s="55" t="str">
        <f t="shared" si="262"/>
        <v/>
      </c>
      <c r="EX1107" s="18" t="str">
        <f t="shared" si="263"/>
        <v/>
      </c>
      <c r="EY1107" s="26">
        <f>IF(EO1107=EO1108,0,MAX(EY$2:EY1106)+1)</f>
        <v>0</v>
      </c>
      <c r="EZ1107" s="54" t="str">
        <f t="shared" si="264"/>
        <v/>
      </c>
      <c r="FA1107" s="55" t="str">
        <f t="shared" si="265"/>
        <v/>
      </c>
      <c r="FB1107" s="18" t="str">
        <f t="shared" si="266"/>
        <v/>
      </c>
      <c r="FC1107" s="17"/>
      <c r="FD1107" s="17"/>
      <c r="FE1107" s="17"/>
      <c r="FF1107" s="56" t="str">
        <f t="shared" si="267"/>
        <v>,</v>
      </c>
      <c r="FG1107" s="3"/>
      <c r="FH1107" s="3"/>
      <c r="FI1107" s="58">
        <f t="shared" si="259"/>
        <v>0</v>
      </c>
      <c r="FJ1107" s="58">
        <f t="shared" si="268"/>
        <v>0</v>
      </c>
    </row>
    <row r="1108" spans="144:166" x14ac:dyDescent="0.25">
      <c r="EN1108" s="17">
        <f t="shared" si="269"/>
        <v>1106</v>
      </c>
      <c r="EO1108" s="128" t="s">
        <v>673</v>
      </c>
      <c r="EP1108" s="131">
        <v>43831</v>
      </c>
      <c r="EQ1108" s="132">
        <v>0</v>
      </c>
      <c r="ER1108" s="53">
        <v>17.61795</v>
      </c>
      <c r="ES1108" s="40"/>
      <c r="ET1108" s="26">
        <f>IF(EO1108=EO1109,MAX(ET$2:ET1107)+1,0)</f>
        <v>0</v>
      </c>
      <c r="EU1108" s="17" t="str">
        <f t="shared" si="260"/>
        <v/>
      </c>
      <c r="EV1108" s="54" t="str">
        <f t="shared" si="261"/>
        <v/>
      </c>
      <c r="EW1108" s="55" t="str">
        <f t="shared" si="262"/>
        <v/>
      </c>
      <c r="EX1108" s="18" t="str">
        <f t="shared" si="263"/>
        <v/>
      </c>
      <c r="EY1108" s="26">
        <f>IF(EO1108=EO1109,0,MAX(EY$2:EY1107)+1)</f>
        <v>553</v>
      </c>
      <c r="EZ1108" s="54" t="str">
        <f t="shared" si="264"/>
        <v/>
      </c>
      <c r="FA1108" s="55" t="str">
        <f t="shared" si="265"/>
        <v/>
      </c>
      <c r="FB1108" s="18" t="str">
        <f t="shared" si="266"/>
        <v/>
      </c>
      <c r="FC1108" s="17"/>
      <c r="FD1108" s="17"/>
      <c r="FE1108" s="17"/>
      <c r="FF1108" s="56" t="str">
        <f t="shared" si="267"/>
        <v>,</v>
      </c>
      <c r="FG1108" s="3"/>
      <c r="FH1108" s="3"/>
      <c r="FI1108" s="58">
        <f t="shared" si="259"/>
        <v>0</v>
      </c>
      <c r="FJ1108" s="58">
        <f t="shared" si="268"/>
        <v>0</v>
      </c>
    </row>
    <row r="1109" spans="144:166" x14ac:dyDescent="0.25">
      <c r="EN1109" s="17">
        <f t="shared" si="269"/>
        <v>1107</v>
      </c>
      <c r="EO1109" s="128" t="s">
        <v>674</v>
      </c>
      <c r="EP1109" s="131">
        <v>42036</v>
      </c>
      <c r="EQ1109" s="132">
        <v>0</v>
      </c>
      <c r="ER1109" s="53">
        <v>19.367180000000001</v>
      </c>
      <c r="ES1109" s="40"/>
      <c r="ET1109" s="26">
        <f>IF(EO1109=EO1110,MAX(ET$2:ET1108)+1,0)</f>
        <v>554</v>
      </c>
      <c r="EU1109" s="17" t="str">
        <f t="shared" si="260"/>
        <v/>
      </c>
      <c r="EV1109" s="54" t="str">
        <f t="shared" si="261"/>
        <v/>
      </c>
      <c r="EW1109" s="55" t="str">
        <f t="shared" si="262"/>
        <v/>
      </c>
      <c r="EX1109" s="18" t="str">
        <f t="shared" si="263"/>
        <v/>
      </c>
      <c r="EY1109" s="26">
        <f>IF(EO1109=EO1110,0,MAX(EY$2:EY1108)+1)</f>
        <v>0</v>
      </c>
      <c r="EZ1109" s="54" t="str">
        <f t="shared" si="264"/>
        <v/>
      </c>
      <c r="FA1109" s="55" t="str">
        <f t="shared" si="265"/>
        <v/>
      </c>
      <c r="FB1109" s="18" t="str">
        <f t="shared" si="266"/>
        <v/>
      </c>
      <c r="FC1109" s="17"/>
      <c r="FD1109" s="17"/>
      <c r="FE1109" s="17"/>
      <c r="FF1109" s="56" t="str">
        <f t="shared" si="267"/>
        <v>,</v>
      </c>
      <c r="FG1109" s="3"/>
      <c r="FH1109" s="3"/>
      <c r="FI1109" s="58">
        <f t="shared" si="259"/>
        <v>0</v>
      </c>
      <c r="FJ1109" s="58">
        <f t="shared" si="268"/>
        <v>0</v>
      </c>
    </row>
    <row r="1110" spans="144:166" x14ac:dyDescent="0.25">
      <c r="EN1110" s="17">
        <f t="shared" si="269"/>
        <v>1108</v>
      </c>
      <c r="EO1110" s="128" t="s">
        <v>674</v>
      </c>
      <c r="EP1110" s="131">
        <v>43831</v>
      </c>
      <c r="EQ1110" s="132">
        <v>0</v>
      </c>
      <c r="ER1110" s="53">
        <v>17.018039999999999</v>
      </c>
      <c r="ES1110" s="40"/>
      <c r="ET1110" s="26">
        <f>IF(EO1110=EO1111,MAX(ET$2:ET1109)+1,0)</f>
        <v>0</v>
      </c>
      <c r="EU1110" s="17" t="str">
        <f t="shared" si="260"/>
        <v/>
      </c>
      <c r="EV1110" s="54" t="str">
        <f t="shared" si="261"/>
        <v/>
      </c>
      <c r="EW1110" s="55" t="str">
        <f t="shared" si="262"/>
        <v/>
      </c>
      <c r="EX1110" s="18" t="str">
        <f t="shared" si="263"/>
        <v/>
      </c>
      <c r="EY1110" s="26">
        <f>IF(EO1110=EO1111,0,MAX(EY$2:EY1109)+1)</f>
        <v>554</v>
      </c>
      <c r="EZ1110" s="54" t="str">
        <f t="shared" si="264"/>
        <v/>
      </c>
      <c r="FA1110" s="55" t="str">
        <f t="shared" si="265"/>
        <v/>
      </c>
      <c r="FB1110" s="18" t="str">
        <f t="shared" si="266"/>
        <v/>
      </c>
      <c r="FC1110" s="17"/>
      <c r="FD1110" s="17"/>
      <c r="FE1110" s="17"/>
      <c r="FF1110" s="56" t="str">
        <f t="shared" si="267"/>
        <v>,</v>
      </c>
      <c r="FG1110" s="3"/>
      <c r="FH1110" s="3"/>
      <c r="FI1110" s="58">
        <f t="shared" si="259"/>
        <v>0</v>
      </c>
      <c r="FJ1110" s="58">
        <f t="shared" si="268"/>
        <v>0</v>
      </c>
    </row>
    <row r="1111" spans="144:166" x14ac:dyDescent="0.25">
      <c r="EN1111" s="17">
        <f t="shared" si="269"/>
        <v>1109</v>
      </c>
      <c r="EO1111" s="128" t="s">
        <v>675</v>
      </c>
      <c r="EP1111" s="131">
        <v>42036</v>
      </c>
      <c r="EQ1111" s="132">
        <v>0</v>
      </c>
      <c r="ER1111" s="53">
        <v>18.589449999999999</v>
      </c>
      <c r="ES1111" s="40"/>
      <c r="ET1111" s="26">
        <f>IF(EO1111=EO1112,MAX(ET$2:ET1110)+1,0)</f>
        <v>555</v>
      </c>
      <c r="EU1111" s="17" t="str">
        <f t="shared" si="260"/>
        <v/>
      </c>
      <c r="EV1111" s="54" t="str">
        <f t="shared" si="261"/>
        <v/>
      </c>
      <c r="EW1111" s="55" t="str">
        <f t="shared" si="262"/>
        <v/>
      </c>
      <c r="EX1111" s="18" t="str">
        <f t="shared" si="263"/>
        <v/>
      </c>
      <c r="EY1111" s="26">
        <f>IF(EO1111=EO1112,0,MAX(EY$2:EY1110)+1)</f>
        <v>0</v>
      </c>
      <c r="EZ1111" s="54" t="str">
        <f t="shared" si="264"/>
        <v/>
      </c>
      <c r="FA1111" s="55" t="str">
        <f t="shared" si="265"/>
        <v/>
      </c>
      <c r="FB1111" s="18" t="str">
        <f t="shared" si="266"/>
        <v/>
      </c>
      <c r="FC1111" s="17"/>
      <c r="FD1111" s="17"/>
      <c r="FE1111" s="17"/>
      <c r="FF1111" s="56" t="str">
        <f t="shared" si="267"/>
        <v>,</v>
      </c>
      <c r="FG1111" s="3"/>
      <c r="FH1111" s="3"/>
      <c r="FI1111" s="58">
        <f t="shared" si="259"/>
        <v>0</v>
      </c>
      <c r="FJ1111" s="58">
        <f t="shared" si="268"/>
        <v>0</v>
      </c>
    </row>
    <row r="1112" spans="144:166" x14ac:dyDescent="0.25">
      <c r="EN1112" s="17">
        <f t="shared" si="269"/>
        <v>1110</v>
      </c>
      <c r="EO1112" s="128" t="s">
        <v>675</v>
      </c>
      <c r="EP1112" s="131">
        <v>43831</v>
      </c>
      <c r="EQ1112" s="132">
        <v>0</v>
      </c>
      <c r="ER1112" s="53">
        <v>16.43404</v>
      </c>
      <c r="ES1112" s="40"/>
      <c r="ET1112" s="26">
        <f>IF(EO1112=EO1113,MAX(ET$2:ET1111)+1,0)</f>
        <v>0</v>
      </c>
      <c r="EU1112" s="17" t="str">
        <f t="shared" si="260"/>
        <v/>
      </c>
      <c r="EV1112" s="54" t="str">
        <f t="shared" si="261"/>
        <v/>
      </c>
      <c r="EW1112" s="55" t="str">
        <f t="shared" si="262"/>
        <v/>
      </c>
      <c r="EX1112" s="18" t="str">
        <f t="shared" si="263"/>
        <v/>
      </c>
      <c r="EY1112" s="26">
        <f>IF(EO1112=EO1113,0,MAX(EY$2:EY1111)+1)</f>
        <v>555</v>
      </c>
      <c r="EZ1112" s="54" t="str">
        <f t="shared" si="264"/>
        <v/>
      </c>
      <c r="FA1112" s="55" t="str">
        <f t="shared" si="265"/>
        <v/>
      </c>
      <c r="FB1112" s="18" t="str">
        <f t="shared" si="266"/>
        <v/>
      </c>
      <c r="FC1112" s="17"/>
      <c r="FD1112" s="17"/>
      <c r="FE1112" s="17"/>
      <c r="FF1112" s="56" t="str">
        <f t="shared" si="267"/>
        <v>,</v>
      </c>
      <c r="FG1112" s="3"/>
      <c r="FH1112" s="3"/>
      <c r="FI1112" s="58">
        <f t="shared" si="259"/>
        <v>0</v>
      </c>
      <c r="FJ1112" s="58">
        <f t="shared" si="268"/>
        <v>0</v>
      </c>
    </row>
    <row r="1113" spans="144:166" x14ac:dyDescent="0.25">
      <c r="EN1113" s="17">
        <f t="shared" si="269"/>
        <v>1111</v>
      </c>
      <c r="EO1113" s="128" t="s">
        <v>676</v>
      </c>
      <c r="EP1113" s="131">
        <v>42036</v>
      </c>
      <c r="EQ1113" s="132">
        <v>0</v>
      </c>
      <c r="ER1113" s="53">
        <v>17.793089999999999</v>
      </c>
      <c r="ES1113" s="40"/>
      <c r="ET1113" s="26">
        <f>IF(EO1113=EO1114,MAX(ET$2:ET1112)+1,0)</f>
        <v>556</v>
      </c>
      <c r="EU1113" s="17" t="str">
        <f t="shared" si="260"/>
        <v/>
      </c>
      <c r="EV1113" s="54" t="str">
        <f t="shared" si="261"/>
        <v/>
      </c>
      <c r="EW1113" s="55" t="str">
        <f t="shared" si="262"/>
        <v/>
      </c>
      <c r="EX1113" s="18" t="str">
        <f t="shared" si="263"/>
        <v/>
      </c>
      <c r="EY1113" s="26">
        <f>IF(EO1113=EO1114,0,MAX(EY$2:EY1112)+1)</f>
        <v>0</v>
      </c>
      <c r="EZ1113" s="54" t="str">
        <f t="shared" si="264"/>
        <v/>
      </c>
      <c r="FA1113" s="55" t="str">
        <f t="shared" si="265"/>
        <v/>
      </c>
      <c r="FB1113" s="18" t="str">
        <f t="shared" si="266"/>
        <v/>
      </c>
      <c r="FC1113" s="17"/>
      <c r="FD1113" s="17"/>
      <c r="FE1113" s="17"/>
      <c r="FF1113" s="56" t="str">
        <f t="shared" si="267"/>
        <v>,</v>
      </c>
      <c r="FG1113" s="3"/>
      <c r="FH1113" s="3"/>
      <c r="FI1113" s="58">
        <f t="shared" si="259"/>
        <v>0</v>
      </c>
      <c r="FJ1113" s="58">
        <f t="shared" si="268"/>
        <v>0</v>
      </c>
    </row>
    <row r="1114" spans="144:166" x14ac:dyDescent="0.25">
      <c r="EN1114" s="17">
        <f t="shared" si="269"/>
        <v>1112</v>
      </c>
      <c r="EO1114" s="128" t="s">
        <v>676</v>
      </c>
      <c r="EP1114" s="131">
        <v>43831</v>
      </c>
      <c r="EQ1114" s="132">
        <v>0</v>
      </c>
      <c r="ER1114" s="53">
        <v>15.849539999999999</v>
      </c>
      <c r="ES1114" s="40"/>
      <c r="ET1114" s="26">
        <f>IF(EO1114=EO1115,MAX(ET$2:ET1113)+1,0)</f>
        <v>0</v>
      </c>
      <c r="EU1114" s="17" t="str">
        <f t="shared" si="260"/>
        <v/>
      </c>
      <c r="EV1114" s="54" t="str">
        <f t="shared" si="261"/>
        <v/>
      </c>
      <c r="EW1114" s="55" t="str">
        <f t="shared" si="262"/>
        <v/>
      </c>
      <c r="EX1114" s="18" t="str">
        <f t="shared" si="263"/>
        <v/>
      </c>
      <c r="EY1114" s="26">
        <f>IF(EO1114=EO1115,0,MAX(EY$2:EY1113)+1)</f>
        <v>556</v>
      </c>
      <c r="EZ1114" s="54" t="str">
        <f t="shared" si="264"/>
        <v/>
      </c>
      <c r="FA1114" s="55" t="str">
        <f t="shared" si="265"/>
        <v/>
      </c>
      <c r="FB1114" s="18" t="str">
        <f t="shared" si="266"/>
        <v/>
      </c>
      <c r="FC1114" s="17"/>
      <c r="FD1114" s="17"/>
      <c r="FE1114" s="17"/>
      <c r="FF1114" s="56" t="str">
        <f t="shared" si="267"/>
        <v>,</v>
      </c>
      <c r="FG1114" s="3"/>
      <c r="FH1114" s="3"/>
      <c r="FI1114" s="58">
        <f t="shared" si="259"/>
        <v>0</v>
      </c>
      <c r="FJ1114" s="58">
        <f t="shared" si="268"/>
        <v>0</v>
      </c>
    </row>
    <row r="1115" spans="144:166" x14ac:dyDescent="0.25">
      <c r="EN1115" s="17">
        <f t="shared" si="269"/>
        <v>1113</v>
      </c>
      <c r="EO1115" s="128" t="s">
        <v>677</v>
      </c>
      <c r="EP1115" s="131">
        <v>42036</v>
      </c>
      <c r="EQ1115" s="132">
        <v>0</v>
      </c>
      <c r="ER1115" s="53">
        <v>16.96996</v>
      </c>
      <c r="ES1115" s="40"/>
      <c r="ET1115" s="26">
        <f>IF(EO1115=EO1116,MAX(ET$2:ET1114)+1,0)</f>
        <v>557</v>
      </c>
      <c r="EU1115" s="17" t="str">
        <f t="shared" si="260"/>
        <v/>
      </c>
      <c r="EV1115" s="54" t="str">
        <f t="shared" si="261"/>
        <v/>
      </c>
      <c r="EW1115" s="55" t="str">
        <f t="shared" si="262"/>
        <v/>
      </c>
      <c r="EX1115" s="18" t="str">
        <f t="shared" si="263"/>
        <v/>
      </c>
      <c r="EY1115" s="26">
        <f>IF(EO1115=EO1116,0,MAX(EY$2:EY1114)+1)</f>
        <v>0</v>
      </c>
      <c r="EZ1115" s="54" t="str">
        <f t="shared" si="264"/>
        <v/>
      </c>
      <c r="FA1115" s="55" t="str">
        <f t="shared" si="265"/>
        <v/>
      </c>
      <c r="FB1115" s="18" t="str">
        <f t="shared" si="266"/>
        <v/>
      </c>
      <c r="FC1115" s="17"/>
      <c r="FD1115" s="17"/>
      <c r="FE1115" s="17"/>
      <c r="FF1115" s="56" t="str">
        <f t="shared" si="267"/>
        <v>,</v>
      </c>
      <c r="FG1115" s="3"/>
      <c r="FH1115" s="3"/>
      <c r="FI1115" s="58">
        <f t="shared" si="259"/>
        <v>0</v>
      </c>
      <c r="FJ1115" s="58">
        <f t="shared" si="268"/>
        <v>0</v>
      </c>
    </row>
    <row r="1116" spans="144:166" x14ac:dyDescent="0.25">
      <c r="EN1116" s="17">
        <f t="shared" si="269"/>
        <v>1114</v>
      </c>
      <c r="EO1116" s="128" t="s">
        <v>677</v>
      </c>
      <c r="EP1116" s="131">
        <v>43831</v>
      </c>
      <c r="EQ1116" s="132">
        <v>0</v>
      </c>
      <c r="ER1116" s="53">
        <v>15.27031</v>
      </c>
      <c r="ES1116" s="40"/>
      <c r="ET1116" s="26">
        <f>IF(EO1116=EO1117,MAX(ET$2:ET1115)+1,0)</f>
        <v>0</v>
      </c>
      <c r="EU1116" s="17" t="str">
        <f t="shared" si="260"/>
        <v/>
      </c>
      <c r="EV1116" s="54" t="str">
        <f t="shared" si="261"/>
        <v/>
      </c>
      <c r="EW1116" s="55" t="str">
        <f t="shared" si="262"/>
        <v/>
      </c>
      <c r="EX1116" s="18" t="str">
        <f t="shared" si="263"/>
        <v/>
      </c>
      <c r="EY1116" s="26">
        <f>IF(EO1116=EO1117,0,MAX(EY$2:EY1115)+1)</f>
        <v>557</v>
      </c>
      <c r="EZ1116" s="54" t="str">
        <f t="shared" si="264"/>
        <v/>
      </c>
      <c r="FA1116" s="55" t="str">
        <f t="shared" si="265"/>
        <v/>
      </c>
      <c r="FB1116" s="18" t="str">
        <f t="shared" si="266"/>
        <v/>
      </c>
      <c r="FC1116" s="17"/>
      <c r="FD1116" s="17"/>
      <c r="FE1116" s="17"/>
      <c r="FF1116" s="56" t="str">
        <f t="shared" si="267"/>
        <v>,</v>
      </c>
      <c r="FG1116" s="3"/>
      <c r="FH1116" s="3"/>
      <c r="FI1116" s="58">
        <f t="shared" si="259"/>
        <v>0</v>
      </c>
      <c r="FJ1116" s="58">
        <f t="shared" si="268"/>
        <v>0</v>
      </c>
    </row>
    <row r="1117" spans="144:166" x14ac:dyDescent="0.25">
      <c r="EN1117" s="17">
        <f t="shared" si="269"/>
        <v>1115</v>
      </c>
      <c r="EO1117" s="128" t="s">
        <v>678</v>
      </c>
      <c r="EP1117" s="131">
        <v>42036</v>
      </c>
      <c r="EQ1117" s="132">
        <v>0</v>
      </c>
      <c r="ER1117" s="53">
        <v>16.153829999999999</v>
      </c>
      <c r="ES1117" s="40"/>
      <c r="ET1117" s="26">
        <f>IF(EO1117=EO1118,MAX(ET$2:ET1116)+1,0)</f>
        <v>558</v>
      </c>
      <c r="EU1117" s="17" t="str">
        <f t="shared" si="260"/>
        <v/>
      </c>
      <c r="EV1117" s="54" t="str">
        <f t="shared" si="261"/>
        <v/>
      </c>
      <c r="EW1117" s="55" t="str">
        <f t="shared" si="262"/>
        <v/>
      </c>
      <c r="EX1117" s="18" t="str">
        <f t="shared" si="263"/>
        <v/>
      </c>
      <c r="EY1117" s="26">
        <f>IF(EO1117=EO1118,0,MAX(EY$2:EY1116)+1)</f>
        <v>0</v>
      </c>
      <c r="EZ1117" s="54" t="str">
        <f t="shared" si="264"/>
        <v/>
      </c>
      <c r="FA1117" s="55" t="str">
        <f t="shared" si="265"/>
        <v/>
      </c>
      <c r="FB1117" s="18" t="str">
        <f t="shared" si="266"/>
        <v/>
      </c>
      <c r="FC1117" s="17"/>
      <c r="FD1117" s="17"/>
      <c r="FE1117" s="17"/>
      <c r="FF1117" s="56" t="str">
        <f t="shared" si="267"/>
        <v>,</v>
      </c>
      <c r="FG1117" s="3"/>
      <c r="FH1117" s="3"/>
      <c r="FI1117" s="58">
        <f t="shared" si="259"/>
        <v>0</v>
      </c>
      <c r="FJ1117" s="58">
        <f t="shared" si="268"/>
        <v>0</v>
      </c>
    </row>
    <row r="1118" spans="144:166" x14ac:dyDescent="0.25">
      <c r="EN1118" s="17">
        <f t="shared" si="269"/>
        <v>1116</v>
      </c>
      <c r="EO1118" s="128" t="s">
        <v>678</v>
      </c>
      <c r="EP1118" s="131">
        <v>43831</v>
      </c>
      <c r="EQ1118" s="132">
        <v>0</v>
      </c>
      <c r="ER1118" s="53">
        <v>14.746079999999999</v>
      </c>
      <c r="ES1118" s="40"/>
      <c r="ET1118" s="26">
        <f>IF(EO1118=EO1119,MAX(ET$2:ET1117)+1,0)</f>
        <v>0</v>
      </c>
      <c r="EU1118" s="17" t="str">
        <f t="shared" si="260"/>
        <v/>
      </c>
      <c r="EV1118" s="54" t="str">
        <f t="shared" si="261"/>
        <v/>
      </c>
      <c r="EW1118" s="55" t="str">
        <f t="shared" si="262"/>
        <v/>
      </c>
      <c r="EX1118" s="18" t="str">
        <f t="shared" si="263"/>
        <v/>
      </c>
      <c r="EY1118" s="26">
        <f>IF(EO1118=EO1119,0,MAX(EY$2:EY1117)+1)</f>
        <v>558</v>
      </c>
      <c r="EZ1118" s="54" t="str">
        <f t="shared" si="264"/>
        <v/>
      </c>
      <c r="FA1118" s="55" t="str">
        <f t="shared" si="265"/>
        <v/>
      </c>
      <c r="FB1118" s="18" t="str">
        <f t="shared" si="266"/>
        <v/>
      </c>
      <c r="FC1118" s="17"/>
      <c r="FD1118" s="17"/>
      <c r="FE1118" s="17"/>
      <c r="FF1118" s="56" t="str">
        <f t="shared" si="267"/>
        <v>,</v>
      </c>
      <c r="FG1118" s="3"/>
      <c r="FH1118" s="3"/>
      <c r="FI1118" s="58">
        <f t="shared" si="259"/>
        <v>0</v>
      </c>
      <c r="FJ1118" s="58">
        <f t="shared" si="268"/>
        <v>0</v>
      </c>
    </row>
    <row r="1119" spans="144:166" x14ac:dyDescent="0.25">
      <c r="EN1119" s="17">
        <f t="shared" si="269"/>
        <v>1117</v>
      </c>
      <c r="EO1119" s="128" t="s">
        <v>679</v>
      </c>
      <c r="EP1119" s="131">
        <v>42036</v>
      </c>
      <c r="EQ1119" s="132">
        <v>0</v>
      </c>
      <c r="ER1119" s="53">
        <v>15.3055</v>
      </c>
      <c r="ES1119" s="40"/>
      <c r="ET1119" s="26">
        <f>IF(EO1119=EO1120,MAX(ET$2:ET1118)+1,0)</f>
        <v>559</v>
      </c>
      <c r="EU1119" s="17" t="str">
        <f t="shared" si="260"/>
        <v/>
      </c>
      <c r="EV1119" s="54" t="str">
        <f t="shared" si="261"/>
        <v/>
      </c>
      <c r="EW1119" s="55" t="str">
        <f t="shared" si="262"/>
        <v/>
      </c>
      <c r="EX1119" s="18" t="str">
        <f t="shared" si="263"/>
        <v/>
      </c>
      <c r="EY1119" s="26">
        <f>IF(EO1119=EO1120,0,MAX(EY$2:EY1118)+1)</f>
        <v>0</v>
      </c>
      <c r="EZ1119" s="54" t="str">
        <f t="shared" si="264"/>
        <v/>
      </c>
      <c r="FA1119" s="55" t="str">
        <f t="shared" si="265"/>
        <v/>
      </c>
      <c r="FB1119" s="18" t="str">
        <f t="shared" si="266"/>
        <v/>
      </c>
      <c r="FC1119" s="17"/>
      <c r="FD1119" s="17"/>
      <c r="FE1119" s="17"/>
      <c r="FF1119" s="56" t="str">
        <f t="shared" si="267"/>
        <v>,</v>
      </c>
      <c r="FG1119" s="3"/>
      <c r="FH1119" s="3"/>
      <c r="FI1119" s="58">
        <f t="shared" si="259"/>
        <v>0</v>
      </c>
      <c r="FJ1119" s="58">
        <f t="shared" si="268"/>
        <v>0</v>
      </c>
    </row>
    <row r="1120" spans="144:166" x14ac:dyDescent="0.25">
      <c r="EN1120" s="17">
        <f t="shared" si="269"/>
        <v>1118</v>
      </c>
      <c r="EO1120" s="128" t="s">
        <v>679</v>
      </c>
      <c r="EP1120" s="131">
        <v>43831</v>
      </c>
      <c r="EQ1120" s="132">
        <v>0</v>
      </c>
      <c r="ER1120" s="53">
        <v>14.27392</v>
      </c>
      <c r="ES1120" s="40"/>
      <c r="ET1120" s="26">
        <f>IF(EO1120=EO1121,MAX(ET$2:ET1119)+1,0)</f>
        <v>0</v>
      </c>
      <c r="EU1120" s="17" t="str">
        <f t="shared" si="260"/>
        <v/>
      </c>
      <c r="EV1120" s="54" t="str">
        <f t="shared" si="261"/>
        <v/>
      </c>
      <c r="EW1120" s="55" t="str">
        <f t="shared" si="262"/>
        <v/>
      </c>
      <c r="EX1120" s="18" t="str">
        <f t="shared" si="263"/>
        <v/>
      </c>
      <c r="EY1120" s="26">
        <f>IF(EO1120=EO1121,0,MAX(EY$2:EY1119)+1)</f>
        <v>559</v>
      </c>
      <c r="EZ1120" s="54" t="str">
        <f t="shared" si="264"/>
        <v/>
      </c>
      <c r="FA1120" s="55" t="str">
        <f t="shared" si="265"/>
        <v/>
      </c>
      <c r="FB1120" s="18" t="str">
        <f t="shared" si="266"/>
        <v/>
      </c>
      <c r="FC1120" s="17"/>
      <c r="FD1120" s="17"/>
      <c r="FE1120" s="17"/>
      <c r="FF1120" s="56" t="str">
        <f t="shared" si="267"/>
        <v>,</v>
      </c>
      <c r="FG1120" s="3"/>
      <c r="FH1120" s="3"/>
      <c r="FI1120" s="58">
        <f t="shared" si="259"/>
        <v>0</v>
      </c>
      <c r="FJ1120" s="58">
        <f t="shared" si="268"/>
        <v>0</v>
      </c>
    </row>
    <row r="1121" spans="144:166" x14ac:dyDescent="0.25">
      <c r="EN1121" s="17">
        <f t="shared" si="269"/>
        <v>1119</v>
      </c>
      <c r="EO1121" s="128" t="s">
        <v>680</v>
      </c>
      <c r="EP1121" s="131">
        <v>42036</v>
      </c>
      <c r="EQ1121" s="132">
        <v>0</v>
      </c>
      <c r="ER1121" s="53">
        <v>14.379110000000001</v>
      </c>
      <c r="ES1121" s="40"/>
      <c r="ET1121" s="26">
        <f>IF(EO1121=EO1122,MAX(ET$2:ET1120)+1,0)</f>
        <v>560</v>
      </c>
      <c r="EU1121" s="17" t="str">
        <f t="shared" si="260"/>
        <v/>
      </c>
      <c r="EV1121" s="54" t="str">
        <f t="shared" si="261"/>
        <v/>
      </c>
      <c r="EW1121" s="55" t="str">
        <f t="shared" si="262"/>
        <v/>
      </c>
      <c r="EX1121" s="18" t="str">
        <f t="shared" si="263"/>
        <v/>
      </c>
      <c r="EY1121" s="26">
        <f>IF(EO1121=EO1122,0,MAX(EY$2:EY1120)+1)</f>
        <v>0</v>
      </c>
      <c r="EZ1121" s="54" t="str">
        <f t="shared" si="264"/>
        <v/>
      </c>
      <c r="FA1121" s="55" t="str">
        <f t="shared" si="265"/>
        <v/>
      </c>
      <c r="FB1121" s="18" t="str">
        <f t="shared" si="266"/>
        <v/>
      </c>
      <c r="FC1121" s="17"/>
      <c r="FD1121" s="17"/>
      <c r="FE1121" s="17"/>
      <c r="FF1121" s="56" t="str">
        <f t="shared" si="267"/>
        <v>,</v>
      </c>
      <c r="FG1121" s="3"/>
      <c r="FH1121" s="3"/>
      <c r="FI1121" s="58">
        <f t="shared" si="259"/>
        <v>0</v>
      </c>
      <c r="FJ1121" s="58">
        <f t="shared" si="268"/>
        <v>0</v>
      </c>
    </row>
    <row r="1122" spans="144:166" x14ac:dyDescent="0.25">
      <c r="EN1122" s="17">
        <f t="shared" si="269"/>
        <v>1120</v>
      </c>
      <c r="EO1122" s="128" t="s">
        <v>680</v>
      </c>
      <c r="EP1122" s="131">
        <v>43831</v>
      </c>
      <c r="EQ1122" s="132">
        <v>0</v>
      </c>
      <c r="ER1122" s="53">
        <v>13.80889</v>
      </c>
      <c r="ES1122" s="40"/>
      <c r="ET1122" s="26">
        <f>IF(EO1122=EO1123,MAX(ET$2:ET1121)+1,0)</f>
        <v>0</v>
      </c>
      <c r="EU1122" s="17" t="str">
        <f t="shared" si="260"/>
        <v/>
      </c>
      <c r="EV1122" s="54" t="str">
        <f t="shared" si="261"/>
        <v/>
      </c>
      <c r="EW1122" s="55" t="str">
        <f t="shared" si="262"/>
        <v/>
      </c>
      <c r="EX1122" s="18" t="str">
        <f t="shared" si="263"/>
        <v/>
      </c>
      <c r="EY1122" s="26">
        <f>IF(EO1122=EO1123,0,MAX(EY$2:EY1121)+1)</f>
        <v>560</v>
      </c>
      <c r="EZ1122" s="54" t="str">
        <f t="shared" si="264"/>
        <v/>
      </c>
      <c r="FA1122" s="55" t="str">
        <f t="shared" si="265"/>
        <v/>
      </c>
      <c r="FB1122" s="18" t="str">
        <f t="shared" si="266"/>
        <v/>
      </c>
      <c r="FC1122" s="17"/>
      <c r="FD1122" s="17"/>
      <c r="FE1122" s="17"/>
      <c r="FF1122" s="56" t="str">
        <f t="shared" si="267"/>
        <v>,</v>
      </c>
      <c r="FG1122" s="3"/>
      <c r="FH1122" s="3"/>
      <c r="FI1122" s="58">
        <f t="shared" si="259"/>
        <v>0</v>
      </c>
      <c r="FJ1122" s="58">
        <f t="shared" si="268"/>
        <v>0</v>
      </c>
    </row>
    <row r="1123" spans="144:166" x14ac:dyDescent="0.25">
      <c r="EN1123" s="17">
        <f t="shared" si="269"/>
        <v>1121</v>
      </c>
      <c r="EO1123" s="128" t="s">
        <v>681</v>
      </c>
      <c r="EP1123" s="131">
        <v>42036</v>
      </c>
      <c r="EQ1123" s="132">
        <v>0</v>
      </c>
      <c r="ER1123" s="53">
        <v>13.31908</v>
      </c>
      <c r="ES1123" s="40"/>
      <c r="ET1123" s="26">
        <f>IF(EO1123=EO1124,MAX(ET$2:ET1122)+1,0)</f>
        <v>561</v>
      </c>
      <c r="EU1123" s="17" t="str">
        <f t="shared" si="260"/>
        <v/>
      </c>
      <c r="EV1123" s="54" t="str">
        <f t="shared" si="261"/>
        <v/>
      </c>
      <c r="EW1123" s="55" t="str">
        <f t="shared" si="262"/>
        <v/>
      </c>
      <c r="EX1123" s="18" t="str">
        <f t="shared" si="263"/>
        <v/>
      </c>
      <c r="EY1123" s="26">
        <f>IF(EO1123=EO1124,0,MAX(EY$2:EY1122)+1)</f>
        <v>0</v>
      </c>
      <c r="EZ1123" s="54" t="str">
        <f t="shared" si="264"/>
        <v/>
      </c>
      <c r="FA1123" s="55" t="str">
        <f t="shared" si="265"/>
        <v/>
      </c>
      <c r="FB1123" s="18" t="str">
        <f t="shared" si="266"/>
        <v/>
      </c>
      <c r="FC1123" s="17"/>
      <c r="FD1123" s="17"/>
      <c r="FE1123" s="17"/>
      <c r="FF1123" s="56" t="str">
        <f t="shared" si="267"/>
        <v>,</v>
      </c>
      <c r="FG1123" s="3"/>
      <c r="FH1123" s="3"/>
      <c r="FI1123" s="58">
        <f t="shared" si="259"/>
        <v>0</v>
      </c>
      <c r="FJ1123" s="58">
        <f t="shared" si="268"/>
        <v>0</v>
      </c>
    </row>
    <row r="1124" spans="144:166" x14ac:dyDescent="0.25">
      <c r="EN1124" s="17">
        <f t="shared" si="269"/>
        <v>1122</v>
      </c>
      <c r="EO1124" s="128" t="s">
        <v>681</v>
      </c>
      <c r="EP1124" s="131">
        <v>43831</v>
      </c>
      <c r="EQ1124" s="132">
        <v>0</v>
      </c>
      <c r="ER1124" s="53">
        <v>13.304410000000001</v>
      </c>
      <c r="ES1124" s="40"/>
      <c r="ET1124" s="26">
        <f>IF(EO1124=EO1125,MAX(ET$2:ET1123)+1,0)</f>
        <v>0</v>
      </c>
      <c r="EU1124" s="17" t="str">
        <f t="shared" si="260"/>
        <v/>
      </c>
      <c r="EV1124" s="54" t="str">
        <f t="shared" si="261"/>
        <v/>
      </c>
      <c r="EW1124" s="55" t="str">
        <f t="shared" si="262"/>
        <v/>
      </c>
      <c r="EX1124" s="18" t="str">
        <f t="shared" si="263"/>
        <v/>
      </c>
      <c r="EY1124" s="26">
        <f>IF(EO1124=EO1125,0,MAX(EY$2:EY1123)+1)</f>
        <v>561</v>
      </c>
      <c r="EZ1124" s="54" t="str">
        <f t="shared" si="264"/>
        <v/>
      </c>
      <c r="FA1124" s="55" t="str">
        <f t="shared" si="265"/>
        <v/>
      </c>
      <c r="FB1124" s="18" t="str">
        <f t="shared" si="266"/>
        <v/>
      </c>
      <c r="FC1124" s="17"/>
      <c r="FD1124" s="17"/>
      <c r="FE1124" s="17"/>
      <c r="FF1124" s="56" t="str">
        <f t="shared" si="267"/>
        <v>,</v>
      </c>
      <c r="FG1124" s="3"/>
      <c r="FH1124" s="3"/>
      <c r="FI1124" s="58">
        <f t="shared" si="259"/>
        <v>0</v>
      </c>
      <c r="FJ1124" s="58">
        <f t="shared" si="268"/>
        <v>0</v>
      </c>
    </row>
    <row r="1125" spans="144:166" x14ac:dyDescent="0.25">
      <c r="EN1125" s="17">
        <f t="shared" si="269"/>
        <v>1123</v>
      </c>
      <c r="EO1125" s="128" t="s">
        <v>682</v>
      </c>
      <c r="EP1125" s="131">
        <v>42036</v>
      </c>
      <c r="EQ1125" s="132">
        <v>0</v>
      </c>
      <c r="ER1125" s="53">
        <v>13.89054</v>
      </c>
      <c r="ES1125" s="40"/>
      <c r="ET1125" s="26">
        <f>IF(EO1125=EO1126,MAX(ET$2:ET1124)+1,0)</f>
        <v>562</v>
      </c>
      <c r="EU1125" s="17" t="str">
        <f t="shared" si="260"/>
        <v/>
      </c>
      <c r="EV1125" s="54" t="str">
        <f t="shared" si="261"/>
        <v/>
      </c>
      <c r="EW1125" s="55" t="str">
        <f t="shared" si="262"/>
        <v/>
      </c>
      <c r="EX1125" s="18" t="str">
        <f t="shared" si="263"/>
        <v/>
      </c>
      <c r="EY1125" s="26">
        <f>IF(EO1125=EO1126,0,MAX(EY$2:EY1124)+1)</f>
        <v>0</v>
      </c>
      <c r="EZ1125" s="54" t="str">
        <f t="shared" si="264"/>
        <v/>
      </c>
      <c r="FA1125" s="55" t="str">
        <f t="shared" si="265"/>
        <v/>
      </c>
      <c r="FB1125" s="18" t="str">
        <f t="shared" si="266"/>
        <v/>
      </c>
      <c r="FC1125" s="17"/>
      <c r="FD1125" s="17"/>
      <c r="FE1125" s="17"/>
      <c r="FF1125" s="56" t="str">
        <f t="shared" si="267"/>
        <v>,</v>
      </c>
      <c r="FG1125" s="3"/>
      <c r="FH1125" s="3"/>
      <c r="FI1125" s="58">
        <f t="shared" si="259"/>
        <v>0</v>
      </c>
      <c r="FJ1125" s="58">
        <f t="shared" si="268"/>
        <v>0</v>
      </c>
    </row>
    <row r="1126" spans="144:166" x14ac:dyDescent="0.25">
      <c r="EN1126" s="17">
        <f t="shared" si="269"/>
        <v>1124</v>
      </c>
      <c r="EO1126" s="128" t="s">
        <v>682</v>
      </c>
      <c r="EP1126" s="131">
        <v>43831</v>
      </c>
      <c r="EQ1126" s="132">
        <v>0</v>
      </c>
      <c r="ER1126" s="53">
        <v>13.62712</v>
      </c>
      <c r="ES1126" s="40"/>
      <c r="ET1126" s="26">
        <f>IF(EO1126=EO1127,MAX(ET$2:ET1125)+1,0)</f>
        <v>0</v>
      </c>
      <c r="EU1126" s="17" t="str">
        <f t="shared" si="260"/>
        <v/>
      </c>
      <c r="EV1126" s="54" t="str">
        <f t="shared" si="261"/>
        <v/>
      </c>
      <c r="EW1126" s="55" t="str">
        <f t="shared" si="262"/>
        <v/>
      </c>
      <c r="EX1126" s="18" t="str">
        <f t="shared" si="263"/>
        <v/>
      </c>
      <c r="EY1126" s="26">
        <f>IF(EO1126=EO1127,0,MAX(EY$2:EY1125)+1)</f>
        <v>562</v>
      </c>
      <c r="EZ1126" s="54" t="str">
        <f t="shared" si="264"/>
        <v/>
      </c>
      <c r="FA1126" s="55" t="str">
        <f t="shared" si="265"/>
        <v/>
      </c>
      <c r="FB1126" s="18" t="str">
        <f t="shared" si="266"/>
        <v/>
      </c>
      <c r="FC1126" s="17"/>
      <c r="FD1126" s="17"/>
      <c r="FE1126" s="17"/>
      <c r="FF1126" s="56" t="str">
        <f t="shared" si="267"/>
        <v>,</v>
      </c>
      <c r="FG1126" s="3"/>
      <c r="FH1126" s="3"/>
      <c r="FI1126" s="58">
        <f t="shared" si="259"/>
        <v>0</v>
      </c>
      <c r="FJ1126" s="58">
        <f t="shared" si="268"/>
        <v>0</v>
      </c>
    </row>
    <row r="1127" spans="144:166" x14ac:dyDescent="0.25">
      <c r="EN1127" s="17">
        <f t="shared" si="269"/>
        <v>1125</v>
      </c>
      <c r="EO1127" s="128" t="s">
        <v>683</v>
      </c>
      <c r="EP1127" s="131">
        <v>42036</v>
      </c>
      <c r="EQ1127" s="132">
        <v>0</v>
      </c>
      <c r="ER1127" s="53">
        <v>14.33649</v>
      </c>
      <c r="ES1127" s="40"/>
      <c r="ET1127" s="26">
        <f>IF(EO1127=EO1128,MAX(ET$2:ET1126)+1,0)</f>
        <v>563</v>
      </c>
      <c r="EU1127" s="17" t="str">
        <f t="shared" si="260"/>
        <v/>
      </c>
      <c r="EV1127" s="54" t="str">
        <f t="shared" si="261"/>
        <v/>
      </c>
      <c r="EW1127" s="55" t="str">
        <f t="shared" si="262"/>
        <v/>
      </c>
      <c r="EX1127" s="18" t="str">
        <f t="shared" si="263"/>
        <v/>
      </c>
      <c r="EY1127" s="26">
        <f>IF(EO1127=EO1128,0,MAX(EY$2:EY1126)+1)</f>
        <v>0</v>
      </c>
      <c r="EZ1127" s="54" t="str">
        <f t="shared" si="264"/>
        <v/>
      </c>
      <c r="FA1127" s="55" t="str">
        <f t="shared" si="265"/>
        <v/>
      </c>
      <c r="FB1127" s="18" t="str">
        <f t="shared" si="266"/>
        <v/>
      </c>
      <c r="FC1127" s="17"/>
      <c r="FD1127" s="17"/>
      <c r="FE1127" s="17"/>
      <c r="FF1127" s="56" t="str">
        <f t="shared" si="267"/>
        <v>,</v>
      </c>
      <c r="FG1127" s="3"/>
      <c r="FH1127" s="3"/>
      <c r="FI1127" s="58">
        <f t="shared" si="259"/>
        <v>0</v>
      </c>
      <c r="FJ1127" s="58">
        <f t="shared" si="268"/>
        <v>0</v>
      </c>
    </row>
    <row r="1128" spans="144:166" x14ac:dyDescent="0.25">
      <c r="EN1128" s="17">
        <f t="shared" si="269"/>
        <v>1126</v>
      </c>
      <c r="EO1128" s="128" t="s">
        <v>683</v>
      </c>
      <c r="EP1128" s="131">
        <v>43831</v>
      </c>
      <c r="EQ1128" s="132">
        <v>0</v>
      </c>
      <c r="ER1128" s="53">
        <v>13.884600000000001</v>
      </c>
      <c r="ES1128" s="40"/>
      <c r="ET1128" s="26">
        <f>IF(EO1128=EO1129,MAX(ET$2:ET1127)+1,0)</f>
        <v>0</v>
      </c>
      <c r="EU1128" s="17" t="str">
        <f t="shared" si="260"/>
        <v/>
      </c>
      <c r="EV1128" s="54" t="str">
        <f t="shared" si="261"/>
        <v/>
      </c>
      <c r="EW1128" s="55" t="str">
        <f t="shared" si="262"/>
        <v/>
      </c>
      <c r="EX1128" s="18" t="str">
        <f t="shared" si="263"/>
        <v/>
      </c>
      <c r="EY1128" s="26">
        <f>IF(EO1128=EO1129,0,MAX(EY$2:EY1127)+1)</f>
        <v>563</v>
      </c>
      <c r="EZ1128" s="54" t="str">
        <f t="shared" si="264"/>
        <v/>
      </c>
      <c r="FA1128" s="55" t="str">
        <f t="shared" si="265"/>
        <v/>
      </c>
      <c r="FB1128" s="18" t="str">
        <f t="shared" si="266"/>
        <v/>
      </c>
      <c r="FC1128" s="17"/>
      <c r="FD1128" s="17"/>
      <c r="FE1128" s="17"/>
      <c r="FF1128" s="56" t="str">
        <f t="shared" si="267"/>
        <v>,</v>
      </c>
      <c r="FG1128" s="3"/>
      <c r="FH1128" s="3"/>
      <c r="FI1128" s="58">
        <f t="shared" si="259"/>
        <v>0</v>
      </c>
      <c r="FJ1128" s="58">
        <f t="shared" si="268"/>
        <v>0</v>
      </c>
    </row>
    <row r="1129" spans="144:166" x14ac:dyDescent="0.25">
      <c r="EN1129" s="17">
        <f t="shared" si="269"/>
        <v>1127</v>
      </c>
      <c r="EO1129" s="128" t="s">
        <v>684</v>
      </c>
      <c r="EP1129" s="131">
        <v>42036</v>
      </c>
      <c r="EQ1129" s="132">
        <v>0</v>
      </c>
      <c r="ER1129" s="53">
        <v>14.67671</v>
      </c>
      <c r="ES1129" s="40"/>
      <c r="ET1129" s="26">
        <f>IF(EO1129=EO1130,MAX(ET$2:ET1128)+1,0)</f>
        <v>564</v>
      </c>
      <c r="EU1129" s="17" t="str">
        <f t="shared" si="260"/>
        <v/>
      </c>
      <c r="EV1129" s="54" t="str">
        <f t="shared" si="261"/>
        <v/>
      </c>
      <c r="EW1129" s="55" t="str">
        <f t="shared" si="262"/>
        <v/>
      </c>
      <c r="EX1129" s="18" t="str">
        <f t="shared" si="263"/>
        <v/>
      </c>
      <c r="EY1129" s="26">
        <f>IF(EO1129=EO1130,0,MAX(EY$2:EY1128)+1)</f>
        <v>0</v>
      </c>
      <c r="EZ1129" s="54" t="str">
        <f t="shared" si="264"/>
        <v/>
      </c>
      <c r="FA1129" s="55" t="str">
        <f t="shared" si="265"/>
        <v/>
      </c>
      <c r="FB1129" s="18" t="str">
        <f t="shared" si="266"/>
        <v/>
      </c>
      <c r="FC1129" s="17"/>
      <c r="FD1129" s="17"/>
      <c r="FE1129" s="17"/>
      <c r="FF1129" s="56" t="str">
        <f t="shared" si="267"/>
        <v>,</v>
      </c>
      <c r="FG1129" s="3"/>
      <c r="FH1129" s="3"/>
      <c r="FI1129" s="58">
        <f t="shared" si="259"/>
        <v>0</v>
      </c>
      <c r="FJ1129" s="58">
        <f t="shared" si="268"/>
        <v>0</v>
      </c>
    </row>
    <row r="1130" spans="144:166" x14ac:dyDescent="0.25">
      <c r="EN1130" s="17">
        <f t="shared" si="269"/>
        <v>1128</v>
      </c>
      <c r="EO1130" s="128" t="s">
        <v>684</v>
      </c>
      <c r="EP1130" s="131">
        <v>43831</v>
      </c>
      <c r="EQ1130" s="132">
        <v>0</v>
      </c>
      <c r="ER1130" s="53">
        <v>14.0844</v>
      </c>
      <c r="ES1130" s="40"/>
      <c r="ET1130" s="26">
        <f>IF(EO1130=EO1131,MAX(ET$2:ET1129)+1,0)</f>
        <v>0</v>
      </c>
      <c r="EU1130" s="17" t="str">
        <f t="shared" si="260"/>
        <v/>
      </c>
      <c r="EV1130" s="54" t="str">
        <f t="shared" si="261"/>
        <v/>
      </c>
      <c r="EW1130" s="55" t="str">
        <f t="shared" si="262"/>
        <v/>
      </c>
      <c r="EX1130" s="18" t="str">
        <f t="shared" si="263"/>
        <v/>
      </c>
      <c r="EY1130" s="26">
        <f>IF(EO1130=EO1131,0,MAX(EY$2:EY1129)+1)</f>
        <v>564</v>
      </c>
      <c r="EZ1130" s="54" t="str">
        <f t="shared" si="264"/>
        <v/>
      </c>
      <c r="FA1130" s="55" t="str">
        <f t="shared" si="265"/>
        <v/>
      </c>
      <c r="FB1130" s="18" t="str">
        <f t="shared" si="266"/>
        <v/>
      </c>
      <c r="FC1130" s="17"/>
      <c r="FD1130" s="17"/>
      <c r="FE1130" s="17"/>
      <c r="FF1130" s="56" t="str">
        <f t="shared" si="267"/>
        <v>,</v>
      </c>
      <c r="FG1130" s="3"/>
      <c r="FH1130" s="3"/>
      <c r="FI1130" s="58">
        <f t="shared" si="259"/>
        <v>0</v>
      </c>
      <c r="FJ1130" s="58">
        <f t="shared" si="268"/>
        <v>0</v>
      </c>
    </row>
    <row r="1131" spans="144:166" x14ac:dyDescent="0.25">
      <c r="EN1131" s="17">
        <f t="shared" si="269"/>
        <v>1129</v>
      </c>
      <c r="EO1131" s="128" t="s">
        <v>685</v>
      </c>
      <c r="EP1131" s="131">
        <v>42036</v>
      </c>
      <c r="EQ1131" s="132">
        <v>0</v>
      </c>
      <c r="ER1131" s="53">
        <v>14.909330000000001</v>
      </c>
      <c r="ES1131" s="40"/>
      <c r="ET1131" s="26">
        <f>IF(EO1131=EO1132,MAX(ET$2:ET1130)+1,0)</f>
        <v>565</v>
      </c>
      <c r="EU1131" s="17" t="str">
        <f t="shared" si="260"/>
        <v/>
      </c>
      <c r="EV1131" s="54" t="str">
        <f t="shared" si="261"/>
        <v/>
      </c>
      <c r="EW1131" s="55" t="str">
        <f t="shared" si="262"/>
        <v/>
      </c>
      <c r="EX1131" s="18" t="str">
        <f t="shared" si="263"/>
        <v/>
      </c>
      <c r="EY1131" s="26">
        <f>IF(EO1131=EO1132,0,MAX(EY$2:EY1130)+1)</f>
        <v>0</v>
      </c>
      <c r="EZ1131" s="54" t="str">
        <f t="shared" si="264"/>
        <v/>
      </c>
      <c r="FA1131" s="55" t="str">
        <f t="shared" si="265"/>
        <v/>
      </c>
      <c r="FB1131" s="18" t="str">
        <f t="shared" si="266"/>
        <v/>
      </c>
      <c r="FC1131" s="17"/>
      <c r="FD1131" s="17"/>
      <c r="FE1131" s="17"/>
      <c r="FF1131" s="56" t="str">
        <f t="shared" si="267"/>
        <v>,</v>
      </c>
      <c r="FG1131" s="3"/>
      <c r="FH1131" s="3"/>
      <c r="FI1131" s="58">
        <f t="shared" si="259"/>
        <v>0</v>
      </c>
      <c r="FJ1131" s="58">
        <f t="shared" si="268"/>
        <v>0</v>
      </c>
    </row>
    <row r="1132" spans="144:166" x14ac:dyDescent="0.25">
      <c r="EN1132" s="17">
        <f t="shared" si="269"/>
        <v>1130</v>
      </c>
      <c r="EO1132" s="128" t="s">
        <v>685</v>
      </c>
      <c r="EP1132" s="131">
        <v>43831</v>
      </c>
      <c r="EQ1132" s="132">
        <v>0</v>
      </c>
      <c r="ER1132" s="53">
        <v>14.223369999999999</v>
      </c>
      <c r="ES1132" s="40"/>
      <c r="ET1132" s="26">
        <f>IF(EO1132=EO1133,MAX(ET$2:ET1131)+1,0)</f>
        <v>0</v>
      </c>
      <c r="EU1132" s="17" t="str">
        <f t="shared" si="260"/>
        <v/>
      </c>
      <c r="EV1132" s="54" t="str">
        <f t="shared" si="261"/>
        <v/>
      </c>
      <c r="EW1132" s="55" t="str">
        <f t="shared" si="262"/>
        <v/>
      </c>
      <c r="EX1132" s="18" t="str">
        <f t="shared" si="263"/>
        <v/>
      </c>
      <c r="EY1132" s="26">
        <f>IF(EO1132=EO1133,0,MAX(EY$2:EY1131)+1)</f>
        <v>565</v>
      </c>
      <c r="EZ1132" s="54" t="str">
        <f t="shared" si="264"/>
        <v/>
      </c>
      <c r="FA1132" s="55" t="str">
        <f t="shared" si="265"/>
        <v/>
      </c>
      <c r="FB1132" s="18" t="str">
        <f t="shared" si="266"/>
        <v/>
      </c>
      <c r="FC1132" s="17"/>
      <c r="FD1132" s="17"/>
      <c r="FE1132" s="17"/>
      <c r="FF1132" s="56" t="str">
        <f t="shared" si="267"/>
        <v>,</v>
      </c>
      <c r="FG1132" s="3"/>
      <c r="FH1132" s="3"/>
      <c r="FI1132" s="58">
        <f t="shared" si="259"/>
        <v>0</v>
      </c>
      <c r="FJ1132" s="58">
        <f t="shared" si="268"/>
        <v>0</v>
      </c>
    </row>
    <row r="1133" spans="144:166" x14ac:dyDescent="0.25">
      <c r="EN1133" s="17">
        <f t="shared" si="269"/>
        <v>1131</v>
      </c>
      <c r="EO1133" s="128" t="s">
        <v>686</v>
      </c>
      <c r="EP1133" s="131">
        <v>42036</v>
      </c>
      <c r="EQ1133" s="132">
        <v>0</v>
      </c>
      <c r="ER1133" s="53">
        <v>15.02983</v>
      </c>
      <c r="ES1133" s="40"/>
      <c r="ET1133" s="26">
        <f>IF(EO1133=EO1134,MAX(ET$2:ET1132)+1,0)</f>
        <v>566</v>
      </c>
      <c r="EU1133" s="17" t="str">
        <f t="shared" si="260"/>
        <v/>
      </c>
      <c r="EV1133" s="54" t="str">
        <f t="shared" si="261"/>
        <v/>
      </c>
      <c r="EW1133" s="55" t="str">
        <f t="shared" si="262"/>
        <v/>
      </c>
      <c r="EX1133" s="18" t="str">
        <f t="shared" si="263"/>
        <v/>
      </c>
      <c r="EY1133" s="26">
        <f>IF(EO1133=EO1134,0,MAX(EY$2:EY1132)+1)</f>
        <v>0</v>
      </c>
      <c r="EZ1133" s="54" t="str">
        <f t="shared" si="264"/>
        <v/>
      </c>
      <c r="FA1133" s="55" t="str">
        <f t="shared" si="265"/>
        <v/>
      </c>
      <c r="FB1133" s="18" t="str">
        <f t="shared" si="266"/>
        <v/>
      </c>
      <c r="FC1133" s="17"/>
      <c r="FD1133" s="17"/>
      <c r="FE1133" s="17"/>
      <c r="FF1133" s="56" t="str">
        <f t="shared" si="267"/>
        <v>,</v>
      </c>
      <c r="FG1133" s="3"/>
      <c r="FH1133" s="3"/>
      <c r="FI1133" s="58">
        <f t="shared" si="259"/>
        <v>0</v>
      </c>
      <c r="FJ1133" s="58">
        <f t="shared" si="268"/>
        <v>0</v>
      </c>
    </row>
    <row r="1134" spans="144:166" x14ac:dyDescent="0.25">
      <c r="EN1134" s="17">
        <f t="shared" si="269"/>
        <v>1132</v>
      </c>
      <c r="EO1134" s="128" t="s">
        <v>686</v>
      </c>
      <c r="EP1134" s="131">
        <v>43831</v>
      </c>
      <c r="EQ1134" s="132">
        <v>0</v>
      </c>
      <c r="ER1134" s="53">
        <v>14.294320000000001</v>
      </c>
      <c r="ES1134" s="40"/>
      <c r="ET1134" s="26">
        <f>IF(EO1134=EO1135,MAX(ET$2:ET1133)+1,0)</f>
        <v>0</v>
      </c>
      <c r="EU1134" s="17" t="str">
        <f t="shared" si="260"/>
        <v/>
      </c>
      <c r="EV1134" s="54" t="str">
        <f t="shared" si="261"/>
        <v/>
      </c>
      <c r="EW1134" s="55" t="str">
        <f t="shared" si="262"/>
        <v/>
      </c>
      <c r="EX1134" s="18" t="str">
        <f t="shared" si="263"/>
        <v/>
      </c>
      <c r="EY1134" s="26">
        <f>IF(EO1134=EO1135,0,MAX(EY$2:EY1133)+1)</f>
        <v>566</v>
      </c>
      <c r="EZ1134" s="54" t="str">
        <f t="shared" si="264"/>
        <v/>
      </c>
      <c r="FA1134" s="55" t="str">
        <f t="shared" si="265"/>
        <v/>
      </c>
      <c r="FB1134" s="18" t="str">
        <f t="shared" si="266"/>
        <v/>
      </c>
      <c r="FC1134" s="17"/>
      <c r="FD1134" s="17"/>
      <c r="FE1134" s="17"/>
      <c r="FF1134" s="56" t="str">
        <f t="shared" si="267"/>
        <v>,</v>
      </c>
      <c r="FG1134" s="3"/>
      <c r="FH1134" s="3"/>
      <c r="FI1134" s="58">
        <f t="shared" si="259"/>
        <v>0</v>
      </c>
      <c r="FJ1134" s="58">
        <f t="shared" si="268"/>
        <v>0</v>
      </c>
    </row>
    <row r="1135" spans="144:166" x14ac:dyDescent="0.25">
      <c r="EN1135" s="17">
        <f t="shared" si="269"/>
        <v>1133</v>
      </c>
      <c r="EO1135" s="128" t="s">
        <v>687</v>
      </c>
      <c r="EP1135" s="131">
        <v>42036</v>
      </c>
      <c r="EQ1135" s="132">
        <v>0</v>
      </c>
      <c r="ER1135" s="53">
        <v>22.781970000000001</v>
      </c>
      <c r="ES1135" s="40"/>
      <c r="ET1135" s="26">
        <f>IF(EO1135=EO1136,MAX(ET$2:ET1134)+1,0)</f>
        <v>567</v>
      </c>
      <c r="EU1135" s="17" t="str">
        <f t="shared" si="260"/>
        <v/>
      </c>
      <c r="EV1135" s="54" t="str">
        <f t="shared" si="261"/>
        <v/>
      </c>
      <c r="EW1135" s="55" t="str">
        <f t="shared" si="262"/>
        <v/>
      </c>
      <c r="EX1135" s="18" t="str">
        <f t="shared" si="263"/>
        <v/>
      </c>
      <c r="EY1135" s="26">
        <f>IF(EO1135=EO1136,0,MAX(EY$2:EY1134)+1)</f>
        <v>0</v>
      </c>
      <c r="EZ1135" s="54" t="str">
        <f t="shared" si="264"/>
        <v/>
      </c>
      <c r="FA1135" s="55" t="str">
        <f t="shared" si="265"/>
        <v/>
      </c>
      <c r="FB1135" s="18" t="str">
        <f t="shared" si="266"/>
        <v/>
      </c>
      <c r="FC1135" s="17"/>
      <c r="FD1135" s="17"/>
      <c r="FE1135" s="17"/>
      <c r="FF1135" s="56" t="str">
        <f t="shared" si="267"/>
        <v>,</v>
      </c>
      <c r="FG1135" s="3"/>
      <c r="FH1135" s="3"/>
      <c r="FI1135" s="58">
        <f t="shared" si="259"/>
        <v>0</v>
      </c>
      <c r="FJ1135" s="58">
        <f t="shared" si="268"/>
        <v>0</v>
      </c>
    </row>
    <row r="1136" spans="144:166" x14ac:dyDescent="0.25">
      <c r="EN1136" s="17">
        <f t="shared" si="269"/>
        <v>1134</v>
      </c>
      <c r="EO1136" s="128" t="s">
        <v>687</v>
      </c>
      <c r="EP1136" s="131">
        <v>43831</v>
      </c>
      <c r="EQ1136" s="132">
        <v>0</v>
      </c>
      <c r="ER1136" s="53">
        <v>19.767389999999999</v>
      </c>
      <c r="ES1136" s="40"/>
      <c r="ET1136" s="26">
        <f>IF(EO1136=EO1137,MAX(ET$2:ET1135)+1,0)</f>
        <v>0</v>
      </c>
      <c r="EU1136" s="17" t="str">
        <f t="shared" si="260"/>
        <v/>
      </c>
      <c r="EV1136" s="54" t="str">
        <f t="shared" si="261"/>
        <v/>
      </c>
      <c r="EW1136" s="55" t="str">
        <f t="shared" si="262"/>
        <v/>
      </c>
      <c r="EX1136" s="18" t="str">
        <f t="shared" si="263"/>
        <v/>
      </c>
      <c r="EY1136" s="26">
        <f>IF(EO1136=EO1137,0,MAX(EY$2:EY1135)+1)</f>
        <v>567</v>
      </c>
      <c r="EZ1136" s="54" t="str">
        <f t="shared" si="264"/>
        <v/>
      </c>
      <c r="FA1136" s="55" t="str">
        <f t="shared" si="265"/>
        <v/>
      </c>
      <c r="FB1136" s="18" t="str">
        <f t="shared" si="266"/>
        <v/>
      </c>
      <c r="FC1136" s="17"/>
      <c r="FD1136" s="17"/>
      <c r="FE1136" s="17"/>
      <c r="FF1136" s="56" t="str">
        <f t="shared" si="267"/>
        <v>,</v>
      </c>
      <c r="FG1136" s="3"/>
      <c r="FH1136" s="3"/>
      <c r="FI1136" s="58">
        <f t="shared" si="259"/>
        <v>0</v>
      </c>
      <c r="FJ1136" s="58">
        <f t="shared" si="268"/>
        <v>0</v>
      </c>
    </row>
    <row r="1137" spans="144:166" x14ac:dyDescent="0.25">
      <c r="EN1137" s="17">
        <f t="shared" si="269"/>
        <v>1135</v>
      </c>
      <c r="EO1137" s="128" t="s">
        <v>688</v>
      </c>
      <c r="EP1137" s="131">
        <v>42036</v>
      </c>
      <c r="EQ1137" s="132">
        <v>0</v>
      </c>
      <c r="ER1137" s="53">
        <v>22.448080000000001</v>
      </c>
      <c r="ES1137" s="40"/>
      <c r="ET1137" s="26">
        <f>IF(EO1137=EO1138,MAX(ET$2:ET1136)+1,0)</f>
        <v>568</v>
      </c>
      <c r="EU1137" s="17" t="str">
        <f t="shared" si="260"/>
        <v/>
      </c>
      <c r="EV1137" s="54" t="str">
        <f t="shared" si="261"/>
        <v/>
      </c>
      <c r="EW1137" s="55" t="str">
        <f t="shared" si="262"/>
        <v/>
      </c>
      <c r="EX1137" s="18" t="str">
        <f t="shared" si="263"/>
        <v/>
      </c>
      <c r="EY1137" s="26">
        <f>IF(EO1137=EO1138,0,MAX(EY$2:EY1136)+1)</f>
        <v>0</v>
      </c>
      <c r="EZ1137" s="54" t="str">
        <f t="shared" si="264"/>
        <v/>
      </c>
      <c r="FA1137" s="55" t="str">
        <f t="shared" si="265"/>
        <v/>
      </c>
      <c r="FB1137" s="18" t="str">
        <f t="shared" si="266"/>
        <v/>
      </c>
      <c r="FC1137" s="17"/>
      <c r="FD1137" s="17"/>
      <c r="FE1137" s="17"/>
      <c r="FF1137" s="56" t="str">
        <f t="shared" si="267"/>
        <v>,</v>
      </c>
      <c r="FG1137" s="3"/>
      <c r="FH1137" s="3"/>
      <c r="FI1137" s="58">
        <f t="shared" si="259"/>
        <v>0</v>
      </c>
      <c r="FJ1137" s="58">
        <f t="shared" si="268"/>
        <v>0</v>
      </c>
    </row>
    <row r="1138" spans="144:166" x14ac:dyDescent="0.25">
      <c r="EN1138" s="17">
        <f t="shared" si="269"/>
        <v>1136</v>
      </c>
      <c r="EO1138" s="128" t="s">
        <v>688</v>
      </c>
      <c r="EP1138" s="131">
        <v>43831</v>
      </c>
      <c r="EQ1138" s="132">
        <v>0</v>
      </c>
      <c r="ER1138" s="53">
        <v>19.48854</v>
      </c>
      <c r="ES1138" s="40"/>
      <c r="ET1138" s="26">
        <f>IF(EO1138=EO1139,MAX(ET$2:ET1137)+1,0)</f>
        <v>0</v>
      </c>
      <c r="EU1138" s="17" t="str">
        <f t="shared" si="260"/>
        <v/>
      </c>
      <c r="EV1138" s="54" t="str">
        <f t="shared" si="261"/>
        <v/>
      </c>
      <c r="EW1138" s="55" t="str">
        <f t="shared" si="262"/>
        <v/>
      </c>
      <c r="EX1138" s="18" t="str">
        <f t="shared" si="263"/>
        <v/>
      </c>
      <c r="EY1138" s="26">
        <f>IF(EO1138=EO1139,0,MAX(EY$2:EY1137)+1)</f>
        <v>568</v>
      </c>
      <c r="EZ1138" s="54" t="str">
        <f t="shared" si="264"/>
        <v/>
      </c>
      <c r="FA1138" s="55" t="str">
        <f t="shared" si="265"/>
        <v/>
      </c>
      <c r="FB1138" s="18" t="str">
        <f t="shared" si="266"/>
        <v/>
      </c>
      <c r="FC1138" s="17"/>
      <c r="FD1138" s="17"/>
      <c r="FE1138" s="17"/>
      <c r="FF1138" s="56" t="str">
        <f t="shared" si="267"/>
        <v>,</v>
      </c>
      <c r="FG1138" s="3"/>
      <c r="FH1138" s="3"/>
      <c r="FI1138" s="58">
        <f t="shared" si="259"/>
        <v>0</v>
      </c>
      <c r="FJ1138" s="58">
        <f t="shared" si="268"/>
        <v>0</v>
      </c>
    </row>
    <row r="1139" spans="144:166" x14ac:dyDescent="0.25">
      <c r="EN1139" s="17">
        <f t="shared" si="269"/>
        <v>1137</v>
      </c>
      <c r="EO1139" s="128" t="s">
        <v>689</v>
      </c>
      <c r="EP1139" s="131">
        <v>42036</v>
      </c>
      <c r="EQ1139" s="132">
        <v>0</v>
      </c>
      <c r="ER1139" s="53">
        <v>22.07788</v>
      </c>
      <c r="ES1139" s="40"/>
      <c r="ET1139" s="26">
        <f>IF(EO1139=EO1140,MAX(ET$2:ET1138)+1,0)</f>
        <v>569</v>
      </c>
      <c r="EU1139" s="17" t="str">
        <f t="shared" si="260"/>
        <v/>
      </c>
      <c r="EV1139" s="54" t="str">
        <f t="shared" si="261"/>
        <v/>
      </c>
      <c r="EW1139" s="55" t="str">
        <f t="shared" si="262"/>
        <v/>
      </c>
      <c r="EX1139" s="18" t="str">
        <f t="shared" si="263"/>
        <v/>
      </c>
      <c r="EY1139" s="26">
        <f>IF(EO1139=EO1140,0,MAX(EY$2:EY1138)+1)</f>
        <v>0</v>
      </c>
      <c r="EZ1139" s="54" t="str">
        <f t="shared" si="264"/>
        <v/>
      </c>
      <c r="FA1139" s="55" t="str">
        <f t="shared" si="265"/>
        <v/>
      </c>
      <c r="FB1139" s="18" t="str">
        <f t="shared" si="266"/>
        <v/>
      </c>
      <c r="FC1139" s="17"/>
      <c r="FD1139" s="17"/>
      <c r="FE1139" s="17"/>
      <c r="FF1139" s="56" t="str">
        <f t="shared" si="267"/>
        <v>,</v>
      </c>
      <c r="FG1139" s="3"/>
      <c r="FH1139" s="3"/>
      <c r="FI1139" s="58">
        <f t="shared" si="259"/>
        <v>0</v>
      </c>
      <c r="FJ1139" s="58">
        <f t="shared" si="268"/>
        <v>0</v>
      </c>
    </row>
    <row r="1140" spans="144:166" x14ac:dyDescent="0.25">
      <c r="EN1140" s="17">
        <f t="shared" si="269"/>
        <v>1138</v>
      </c>
      <c r="EO1140" s="128" t="s">
        <v>689</v>
      </c>
      <c r="EP1140" s="131">
        <v>43831</v>
      </c>
      <c r="EQ1140" s="132">
        <v>0</v>
      </c>
      <c r="ER1140" s="53">
        <v>19.19454</v>
      </c>
      <c r="ES1140" s="40"/>
      <c r="ET1140" s="26">
        <f>IF(EO1140=EO1141,MAX(ET$2:ET1139)+1,0)</f>
        <v>0</v>
      </c>
      <c r="EU1140" s="17" t="str">
        <f t="shared" si="260"/>
        <v/>
      </c>
      <c r="EV1140" s="54" t="str">
        <f t="shared" si="261"/>
        <v/>
      </c>
      <c r="EW1140" s="55" t="str">
        <f t="shared" si="262"/>
        <v/>
      </c>
      <c r="EX1140" s="18" t="str">
        <f t="shared" si="263"/>
        <v/>
      </c>
      <c r="EY1140" s="26">
        <f>IF(EO1140=EO1141,0,MAX(EY$2:EY1139)+1)</f>
        <v>569</v>
      </c>
      <c r="EZ1140" s="54" t="str">
        <f t="shared" si="264"/>
        <v/>
      </c>
      <c r="FA1140" s="55" t="str">
        <f t="shared" si="265"/>
        <v/>
      </c>
      <c r="FB1140" s="18" t="str">
        <f t="shared" si="266"/>
        <v/>
      </c>
      <c r="FC1140" s="17"/>
      <c r="FD1140" s="17"/>
      <c r="FE1140" s="17"/>
      <c r="FF1140" s="56" t="str">
        <f t="shared" si="267"/>
        <v>,</v>
      </c>
      <c r="FG1140" s="3"/>
      <c r="FH1140" s="3"/>
      <c r="FI1140" s="58">
        <f t="shared" si="259"/>
        <v>0</v>
      </c>
      <c r="FJ1140" s="58">
        <f t="shared" si="268"/>
        <v>0</v>
      </c>
    </row>
    <row r="1141" spans="144:166" x14ac:dyDescent="0.25">
      <c r="EN1141" s="17">
        <f t="shared" si="269"/>
        <v>1139</v>
      </c>
      <c r="EO1141" s="128" t="s">
        <v>690</v>
      </c>
      <c r="EP1141" s="131">
        <v>42036</v>
      </c>
      <c r="EQ1141" s="132">
        <v>0</v>
      </c>
      <c r="ER1141" s="53">
        <v>21.488700000000001</v>
      </c>
      <c r="ES1141" s="40"/>
      <c r="ET1141" s="26">
        <f>IF(EO1141=EO1142,MAX(ET$2:ET1140)+1,0)</f>
        <v>570</v>
      </c>
      <c r="EU1141" s="17" t="str">
        <f t="shared" si="260"/>
        <v/>
      </c>
      <c r="EV1141" s="54" t="str">
        <f t="shared" si="261"/>
        <v/>
      </c>
      <c r="EW1141" s="55" t="str">
        <f t="shared" si="262"/>
        <v/>
      </c>
      <c r="EX1141" s="18" t="str">
        <f t="shared" si="263"/>
        <v/>
      </c>
      <c r="EY1141" s="26">
        <f>IF(EO1141=EO1142,0,MAX(EY$2:EY1140)+1)</f>
        <v>0</v>
      </c>
      <c r="EZ1141" s="54" t="str">
        <f t="shared" si="264"/>
        <v/>
      </c>
      <c r="FA1141" s="55" t="str">
        <f t="shared" si="265"/>
        <v/>
      </c>
      <c r="FB1141" s="18" t="str">
        <f t="shared" si="266"/>
        <v/>
      </c>
      <c r="FC1141" s="17"/>
      <c r="FD1141" s="17"/>
      <c r="FE1141" s="17"/>
      <c r="FF1141" s="56" t="str">
        <f t="shared" si="267"/>
        <v>,</v>
      </c>
      <c r="FG1141" s="3"/>
      <c r="FH1141" s="3"/>
      <c r="FI1141" s="58">
        <f t="shared" si="259"/>
        <v>0</v>
      </c>
      <c r="FJ1141" s="58">
        <f t="shared" si="268"/>
        <v>0</v>
      </c>
    </row>
    <row r="1142" spans="144:166" x14ac:dyDescent="0.25">
      <c r="EN1142" s="17">
        <f t="shared" si="269"/>
        <v>1140</v>
      </c>
      <c r="EO1142" s="128" t="s">
        <v>690</v>
      </c>
      <c r="EP1142" s="131">
        <v>43831</v>
      </c>
      <c r="EQ1142" s="132">
        <v>0</v>
      </c>
      <c r="ER1142" s="53">
        <v>18.69557</v>
      </c>
      <c r="ES1142" s="40"/>
      <c r="ET1142" s="26">
        <f>IF(EO1142=EO1143,MAX(ET$2:ET1141)+1,0)</f>
        <v>0</v>
      </c>
      <c r="EU1142" s="17" t="str">
        <f t="shared" si="260"/>
        <v/>
      </c>
      <c r="EV1142" s="54" t="str">
        <f t="shared" si="261"/>
        <v/>
      </c>
      <c r="EW1142" s="55" t="str">
        <f t="shared" si="262"/>
        <v/>
      </c>
      <c r="EX1142" s="18" t="str">
        <f t="shared" si="263"/>
        <v/>
      </c>
      <c r="EY1142" s="26">
        <f>IF(EO1142=EO1143,0,MAX(EY$2:EY1141)+1)</f>
        <v>570</v>
      </c>
      <c r="EZ1142" s="54" t="str">
        <f t="shared" si="264"/>
        <v/>
      </c>
      <c r="FA1142" s="55" t="str">
        <f t="shared" si="265"/>
        <v/>
      </c>
      <c r="FB1142" s="18" t="str">
        <f t="shared" si="266"/>
        <v/>
      </c>
      <c r="FC1142" s="17"/>
      <c r="FD1142" s="17"/>
      <c r="FE1142" s="17"/>
      <c r="FF1142" s="56" t="str">
        <f t="shared" si="267"/>
        <v>,</v>
      </c>
      <c r="FG1142" s="3"/>
      <c r="FH1142" s="3"/>
      <c r="FI1142" s="58">
        <f t="shared" si="259"/>
        <v>0</v>
      </c>
      <c r="FJ1142" s="58">
        <f t="shared" si="268"/>
        <v>0</v>
      </c>
    </row>
    <row r="1143" spans="144:166" x14ac:dyDescent="0.25">
      <c r="EN1143" s="17">
        <f t="shared" si="269"/>
        <v>1141</v>
      </c>
      <c r="EO1143" s="128" t="s">
        <v>691</v>
      </c>
      <c r="EP1143" s="131">
        <v>42036</v>
      </c>
      <c r="EQ1143" s="132">
        <v>0</v>
      </c>
      <c r="ER1143" s="53">
        <v>21.03407</v>
      </c>
      <c r="ES1143" s="40"/>
      <c r="ET1143" s="26">
        <f>IF(EO1143=EO1144,MAX(ET$2:ET1142)+1,0)</f>
        <v>571</v>
      </c>
      <c r="EU1143" s="17" t="str">
        <f t="shared" si="260"/>
        <v/>
      </c>
      <c r="EV1143" s="54" t="str">
        <f t="shared" si="261"/>
        <v/>
      </c>
      <c r="EW1143" s="55" t="str">
        <f t="shared" si="262"/>
        <v/>
      </c>
      <c r="EX1143" s="18" t="str">
        <f t="shared" si="263"/>
        <v/>
      </c>
      <c r="EY1143" s="26">
        <f>IF(EO1143=EO1144,0,MAX(EY$2:EY1142)+1)</f>
        <v>0</v>
      </c>
      <c r="EZ1143" s="54" t="str">
        <f t="shared" si="264"/>
        <v/>
      </c>
      <c r="FA1143" s="55" t="str">
        <f t="shared" si="265"/>
        <v/>
      </c>
      <c r="FB1143" s="18" t="str">
        <f t="shared" si="266"/>
        <v/>
      </c>
      <c r="FC1143" s="17"/>
      <c r="FD1143" s="17"/>
      <c r="FE1143" s="17"/>
      <c r="FF1143" s="56" t="str">
        <f t="shared" si="267"/>
        <v>,</v>
      </c>
      <c r="FG1143" s="3"/>
      <c r="FH1143" s="3"/>
      <c r="FI1143" s="58">
        <f t="shared" si="259"/>
        <v>0</v>
      </c>
      <c r="FJ1143" s="58">
        <f t="shared" si="268"/>
        <v>0</v>
      </c>
    </row>
    <row r="1144" spans="144:166" x14ac:dyDescent="0.25">
      <c r="EN1144" s="17">
        <f t="shared" si="269"/>
        <v>1142</v>
      </c>
      <c r="EO1144" s="128" t="s">
        <v>691</v>
      </c>
      <c r="EP1144" s="131">
        <v>43831</v>
      </c>
      <c r="EQ1144" s="132">
        <v>0</v>
      </c>
      <c r="ER1144" s="53">
        <v>18.343730000000001</v>
      </c>
      <c r="ES1144" s="40"/>
      <c r="ET1144" s="26">
        <f>IF(EO1144=EO1145,MAX(ET$2:ET1143)+1,0)</f>
        <v>0</v>
      </c>
      <c r="EU1144" s="17" t="str">
        <f t="shared" si="260"/>
        <v/>
      </c>
      <c r="EV1144" s="54" t="str">
        <f t="shared" si="261"/>
        <v/>
      </c>
      <c r="EW1144" s="55" t="str">
        <f t="shared" si="262"/>
        <v/>
      </c>
      <c r="EX1144" s="18" t="str">
        <f t="shared" si="263"/>
        <v/>
      </c>
      <c r="EY1144" s="26">
        <f>IF(EO1144=EO1145,0,MAX(EY$2:EY1143)+1)</f>
        <v>571</v>
      </c>
      <c r="EZ1144" s="54" t="str">
        <f t="shared" si="264"/>
        <v/>
      </c>
      <c r="FA1144" s="55" t="str">
        <f t="shared" si="265"/>
        <v/>
      </c>
      <c r="FB1144" s="18" t="str">
        <f t="shared" si="266"/>
        <v/>
      </c>
      <c r="FC1144" s="17"/>
      <c r="FD1144" s="17"/>
      <c r="FE1144" s="17"/>
      <c r="FF1144" s="56" t="str">
        <f t="shared" si="267"/>
        <v>,</v>
      </c>
      <c r="FG1144" s="3"/>
      <c r="FH1144" s="3"/>
      <c r="FI1144" s="58">
        <f t="shared" si="259"/>
        <v>0</v>
      </c>
      <c r="FJ1144" s="58">
        <f t="shared" si="268"/>
        <v>0</v>
      </c>
    </row>
    <row r="1145" spans="144:166" x14ac:dyDescent="0.25">
      <c r="EN1145" s="17">
        <f t="shared" si="269"/>
        <v>1143</v>
      </c>
      <c r="EO1145" s="128" t="s">
        <v>692</v>
      </c>
      <c r="EP1145" s="131">
        <v>42036</v>
      </c>
      <c r="EQ1145" s="132">
        <v>0</v>
      </c>
      <c r="ER1145" s="53">
        <v>20.467410000000001</v>
      </c>
      <c r="ES1145" s="40"/>
      <c r="ET1145" s="26">
        <f>IF(EO1145=EO1146,MAX(ET$2:ET1144)+1,0)</f>
        <v>572</v>
      </c>
      <c r="EU1145" s="17" t="str">
        <f t="shared" si="260"/>
        <v/>
      </c>
      <c r="EV1145" s="54" t="str">
        <f t="shared" si="261"/>
        <v/>
      </c>
      <c r="EW1145" s="55" t="str">
        <f t="shared" si="262"/>
        <v/>
      </c>
      <c r="EX1145" s="18" t="str">
        <f t="shared" si="263"/>
        <v/>
      </c>
      <c r="EY1145" s="26">
        <f>IF(EO1145=EO1146,0,MAX(EY$2:EY1144)+1)</f>
        <v>0</v>
      </c>
      <c r="EZ1145" s="54" t="str">
        <f t="shared" si="264"/>
        <v/>
      </c>
      <c r="FA1145" s="55" t="str">
        <f t="shared" si="265"/>
        <v/>
      </c>
      <c r="FB1145" s="18" t="str">
        <f t="shared" si="266"/>
        <v/>
      </c>
      <c r="FC1145" s="17"/>
      <c r="FD1145" s="17"/>
      <c r="FE1145" s="17"/>
      <c r="FF1145" s="56" t="str">
        <f t="shared" si="267"/>
        <v>,</v>
      </c>
      <c r="FG1145" s="3"/>
      <c r="FH1145" s="3"/>
      <c r="FI1145" s="58">
        <f t="shared" si="259"/>
        <v>0</v>
      </c>
      <c r="FJ1145" s="58">
        <f t="shared" si="268"/>
        <v>0</v>
      </c>
    </row>
    <row r="1146" spans="144:166" x14ac:dyDescent="0.25">
      <c r="EN1146" s="17">
        <f t="shared" si="269"/>
        <v>1144</v>
      </c>
      <c r="EO1146" s="128" t="s">
        <v>692</v>
      </c>
      <c r="EP1146" s="131">
        <v>43831</v>
      </c>
      <c r="EQ1146" s="132">
        <v>0</v>
      </c>
      <c r="ER1146" s="53">
        <v>17.89995</v>
      </c>
      <c r="ES1146" s="40"/>
      <c r="ET1146" s="26">
        <f>IF(EO1146=EO1147,MAX(ET$2:ET1145)+1,0)</f>
        <v>0</v>
      </c>
      <c r="EU1146" s="17" t="str">
        <f t="shared" si="260"/>
        <v/>
      </c>
      <c r="EV1146" s="54" t="str">
        <f t="shared" si="261"/>
        <v/>
      </c>
      <c r="EW1146" s="55" t="str">
        <f t="shared" si="262"/>
        <v/>
      </c>
      <c r="EX1146" s="18" t="str">
        <f t="shared" si="263"/>
        <v/>
      </c>
      <c r="EY1146" s="26">
        <f>IF(EO1146=EO1147,0,MAX(EY$2:EY1145)+1)</f>
        <v>572</v>
      </c>
      <c r="EZ1146" s="54" t="str">
        <f t="shared" si="264"/>
        <v/>
      </c>
      <c r="FA1146" s="55" t="str">
        <f t="shared" si="265"/>
        <v/>
      </c>
      <c r="FB1146" s="18" t="str">
        <f t="shared" si="266"/>
        <v/>
      </c>
      <c r="FC1146" s="17"/>
      <c r="FD1146" s="17"/>
      <c r="FE1146" s="17"/>
      <c r="FF1146" s="56" t="str">
        <f t="shared" si="267"/>
        <v>,</v>
      </c>
      <c r="FG1146" s="3"/>
      <c r="FH1146" s="3"/>
      <c r="FI1146" s="58">
        <f t="shared" si="259"/>
        <v>0</v>
      </c>
      <c r="FJ1146" s="58">
        <f t="shared" si="268"/>
        <v>0</v>
      </c>
    </row>
    <row r="1147" spans="144:166" x14ac:dyDescent="0.25">
      <c r="EN1147" s="17">
        <f t="shared" si="269"/>
        <v>1145</v>
      </c>
      <c r="EO1147" s="128" t="s">
        <v>693</v>
      </c>
      <c r="EP1147" s="131">
        <v>42036</v>
      </c>
      <c r="EQ1147" s="132">
        <v>0</v>
      </c>
      <c r="ER1147" s="53">
        <v>19.782039999999999</v>
      </c>
      <c r="ES1147" s="40"/>
      <c r="ET1147" s="26">
        <f>IF(EO1147=EO1148,MAX(ET$2:ET1146)+1,0)</f>
        <v>573</v>
      </c>
      <c r="EU1147" s="17" t="str">
        <f t="shared" si="260"/>
        <v/>
      </c>
      <c r="EV1147" s="54" t="str">
        <f t="shared" si="261"/>
        <v/>
      </c>
      <c r="EW1147" s="55" t="str">
        <f t="shared" si="262"/>
        <v/>
      </c>
      <c r="EX1147" s="18" t="str">
        <f t="shared" si="263"/>
        <v/>
      </c>
      <c r="EY1147" s="26">
        <f>IF(EO1147=EO1148,0,MAX(EY$2:EY1146)+1)</f>
        <v>0</v>
      </c>
      <c r="EZ1147" s="54" t="str">
        <f t="shared" si="264"/>
        <v/>
      </c>
      <c r="FA1147" s="55" t="str">
        <f t="shared" si="265"/>
        <v/>
      </c>
      <c r="FB1147" s="18" t="str">
        <f t="shared" si="266"/>
        <v/>
      </c>
      <c r="FC1147" s="17"/>
      <c r="FD1147" s="17"/>
      <c r="FE1147" s="17"/>
      <c r="FF1147" s="56" t="str">
        <f t="shared" si="267"/>
        <v>,</v>
      </c>
      <c r="FG1147" s="3"/>
      <c r="FH1147" s="3"/>
      <c r="FI1147" s="58">
        <f t="shared" si="259"/>
        <v>0</v>
      </c>
      <c r="FJ1147" s="58">
        <f t="shared" si="268"/>
        <v>0</v>
      </c>
    </row>
    <row r="1148" spans="144:166" x14ac:dyDescent="0.25">
      <c r="EN1148" s="17">
        <f t="shared" si="269"/>
        <v>1146</v>
      </c>
      <c r="EO1148" s="128" t="s">
        <v>693</v>
      </c>
      <c r="EP1148" s="131">
        <v>43831</v>
      </c>
      <c r="EQ1148" s="132">
        <v>0</v>
      </c>
      <c r="ER1148" s="53">
        <v>17.357659999999999</v>
      </c>
      <c r="ES1148" s="40"/>
      <c r="ET1148" s="26">
        <f>IF(EO1148=EO1149,MAX(ET$2:ET1147)+1,0)</f>
        <v>0</v>
      </c>
      <c r="EU1148" s="17" t="str">
        <f t="shared" si="260"/>
        <v/>
      </c>
      <c r="EV1148" s="54" t="str">
        <f t="shared" si="261"/>
        <v/>
      </c>
      <c r="EW1148" s="55" t="str">
        <f t="shared" si="262"/>
        <v/>
      </c>
      <c r="EX1148" s="18" t="str">
        <f t="shared" si="263"/>
        <v/>
      </c>
      <c r="EY1148" s="26">
        <f>IF(EO1148=EO1149,0,MAX(EY$2:EY1147)+1)</f>
        <v>573</v>
      </c>
      <c r="EZ1148" s="54" t="str">
        <f t="shared" si="264"/>
        <v/>
      </c>
      <c r="FA1148" s="55" t="str">
        <f t="shared" si="265"/>
        <v/>
      </c>
      <c r="FB1148" s="18" t="str">
        <f t="shared" si="266"/>
        <v/>
      </c>
      <c r="FC1148" s="17"/>
      <c r="FD1148" s="17"/>
      <c r="FE1148" s="17"/>
      <c r="FF1148" s="56" t="str">
        <f t="shared" si="267"/>
        <v>,</v>
      </c>
      <c r="FG1148" s="3"/>
      <c r="FH1148" s="3"/>
      <c r="FI1148" s="58">
        <f t="shared" si="259"/>
        <v>0</v>
      </c>
      <c r="FJ1148" s="58">
        <f t="shared" si="268"/>
        <v>0</v>
      </c>
    </row>
    <row r="1149" spans="144:166" x14ac:dyDescent="0.25">
      <c r="EN1149" s="17">
        <f t="shared" si="269"/>
        <v>1147</v>
      </c>
      <c r="EO1149" s="128" t="s">
        <v>694</v>
      </c>
      <c r="EP1149" s="131">
        <v>42036</v>
      </c>
      <c r="EQ1149" s="132">
        <v>0</v>
      </c>
      <c r="ER1149" s="53">
        <v>19.01247</v>
      </c>
      <c r="ES1149" s="40"/>
      <c r="ET1149" s="26">
        <f>IF(EO1149=EO1150,MAX(ET$2:ET1148)+1,0)</f>
        <v>574</v>
      </c>
      <c r="EU1149" s="17" t="str">
        <f t="shared" si="260"/>
        <v/>
      </c>
      <c r="EV1149" s="54" t="str">
        <f t="shared" si="261"/>
        <v/>
      </c>
      <c r="EW1149" s="55" t="str">
        <f t="shared" si="262"/>
        <v/>
      </c>
      <c r="EX1149" s="18" t="str">
        <f t="shared" si="263"/>
        <v/>
      </c>
      <c r="EY1149" s="26">
        <f>IF(EO1149=EO1150,0,MAX(EY$2:EY1148)+1)</f>
        <v>0</v>
      </c>
      <c r="EZ1149" s="54" t="str">
        <f t="shared" si="264"/>
        <v/>
      </c>
      <c r="FA1149" s="55" t="str">
        <f t="shared" si="265"/>
        <v/>
      </c>
      <c r="FB1149" s="18" t="str">
        <f t="shared" si="266"/>
        <v/>
      </c>
      <c r="FC1149" s="17"/>
      <c r="FD1149" s="17"/>
      <c r="FE1149" s="17"/>
      <c r="FF1149" s="56" t="str">
        <f t="shared" si="267"/>
        <v>,</v>
      </c>
      <c r="FG1149" s="3"/>
      <c r="FH1149" s="3"/>
      <c r="FI1149" s="58">
        <f t="shared" si="259"/>
        <v>0</v>
      </c>
      <c r="FJ1149" s="58">
        <f t="shared" si="268"/>
        <v>0</v>
      </c>
    </row>
    <row r="1150" spans="144:166" x14ac:dyDescent="0.25">
      <c r="EN1150" s="17">
        <f t="shared" si="269"/>
        <v>1148</v>
      </c>
      <c r="EO1150" s="128" t="s">
        <v>694</v>
      </c>
      <c r="EP1150" s="131">
        <v>43831</v>
      </c>
      <c r="EQ1150" s="132">
        <v>0</v>
      </c>
      <c r="ER1150" s="53">
        <v>16.74794</v>
      </c>
      <c r="ES1150" s="40"/>
      <c r="ET1150" s="26">
        <f>IF(EO1150=EO1151,MAX(ET$2:ET1149)+1,0)</f>
        <v>0</v>
      </c>
      <c r="EU1150" s="17" t="str">
        <f t="shared" si="260"/>
        <v/>
      </c>
      <c r="EV1150" s="54" t="str">
        <f t="shared" si="261"/>
        <v/>
      </c>
      <c r="EW1150" s="55" t="str">
        <f t="shared" si="262"/>
        <v/>
      </c>
      <c r="EX1150" s="18" t="str">
        <f t="shared" si="263"/>
        <v/>
      </c>
      <c r="EY1150" s="26">
        <f>IF(EO1150=EO1151,0,MAX(EY$2:EY1149)+1)</f>
        <v>574</v>
      </c>
      <c r="EZ1150" s="54" t="str">
        <f t="shared" si="264"/>
        <v/>
      </c>
      <c r="FA1150" s="55" t="str">
        <f t="shared" si="265"/>
        <v/>
      </c>
      <c r="FB1150" s="18" t="str">
        <f t="shared" si="266"/>
        <v/>
      </c>
      <c r="FC1150" s="17"/>
      <c r="FD1150" s="17"/>
      <c r="FE1150" s="17"/>
      <c r="FF1150" s="56" t="str">
        <f t="shared" si="267"/>
        <v>,</v>
      </c>
      <c r="FG1150" s="3"/>
      <c r="FH1150" s="3"/>
      <c r="FI1150" s="58">
        <f t="shared" si="259"/>
        <v>0</v>
      </c>
      <c r="FJ1150" s="58">
        <f t="shared" si="268"/>
        <v>0</v>
      </c>
    </row>
    <row r="1151" spans="144:166" x14ac:dyDescent="0.25">
      <c r="EN1151" s="17">
        <f t="shared" si="269"/>
        <v>1149</v>
      </c>
      <c r="EO1151" s="128" t="s">
        <v>695</v>
      </c>
      <c r="EP1151" s="131">
        <v>42036</v>
      </c>
      <c r="EQ1151" s="132">
        <v>0</v>
      </c>
      <c r="ER1151" s="53">
        <v>18.287579999999998</v>
      </c>
      <c r="ES1151" s="40"/>
      <c r="ET1151" s="26">
        <f>IF(EO1151=EO1152,MAX(ET$2:ET1150)+1,0)</f>
        <v>575</v>
      </c>
      <c r="EU1151" s="17" t="str">
        <f t="shared" si="260"/>
        <v/>
      </c>
      <c r="EV1151" s="54" t="str">
        <f t="shared" si="261"/>
        <v/>
      </c>
      <c r="EW1151" s="55" t="str">
        <f t="shared" si="262"/>
        <v/>
      </c>
      <c r="EX1151" s="18" t="str">
        <f t="shared" si="263"/>
        <v/>
      </c>
      <c r="EY1151" s="26">
        <f>IF(EO1151=EO1152,0,MAX(EY$2:EY1150)+1)</f>
        <v>0</v>
      </c>
      <c r="EZ1151" s="54" t="str">
        <f t="shared" si="264"/>
        <v/>
      </c>
      <c r="FA1151" s="55" t="str">
        <f t="shared" si="265"/>
        <v/>
      </c>
      <c r="FB1151" s="18" t="str">
        <f t="shared" si="266"/>
        <v/>
      </c>
      <c r="FC1151" s="17"/>
      <c r="FD1151" s="17"/>
      <c r="FE1151" s="17"/>
      <c r="FF1151" s="56" t="str">
        <f t="shared" si="267"/>
        <v>,</v>
      </c>
      <c r="FG1151" s="3"/>
      <c r="FH1151" s="3"/>
      <c r="FI1151" s="58">
        <f t="shared" si="259"/>
        <v>0</v>
      </c>
      <c r="FJ1151" s="58">
        <f t="shared" si="268"/>
        <v>0</v>
      </c>
    </row>
    <row r="1152" spans="144:166" x14ac:dyDescent="0.25">
      <c r="EN1152" s="17">
        <f t="shared" si="269"/>
        <v>1150</v>
      </c>
      <c r="EO1152" s="128" t="s">
        <v>695</v>
      </c>
      <c r="EP1152" s="131">
        <v>43831</v>
      </c>
      <c r="EQ1152" s="132">
        <v>0</v>
      </c>
      <c r="ER1152" s="53">
        <v>16.186810000000001</v>
      </c>
      <c r="ES1152" s="40"/>
      <c r="ET1152" s="26">
        <f>IF(EO1152=EO1153,MAX(ET$2:ET1151)+1,0)</f>
        <v>0</v>
      </c>
      <c r="EU1152" s="17" t="str">
        <f t="shared" si="260"/>
        <v/>
      </c>
      <c r="EV1152" s="54" t="str">
        <f t="shared" si="261"/>
        <v/>
      </c>
      <c r="EW1152" s="55" t="str">
        <f t="shared" si="262"/>
        <v/>
      </c>
      <c r="EX1152" s="18" t="str">
        <f t="shared" si="263"/>
        <v/>
      </c>
      <c r="EY1152" s="26">
        <f>IF(EO1152=EO1153,0,MAX(EY$2:EY1151)+1)</f>
        <v>575</v>
      </c>
      <c r="EZ1152" s="54" t="str">
        <f t="shared" si="264"/>
        <v/>
      </c>
      <c r="FA1152" s="55" t="str">
        <f t="shared" si="265"/>
        <v/>
      </c>
      <c r="FB1152" s="18" t="str">
        <f t="shared" si="266"/>
        <v/>
      </c>
      <c r="FC1152" s="17"/>
      <c r="FD1152" s="17"/>
      <c r="FE1152" s="17"/>
      <c r="FF1152" s="56" t="str">
        <f t="shared" si="267"/>
        <v>,</v>
      </c>
      <c r="FG1152" s="3"/>
      <c r="FH1152" s="3"/>
      <c r="FI1152" s="58">
        <f t="shared" si="259"/>
        <v>0</v>
      </c>
      <c r="FJ1152" s="58">
        <f t="shared" si="268"/>
        <v>0</v>
      </c>
    </row>
    <row r="1153" spans="144:166" x14ac:dyDescent="0.25">
      <c r="EN1153" s="17">
        <f t="shared" si="269"/>
        <v>1151</v>
      </c>
      <c r="EO1153" s="128" t="s">
        <v>696</v>
      </c>
      <c r="EP1153" s="131">
        <v>42036</v>
      </c>
      <c r="EQ1153" s="132">
        <v>0</v>
      </c>
      <c r="ER1153" s="53">
        <v>17.434539999999998</v>
      </c>
      <c r="ES1153" s="40"/>
      <c r="ET1153" s="26">
        <f>IF(EO1153=EO1154,MAX(ET$2:ET1152)+1,0)</f>
        <v>576</v>
      </c>
      <c r="EU1153" s="17" t="str">
        <f t="shared" si="260"/>
        <v/>
      </c>
      <c r="EV1153" s="54" t="str">
        <f t="shared" si="261"/>
        <v/>
      </c>
      <c r="EW1153" s="55" t="str">
        <f t="shared" si="262"/>
        <v/>
      </c>
      <c r="EX1153" s="18" t="str">
        <f t="shared" si="263"/>
        <v/>
      </c>
      <c r="EY1153" s="26">
        <f>IF(EO1153=EO1154,0,MAX(EY$2:EY1152)+1)</f>
        <v>0</v>
      </c>
      <c r="EZ1153" s="54" t="str">
        <f t="shared" si="264"/>
        <v/>
      </c>
      <c r="FA1153" s="55" t="str">
        <f t="shared" si="265"/>
        <v/>
      </c>
      <c r="FB1153" s="18" t="str">
        <f t="shared" si="266"/>
        <v/>
      </c>
      <c r="FC1153" s="17"/>
      <c r="FD1153" s="17"/>
      <c r="FE1153" s="17"/>
      <c r="FF1153" s="56" t="str">
        <f t="shared" si="267"/>
        <v>,</v>
      </c>
      <c r="FG1153" s="3"/>
      <c r="FH1153" s="3"/>
      <c r="FI1153" s="58">
        <f t="shared" si="259"/>
        <v>0</v>
      </c>
      <c r="FJ1153" s="58">
        <f t="shared" si="268"/>
        <v>0</v>
      </c>
    </row>
    <row r="1154" spans="144:166" x14ac:dyDescent="0.25">
      <c r="EN1154" s="17">
        <f t="shared" si="269"/>
        <v>1152</v>
      </c>
      <c r="EO1154" s="128" t="s">
        <v>696</v>
      </c>
      <c r="EP1154" s="131">
        <v>43831</v>
      </c>
      <c r="EQ1154" s="132">
        <v>0</v>
      </c>
      <c r="ER1154" s="53">
        <v>15.519119999999999</v>
      </c>
      <c r="ES1154" s="40"/>
      <c r="ET1154" s="26">
        <f>IF(EO1154=EO1155,MAX(ET$2:ET1153)+1,0)</f>
        <v>0</v>
      </c>
      <c r="EU1154" s="17" t="str">
        <f t="shared" si="260"/>
        <v/>
      </c>
      <c r="EV1154" s="54" t="str">
        <f t="shared" si="261"/>
        <v/>
      </c>
      <c r="EW1154" s="55" t="str">
        <f t="shared" si="262"/>
        <v/>
      </c>
      <c r="EX1154" s="18" t="str">
        <f t="shared" si="263"/>
        <v/>
      </c>
      <c r="EY1154" s="26">
        <f>IF(EO1154=EO1155,0,MAX(EY$2:EY1153)+1)</f>
        <v>576</v>
      </c>
      <c r="EZ1154" s="54" t="str">
        <f t="shared" si="264"/>
        <v/>
      </c>
      <c r="FA1154" s="55" t="str">
        <f t="shared" si="265"/>
        <v/>
      </c>
      <c r="FB1154" s="18" t="str">
        <f t="shared" si="266"/>
        <v/>
      </c>
      <c r="FC1154" s="17"/>
      <c r="FD1154" s="17"/>
      <c r="FE1154" s="17"/>
      <c r="FF1154" s="56" t="str">
        <f t="shared" si="267"/>
        <v>,</v>
      </c>
      <c r="FG1154" s="3"/>
      <c r="FH1154" s="3"/>
      <c r="FI1154" s="58">
        <f t="shared" si="259"/>
        <v>0</v>
      </c>
      <c r="FJ1154" s="58">
        <f t="shared" si="268"/>
        <v>0</v>
      </c>
    </row>
    <row r="1155" spans="144:166" x14ac:dyDescent="0.25">
      <c r="EN1155" s="17">
        <f t="shared" si="269"/>
        <v>1153</v>
      </c>
      <c r="EO1155" s="128" t="s">
        <v>697</v>
      </c>
      <c r="EP1155" s="131">
        <v>42036</v>
      </c>
      <c r="EQ1155" s="132">
        <v>0</v>
      </c>
      <c r="ER1155" s="53">
        <v>16.54731</v>
      </c>
      <c r="ES1155" s="40"/>
      <c r="ET1155" s="26">
        <f>IF(EO1155=EO1156,MAX(ET$2:ET1154)+1,0)</f>
        <v>577</v>
      </c>
      <c r="EU1155" s="17" t="str">
        <f t="shared" si="260"/>
        <v/>
      </c>
      <c r="EV1155" s="54" t="str">
        <f t="shared" si="261"/>
        <v/>
      </c>
      <c r="EW1155" s="55" t="str">
        <f t="shared" si="262"/>
        <v/>
      </c>
      <c r="EX1155" s="18" t="str">
        <f t="shared" si="263"/>
        <v/>
      </c>
      <c r="EY1155" s="26">
        <f>IF(EO1155=EO1156,0,MAX(EY$2:EY1154)+1)</f>
        <v>0</v>
      </c>
      <c r="EZ1155" s="54" t="str">
        <f t="shared" si="264"/>
        <v/>
      </c>
      <c r="FA1155" s="55" t="str">
        <f t="shared" si="265"/>
        <v/>
      </c>
      <c r="FB1155" s="18" t="str">
        <f t="shared" si="266"/>
        <v/>
      </c>
      <c r="FC1155" s="17"/>
      <c r="FD1155" s="17"/>
      <c r="FE1155" s="17"/>
      <c r="FF1155" s="56" t="str">
        <f t="shared" si="267"/>
        <v>,</v>
      </c>
      <c r="FG1155" s="3"/>
      <c r="FH1155" s="3"/>
      <c r="FI1155" s="58">
        <f t="shared" ref="FI1155:FI1218" si="270">IF(FH1155&gt;0,INDEX(IF($BJ$45=0,$EU$3:$EU$1412,IF($BK$45=0,$EX$3:$EX$1412,$FB$3:$FB$1412)),FH1155,1),0)</f>
        <v>0</v>
      </c>
      <c r="FJ1155" s="58">
        <f t="shared" si="268"/>
        <v>0</v>
      </c>
    </row>
    <row r="1156" spans="144:166" x14ac:dyDescent="0.25">
      <c r="EN1156" s="17">
        <f t="shared" si="269"/>
        <v>1154</v>
      </c>
      <c r="EO1156" s="128" t="s">
        <v>697</v>
      </c>
      <c r="EP1156" s="131">
        <v>43831</v>
      </c>
      <c r="EQ1156" s="132">
        <v>0</v>
      </c>
      <c r="ER1156" s="53">
        <v>14.841189999999999</v>
      </c>
      <c r="ES1156" s="40"/>
      <c r="ET1156" s="26">
        <f>IF(EO1156=EO1157,MAX(ET$2:ET1155)+1,0)</f>
        <v>0</v>
      </c>
      <c r="EU1156" s="17" t="str">
        <f t="shared" ref="EU1156:EU1219" si="271">IF(ROW()-$EP$2&lt;=$EU$2,ROW()-$EP$2,"")</f>
        <v/>
      </c>
      <c r="EV1156" s="54" t="str">
        <f t="shared" ref="EV1156:EV1219" si="272">IF(ISNUMBER(EU1156),INDEX($EN$3:$EN$1412,MATCH(EU1156,$ET$3:$ET$1412,0),1),"")</f>
        <v/>
      </c>
      <c r="EW1156" s="55" t="str">
        <f t="shared" ref="EW1156:EW1219" si="273">IF(ISNUMBER(EU1156),INDEX($EP$3:$EP$1412,MATCH(EU1156,$ET$3:$ET$1412,0),1),"")</f>
        <v/>
      </c>
      <c r="EX1156" s="18" t="str">
        <f t="shared" ref="EX1156:EX1219" si="274">IF(ISNUMBER(EU1156),INDEX($ER$3:$ER$1412,MATCH(EU1156,$ET$3:$ET$1412,0),1),"")</f>
        <v/>
      </c>
      <c r="EY1156" s="26">
        <f>IF(EO1156=EO1157,0,MAX(EY$2:EY1155)+1)</f>
        <v>577</v>
      </c>
      <c r="EZ1156" s="54" t="str">
        <f t="shared" ref="EZ1156:EZ1219" si="275">IF(ISNUMBER(EU1156),INDEX($EN$3:$EN$1412,MATCH(EU1156,$EY$3:$EY$1412,0),1),"")</f>
        <v/>
      </c>
      <c r="FA1156" s="55" t="str">
        <f t="shared" ref="FA1156:FA1219" si="276">IF(ISNUMBER(EU1156),INDEX($EP$3:$EP$1412,MATCH(EU1156,$EY$3:$EY$1412,0),1),"")</f>
        <v/>
      </c>
      <c r="FB1156" s="18" t="str">
        <f t="shared" ref="FB1156:FB1219" si="277">IF(ISNUMBER(EU1156),INDEX($ER$3:$ER$1412,MATCH(EU1156,$EY$3:$EY$1412,0),1),"")</f>
        <v/>
      </c>
      <c r="FC1156" s="17"/>
      <c r="FD1156" s="17"/>
      <c r="FE1156" s="17"/>
      <c r="FF1156" s="56" t="str">
        <f t="shared" ref="FF1156:FF1219" si="278">_xlfn.CONCAT(FD1156,",",FE1156)</f>
        <v>,</v>
      </c>
      <c r="FG1156" s="3"/>
      <c r="FH1156" s="3"/>
      <c r="FI1156" s="58">
        <f t="shared" si="270"/>
        <v>0</v>
      </c>
      <c r="FJ1156" s="58">
        <f t="shared" ref="FJ1156:FJ1219" si="279">IF(FH1156&gt;0,INDEX(IF($BJ$45=0,$EU$3:$EU$1412,IF($BK$45=1,$EX$3:$EX$1412,$FB$3:$FB$1412)),FH1156,1),0)</f>
        <v>0</v>
      </c>
    </row>
    <row r="1157" spans="144:166" x14ac:dyDescent="0.25">
      <c r="EN1157" s="17">
        <f t="shared" ref="EN1157:EN1220" si="280">EN1156+1</f>
        <v>1155</v>
      </c>
      <c r="EO1157" s="128" t="s">
        <v>698</v>
      </c>
      <c r="EP1157" s="131">
        <v>42036</v>
      </c>
      <c r="EQ1157" s="132">
        <v>0</v>
      </c>
      <c r="ER1157" s="53">
        <v>15.67948</v>
      </c>
      <c r="ES1157" s="40"/>
      <c r="ET1157" s="26">
        <f>IF(EO1157=EO1158,MAX(ET$2:ET1156)+1,0)</f>
        <v>578</v>
      </c>
      <c r="EU1157" s="17" t="str">
        <f t="shared" si="271"/>
        <v/>
      </c>
      <c r="EV1157" s="54" t="str">
        <f t="shared" si="272"/>
        <v/>
      </c>
      <c r="EW1157" s="55" t="str">
        <f t="shared" si="273"/>
        <v/>
      </c>
      <c r="EX1157" s="18" t="str">
        <f t="shared" si="274"/>
        <v/>
      </c>
      <c r="EY1157" s="26">
        <f>IF(EO1157=EO1158,0,MAX(EY$2:EY1156)+1)</f>
        <v>0</v>
      </c>
      <c r="EZ1157" s="54" t="str">
        <f t="shared" si="275"/>
        <v/>
      </c>
      <c r="FA1157" s="55" t="str">
        <f t="shared" si="276"/>
        <v/>
      </c>
      <c r="FB1157" s="18" t="str">
        <f t="shared" si="277"/>
        <v/>
      </c>
      <c r="FC1157" s="17"/>
      <c r="FD1157" s="17"/>
      <c r="FE1157" s="17"/>
      <c r="FF1157" s="56" t="str">
        <f t="shared" si="278"/>
        <v>,</v>
      </c>
      <c r="FG1157" s="3"/>
      <c r="FH1157" s="3"/>
      <c r="FI1157" s="58">
        <f t="shared" si="270"/>
        <v>0</v>
      </c>
      <c r="FJ1157" s="58">
        <f t="shared" si="279"/>
        <v>0</v>
      </c>
    </row>
    <row r="1158" spans="144:166" x14ac:dyDescent="0.25">
      <c r="EN1158" s="17">
        <f t="shared" si="280"/>
        <v>1156</v>
      </c>
      <c r="EO1158" s="128" t="s">
        <v>698</v>
      </c>
      <c r="EP1158" s="131">
        <v>43831</v>
      </c>
      <c r="EQ1158" s="132">
        <v>0</v>
      </c>
      <c r="ER1158" s="53">
        <v>14.23441</v>
      </c>
      <c r="ES1158" s="40"/>
      <c r="ET1158" s="26">
        <f>IF(EO1158=EO1159,MAX(ET$2:ET1157)+1,0)</f>
        <v>0</v>
      </c>
      <c r="EU1158" s="17" t="str">
        <f t="shared" si="271"/>
        <v/>
      </c>
      <c r="EV1158" s="54" t="str">
        <f t="shared" si="272"/>
        <v/>
      </c>
      <c r="EW1158" s="55" t="str">
        <f t="shared" si="273"/>
        <v/>
      </c>
      <c r="EX1158" s="18" t="str">
        <f t="shared" si="274"/>
        <v/>
      </c>
      <c r="EY1158" s="26">
        <f>IF(EO1158=EO1159,0,MAX(EY$2:EY1157)+1)</f>
        <v>578</v>
      </c>
      <c r="EZ1158" s="54" t="str">
        <f t="shared" si="275"/>
        <v/>
      </c>
      <c r="FA1158" s="55" t="str">
        <f t="shared" si="276"/>
        <v/>
      </c>
      <c r="FB1158" s="18" t="str">
        <f t="shared" si="277"/>
        <v/>
      </c>
      <c r="FC1158" s="17"/>
      <c r="FD1158" s="17"/>
      <c r="FE1158" s="17"/>
      <c r="FF1158" s="56" t="str">
        <f t="shared" si="278"/>
        <v>,</v>
      </c>
      <c r="FG1158" s="3"/>
      <c r="FH1158" s="3"/>
      <c r="FI1158" s="58">
        <f t="shared" si="270"/>
        <v>0</v>
      </c>
      <c r="FJ1158" s="58">
        <f t="shared" si="279"/>
        <v>0</v>
      </c>
    </row>
    <row r="1159" spans="144:166" x14ac:dyDescent="0.25">
      <c r="EN1159" s="17">
        <f t="shared" si="280"/>
        <v>1157</v>
      </c>
      <c r="EO1159" s="128" t="s">
        <v>699</v>
      </c>
      <c r="EP1159" s="131">
        <v>42036</v>
      </c>
      <c r="EQ1159" s="132">
        <v>0</v>
      </c>
      <c r="ER1159" s="53">
        <v>14.90887</v>
      </c>
      <c r="ES1159" s="40"/>
      <c r="ET1159" s="26">
        <f>IF(EO1159=EO1160,MAX(ET$2:ET1158)+1,0)</f>
        <v>579</v>
      </c>
      <c r="EU1159" s="17" t="str">
        <f t="shared" si="271"/>
        <v/>
      </c>
      <c r="EV1159" s="54" t="str">
        <f t="shared" si="272"/>
        <v/>
      </c>
      <c r="EW1159" s="55" t="str">
        <f t="shared" si="273"/>
        <v/>
      </c>
      <c r="EX1159" s="18" t="str">
        <f t="shared" si="274"/>
        <v/>
      </c>
      <c r="EY1159" s="26">
        <f>IF(EO1159=EO1160,0,MAX(EY$2:EY1158)+1)</f>
        <v>0</v>
      </c>
      <c r="EZ1159" s="54" t="str">
        <f t="shared" si="275"/>
        <v/>
      </c>
      <c r="FA1159" s="55" t="str">
        <f t="shared" si="276"/>
        <v/>
      </c>
      <c r="FB1159" s="18" t="str">
        <f t="shared" si="277"/>
        <v/>
      </c>
      <c r="FC1159" s="17"/>
      <c r="FD1159" s="17"/>
      <c r="FE1159" s="17"/>
      <c r="FF1159" s="56" t="str">
        <f t="shared" si="278"/>
        <v>,</v>
      </c>
      <c r="FG1159" s="3"/>
      <c r="FH1159" s="3"/>
      <c r="FI1159" s="58">
        <f t="shared" si="270"/>
        <v>0</v>
      </c>
      <c r="FJ1159" s="58">
        <f t="shared" si="279"/>
        <v>0</v>
      </c>
    </row>
    <row r="1160" spans="144:166" x14ac:dyDescent="0.25">
      <c r="EN1160" s="17">
        <f t="shared" si="280"/>
        <v>1158</v>
      </c>
      <c r="EO1160" s="128" t="s">
        <v>699</v>
      </c>
      <c r="EP1160" s="131">
        <v>43831</v>
      </c>
      <c r="EQ1160" s="132">
        <v>0</v>
      </c>
      <c r="ER1160" s="53">
        <v>13.847519999999999</v>
      </c>
      <c r="ES1160" s="40"/>
      <c r="ET1160" s="26">
        <f>IF(EO1160=EO1161,MAX(ET$2:ET1159)+1,0)</f>
        <v>0</v>
      </c>
      <c r="EU1160" s="17" t="str">
        <f t="shared" si="271"/>
        <v/>
      </c>
      <c r="EV1160" s="54" t="str">
        <f t="shared" si="272"/>
        <v/>
      </c>
      <c r="EW1160" s="55" t="str">
        <f t="shared" si="273"/>
        <v/>
      </c>
      <c r="EX1160" s="18" t="str">
        <f t="shared" si="274"/>
        <v/>
      </c>
      <c r="EY1160" s="26">
        <f>IF(EO1160=EO1161,0,MAX(EY$2:EY1159)+1)</f>
        <v>579</v>
      </c>
      <c r="EZ1160" s="54" t="str">
        <f t="shared" si="275"/>
        <v/>
      </c>
      <c r="FA1160" s="55" t="str">
        <f t="shared" si="276"/>
        <v/>
      </c>
      <c r="FB1160" s="18" t="str">
        <f t="shared" si="277"/>
        <v/>
      </c>
      <c r="FC1160" s="17"/>
      <c r="FD1160" s="17"/>
      <c r="FE1160" s="17"/>
      <c r="FF1160" s="56" t="str">
        <f t="shared" si="278"/>
        <v>,</v>
      </c>
      <c r="FG1160" s="3"/>
      <c r="FH1160" s="3"/>
      <c r="FI1160" s="58">
        <f t="shared" si="270"/>
        <v>0</v>
      </c>
      <c r="FJ1160" s="58">
        <f t="shared" si="279"/>
        <v>0</v>
      </c>
    </row>
    <row r="1161" spans="144:166" x14ac:dyDescent="0.25">
      <c r="EN1161" s="17">
        <f t="shared" si="280"/>
        <v>1159</v>
      </c>
      <c r="EO1161" s="128" t="s">
        <v>700</v>
      </c>
      <c r="EP1161" s="131">
        <v>42036</v>
      </c>
      <c r="EQ1161" s="132">
        <v>0</v>
      </c>
      <c r="ER1161" s="53">
        <v>14.06094</v>
      </c>
      <c r="ES1161" s="40"/>
      <c r="ET1161" s="26">
        <f>IF(EO1161=EO1162,MAX(ET$2:ET1160)+1,0)</f>
        <v>580</v>
      </c>
      <c r="EU1161" s="17" t="str">
        <f t="shared" si="271"/>
        <v/>
      </c>
      <c r="EV1161" s="54" t="str">
        <f t="shared" si="272"/>
        <v/>
      </c>
      <c r="EW1161" s="55" t="str">
        <f t="shared" si="273"/>
        <v/>
      </c>
      <c r="EX1161" s="18" t="str">
        <f t="shared" si="274"/>
        <v/>
      </c>
      <c r="EY1161" s="26">
        <f>IF(EO1161=EO1162,0,MAX(EY$2:EY1160)+1)</f>
        <v>0</v>
      </c>
      <c r="EZ1161" s="54" t="str">
        <f t="shared" si="275"/>
        <v/>
      </c>
      <c r="FA1161" s="55" t="str">
        <f t="shared" si="276"/>
        <v/>
      </c>
      <c r="FB1161" s="18" t="str">
        <f t="shared" si="277"/>
        <v/>
      </c>
      <c r="FC1161" s="17"/>
      <c r="FD1161" s="17"/>
      <c r="FE1161" s="17"/>
      <c r="FF1161" s="56" t="str">
        <f t="shared" si="278"/>
        <v>,</v>
      </c>
      <c r="FG1161" s="3"/>
      <c r="FH1161" s="3"/>
      <c r="FI1161" s="58">
        <f t="shared" si="270"/>
        <v>0</v>
      </c>
      <c r="FJ1161" s="58">
        <f t="shared" si="279"/>
        <v>0</v>
      </c>
    </row>
    <row r="1162" spans="144:166" x14ac:dyDescent="0.25">
      <c r="EN1162" s="17">
        <f t="shared" si="280"/>
        <v>1160</v>
      </c>
      <c r="EO1162" s="128" t="s">
        <v>700</v>
      </c>
      <c r="EP1162" s="131">
        <v>43831</v>
      </c>
      <c r="EQ1162" s="132">
        <v>0</v>
      </c>
      <c r="ER1162" s="53">
        <v>13.481389999999999</v>
      </c>
      <c r="ES1162" s="40"/>
      <c r="ET1162" s="26">
        <f>IF(EO1162=EO1163,MAX(ET$2:ET1161)+1,0)</f>
        <v>0</v>
      </c>
      <c r="EU1162" s="17" t="str">
        <f t="shared" si="271"/>
        <v/>
      </c>
      <c r="EV1162" s="54" t="str">
        <f t="shared" si="272"/>
        <v/>
      </c>
      <c r="EW1162" s="55" t="str">
        <f t="shared" si="273"/>
        <v/>
      </c>
      <c r="EX1162" s="18" t="str">
        <f t="shared" si="274"/>
        <v/>
      </c>
      <c r="EY1162" s="26">
        <f>IF(EO1162=EO1163,0,MAX(EY$2:EY1161)+1)</f>
        <v>580</v>
      </c>
      <c r="EZ1162" s="54" t="str">
        <f t="shared" si="275"/>
        <v/>
      </c>
      <c r="FA1162" s="55" t="str">
        <f t="shared" si="276"/>
        <v/>
      </c>
      <c r="FB1162" s="18" t="str">
        <f t="shared" si="277"/>
        <v/>
      </c>
      <c r="FC1162" s="17"/>
      <c r="FD1162" s="17"/>
      <c r="FE1162" s="17"/>
      <c r="FF1162" s="56" t="str">
        <f t="shared" si="278"/>
        <v>,</v>
      </c>
      <c r="FG1162" s="3"/>
      <c r="FH1162" s="3"/>
      <c r="FI1162" s="58">
        <f t="shared" si="270"/>
        <v>0</v>
      </c>
      <c r="FJ1162" s="58">
        <f t="shared" si="279"/>
        <v>0</v>
      </c>
    </row>
    <row r="1163" spans="144:166" x14ac:dyDescent="0.25">
      <c r="EN1163" s="17">
        <f t="shared" si="280"/>
        <v>1161</v>
      </c>
      <c r="EO1163" s="128" t="s">
        <v>701</v>
      </c>
      <c r="EP1163" s="131">
        <v>42036</v>
      </c>
      <c r="EQ1163" s="132">
        <v>0</v>
      </c>
      <c r="ER1163" s="53">
        <v>13.096679999999999</v>
      </c>
      <c r="ES1163" s="40"/>
      <c r="ET1163" s="26">
        <f>IF(EO1163=EO1164,MAX(ET$2:ET1162)+1,0)</f>
        <v>581</v>
      </c>
      <c r="EU1163" s="17" t="str">
        <f t="shared" si="271"/>
        <v/>
      </c>
      <c r="EV1163" s="54" t="str">
        <f t="shared" si="272"/>
        <v/>
      </c>
      <c r="EW1163" s="55" t="str">
        <f t="shared" si="273"/>
        <v/>
      </c>
      <c r="EX1163" s="18" t="str">
        <f t="shared" si="274"/>
        <v/>
      </c>
      <c r="EY1163" s="26">
        <f>IF(EO1163=EO1164,0,MAX(EY$2:EY1162)+1)</f>
        <v>0</v>
      </c>
      <c r="EZ1163" s="54" t="str">
        <f t="shared" si="275"/>
        <v/>
      </c>
      <c r="FA1163" s="55" t="str">
        <f t="shared" si="276"/>
        <v/>
      </c>
      <c r="FB1163" s="18" t="str">
        <f t="shared" si="277"/>
        <v/>
      </c>
      <c r="FC1163" s="17"/>
      <c r="FD1163" s="17"/>
      <c r="FE1163" s="17"/>
      <c r="FF1163" s="56" t="str">
        <f t="shared" si="278"/>
        <v>,</v>
      </c>
      <c r="FG1163" s="3"/>
      <c r="FH1163" s="3"/>
      <c r="FI1163" s="58">
        <f t="shared" si="270"/>
        <v>0</v>
      </c>
      <c r="FJ1163" s="58">
        <f t="shared" si="279"/>
        <v>0</v>
      </c>
    </row>
    <row r="1164" spans="144:166" x14ac:dyDescent="0.25">
      <c r="EN1164" s="17">
        <f t="shared" si="280"/>
        <v>1162</v>
      </c>
      <c r="EO1164" s="128" t="s">
        <v>701</v>
      </c>
      <c r="EP1164" s="131">
        <v>43831</v>
      </c>
      <c r="EQ1164" s="132">
        <v>0</v>
      </c>
      <c r="ER1164" s="53">
        <v>13.08221</v>
      </c>
      <c r="ES1164" s="40"/>
      <c r="ET1164" s="26">
        <f>IF(EO1164=EO1165,MAX(ET$2:ET1163)+1,0)</f>
        <v>0</v>
      </c>
      <c r="EU1164" s="17" t="str">
        <f t="shared" si="271"/>
        <v/>
      </c>
      <c r="EV1164" s="54" t="str">
        <f t="shared" si="272"/>
        <v/>
      </c>
      <c r="EW1164" s="55" t="str">
        <f t="shared" si="273"/>
        <v/>
      </c>
      <c r="EX1164" s="18" t="str">
        <f t="shared" si="274"/>
        <v/>
      </c>
      <c r="EY1164" s="26">
        <f>IF(EO1164=EO1165,0,MAX(EY$2:EY1163)+1)</f>
        <v>581</v>
      </c>
      <c r="EZ1164" s="54" t="str">
        <f t="shared" si="275"/>
        <v/>
      </c>
      <c r="FA1164" s="55" t="str">
        <f t="shared" si="276"/>
        <v/>
      </c>
      <c r="FB1164" s="18" t="str">
        <f t="shared" si="277"/>
        <v/>
      </c>
      <c r="FC1164" s="17"/>
      <c r="FD1164" s="17"/>
      <c r="FE1164" s="17"/>
      <c r="FF1164" s="56" t="str">
        <f t="shared" si="278"/>
        <v>,</v>
      </c>
      <c r="FG1164" s="3"/>
      <c r="FH1164" s="3"/>
      <c r="FI1164" s="58">
        <f t="shared" si="270"/>
        <v>0</v>
      </c>
      <c r="FJ1164" s="58">
        <f t="shared" si="279"/>
        <v>0</v>
      </c>
    </row>
    <row r="1165" spans="144:166" x14ac:dyDescent="0.25">
      <c r="EN1165" s="17">
        <f t="shared" si="280"/>
        <v>1163</v>
      </c>
      <c r="EO1165" s="128" t="s">
        <v>702</v>
      </c>
      <c r="EP1165" s="131">
        <v>42036</v>
      </c>
      <c r="EQ1165" s="132">
        <v>0</v>
      </c>
      <c r="ER1165" s="53">
        <v>13.680289999999999</v>
      </c>
      <c r="ES1165" s="40"/>
      <c r="ET1165" s="26">
        <f>IF(EO1165=EO1166,MAX(ET$2:ET1164)+1,0)</f>
        <v>582</v>
      </c>
      <c r="EU1165" s="17" t="str">
        <f t="shared" si="271"/>
        <v/>
      </c>
      <c r="EV1165" s="54" t="str">
        <f t="shared" si="272"/>
        <v/>
      </c>
      <c r="EW1165" s="55" t="str">
        <f t="shared" si="273"/>
        <v/>
      </c>
      <c r="EX1165" s="18" t="str">
        <f t="shared" si="274"/>
        <v/>
      </c>
      <c r="EY1165" s="26">
        <f>IF(EO1165=EO1166,0,MAX(EY$2:EY1164)+1)</f>
        <v>0</v>
      </c>
      <c r="EZ1165" s="54" t="str">
        <f t="shared" si="275"/>
        <v/>
      </c>
      <c r="FA1165" s="55" t="str">
        <f t="shared" si="276"/>
        <v/>
      </c>
      <c r="FB1165" s="18" t="str">
        <f t="shared" si="277"/>
        <v/>
      </c>
      <c r="FC1165" s="17"/>
      <c r="FD1165" s="17"/>
      <c r="FE1165" s="17"/>
      <c r="FF1165" s="56" t="str">
        <f t="shared" si="278"/>
        <v>,</v>
      </c>
      <c r="FG1165" s="3"/>
      <c r="FH1165" s="3"/>
      <c r="FI1165" s="58">
        <f t="shared" si="270"/>
        <v>0</v>
      </c>
      <c r="FJ1165" s="58">
        <f t="shared" si="279"/>
        <v>0</v>
      </c>
    </row>
    <row r="1166" spans="144:166" x14ac:dyDescent="0.25">
      <c r="EN1166" s="17">
        <f t="shared" si="280"/>
        <v>1164</v>
      </c>
      <c r="EO1166" s="128" t="s">
        <v>702</v>
      </c>
      <c r="EP1166" s="131">
        <v>43831</v>
      </c>
      <c r="EQ1166" s="132">
        <v>0</v>
      </c>
      <c r="ER1166" s="53">
        <v>13.41493</v>
      </c>
      <c r="ES1166" s="40"/>
      <c r="ET1166" s="26">
        <f>IF(EO1166=EO1167,MAX(ET$2:ET1165)+1,0)</f>
        <v>0</v>
      </c>
      <c r="EU1166" s="17" t="str">
        <f t="shared" si="271"/>
        <v/>
      </c>
      <c r="EV1166" s="54" t="str">
        <f t="shared" si="272"/>
        <v/>
      </c>
      <c r="EW1166" s="55" t="str">
        <f t="shared" si="273"/>
        <v/>
      </c>
      <c r="EX1166" s="18" t="str">
        <f t="shared" si="274"/>
        <v/>
      </c>
      <c r="EY1166" s="26">
        <f>IF(EO1166=EO1167,0,MAX(EY$2:EY1165)+1)</f>
        <v>582</v>
      </c>
      <c r="EZ1166" s="54" t="str">
        <f t="shared" si="275"/>
        <v/>
      </c>
      <c r="FA1166" s="55" t="str">
        <f t="shared" si="276"/>
        <v/>
      </c>
      <c r="FB1166" s="18" t="str">
        <f t="shared" si="277"/>
        <v/>
      </c>
      <c r="FC1166" s="17"/>
      <c r="FD1166" s="17"/>
      <c r="FE1166" s="17"/>
      <c r="FF1166" s="56" t="str">
        <f t="shared" si="278"/>
        <v>,</v>
      </c>
      <c r="FG1166" s="3"/>
      <c r="FH1166" s="3"/>
      <c r="FI1166" s="58">
        <f t="shared" si="270"/>
        <v>0</v>
      </c>
      <c r="FJ1166" s="58">
        <f t="shared" si="279"/>
        <v>0</v>
      </c>
    </row>
    <row r="1167" spans="144:166" x14ac:dyDescent="0.25">
      <c r="EN1167" s="17">
        <f t="shared" si="280"/>
        <v>1165</v>
      </c>
      <c r="EO1167" s="128" t="s">
        <v>703</v>
      </c>
      <c r="EP1167" s="131">
        <v>42036</v>
      </c>
      <c r="EQ1167" s="132">
        <v>0</v>
      </c>
      <c r="ER1167" s="53">
        <v>14.123989999999999</v>
      </c>
      <c r="ES1167" s="40"/>
      <c r="ET1167" s="26">
        <f>IF(EO1167=EO1168,MAX(ET$2:ET1166)+1,0)</f>
        <v>583</v>
      </c>
      <c r="EU1167" s="17" t="str">
        <f t="shared" si="271"/>
        <v/>
      </c>
      <c r="EV1167" s="54" t="str">
        <f t="shared" si="272"/>
        <v/>
      </c>
      <c r="EW1167" s="55" t="str">
        <f t="shared" si="273"/>
        <v/>
      </c>
      <c r="EX1167" s="18" t="str">
        <f t="shared" si="274"/>
        <v/>
      </c>
      <c r="EY1167" s="26">
        <f>IF(EO1167=EO1168,0,MAX(EY$2:EY1166)+1)</f>
        <v>0</v>
      </c>
      <c r="EZ1167" s="54" t="str">
        <f t="shared" si="275"/>
        <v/>
      </c>
      <c r="FA1167" s="55" t="str">
        <f t="shared" si="276"/>
        <v/>
      </c>
      <c r="FB1167" s="18" t="str">
        <f t="shared" si="277"/>
        <v/>
      </c>
      <c r="FC1167" s="17"/>
      <c r="FD1167" s="17"/>
      <c r="FE1167" s="17"/>
      <c r="FF1167" s="56" t="str">
        <f t="shared" si="278"/>
        <v>,</v>
      </c>
      <c r="FG1167" s="3"/>
      <c r="FH1167" s="3"/>
      <c r="FI1167" s="58">
        <f t="shared" si="270"/>
        <v>0</v>
      </c>
      <c r="FJ1167" s="58">
        <f t="shared" si="279"/>
        <v>0</v>
      </c>
    </row>
    <row r="1168" spans="144:166" x14ac:dyDescent="0.25">
      <c r="EN1168" s="17">
        <f t="shared" si="280"/>
        <v>1166</v>
      </c>
      <c r="EO1168" s="128" t="s">
        <v>703</v>
      </c>
      <c r="EP1168" s="131">
        <v>43831</v>
      </c>
      <c r="EQ1168" s="132">
        <v>0</v>
      </c>
      <c r="ER1168" s="53">
        <v>13.673870000000001</v>
      </c>
      <c r="ES1168" s="40"/>
      <c r="ET1168" s="26">
        <f>IF(EO1168=EO1169,MAX(ET$2:ET1167)+1,0)</f>
        <v>0</v>
      </c>
      <c r="EU1168" s="17" t="str">
        <f t="shared" si="271"/>
        <v/>
      </c>
      <c r="EV1168" s="54" t="str">
        <f t="shared" si="272"/>
        <v/>
      </c>
      <c r="EW1168" s="55" t="str">
        <f t="shared" si="273"/>
        <v/>
      </c>
      <c r="EX1168" s="18" t="str">
        <f t="shared" si="274"/>
        <v/>
      </c>
      <c r="EY1168" s="26">
        <f>IF(EO1168=EO1169,0,MAX(EY$2:EY1167)+1)</f>
        <v>583</v>
      </c>
      <c r="EZ1168" s="54" t="str">
        <f t="shared" si="275"/>
        <v/>
      </c>
      <c r="FA1168" s="55" t="str">
        <f t="shared" si="276"/>
        <v/>
      </c>
      <c r="FB1168" s="18" t="str">
        <f t="shared" si="277"/>
        <v/>
      </c>
      <c r="FC1168" s="17"/>
      <c r="FD1168" s="17"/>
      <c r="FE1168" s="17"/>
      <c r="FF1168" s="56" t="str">
        <f t="shared" si="278"/>
        <v>,</v>
      </c>
      <c r="FG1168" s="3"/>
      <c r="FH1168" s="3"/>
      <c r="FI1168" s="58">
        <f t="shared" si="270"/>
        <v>0</v>
      </c>
      <c r="FJ1168" s="58">
        <f t="shared" si="279"/>
        <v>0</v>
      </c>
    </row>
    <row r="1169" spans="144:166" x14ac:dyDescent="0.25">
      <c r="EN1169" s="17">
        <f t="shared" si="280"/>
        <v>1167</v>
      </c>
      <c r="EO1169" s="128" t="s">
        <v>704</v>
      </c>
      <c r="EP1169" s="131">
        <v>42036</v>
      </c>
      <c r="EQ1169" s="132">
        <v>0</v>
      </c>
      <c r="ER1169" s="53">
        <v>14.47944</v>
      </c>
      <c r="ES1169" s="40"/>
      <c r="ET1169" s="26">
        <f>IF(EO1169=EO1170,MAX(ET$2:ET1168)+1,0)</f>
        <v>584</v>
      </c>
      <c r="EU1169" s="17" t="str">
        <f t="shared" si="271"/>
        <v/>
      </c>
      <c r="EV1169" s="54" t="str">
        <f t="shared" si="272"/>
        <v/>
      </c>
      <c r="EW1169" s="55" t="str">
        <f t="shared" si="273"/>
        <v/>
      </c>
      <c r="EX1169" s="18" t="str">
        <f t="shared" si="274"/>
        <v/>
      </c>
      <c r="EY1169" s="26">
        <f>IF(EO1169=EO1170,0,MAX(EY$2:EY1168)+1)</f>
        <v>0</v>
      </c>
      <c r="EZ1169" s="54" t="str">
        <f t="shared" si="275"/>
        <v/>
      </c>
      <c r="FA1169" s="55" t="str">
        <f t="shared" si="276"/>
        <v/>
      </c>
      <c r="FB1169" s="18" t="str">
        <f t="shared" si="277"/>
        <v/>
      </c>
      <c r="FC1169" s="17"/>
      <c r="FD1169" s="17"/>
      <c r="FE1169" s="17"/>
      <c r="FF1169" s="56" t="str">
        <f t="shared" si="278"/>
        <v>,</v>
      </c>
      <c r="FG1169" s="3"/>
      <c r="FH1169" s="3"/>
      <c r="FI1169" s="58">
        <f t="shared" si="270"/>
        <v>0</v>
      </c>
      <c r="FJ1169" s="58">
        <f t="shared" si="279"/>
        <v>0</v>
      </c>
    </row>
    <row r="1170" spans="144:166" x14ac:dyDescent="0.25">
      <c r="EN1170" s="17">
        <f t="shared" si="280"/>
        <v>1168</v>
      </c>
      <c r="EO1170" s="128" t="s">
        <v>704</v>
      </c>
      <c r="EP1170" s="131">
        <v>43831</v>
      </c>
      <c r="EQ1170" s="132">
        <v>0</v>
      </c>
      <c r="ER1170" s="53">
        <v>13.887729999999999</v>
      </c>
      <c r="ES1170" s="40"/>
      <c r="ET1170" s="26">
        <f>IF(EO1170=EO1171,MAX(ET$2:ET1169)+1,0)</f>
        <v>0</v>
      </c>
      <c r="EU1170" s="17" t="str">
        <f t="shared" si="271"/>
        <v/>
      </c>
      <c r="EV1170" s="54" t="str">
        <f t="shared" si="272"/>
        <v/>
      </c>
      <c r="EW1170" s="55" t="str">
        <f t="shared" si="273"/>
        <v/>
      </c>
      <c r="EX1170" s="18" t="str">
        <f t="shared" si="274"/>
        <v/>
      </c>
      <c r="EY1170" s="26">
        <f>IF(EO1170=EO1171,0,MAX(EY$2:EY1169)+1)</f>
        <v>584</v>
      </c>
      <c r="EZ1170" s="54" t="str">
        <f t="shared" si="275"/>
        <v/>
      </c>
      <c r="FA1170" s="55" t="str">
        <f t="shared" si="276"/>
        <v/>
      </c>
      <c r="FB1170" s="18" t="str">
        <f t="shared" si="277"/>
        <v/>
      </c>
      <c r="FC1170" s="17"/>
      <c r="FD1170" s="17"/>
      <c r="FE1170" s="17"/>
      <c r="FF1170" s="56" t="str">
        <f t="shared" si="278"/>
        <v>,</v>
      </c>
      <c r="FG1170" s="3"/>
      <c r="FH1170" s="3"/>
      <c r="FI1170" s="58">
        <f t="shared" si="270"/>
        <v>0</v>
      </c>
      <c r="FJ1170" s="58">
        <f t="shared" si="279"/>
        <v>0</v>
      </c>
    </row>
    <row r="1171" spans="144:166" x14ac:dyDescent="0.25">
      <c r="EN1171" s="17">
        <f t="shared" si="280"/>
        <v>1169</v>
      </c>
      <c r="EO1171" s="128" t="s">
        <v>705</v>
      </c>
      <c r="EP1171" s="131">
        <v>42036</v>
      </c>
      <c r="EQ1171" s="132">
        <v>0</v>
      </c>
      <c r="ER1171" s="53">
        <v>14.711460000000001</v>
      </c>
      <c r="ES1171" s="40"/>
      <c r="ET1171" s="26">
        <f>IF(EO1171=EO1172,MAX(ET$2:ET1170)+1,0)</f>
        <v>585</v>
      </c>
      <c r="EU1171" s="17" t="str">
        <f t="shared" si="271"/>
        <v/>
      </c>
      <c r="EV1171" s="54" t="str">
        <f t="shared" si="272"/>
        <v/>
      </c>
      <c r="EW1171" s="55" t="str">
        <f t="shared" si="273"/>
        <v/>
      </c>
      <c r="EX1171" s="18" t="str">
        <f t="shared" si="274"/>
        <v/>
      </c>
      <c r="EY1171" s="26">
        <f>IF(EO1171=EO1172,0,MAX(EY$2:EY1170)+1)</f>
        <v>0</v>
      </c>
      <c r="EZ1171" s="54" t="str">
        <f t="shared" si="275"/>
        <v/>
      </c>
      <c r="FA1171" s="55" t="str">
        <f t="shared" si="276"/>
        <v/>
      </c>
      <c r="FB1171" s="18" t="str">
        <f t="shared" si="277"/>
        <v/>
      </c>
      <c r="FC1171" s="17"/>
      <c r="FD1171" s="17"/>
      <c r="FE1171" s="17"/>
      <c r="FF1171" s="56" t="str">
        <f t="shared" si="278"/>
        <v>,</v>
      </c>
      <c r="FG1171" s="3"/>
      <c r="FH1171" s="3"/>
      <c r="FI1171" s="58">
        <f t="shared" si="270"/>
        <v>0</v>
      </c>
      <c r="FJ1171" s="58">
        <f t="shared" si="279"/>
        <v>0</v>
      </c>
    </row>
    <row r="1172" spans="144:166" x14ac:dyDescent="0.25">
      <c r="EN1172" s="17">
        <f t="shared" si="280"/>
        <v>1170</v>
      </c>
      <c r="EO1172" s="128" t="s">
        <v>705</v>
      </c>
      <c r="EP1172" s="131">
        <v>43831</v>
      </c>
      <c r="EQ1172" s="132">
        <v>0</v>
      </c>
      <c r="ER1172" s="53">
        <v>14.028409999999999</v>
      </c>
      <c r="ES1172" s="40"/>
      <c r="ET1172" s="26">
        <f>IF(EO1172=EO1173,MAX(ET$2:ET1171)+1,0)</f>
        <v>0</v>
      </c>
      <c r="EU1172" s="17" t="str">
        <f t="shared" si="271"/>
        <v/>
      </c>
      <c r="EV1172" s="54" t="str">
        <f t="shared" si="272"/>
        <v/>
      </c>
      <c r="EW1172" s="55" t="str">
        <f t="shared" si="273"/>
        <v/>
      </c>
      <c r="EX1172" s="18" t="str">
        <f t="shared" si="274"/>
        <v/>
      </c>
      <c r="EY1172" s="26">
        <f>IF(EO1172=EO1173,0,MAX(EY$2:EY1171)+1)</f>
        <v>585</v>
      </c>
      <c r="EZ1172" s="54" t="str">
        <f t="shared" si="275"/>
        <v/>
      </c>
      <c r="FA1172" s="55" t="str">
        <f t="shared" si="276"/>
        <v/>
      </c>
      <c r="FB1172" s="18" t="str">
        <f t="shared" si="277"/>
        <v/>
      </c>
      <c r="FC1172" s="17"/>
      <c r="FD1172" s="17"/>
      <c r="FE1172" s="17"/>
      <c r="FF1172" s="56" t="str">
        <f t="shared" si="278"/>
        <v>,</v>
      </c>
      <c r="FG1172" s="3"/>
      <c r="FH1172" s="3"/>
      <c r="FI1172" s="58">
        <f t="shared" si="270"/>
        <v>0</v>
      </c>
      <c r="FJ1172" s="58">
        <f t="shared" si="279"/>
        <v>0</v>
      </c>
    </row>
    <row r="1173" spans="144:166" x14ac:dyDescent="0.25">
      <c r="EN1173" s="17">
        <f t="shared" si="280"/>
        <v>1171</v>
      </c>
      <c r="EO1173" s="128" t="s">
        <v>706</v>
      </c>
      <c r="EP1173" s="131">
        <v>42036</v>
      </c>
      <c r="EQ1173" s="132">
        <v>0</v>
      </c>
      <c r="ER1173" s="53">
        <v>14.84877</v>
      </c>
      <c r="ES1173" s="40"/>
      <c r="ET1173" s="26">
        <f>IF(EO1173=EO1174,MAX(ET$2:ET1172)+1,0)</f>
        <v>586</v>
      </c>
      <c r="EU1173" s="17" t="str">
        <f t="shared" si="271"/>
        <v/>
      </c>
      <c r="EV1173" s="54" t="str">
        <f t="shared" si="272"/>
        <v/>
      </c>
      <c r="EW1173" s="55" t="str">
        <f t="shared" si="273"/>
        <v/>
      </c>
      <c r="EX1173" s="18" t="str">
        <f t="shared" si="274"/>
        <v/>
      </c>
      <c r="EY1173" s="26">
        <f>IF(EO1173=EO1174,0,MAX(EY$2:EY1172)+1)</f>
        <v>0</v>
      </c>
      <c r="EZ1173" s="54" t="str">
        <f t="shared" si="275"/>
        <v/>
      </c>
      <c r="FA1173" s="55" t="str">
        <f t="shared" si="276"/>
        <v/>
      </c>
      <c r="FB1173" s="18" t="str">
        <f t="shared" si="277"/>
        <v/>
      </c>
      <c r="FC1173" s="17"/>
      <c r="FD1173" s="17"/>
      <c r="FE1173" s="17"/>
      <c r="FF1173" s="56" t="str">
        <f t="shared" si="278"/>
        <v>,</v>
      </c>
      <c r="FG1173" s="3"/>
      <c r="FH1173" s="3"/>
      <c r="FI1173" s="58">
        <f t="shared" si="270"/>
        <v>0</v>
      </c>
      <c r="FJ1173" s="58">
        <f t="shared" si="279"/>
        <v>0</v>
      </c>
    </row>
    <row r="1174" spans="144:166" x14ac:dyDescent="0.25">
      <c r="EN1174" s="17">
        <f t="shared" si="280"/>
        <v>1172</v>
      </c>
      <c r="EO1174" s="128" t="s">
        <v>706</v>
      </c>
      <c r="EP1174" s="131">
        <v>43831</v>
      </c>
      <c r="EQ1174" s="132">
        <v>0</v>
      </c>
      <c r="ER1174" s="53">
        <v>14.115209999999999</v>
      </c>
      <c r="ES1174" s="40"/>
      <c r="ET1174" s="26">
        <f>IF(EO1174=EO1175,MAX(ET$2:ET1173)+1,0)</f>
        <v>0</v>
      </c>
      <c r="EU1174" s="17" t="str">
        <f t="shared" si="271"/>
        <v/>
      </c>
      <c r="EV1174" s="54" t="str">
        <f t="shared" si="272"/>
        <v/>
      </c>
      <c r="EW1174" s="55" t="str">
        <f t="shared" si="273"/>
        <v/>
      </c>
      <c r="EX1174" s="18" t="str">
        <f t="shared" si="274"/>
        <v/>
      </c>
      <c r="EY1174" s="26">
        <f>IF(EO1174=EO1175,0,MAX(EY$2:EY1173)+1)</f>
        <v>586</v>
      </c>
      <c r="EZ1174" s="54" t="str">
        <f t="shared" si="275"/>
        <v/>
      </c>
      <c r="FA1174" s="55" t="str">
        <f t="shared" si="276"/>
        <v/>
      </c>
      <c r="FB1174" s="18" t="str">
        <f t="shared" si="277"/>
        <v/>
      </c>
      <c r="FC1174" s="17"/>
      <c r="FD1174" s="17"/>
      <c r="FE1174" s="17"/>
      <c r="FF1174" s="56" t="str">
        <f t="shared" si="278"/>
        <v>,</v>
      </c>
      <c r="FG1174" s="3"/>
      <c r="FH1174" s="3"/>
      <c r="FI1174" s="58">
        <f t="shared" si="270"/>
        <v>0</v>
      </c>
      <c r="FJ1174" s="58">
        <f t="shared" si="279"/>
        <v>0</v>
      </c>
    </row>
    <row r="1175" spans="144:166" x14ac:dyDescent="0.25">
      <c r="EN1175" s="17">
        <f t="shared" si="280"/>
        <v>1173</v>
      </c>
      <c r="EO1175" s="128" t="s">
        <v>707</v>
      </c>
      <c r="EP1175" s="131">
        <v>42036</v>
      </c>
      <c r="EQ1175" s="132">
        <v>0</v>
      </c>
      <c r="ER1175" s="53">
        <v>22.138470000000002</v>
      </c>
      <c r="ES1175" s="40"/>
      <c r="ET1175" s="26">
        <f>IF(EO1175=EO1176,MAX(ET$2:ET1174)+1,0)</f>
        <v>587</v>
      </c>
      <c r="EU1175" s="17" t="str">
        <f t="shared" si="271"/>
        <v/>
      </c>
      <c r="EV1175" s="54" t="str">
        <f t="shared" si="272"/>
        <v/>
      </c>
      <c r="EW1175" s="55" t="str">
        <f t="shared" si="273"/>
        <v/>
      </c>
      <c r="EX1175" s="18" t="str">
        <f t="shared" si="274"/>
        <v/>
      </c>
      <c r="EY1175" s="26">
        <f>IF(EO1175=EO1176,0,MAX(EY$2:EY1174)+1)</f>
        <v>0</v>
      </c>
      <c r="EZ1175" s="54" t="str">
        <f t="shared" si="275"/>
        <v/>
      </c>
      <c r="FA1175" s="55" t="str">
        <f t="shared" si="276"/>
        <v/>
      </c>
      <c r="FB1175" s="18" t="str">
        <f t="shared" si="277"/>
        <v/>
      </c>
      <c r="FC1175" s="17"/>
      <c r="FD1175" s="17"/>
      <c r="FE1175" s="17"/>
      <c r="FF1175" s="56" t="str">
        <f t="shared" si="278"/>
        <v>,</v>
      </c>
      <c r="FG1175" s="3"/>
      <c r="FH1175" s="3"/>
      <c r="FI1175" s="58">
        <f t="shared" si="270"/>
        <v>0</v>
      </c>
      <c r="FJ1175" s="58">
        <f t="shared" si="279"/>
        <v>0</v>
      </c>
    </row>
    <row r="1176" spans="144:166" x14ac:dyDescent="0.25">
      <c r="EN1176" s="17">
        <f t="shared" si="280"/>
        <v>1174</v>
      </c>
      <c r="EO1176" s="128" t="s">
        <v>707</v>
      </c>
      <c r="EP1176" s="131">
        <v>43831</v>
      </c>
      <c r="EQ1176" s="132">
        <v>0</v>
      </c>
      <c r="ER1176" s="53">
        <v>19.24803</v>
      </c>
      <c r="ES1176" s="40"/>
      <c r="ET1176" s="26">
        <f>IF(EO1176=EO1177,MAX(ET$2:ET1175)+1,0)</f>
        <v>0</v>
      </c>
      <c r="EU1176" s="17" t="str">
        <f t="shared" si="271"/>
        <v/>
      </c>
      <c r="EV1176" s="54" t="str">
        <f t="shared" si="272"/>
        <v/>
      </c>
      <c r="EW1176" s="55" t="str">
        <f t="shared" si="273"/>
        <v/>
      </c>
      <c r="EX1176" s="18" t="str">
        <f t="shared" si="274"/>
        <v/>
      </c>
      <c r="EY1176" s="26">
        <f>IF(EO1176=EO1177,0,MAX(EY$2:EY1175)+1)</f>
        <v>587</v>
      </c>
      <c r="EZ1176" s="54" t="str">
        <f t="shared" si="275"/>
        <v/>
      </c>
      <c r="FA1176" s="55" t="str">
        <f t="shared" si="276"/>
        <v/>
      </c>
      <c r="FB1176" s="18" t="str">
        <f t="shared" si="277"/>
        <v/>
      </c>
      <c r="FC1176" s="17"/>
      <c r="FD1176" s="17"/>
      <c r="FE1176" s="17"/>
      <c r="FF1176" s="56" t="str">
        <f t="shared" si="278"/>
        <v>,</v>
      </c>
      <c r="FG1176" s="3"/>
      <c r="FH1176" s="3"/>
      <c r="FI1176" s="58">
        <f t="shared" si="270"/>
        <v>0</v>
      </c>
      <c r="FJ1176" s="58">
        <f t="shared" si="279"/>
        <v>0</v>
      </c>
    </row>
    <row r="1177" spans="144:166" x14ac:dyDescent="0.25">
      <c r="EN1177" s="17">
        <f t="shared" si="280"/>
        <v>1175</v>
      </c>
      <c r="EO1177" s="128" t="s">
        <v>708</v>
      </c>
      <c r="EP1177" s="131">
        <v>42036</v>
      </c>
      <c r="EQ1177" s="132">
        <v>0</v>
      </c>
      <c r="ER1177" s="53">
        <v>21.736499999999999</v>
      </c>
      <c r="ES1177" s="40"/>
      <c r="ET1177" s="26">
        <f>IF(EO1177=EO1178,MAX(ET$2:ET1176)+1,0)</f>
        <v>588</v>
      </c>
      <c r="EU1177" s="17" t="str">
        <f t="shared" si="271"/>
        <v/>
      </c>
      <c r="EV1177" s="54" t="str">
        <f t="shared" si="272"/>
        <v/>
      </c>
      <c r="EW1177" s="55" t="str">
        <f t="shared" si="273"/>
        <v/>
      </c>
      <c r="EX1177" s="18" t="str">
        <f t="shared" si="274"/>
        <v/>
      </c>
      <c r="EY1177" s="26">
        <f>IF(EO1177=EO1178,0,MAX(EY$2:EY1176)+1)</f>
        <v>0</v>
      </c>
      <c r="EZ1177" s="54" t="str">
        <f t="shared" si="275"/>
        <v/>
      </c>
      <c r="FA1177" s="55" t="str">
        <f t="shared" si="276"/>
        <v/>
      </c>
      <c r="FB1177" s="18" t="str">
        <f t="shared" si="277"/>
        <v/>
      </c>
      <c r="FC1177" s="17"/>
      <c r="FD1177" s="17"/>
      <c r="FE1177" s="17"/>
      <c r="FF1177" s="56" t="str">
        <f t="shared" si="278"/>
        <v>,</v>
      </c>
      <c r="FG1177" s="3"/>
      <c r="FH1177" s="3"/>
      <c r="FI1177" s="58">
        <f t="shared" si="270"/>
        <v>0</v>
      </c>
      <c r="FJ1177" s="58">
        <f t="shared" si="279"/>
        <v>0</v>
      </c>
    </row>
    <row r="1178" spans="144:166" x14ac:dyDescent="0.25">
      <c r="EN1178" s="17">
        <f t="shared" si="280"/>
        <v>1176</v>
      </c>
      <c r="EO1178" s="128" t="s">
        <v>708</v>
      </c>
      <c r="EP1178" s="131">
        <v>43831</v>
      </c>
      <c r="EQ1178" s="132">
        <v>0</v>
      </c>
      <c r="ER1178" s="53">
        <v>18.940110000000001</v>
      </c>
      <c r="ES1178" s="40"/>
      <c r="ET1178" s="26">
        <f>IF(EO1178=EO1179,MAX(ET$2:ET1177)+1,0)</f>
        <v>0</v>
      </c>
      <c r="EU1178" s="17" t="str">
        <f t="shared" si="271"/>
        <v/>
      </c>
      <c r="EV1178" s="54" t="str">
        <f t="shared" si="272"/>
        <v/>
      </c>
      <c r="EW1178" s="55" t="str">
        <f t="shared" si="273"/>
        <v/>
      </c>
      <c r="EX1178" s="18" t="str">
        <f t="shared" si="274"/>
        <v/>
      </c>
      <c r="EY1178" s="26">
        <f>IF(EO1178=EO1179,0,MAX(EY$2:EY1177)+1)</f>
        <v>588</v>
      </c>
      <c r="EZ1178" s="54" t="str">
        <f t="shared" si="275"/>
        <v/>
      </c>
      <c r="FA1178" s="55" t="str">
        <f t="shared" si="276"/>
        <v/>
      </c>
      <c r="FB1178" s="18" t="str">
        <f t="shared" si="277"/>
        <v/>
      </c>
      <c r="FC1178" s="17"/>
      <c r="FD1178" s="17"/>
      <c r="FE1178" s="17"/>
      <c r="FF1178" s="56" t="str">
        <f t="shared" si="278"/>
        <v>,</v>
      </c>
      <c r="FG1178" s="3"/>
      <c r="FH1178" s="3"/>
      <c r="FI1178" s="58">
        <f t="shared" si="270"/>
        <v>0</v>
      </c>
      <c r="FJ1178" s="58">
        <f t="shared" si="279"/>
        <v>0</v>
      </c>
    </row>
    <row r="1179" spans="144:166" x14ac:dyDescent="0.25">
      <c r="EN1179" s="17">
        <f t="shared" si="280"/>
        <v>1177</v>
      </c>
      <c r="EO1179" s="128" t="s">
        <v>709</v>
      </c>
      <c r="EP1179" s="131">
        <v>42036</v>
      </c>
      <c r="EQ1179" s="132">
        <v>0</v>
      </c>
      <c r="ER1179" s="53">
        <v>21.15953</v>
      </c>
      <c r="ES1179" s="40"/>
      <c r="ET1179" s="26">
        <f>IF(EO1179=EO1180,MAX(ET$2:ET1178)+1,0)</f>
        <v>589</v>
      </c>
      <c r="EU1179" s="17" t="str">
        <f t="shared" si="271"/>
        <v/>
      </c>
      <c r="EV1179" s="54" t="str">
        <f t="shared" si="272"/>
        <v/>
      </c>
      <c r="EW1179" s="55" t="str">
        <f t="shared" si="273"/>
        <v/>
      </c>
      <c r="EX1179" s="18" t="str">
        <f t="shared" si="274"/>
        <v/>
      </c>
      <c r="EY1179" s="26">
        <f>IF(EO1179=EO1180,0,MAX(EY$2:EY1178)+1)</f>
        <v>0</v>
      </c>
      <c r="EZ1179" s="54" t="str">
        <f t="shared" si="275"/>
        <v/>
      </c>
      <c r="FA1179" s="55" t="str">
        <f t="shared" si="276"/>
        <v/>
      </c>
      <c r="FB1179" s="18" t="str">
        <f t="shared" si="277"/>
        <v/>
      </c>
      <c r="FC1179" s="17"/>
      <c r="FD1179" s="17"/>
      <c r="FE1179" s="17"/>
      <c r="FF1179" s="56" t="str">
        <f t="shared" si="278"/>
        <v>,</v>
      </c>
      <c r="FG1179" s="3"/>
      <c r="FH1179" s="3"/>
      <c r="FI1179" s="58">
        <f t="shared" si="270"/>
        <v>0</v>
      </c>
      <c r="FJ1179" s="58">
        <f t="shared" si="279"/>
        <v>0</v>
      </c>
    </row>
    <row r="1180" spans="144:166" x14ac:dyDescent="0.25">
      <c r="EN1180" s="17">
        <f t="shared" si="280"/>
        <v>1178</v>
      </c>
      <c r="EO1180" s="128" t="s">
        <v>709</v>
      </c>
      <c r="EP1180" s="131">
        <v>43831</v>
      </c>
      <c r="EQ1180" s="132">
        <v>0</v>
      </c>
      <c r="ER1180" s="53">
        <v>18.469090000000001</v>
      </c>
      <c r="ES1180" s="40"/>
      <c r="ET1180" s="26">
        <f>IF(EO1180=EO1181,MAX(ET$2:ET1179)+1,0)</f>
        <v>0</v>
      </c>
      <c r="EU1180" s="17" t="str">
        <f t="shared" si="271"/>
        <v/>
      </c>
      <c r="EV1180" s="54" t="str">
        <f t="shared" si="272"/>
        <v/>
      </c>
      <c r="EW1180" s="55" t="str">
        <f t="shared" si="273"/>
        <v/>
      </c>
      <c r="EX1180" s="18" t="str">
        <f t="shared" si="274"/>
        <v/>
      </c>
      <c r="EY1180" s="26">
        <f>IF(EO1180=EO1181,0,MAX(EY$2:EY1179)+1)</f>
        <v>589</v>
      </c>
      <c r="EZ1180" s="54" t="str">
        <f t="shared" si="275"/>
        <v/>
      </c>
      <c r="FA1180" s="55" t="str">
        <f t="shared" si="276"/>
        <v/>
      </c>
      <c r="FB1180" s="18" t="str">
        <f t="shared" si="277"/>
        <v/>
      </c>
      <c r="FC1180" s="17"/>
      <c r="FD1180" s="17"/>
      <c r="FE1180" s="17"/>
      <c r="FF1180" s="56" t="str">
        <f t="shared" si="278"/>
        <v>,</v>
      </c>
      <c r="FG1180" s="3"/>
      <c r="FH1180" s="3"/>
      <c r="FI1180" s="58">
        <f t="shared" si="270"/>
        <v>0</v>
      </c>
      <c r="FJ1180" s="58">
        <f t="shared" si="279"/>
        <v>0</v>
      </c>
    </row>
    <row r="1181" spans="144:166" x14ac:dyDescent="0.25">
      <c r="EN1181" s="17">
        <f t="shared" si="280"/>
        <v>1179</v>
      </c>
      <c r="EO1181" s="128" t="s">
        <v>710</v>
      </c>
      <c r="EP1181" s="131">
        <v>42036</v>
      </c>
      <c r="EQ1181" s="132">
        <v>0</v>
      </c>
      <c r="ER1181" s="53">
        <v>20.686630000000001</v>
      </c>
      <c r="ES1181" s="40"/>
      <c r="ET1181" s="26">
        <f>IF(EO1181=EO1182,MAX(ET$2:ET1180)+1,0)</f>
        <v>590</v>
      </c>
      <c r="EU1181" s="17" t="str">
        <f t="shared" si="271"/>
        <v/>
      </c>
      <c r="EV1181" s="54" t="str">
        <f t="shared" si="272"/>
        <v/>
      </c>
      <c r="EW1181" s="55" t="str">
        <f t="shared" si="273"/>
        <v/>
      </c>
      <c r="EX1181" s="18" t="str">
        <f t="shared" si="274"/>
        <v/>
      </c>
      <c r="EY1181" s="26">
        <f>IF(EO1181=EO1182,0,MAX(EY$2:EY1180)+1)</f>
        <v>0</v>
      </c>
      <c r="EZ1181" s="54" t="str">
        <f t="shared" si="275"/>
        <v/>
      </c>
      <c r="FA1181" s="55" t="str">
        <f t="shared" si="276"/>
        <v/>
      </c>
      <c r="FB1181" s="18" t="str">
        <f t="shared" si="277"/>
        <v/>
      </c>
      <c r="FC1181" s="17"/>
      <c r="FD1181" s="17"/>
      <c r="FE1181" s="17"/>
      <c r="FF1181" s="56" t="str">
        <f t="shared" si="278"/>
        <v>,</v>
      </c>
      <c r="FG1181" s="3"/>
      <c r="FH1181" s="3"/>
      <c r="FI1181" s="58">
        <f t="shared" si="270"/>
        <v>0</v>
      </c>
      <c r="FJ1181" s="58">
        <f t="shared" si="279"/>
        <v>0</v>
      </c>
    </row>
    <row r="1182" spans="144:166" x14ac:dyDescent="0.25">
      <c r="EN1182" s="17">
        <f t="shared" si="280"/>
        <v>1180</v>
      </c>
      <c r="EO1182" s="128" t="s">
        <v>710</v>
      </c>
      <c r="EP1182" s="131">
        <v>43831</v>
      </c>
      <c r="EQ1182" s="132">
        <v>0</v>
      </c>
      <c r="ER1182" s="53">
        <v>18.11356</v>
      </c>
      <c r="ES1182" s="40"/>
      <c r="ET1182" s="26">
        <f>IF(EO1182=EO1183,MAX(ET$2:ET1181)+1,0)</f>
        <v>0</v>
      </c>
      <c r="EU1182" s="17" t="str">
        <f t="shared" si="271"/>
        <v/>
      </c>
      <c r="EV1182" s="54" t="str">
        <f t="shared" si="272"/>
        <v/>
      </c>
      <c r="EW1182" s="55" t="str">
        <f t="shared" si="273"/>
        <v/>
      </c>
      <c r="EX1182" s="18" t="str">
        <f t="shared" si="274"/>
        <v/>
      </c>
      <c r="EY1182" s="26">
        <f>IF(EO1182=EO1183,0,MAX(EY$2:EY1181)+1)</f>
        <v>590</v>
      </c>
      <c r="EZ1182" s="54" t="str">
        <f t="shared" si="275"/>
        <v/>
      </c>
      <c r="FA1182" s="55" t="str">
        <f t="shared" si="276"/>
        <v/>
      </c>
      <c r="FB1182" s="18" t="str">
        <f t="shared" si="277"/>
        <v/>
      </c>
      <c r="FC1182" s="17"/>
      <c r="FD1182" s="17"/>
      <c r="FE1182" s="17"/>
      <c r="FF1182" s="56" t="str">
        <f t="shared" si="278"/>
        <v>,</v>
      </c>
      <c r="FG1182" s="3"/>
      <c r="FH1182" s="3"/>
      <c r="FI1182" s="58">
        <f t="shared" si="270"/>
        <v>0</v>
      </c>
      <c r="FJ1182" s="58">
        <f t="shared" si="279"/>
        <v>0</v>
      </c>
    </row>
    <row r="1183" spans="144:166" x14ac:dyDescent="0.25">
      <c r="EN1183" s="17">
        <f t="shared" si="280"/>
        <v>1181</v>
      </c>
      <c r="EO1183" s="128" t="s">
        <v>711</v>
      </c>
      <c r="EP1183" s="131">
        <v>42036</v>
      </c>
      <c r="EQ1183" s="132">
        <v>0</v>
      </c>
      <c r="ER1183" s="53">
        <v>20.10792</v>
      </c>
      <c r="ES1183" s="40"/>
      <c r="ET1183" s="26">
        <f>IF(EO1183=EO1184,MAX(ET$2:ET1182)+1,0)</f>
        <v>591</v>
      </c>
      <c r="EU1183" s="17" t="str">
        <f t="shared" si="271"/>
        <v/>
      </c>
      <c r="EV1183" s="54" t="str">
        <f t="shared" si="272"/>
        <v/>
      </c>
      <c r="EW1183" s="55" t="str">
        <f t="shared" si="273"/>
        <v/>
      </c>
      <c r="EX1183" s="18" t="str">
        <f t="shared" si="274"/>
        <v/>
      </c>
      <c r="EY1183" s="26">
        <f>IF(EO1183=EO1184,0,MAX(EY$2:EY1182)+1)</f>
        <v>0</v>
      </c>
      <c r="EZ1183" s="54" t="str">
        <f t="shared" si="275"/>
        <v/>
      </c>
      <c r="FA1183" s="55" t="str">
        <f t="shared" si="276"/>
        <v/>
      </c>
      <c r="FB1183" s="18" t="str">
        <f t="shared" si="277"/>
        <v/>
      </c>
      <c r="FC1183" s="17"/>
      <c r="FD1183" s="17"/>
      <c r="FE1183" s="17"/>
      <c r="FF1183" s="56" t="str">
        <f t="shared" si="278"/>
        <v>,</v>
      </c>
      <c r="FG1183" s="3"/>
      <c r="FH1183" s="3"/>
      <c r="FI1183" s="58">
        <f t="shared" si="270"/>
        <v>0</v>
      </c>
      <c r="FJ1183" s="58">
        <f t="shared" si="279"/>
        <v>0</v>
      </c>
    </row>
    <row r="1184" spans="144:166" x14ac:dyDescent="0.25">
      <c r="EN1184" s="17">
        <f t="shared" si="280"/>
        <v>1182</v>
      </c>
      <c r="EO1184" s="128" t="s">
        <v>711</v>
      </c>
      <c r="EP1184" s="131">
        <v>43831</v>
      </c>
      <c r="EQ1184" s="132">
        <v>0</v>
      </c>
      <c r="ER1184" s="53">
        <v>17.663879999999999</v>
      </c>
      <c r="ES1184" s="40"/>
      <c r="ET1184" s="26">
        <f>IF(EO1184=EO1185,MAX(ET$2:ET1183)+1,0)</f>
        <v>0</v>
      </c>
      <c r="EU1184" s="17" t="str">
        <f t="shared" si="271"/>
        <v/>
      </c>
      <c r="EV1184" s="54" t="str">
        <f t="shared" si="272"/>
        <v/>
      </c>
      <c r="EW1184" s="55" t="str">
        <f t="shared" si="273"/>
        <v/>
      </c>
      <c r="EX1184" s="18" t="str">
        <f t="shared" si="274"/>
        <v/>
      </c>
      <c r="EY1184" s="26">
        <f>IF(EO1184=EO1185,0,MAX(EY$2:EY1183)+1)</f>
        <v>591</v>
      </c>
      <c r="EZ1184" s="54" t="str">
        <f t="shared" si="275"/>
        <v/>
      </c>
      <c r="FA1184" s="55" t="str">
        <f t="shared" si="276"/>
        <v/>
      </c>
      <c r="FB1184" s="18" t="str">
        <f t="shared" si="277"/>
        <v/>
      </c>
      <c r="FC1184" s="17"/>
      <c r="FD1184" s="17"/>
      <c r="FE1184" s="17"/>
      <c r="FF1184" s="56" t="str">
        <f t="shared" si="278"/>
        <v>,</v>
      </c>
      <c r="FG1184" s="3"/>
      <c r="FH1184" s="3"/>
      <c r="FI1184" s="58">
        <f t="shared" si="270"/>
        <v>0</v>
      </c>
      <c r="FJ1184" s="58">
        <f t="shared" si="279"/>
        <v>0</v>
      </c>
    </row>
    <row r="1185" spans="144:166" x14ac:dyDescent="0.25">
      <c r="EN1185" s="17">
        <f t="shared" si="280"/>
        <v>1183</v>
      </c>
      <c r="EO1185" s="128" t="s">
        <v>712</v>
      </c>
      <c r="EP1185" s="131">
        <v>42036</v>
      </c>
      <c r="EQ1185" s="132">
        <v>0</v>
      </c>
      <c r="ER1185" s="53">
        <v>19.424759999999999</v>
      </c>
      <c r="ES1185" s="40"/>
      <c r="ET1185" s="26">
        <f>IF(EO1185=EO1186,MAX(ET$2:ET1184)+1,0)</f>
        <v>592</v>
      </c>
      <c r="EU1185" s="17" t="str">
        <f t="shared" si="271"/>
        <v/>
      </c>
      <c r="EV1185" s="54" t="str">
        <f t="shared" si="272"/>
        <v/>
      </c>
      <c r="EW1185" s="55" t="str">
        <f t="shared" si="273"/>
        <v/>
      </c>
      <c r="EX1185" s="18" t="str">
        <f t="shared" si="274"/>
        <v/>
      </c>
      <c r="EY1185" s="26">
        <f>IF(EO1185=EO1186,0,MAX(EY$2:EY1184)+1)</f>
        <v>0</v>
      </c>
      <c r="EZ1185" s="54" t="str">
        <f t="shared" si="275"/>
        <v/>
      </c>
      <c r="FA1185" s="55" t="str">
        <f t="shared" si="276"/>
        <v/>
      </c>
      <c r="FB1185" s="18" t="str">
        <f t="shared" si="277"/>
        <v/>
      </c>
      <c r="FC1185" s="17"/>
      <c r="FD1185" s="17"/>
      <c r="FE1185" s="17"/>
      <c r="FF1185" s="56" t="str">
        <f t="shared" si="278"/>
        <v>,</v>
      </c>
      <c r="FG1185" s="3"/>
      <c r="FH1185" s="3"/>
      <c r="FI1185" s="58">
        <f t="shared" si="270"/>
        <v>0</v>
      </c>
      <c r="FJ1185" s="58">
        <f t="shared" si="279"/>
        <v>0</v>
      </c>
    </row>
    <row r="1186" spans="144:166" x14ac:dyDescent="0.25">
      <c r="EN1186" s="17">
        <f t="shared" si="280"/>
        <v>1184</v>
      </c>
      <c r="EO1186" s="128" t="s">
        <v>712</v>
      </c>
      <c r="EP1186" s="131">
        <v>43831</v>
      </c>
      <c r="EQ1186" s="132">
        <v>0</v>
      </c>
      <c r="ER1186" s="53">
        <v>17.11974</v>
      </c>
      <c r="ES1186" s="40"/>
      <c r="ET1186" s="26">
        <f>IF(EO1186=EO1187,MAX(ET$2:ET1185)+1,0)</f>
        <v>0</v>
      </c>
      <c r="EU1186" s="17" t="str">
        <f t="shared" si="271"/>
        <v/>
      </c>
      <c r="EV1186" s="54" t="str">
        <f t="shared" si="272"/>
        <v/>
      </c>
      <c r="EW1186" s="55" t="str">
        <f t="shared" si="273"/>
        <v/>
      </c>
      <c r="EX1186" s="18" t="str">
        <f t="shared" si="274"/>
        <v/>
      </c>
      <c r="EY1186" s="26">
        <f>IF(EO1186=EO1187,0,MAX(EY$2:EY1185)+1)</f>
        <v>592</v>
      </c>
      <c r="EZ1186" s="54" t="str">
        <f t="shared" si="275"/>
        <v/>
      </c>
      <c r="FA1186" s="55" t="str">
        <f t="shared" si="276"/>
        <v/>
      </c>
      <c r="FB1186" s="18" t="str">
        <f t="shared" si="277"/>
        <v/>
      </c>
      <c r="FC1186" s="17"/>
      <c r="FD1186" s="17"/>
      <c r="FE1186" s="17"/>
      <c r="FF1186" s="56" t="str">
        <f t="shared" si="278"/>
        <v>,</v>
      </c>
      <c r="FG1186" s="3"/>
      <c r="FH1186" s="3"/>
      <c r="FI1186" s="58">
        <f t="shared" si="270"/>
        <v>0</v>
      </c>
      <c r="FJ1186" s="58">
        <f t="shared" si="279"/>
        <v>0</v>
      </c>
    </row>
    <row r="1187" spans="144:166" x14ac:dyDescent="0.25">
      <c r="EN1187" s="17">
        <f t="shared" si="280"/>
        <v>1185</v>
      </c>
      <c r="EO1187" s="128" t="s">
        <v>713</v>
      </c>
      <c r="EP1187" s="131">
        <v>42036</v>
      </c>
      <c r="EQ1187" s="132">
        <v>0</v>
      </c>
      <c r="ER1187" s="53">
        <v>18.694939999999999</v>
      </c>
      <c r="ES1187" s="40"/>
      <c r="ET1187" s="26">
        <f>IF(EO1187=EO1188,MAX(ET$2:ET1186)+1,0)</f>
        <v>593</v>
      </c>
      <c r="EU1187" s="17" t="str">
        <f t="shared" si="271"/>
        <v/>
      </c>
      <c r="EV1187" s="54" t="str">
        <f t="shared" si="272"/>
        <v/>
      </c>
      <c r="EW1187" s="55" t="str">
        <f t="shared" si="273"/>
        <v/>
      </c>
      <c r="EX1187" s="18" t="str">
        <f t="shared" si="274"/>
        <v/>
      </c>
      <c r="EY1187" s="26">
        <f>IF(EO1187=EO1188,0,MAX(EY$2:EY1186)+1)</f>
        <v>0</v>
      </c>
      <c r="EZ1187" s="54" t="str">
        <f t="shared" si="275"/>
        <v/>
      </c>
      <c r="FA1187" s="55" t="str">
        <f t="shared" si="276"/>
        <v/>
      </c>
      <c r="FB1187" s="18" t="str">
        <f t="shared" si="277"/>
        <v/>
      </c>
      <c r="FC1187" s="17"/>
      <c r="FD1187" s="17"/>
      <c r="FE1187" s="17"/>
      <c r="FF1187" s="56" t="str">
        <f t="shared" si="278"/>
        <v>,</v>
      </c>
      <c r="FG1187" s="3"/>
      <c r="FH1187" s="3"/>
      <c r="FI1187" s="58">
        <f t="shared" si="270"/>
        <v>0</v>
      </c>
      <c r="FJ1187" s="58">
        <f t="shared" si="279"/>
        <v>0</v>
      </c>
    </row>
    <row r="1188" spans="144:166" x14ac:dyDescent="0.25">
      <c r="EN1188" s="17">
        <f t="shared" si="280"/>
        <v>1186</v>
      </c>
      <c r="EO1188" s="128" t="s">
        <v>713</v>
      </c>
      <c r="EP1188" s="131">
        <v>43831</v>
      </c>
      <c r="EQ1188" s="132">
        <v>0</v>
      </c>
      <c r="ER1188" s="53">
        <v>16.531549999999999</v>
      </c>
      <c r="ES1188" s="40"/>
      <c r="ET1188" s="26">
        <f>IF(EO1188=EO1189,MAX(ET$2:ET1187)+1,0)</f>
        <v>0</v>
      </c>
      <c r="EU1188" s="17" t="str">
        <f t="shared" si="271"/>
        <v/>
      </c>
      <c r="EV1188" s="54" t="str">
        <f t="shared" si="272"/>
        <v/>
      </c>
      <c r="EW1188" s="55" t="str">
        <f t="shared" si="273"/>
        <v/>
      </c>
      <c r="EX1188" s="18" t="str">
        <f t="shared" si="274"/>
        <v/>
      </c>
      <c r="EY1188" s="26">
        <f>IF(EO1188=EO1189,0,MAX(EY$2:EY1187)+1)</f>
        <v>593</v>
      </c>
      <c r="EZ1188" s="54" t="str">
        <f t="shared" si="275"/>
        <v/>
      </c>
      <c r="FA1188" s="55" t="str">
        <f t="shared" si="276"/>
        <v/>
      </c>
      <c r="FB1188" s="18" t="str">
        <f t="shared" si="277"/>
        <v/>
      </c>
      <c r="FC1188" s="17"/>
      <c r="FD1188" s="17"/>
      <c r="FE1188" s="17"/>
      <c r="FF1188" s="56" t="str">
        <f t="shared" si="278"/>
        <v>,</v>
      </c>
      <c r="FG1188" s="3"/>
      <c r="FH1188" s="3"/>
      <c r="FI1188" s="58">
        <f t="shared" si="270"/>
        <v>0</v>
      </c>
      <c r="FJ1188" s="58">
        <f t="shared" si="279"/>
        <v>0</v>
      </c>
    </row>
    <row r="1189" spans="144:166" x14ac:dyDescent="0.25">
      <c r="EN1189" s="17">
        <f t="shared" si="280"/>
        <v>1187</v>
      </c>
      <c r="EO1189" s="128" t="s">
        <v>714</v>
      </c>
      <c r="EP1189" s="131">
        <v>42036</v>
      </c>
      <c r="EQ1189" s="132">
        <v>0</v>
      </c>
      <c r="ER1189" s="53">
        <v>17.90887</v>
      </c>
      <c r="ES1189" s="40"/>
      <c r="ET1189" s="26">
        <f>IF(EO1189=EO1190,MAX(ET$2:ET1188)+1,0)</f>
        <v>594</v>
      </c>
      <c r="EU1189" s="17" t="str">
        <f t="shared" si="271"/>
        <v/>
      </c>
      <c r="EV1189" s="54" t="str">
        <f t="shared" si="272"/>
        <v/>
      </c>
      <c r="EW1189" s="55" t="str">
        <f t="shared" si="273"/>
        <v/>
      </c>
      <c r="EX1189" s="18" t="str">
        <f t="shared" si="274"/>
        <v/>
      </c>
      <c r="EY1189" s="26">
        <f>IF(EO1189=EO1190,0,MAX(EY$2:EY1188)+1)</f>
        <v>0</v>
      </c>
      <c r="EZ1189" s="54" t="str">
        <f t="shared" si="275"/>
        <v/>
      </c>
      <c r="FA1189" s="55" t="str">
        <f t="shared" si="276"/>
        <v/>
      </c>
      <c r="FB1189" s="18" t="str">
        <f t="shared" si="277"/>
        <v/>
      </c>
      <c r="FC1189" s="17"/>
      <c r="FD1189" s="17"/>
      <c r="FE1189" s="17"/>
      <c r="FF1189" s="56" t="str">
        <f t="shared" si="278"/>
        <v>,</v>
      </c>
      <c r="FG1189" s="3"/>
      <c r="FH1189" s="3"/>
      <c r="FI1189" s="58">
        <f t="shared" si="270"/>
        <v>0</v>
      </c>
      <c r="FJ1189" s="58">
        <f t="shared" si="279"/>
        <v>0</v>
      </c>
    </row>
    <row r="1190" spans="144:166" x14ac:dyDescent="0.25">
      <c r="EN1190" s="17">
        <f t="shared" si="280"/>
        <v>1188</v>
      </c>
      <c r="EO1190" s="128" t="s">
        <v>714</v>
      </c>
      <c r="EP1190" s="131">
        <v>43831</v>
      </c>
      <c r="EQ1190" s="132">
        <v>0</v>
      </c>
      <c r="ER1190" s="53">
        <v>15.890180000000001</v>
      </c>
      <c r="ES1190" s="40"/>
      <c r="ET1190" s="26">
        <f>IF(EO1190=EO1191,MAX(ET$2:ET1189)+1,0)</f>
        <v>0</v>
      </c>
      <c r="EU1190" s="17" t="str">
        <f t="shared" si="271"/>
        <v/>
      </c>
      <c r="EV1190" s="54" t="str">
        <f t="shared" si="272"/>
        <v/>
      </c>
      <c r="EW1190" s="55" t="str">
        <f t="shared" si="273"/>
        <v/>
      </c>
      <c r="EX1190" s="18" t="str">
        <f t="shared" si="274"/>
        <v/>
      </c>
      <c r="EY1190" s="26">
        <f>IF(EO1190=EO1191,0,MAX(EY$2:EY1189)+1)</f>
        <v>594</v>
      </c>
      <c r="EZ1190" s="54" t="str">
        <f t="shared" si="275"/>
        <v/>
      </c>
      <c r="FA1190" s="55" t="str">
        <f t="shared" si="276"/>
        <v/>
      </c>
      <c r="FB1190" s="18" t="str">
        <f t="shared" si="277"/>
        <v/>
      </c>
      <c r="FC1190" s="17"/>
      <c r="FD1190" s="17"/>
      <c r="FE1190" s="17"/>
      <c r="FF1190" s="56" t="str">
        <f t="shared" si="278"/>
        <v>,</v>
      </c>
      <c r="FG1190" s="3"/>
      <c r="FH1190" s="3"/>
      <c r="FI1190" s="58">
        <f t="shared" si="270"/>
        <v>0</v>
      </c>
      <c r="FJ1190" s="58">
        <f t="shared" si="279"/>
        <v>0</v>
      </c>
    </row>
    <row r="1191" spans="144:166" x14ac:dyDescent="0.25">
      <c r="EN1191" s="17">
        <f t="shared" si="280"/>
        <v>1189</v>
      </c>
      <c r="EO1191" s="128" t="s">
        <v>715</v>
      </c>
      <c r="EP1191" s="131">
        <v>42036</v>
      </c>
      <c r="EQ1191" s="132">
        <v>0</v>
      </c>
      <c r="ER1191" s="53">
        <v>17.021999999999998</v>
      </c>
      <c r="ES1191" s="40"/>
      <c r="ET1191" s="26">
        <f>IF(EO1191=EO1192,MAX(ET$2:ET1190)+1,0)</f>
        <v>595</v>
      </c>
      <c r="EU1191" s="17" t="str">
        <f t="shared" si="271"/>
        <v/>
      </c>
      <c r="EV1191" s="54" t="str">
        <f t="shared" si="272"/>
        <v/>
      </c>
      <c r="EW1191" s="55" t="str">
        <f t="shared" si="273"/>
        <v/>
      </c>
      <c r="EX1191" s="18" t="str">
        <f t="shared" si="274"/>
        <v/>
      </c>
      <c r="EY1191" s="26">
        <f>IF(EO1191=EO1192,0,MAX(EY$2:EY1190)+1)</f>
        <v>0</v>
      </c>
      <c r="EZ1191" s="54" t="str">
        <f t="shared" si="275"/>
        <v/>
      </c>
      <c r="FA1191" s="55" t="str">
        <f t="shared" si="276"/>
        <v/>
      </c>
      <c r="FB1191" s="18" t="str">
        <f t="shared" si="277"/>
        <v/>
      </c>
      <c r="FC1191" s="17"/>
      <c r="FD1191" s="17"/>
      <c r="FE1191" s="17"/>
      <c r="FF1191" s="56" t="str">
        <f t="shared" si="278"/>
        <v>,</v>
      </c>
      <c r="FG1191" s="3"/>
      <c r="FH1191" s="3"/>
      <c r="FI1191" s="58">
        <f t="shared" si="270"/>
        <v>0</v>
      </c>
      <c r="FJ1191" s="58">
        <f t="shared" si="279"/>
        <v>0</v>
      </c>
    </row>
    <row r="1192" spans="144:166" x14ac:dyDescent="0.25">
      <c r="EN1192" s="17">
        <f t="shared" si="280"/>
        <v>1190</v>
      </c>
      <c r="EO1192" s="128" t="s">
        <v>715</v>
      </c>
      <c r="EP1192" s="131">
        <v>43831</v>
      </c>
      <c r="EQ1192" s="132">
        <v>0</v>
      </c>
      <c r="ER1192" s="53">
        <v>15.14842</v>
      </c>
      <c r="ES1192" s="40"/>
      <c r="ET1192" s="26">
        <f>IF(EO1192=EO1193,MAX(ET$2:ET1191)+1,0)</f>
        <v>0</v>
      </c>
      <c r="EU1192" s="17" t="str">
        <f t="shared" si="271"/>
        <v/>
      </c>
      <c r="EV1192" s="54" t="str">
        <f t="shared" si="272"/>
        <v/>
      </c>
      <c r="EW1192" s="55" t="str">
        <f t="shared" si="273"/>
        <v/>
      </c>
      <c r="EX1192" s="18" t="str">
        <f t="shared" si="274"/>
        <v/>
      </c>
      <c r="EY1192" s="26">
        <f>IF(EO1192=EO1193,0,MAX(EY$2:EY1191)+1)</f>
        <v>595</v>
      </c>
      <c r="EZ1192" s="54" t="str">
        <f t="shared" si="275"/>
        <v/>
      </c>
      <c r="FA1192" s="55" t="str">
        <f t="shared" si="276"/>
        <v/>
      </c>
      <c r="FB1192" s="18" t="str">
        <f t="shared" si="277"/>
        <v/>
      </c>
      <c r="FC1192" s="17"/>
      <c r="FD1192" s="17"/>
      <c r="FE1192" s="17"/>
      <c r="FF1192" s="56" t="str">
        <f t="shared" si="278"/>
        <v>,</v>
      </c>
      <c r="FG1192" s="3"/>
      <c r="FH1192" s="3"/>
      <c r="FI1192" s="58">
        <f t="shared" si="270"/>
        <v>0</v>
      </c>
      <c r="FJ1192" s="58">
        <f t="shared" si="279"/>
        <v>0</v>
      </c>
    </row>
    <row r="1193" spans="144:166" x14ac:dyDescent="0.25">
      <c r="EN1193" s="17">
        <f t="shared" si="280"/>
        <v>1191</v>
      </c>
      <c r="EO1193" s="128" t="s">
        <v>716</v>
      </c>
      <c r="EP1193" s="131">
        <v>42036</v>
      </c>
      <c r="EQ1193" s="132">
        <v>0</v>
      </c>
      <c r="ER1193" s="53">
        <v>16.02037</v>
      </c>
      <c r="ES1193" s="40"/>
      <c r="ET1193" s="26">
        <f>IF(EO1193=EO1194,MAX(ET$2:ET1192)+1,0)</f>
        <v>596</v>
      </c>
      <c r="EU1193" s="17" t="str">
        <f t="shared" si="271"/>
        <v/>
      </c>
      <c r="EV1193" s="54" t="str">
        <f t="shared" si="272"/>
        <v/>
      </c>
      <c r="EW1193" s="55" t="str">
        <f t="shared" si="273"/>
        <v/>
      </c>
      <c r="EX1193" s="18" t="str">
        <f t="shared" si="274"/>
        <v/>
      </c>
      <c r="EY1193" s="26">
        <f>IF(EO1193=EO1194,0,MAX(EY$2:EY1192)+1)</f>
        <v>0</v>
      </c>
      <c r="EZ1193" s="54" t="str">
        <f t="shared" si="275"/>
        <v/>
      </c>
      <c r="FA1193" s="55" t="str">
        <f t="shared" si="276"/>
        <v/>
      </c>
      <c r="FB1193" s="18" t="str">
        <f t="shared" si="277"/>
        <v/>
      </c>
      <c r="FC1193" s="17"/>
      <c r="FD1193" s="17"/>
      <c r="FE1193" s="17"/>
      <c r="FF1193" s="56" t="str">
        <f t="shared" si="278"/>
        <v>,</v>
      </c>
      <c r="FG1193" s="3"/>
      <c r="FH1193" s="3"/>
      <c r="FI1193" s="58">
        <f t="shared" si="270"/>
        <v>0</v>
      </c>
      <c r="FJ1193" s="58">
        <f t="shared" si="279"/>
        <v>0</v>
      </c>
    </row>
    <row r="1194" spans="144:166" x14ac:dyDescent="0.25">
      <c r="EN1194" s="17">
        <f t="shared" si="280"/>
        <v>1192</v>
      </c>
      <c r="EO1194" s="128" t="s">
        <v>716</v>
      </c>
      <c r="EP1194" s="131">
        <v>43831</v>
      </c>
      <c r="EQ1194" s="132">
        <v>0</v>
      </c>
      <c r="ER1194" s="53">
        <v>14.292389999999999</v>
      </c>
      <c r="ES1194" s="40"/>
      <c r="ET1194" s="26">
        <f>IF(EO1194=EO1195,MAX(ET$2:ET1193)+1,0)</f>
        <v>0</v>
      </c>
      <c r="EU1194" s="17" t="str">
        <f t="shared" si="271"/>
        <v/>
      </c>
      <c r="EV1194" s="54" t="str">
        <f t="shared" si="272"/>
        <v/>
      </c>
      <c r="EW1194" s="55" t="str">
        <f t="shared" si="273"/>
        <v/>
      </c>
      <c r="EX1194" s="18" t="str">
        <f t="shared" si="274"/>
        <v/>
      </c>
      <c r="EY1194" s="26">
        <f>IF(EO1194=EO1195,0,MAX(EY$2:EY1193)+1)</f>
        <v>596</v>
      </c>
      <c r="EZ1194" s="54" t="str">
        <f t="shared" si="275"/>
        <v/>
      </c>
      <c r="FA1194" s="55" t="str">
        <f t="shared" si="276"/>
        <v/>
      </c>
      <c r="FB1194" s="18" t="str">
        <f t="shared" si="277"/>
        <v/>
      </c>
      <c r="FC1194" s="17"/>
      <c r="FD1194" s="17"/>
      <c r="FE1194" s="17"/>
      <c r="FF1194" s="56" t="str">
        <f t="shared" si="278"/>
        <v>,</v>
      </c>
      <c r="FG1194" s="3"/>
      <c r="FH1194" s="3"/>
      <c r="FI1194" s="58">
        <f t="shared" si="270"/>
        <v>0</v>
      </c>
      <c r="FJ1194" s="58">
        <f t="shared" si="279"/>
        <v>0</v>
      </c>
    </row>
    <row r="1195" spans="144:166" x14ac:dyDescent="0.25">
      <c r="EN1195" s="17">
        <f t="shared" si="280"/>
        <v>1193</v>
      </c>
      <c r="EO1195" s="128" t="s">
        <v>717</v>
      </c>
      <c r="EP1195" s="131">
        <v>42036</v>
      </c>
      <c r="EQ1195" s="132">
        <v>0</v>
      </c>
      <c r="ER1195" s="53">
        <v>14.988189999999999</v>
      </c>
      <c r="ES1195" s="40"/>
      <c r="ET1195" s="26">
        <f>IF(EO1195=EO1196,MAX(ET$2:ET1194)+1,0)</f>
        <v>597</v>
      </c>
      <c r="EU1195" s="17" t="str">
        <f t="shared" si="271"/>
        <v/>
      </c>
      <c r="EV1195" s="54" t="str">
        <f t="shared" si="272"/>
        <v/>
      </c>
      <c r="EW1195" s="55" t="str">
        <f t="shared" si="273"/>
        <v/>
      </c>
      <c r="EX1195" s="18" t="str">
        <f t="shared" si="274"/>
        <v/>
      </c>
      <c r="EY1195" s="26">
        <f>IF(EO1195=EO1196,0,MAX(EY$2:EY1194)+1)</f>
        <v>0</v>
      </c>
      <c r="EZ1195" s="54" t="str">
        <f t="shared" si="275"/>
        <v/>
      </c>
      <c r="FA1195" s="55" t="str">
        <f t="shared" si="276"/>
        <v/>
      </c>
      <c r="FB1195" s="18" t="str">
        <f t="shared" si="277"/>
        <v/>
      </c>
      <c r="FC1195" s="17"/>
      <c r="FD1195" s="17"/>
      <c r="FE1195" s="17"/>
      <c r="FF1195" s="56" t="str">
        <f t="shared" si="278"/>
        <v>,</v>
      </c>
      <c r="FG1195" s="3"/>
      <c r="FH1195" s="3"/>
      <c r="FI1195" s="58">
        <f t="shared" si="270"/>
        <v>0</v>
      </c>
      <c r="FJ1195" s="58">
        <f t="shared" si="279"/>
        <v>0</v>
      </c>
    </row>
    <row r="1196" spans="144:166" x14ac:dyDescent="0.25">
      <c r="EN1196" s="17">
        <f t="shared" si="280"/>
        <v>1194</v>
      </c>
      <c r="EO1196" s="128" t="s">
        <v>717</v>
      </c>
      <c r="EP1196" s="131">
        <v>43831</v>
      </c>
      <c r="EQ1196" s="132">
        <v>0</v>
      </c>
      <c r="ER1196" s="53">
        <v>13.434760000000001</v>
      </c>
      <c r="ES1196" s="40"/>
      <c r="ET1196" s="26">
        <f>IF(EO1196=EO1197,MAX(ET$2:ET1195)+1,0)</f>
        <v>0</v>
      </c>
      <c r="EU1196" s="17" t="str">
        <f t="shared" si="271"/>
        <v/>
      </c>
      <c r="EV1196" s="54" t="str">
        <f t="shared" si="272"/>
        <v/>
      </c>
      <c r="EW1196" s="55" t="str">
        <f t="shared" si="273"/>
        <v/>
      </c>
      <c r="EX1196" s="18" t="str">
        <f t="shared" si="274"/>
        <v/>
      </c>
      <c r="EY1196" s="26">
        <f>IF(EO1196=EO1197,0,MAX(EY$2:EY1195)+1)</f>
        <v>597</v>
      </c>
      <c r="EZ1196" s="54" t="str">
        <f t="shared" si="275"/>
        <v/>
      </c>
      <c r="FA1196" s="55" t="str">
        <f t="shared" si="276"/>
        <v/>
      </c>
      <c r="FB1196" s="18" t="str">
        <f t="shared" si="277"/>
        <v/>
      </c>
      <c r="FC1196" s="17"/>
      <c r="FD1196" s="17"/>
      <c r="FE1196" s="17"/>
      <c r="FF1196" s="56" t="str">
        <f t="shared" si="278"/>
        <v>,</v>
      </c>
      <c r="FG1196" s="3"/>
      <c r="FH1196" s="3"/>
      <c r="FI1196" s="58">
        <f t="shared" si="270"/>
        <v>0</v>
      </c>
      <c r="FJ1196" s="58">
        <f t="shared" si="279"/>
        <v>0</v>
      </c>
    </row>
    <row r="1197" spans="144:166" x14ac:dyDescent="0.25">
      <c r="EN1197" s="17">
        <f t="shared" si="280"/>
        <v>1195</v>
      </c>
      <c r="EO1197" s="128" t="s">
        <v>718</v>
      </c>
      <c r="EP1197" s="131">
        <v>42036</v>
      </c>
      <c r="EQ1197" s="132">
        <v>0</v>
      </c>
      <c r="ER1197" s="53">
        <v>14.38829</v>
      </c>
      <c r="ES1197" s="40"/>
      <c r="ET1197" s="26">
        <f>IF(EO1197=EO1198,MAX(ET$2:ET1196)+1,0)</f>
        <v>598</v>
      </c>
      <c r="EU1197" s="17" t="str">
        <f t="shared" si="271"/>
        <v/>
      </c>
      <c r="EV1197" s="54" t="str">
        <f t="shared" si="272"/>
        <v/>
      </c>
      <c r="EW1197" s="55" t="str">
        <f t="shared" si="273"/>
        <v/>
      </c>
      <c r="EX1197" s="18" t="str">
        <f t="shared" si="274"/>
        <v/>
      </c>
      <c r="EY1197" s="26">
        <f>IF(EO1197=EO1198,0,MAX(EY$2:EY1196)+1)</f>
        <v>0</v>
      </c>
      <c r="EZ1197" s="54" t="str">
        <f t="shared" si="275"/>
        <v/>
      </c>
      <c r="FA1197" s="55" t="str">
        <f t="shared" si="276"/>
        <v/>
      </c>
      <c r="FB1197" s="18" t="str">
        <f t="shared" si="277"/>
        <v/>
      </c>
      <c r="FC1197" s="17"/>
      <c r="FD1197" s="17"/>
      <c r="FE1197" s="17"/>
      <c r="FF1197" s="56" t="str">
        <f t="shared" si="278"/>
        <v>,</v>
      </c>
      <c r="FG1197" s="3"/>
      <c r="FH1197" s="3"/>
      <c r="FI1197" s="58">
        <f t="shared" si="270"/>
        <v>0</v>
      </c>
      <c r="FJ1197" s="58">
        <f t="shared" si="279"/>
        <v>0</v>
      </c>
    </row>
    <row r="1198" spans="144:166" x14ac:dyDescent="0.25">
      <c r="EN1198" s="17">
        <f t="shared" si="280"/>
        <v>1196</v>
      </c>
      <c r="EO1198" s="128" t="s">
        <v>718</v>
      </c>
      <c r="EP1198" s="131">
        <v>43831</v>
      </c>
      <c r="EQ1198" s="132">
        <v>0</v>
      </c>
      <c r="ER1198" s="53">
        <v>13.28546</v>
      </c>
      <c r="ES1198" s="40"/>
      <c r="ET1198" s="26">
        <f>IF(EO1198=EO1199,MAX(ET$2:ET1197)+1,0)</f>
        <v>0</v>
      </c>
      <c r="EU1198" s="17" t="str">
        <f t="shared" si="271"/>
        <v/>
      </c>
      <c r="EV1198" s="54" t="str">
        <f t="shared" si="272"/>
        <v/>
      </c>
      <c r="EW1198" s="55" t="str">
        <f t="shared" si="273"/>
        <v/>
      </c>
      <c r="EX1198" s="18" t="str">
        <f t="shared" si="274"/>
        <v/>
      </c>
      <c r="EY1198" s="26">
        <f>IF(EO1198=EO1199,0,MAX(EY$2:EY1197)+1)</f>
        <v>598</v>
      </c>
      <c r="EZ1198" s="54" t="str">
        <f t="shared" si="275"/>
        <v/>
      </c>
      <c r="FA1198" s="55" t="str">
        <f t="shared" si="276"/>
        <v/>
      </c>
      <c r="FB1198" s="18" t="str">
        <f t="shared" si="277"/>
        <v/>
      </c>
      <c r="FC1198" s="17"/>
      <c r="FD1198" s="17"/>
      <c r="FE1198" s="17"/>
      <c r="FF1198" s="56" t="str">
        <f t="shared" si="278"/>
        <v>,</v>
      </c>
      <c r="FG1198" s="3"/>
      <c r="FH1198" s="3"/>
      <c r="FI1198" s="58">
        <f t="shared" si="270"/>
        <v>0</v>
      </c>
      <c r="FJ1198" s="58">
        <f t="shared" si="279"/>
        <v>0</v>
      </c>
    </row>
    <row r="1199" spans="144:166" x14ac:dyDescent="0.25">
      <c r="EN1199" s="17">
        <f t="shared" si="280"/>
        <v>1197</v>
      </c>
      <c r="EO1199" s="128" t="s">
        <v>719</v>
      </c>
      <c r="EP1199" s="131">
        <v>42036</v>
      </c>
      <c r="EQ1199" s="132">
        <v>0</v>
      </c>
      <c r="ER1199" s="53">
        <v>13.715339999999999</v>
      </c>
      <c r="ES1199" s="40"/>
      <c r="ET1199" s="26">
        <f>IF(EO1199=EO1200,MAX(ET$2:ET1198)+1,0)</f>
        <v>599</v>
      </c>
      <c r="EU1199" s="17" t="str">
        <f t="shared" si="271"/>
        <v/>
      </c>
      <c r="EV1199" s="54" t="str">
        <f t="shared" si="272"/>
        <v/>
      </c>
      <c r="EW1199" s="55" t="str">
        <f t="shared" si="273"/>
        <v/>
      </c>
      <c r="EX1199" s="18" t="str">
        <f t="shared" si="274"/>
        <v/>
      </c>
      <c r="EY1199" s="26">
        <f>IF(EO1199=EO1200,0,MAX(EY$2:EY1198)+1)</f>
        <v>0</v>
      </c>
      <c r="EZ1199" s="54" t="str">
        <f t="shared" si="275"/>
        <v/>
      </c>
      <c r="FA1199" s="55" t="str">
        <f t="shared" si="276"/>
        <v/>
      </c>
      <c r="FB1199" s="18" t="str">
        <f t="shared" si="277"/>
        <v/>
      </c>
      <c r="FC1199" s="17"/>
      <c r="FD1199" s="17"/>
      <c r="FE1199" s="17"/>
      <c r="FF1199" s="56" t="str">
        <f t="shared" si="278"/>
        <v>,</v>
      </c>
      <c r="FG1199" s="3"/>
      <c r="FH1199" s="3"/>
      <c r="FI1199" s="58">
        <f t="shared" si="270"/>
        <v>0</v>
      </c>
      <c r="FJ1199" s="58">
        <f t="shared" si="279"/>
        <v>0</v>
      </c>
    </row>
    <row r="1200" spans="144:166" x14ac:dyDescent="0.25">
      <c r="EN1200" s="17">
        <f t="shared" si="280"/>
        <v>1198</v>
      </c>
      <c r="EO1200" s="128" t="s">
        <v>719</v>
      </c>
      <c r="EP1200" s="131">
        <v>43831</v>
      </c>
      <c r="EQ1200" s="132">
        <v>0</v>
      </c>
      <c r="ER1200" s="53">
        <v>13.121309999999999</v>
      </c>
      <c r="ES1200" s="40"/>
      <c r="ET1200" s="26">
        <f>IF(EO1200=EO1201,MAX(ET$2:ET1199)+1,0)</f>
        <v>0</v>
      </c>
      <c r="EU1200" s="17" t="str">
        <f t="shared" si="271"/>
        <v/>
      </c>
      <c r="EV1200" s="54" t="str">
        <f t="shared" si="272"/>
        <v/>
      </c>
      <c r="EW1200" s="55" t="str">
        <f t="shared" si="273"/>
        <v/>
      </c>
      <c r="EX1200" s="18" t="str">
        <f t="shared" si="274"/>
        <v/>
      </c>
      <c r="EY1200" s="26">
        <f>IF(EO1200=EO1201,0,MAX(EY$2:EY1199)+1)</f>
        <v>599</v>
      </c>
      <c r="EZ1200" s="54" t="str">
        <f t="shared" si="275"/>
        <v/>
      </c>
      <c r="FA1200" s="55" t="str">
        <f t="shared" si="276"/>
        <v/>
      </c>
      <c r="FB1200" s="18" t="str">
        <f t="shared" si="277"/>
        <v/>
      </c>
      <c r="FC1200" s="17"/>
      <c r="FD1200" s="17"/>
      <c r="FE1200" s="17"/>
      <c r="FF1200" s="56" t="str">
        <f t="shared" si="278"/>
        <v>,</v>
      </c>
      <c r="FG1200" s="3"/>
      <c r="FH1200" s="3"/>
      <c r="FI1200" s="58">
        <f t="shared" si="270"/>
        <v>0</v>
      </c>
      <c r="FJ1200" s="58">
        <f t="shared" si="279"/>
        <v>0</v>
      </c>
    </row>
    <row r="1201" spans="144:166" x14ac:dyDescent="0.25">
      <c r="EN1201" s="17">
        <f t="shared" si="280"/>
        <v>1199</v>
      </c>
      <c r="EO1201" s="128" t="s">
        <v>720</v>
      </c>
      <c r="EP1201" s="131">
        <v>42036</v>
      </c>
      <c r="EQ1201" s="132">
        <v>0</v>
      </c>
      <c r="ER1201" s="53">
        <v>12.86495</v>
      </c>
      <c r="ES1201" s="40"/>
      <c r="ET1201" s="26">
        <f>IF(EO1201=EO1202,MAX(ET$2:ET1200)+1,0)</f>
        <v>600</v>
      </c>
      <c r="EU1201" s="17" t="str">
        <f t="shared" si="271"/>
        <v/>
      </c>
      <c r="EV1201" s="54" t="str">
        <f t="shared" si="272"/>
        <v/>
      </c>
      <c r="EW1201" s="55" t="str">
        <f t="shared" si="273"/>
        <v/>
      </c>
      <c r="EX1201" s="18" t="str">
        <f t="shared" si="274"/>
        <v/>
      </c>
      <c r="EY1201" s="26">
        <f>IF(EO1201=EO1202,0,MAX(EY$2:EY1200)+1)</f>
        <v>0</v>
      </c>
      <c r="EZ1201" s="54" t="str">
        <f t="shared" si="275"/>
        <v/>
      </c>
      <c r="FA1201" s="55" t="str">
        <f t="shared" si="276"/>
        <v/>
      </c>
      <c r="FB1201" s="18" t="str">
        <f t="shared" si="277"/>
        <v/>
      </c>
      <c r="FC1201" s="17"/>
      <c r="FD1201" s="17"/>
      <c r="FE1201" s="17"/>
      <c r="FF1201" s="56" t="str">
        <f t="shared" si="278"/>
        <v>,</v>
      </c>
      <c r="FG1201" s="3"/>
      <c r="FH1201" s="3"/>
      <c r="FI1201" s="58">
        <f t="shared" si="270"/>
        <v>0</v>
      </c>
      <c r="FJ1201" s="58">
        <f t="shared" si="279"/>
        <v>0</v>
      </c>
    </row>
    <row r="1202" spans="144:166" x14ac:dyDescent="0.25">
      <c r="EN1202" s="17">
        <f t="shared" si="280"/>
        <v>1200</v>
      </c>
      <c r="EO1202" s="128" t="s">
        <v>720</v>
      </c>
      <c r="EP1202" s="131">
        <v>43831</v>
      </c>
      <c r="EQ1202" s="132">
        <v>0</v>
      </c>
      <c r="ER1202" s="53">
        <v>12.85051</v>
      </c>
      <c r="ES1202" s="40"/>
      <c r="ET1202" s="26">
        <f>IF(EO1202=EO1203,MAX(ET$2:ET1201)+1,0)</f>
        <v>0</v>
      </c>
      <c r="EU1202" s="17" t="str">
        <f t="shared" si="271"/>
        <v/>
      </c>
      <c r="EV1202" s="54" t="str">
        <f t="shared" si="272"/>
        <v/>
      </c>
      <c r="EW1202" s="55" t="str">
        <f t="shared" si="273"/>
        <v/>
      </c>
      <c r="EX1202" s="18" t="str">
        <f t="shared" si="274"/>
        <v/>
      </c>
      <c r="EY1202" s="26">
        <f>IF(EO1202=EO1203,0,MAX(EY$2:EY1201)+1)</f>
        <v>600</v>
      </c>
      <c r="EZ1202" s="54" t="str">
        <f t="shared" si="275"/>
        <v/>
      </c>
      <c r="FA1202" s="55" t="str">
        <f t="shared" si="276"/>
        <v/>
      </c>
      <c r="FB1202" s="18" t="str">
        <f t="shared" si="277"/>
        <v/>
      </c>
      <c r="FC1202" s="17"/>
      <c r="FD1202" s="17"/>
      <c r="FE1202" s="17"/>
      <c r="FF1202" s="56" t="str">
        <f t="shared" si="278"/>
        <v>,</v>
      </c>
      <c r="FG1202" s="3"/>
      <c r="FH1202" s="3"/>
      <c r="FI1202" s="58">
        <f t="shared" si="270"/>
        <v>0</v>
      </c>
      <c r="FJ1202" s="58">
        <f t="shared" si="279"/>
        <v>0</v>
      </c>
    </row>
    <row r="1203" spans="144:166" x14ac:dyDescent="0.25">
      <c r="EN1203" s="17">
        <f t="shared" si="280"/>
        <v>1201</v>
      </c>
      <c r="EO1203" s="128" t="s">
        <v>721</v>
      </c>
      <c r="EP1203" s="131">
        <v>42036</v>
      </c>
      <c r="EQ1203" s="132">
        <v>0</v>
      </c>
      <c r="ER1203" s="53">
        <v>13.4572</v>
      </c>
      <c r="ES1203" s="40"/>
      <c r="ET1203" s="26">
        <f>IF(EO1203=EO1204,MAX(ET$2:ET1202)+1,0)</f>
        <v>601</v>
      </c>
      <c r="EU1203" s="17" t="str">
        <f t="shared" si="271"/>
        <v/>
      </c>
      <c r="EV1203" s="54" t="str">
        <f t="shared" si="272"/>
        <v/>
      </c>
      <c r="EW1203" s="55" t="str">
        <f t="shared" si="273"/>
        <v/>
      </c>
      <c r="EX1203" s="18" t="str">
        <f t="shared" si="274"/>
        <v/>
      </c>
      <c r="EY1203" s="26">
        <f>IF(EO1203=EO1204,0,MAX(EY$2:EY1202)+1)</f>
        <v>0</v>
      </c>
      <c r="EZ1203" s="54" t="str">
        <f t="shared" si="275"/>
        <v/>
      </c>
      <c r="FA1203" s="55" t="str">
        <f t="shared" si="276"/>
        <v/>
      </c>
      <c r="FB1203" s="18" t="str">
        <f t="shared" si="277"/>
        <v/>
      </c>
      <c r="FC1203" s="17"/>
      <c r="FD1203" s="17"/>
      <c r="FE1203" s="17"/>
      <c r="FF1203" s="56" t="str">
        <f t="shared" si="278"/>
        <v>,</v>
      </c>
      <c r="FG1203" s="3"/>
      <c r="FH1203" s="3"/>
      <c r="FI1203" s="58">
        <f t="shared" si="270"/>
        <v>0</v>
      </c>
      <c r="FJ1203" s="58">
        <f t="shared" si="279"/>
        <v>0</v>
      </c>
    </row>
    <row r="1204" spans="144:166" x14ac:dyDescent="0.25">
      <c r="EN1204" s="17">
        <f t="shared" si="280"/>
        <v>1202</v>
      </c>
      <c r="EO1204" s="128" t="s">
        <v>721</v>
      </c>
      <c r="EP1204" s="131">
        <v>43831</v>
      </c>
      <c r="EQ1204" s="132">
        <v>0</v>
      </c>
      <c r="ER1204" s="53">
        <v>13.194380000000001</v>
      </c>
      <c r="ES1204" s="40"/>
      <c r="ET1204" s="26">
        <f>IF(EO1204=EO1205,MAX(ET$2:ET1203)+1,0)</f>
        <v>0</v>
      </c>
      <c r="EU1204" s="17" t="str">
        <f t="shared" si="271"/>
        <v/>
      </c>
      <c r="EV1204" s="54" t="str">
        <f t="shared" si="272"/>
        <v/>
      </c>
      <c r="EW1204" s="55" t="str">
        <f t="shared" si="273"/>
        <v/>
      </c>
      <c r="EX1204" s="18" t="str">
        <f t="shared" si="274"/>
        <v/>
      </c>
      <c r="EY1204" s="26">
        <f>IF(EO1204=EO1205,0,MAX(EY$2:EY1203)+1)</f>
        <v>601</v>
      </c>
      <c r="EZ1204" s="54" t="str">
        <f t="shared" si="275"/>
        <v/>
      </c>
      <c r="FA1204" s="55" t="str">
        <f t="shared" si="276"/>
        <v/>
      </c>
      <c r="FB1204" s="18" t="str">
        <f t="shared" si="277"/>
        <v/>
      </c>
      <c r="FC1204" s="17"/>
      <c r="FD1204" s="17"/>
      <c r="FE1204" s="17"/>
      <c r="FF1204" s="56" t="str">
        <f t="shared" si="278"/>
        <v>,</v>
      </c>
      <c r="FG1204" s="3"/>
      <c r="FH1204" s="3"/>
      <c r="FI1204" s="58">
        <f t="shared" si="270"/>
        <v>0</v>
      </c>
      <c r="FJ1204" s="58">
        <f t="shared" si="279"/>
        <v>0</v>
      </c>
    </row>
    <row r="1205" spans="144:166" x14ac:dyDescent="0.25">
      <c r="EN1205" s="17">
        <f t="shared" si="280"/>
        <v>1203</v>
      </c>
      <c r="EO1205" s="128" t="s">
        <v>722</v>
      </c>
      <c r="EP1205" s="131">
        <v>42036</v>
      </c>
      <c r="EQ1205" s="132">
        <v>0</v>
      </c>
      <c r="ER1205" s="53">
        <v>13.91521</v>
      </c>
      <c r="ES1205" s="40"/>
      <c r="ET1205" s="26">
        <f>IF(EO1205=EO1206,MAX(ET$2:ET1204)+1,0)</f>
        <v>602</v>
      </c>
      <c r="EU1205" s="17" t="str">
        <f t="shared" si="271"/>
        <v/>
      </c>
      <c r="EV1205" s="54" t="str">
        <f t="shared" si="272"/>
        <v/>
      </c>
      <c r="EW1205" s="55" t="str">
        <f t="shared" si="273"/>
        <v/>
      </c>
      <c r="EX1205" s="18" t="str">
        <f t="shared" si="274"/>
        <v/>
      </c>
      <c r="EY1205" s="26">
        <f>IF(EO1205=EO1206,0,MAX(EY$2:EY1204)+1)</f>
        <v>0</v>
      </c>
      <c r="EZ1205" s="54" t="str">
        <f t="shared" si="275"/>
        <v/>
      </c>
      <c r="FA1205" s="55" t="str">
        <f t="shared" si="276"/>
        <v/>
      </c>
      <c r="FB1205" s="18" t="str">
        <f t="shared" si="277"/>
        <v/>
      </c>
      <c r="FC1205" s="17"/>
      <c r="FD1205" s="17"/>
      <c r="FE1205" s="17"/>
      <c r="FF1205" s="56" t="str">
        <f t="shared" si="278"/>
        <v>,</v>
      </c>
      <c r="FG1205" s="3"/>
      <c r="FH1205" s="3"/>
      <c r="FI1205" s="58">
        <f t="shared" si="270"/>
        <v>0</v>
      </c>
      <c r="FJ1205" s="58">
        <f t="shared" si="279"/>
        <v>0</v>
      </c>
    </row>
    <row r="1206" spans="144:166" x14ac:dyDescent="0.25">
      <c r="EN1206" s="17">
        <f t="shared" si="280"/>
        <v>1204</v>
      </c>
      <c r="EO1206" s="128" t="s">
        <v>722</v>
      </c>
      <c r="EP1206" s="131">
        <v>43831</v>
      </c>
      <c r="EQ1206" s="132">
        <v>0</v>
      </c>
      <c r="ER1206" s="53">
        <v>13.4686</v>
      </c>
      <c r="ES1206" s="40"/>
      <c r="ET1206" s="26">
        <f>IF(EO1206=EO1207,MAX(ET$2:ET1205)+1,0)</f>
        <v>0</v>
      </c>
      <c r="EU1206" s="17" t="str">
        <f t="shared" si="271"/>
        <v/>
      </c>
      <c r="EV1206" s="54" t="str">
        <f t="shared" si="272"/>
        <v/>
      </c>
      <c r="EW1206" s="55" t="str">
        <f t="shared" si="273"/>
        <v/>
      </c>
      <c r="EX1206" s="18" t="str">
        <f t="shared" si="274"/>
        <v/>
      </c>
      <c r="EY1206" s="26">
        <f>IF(EO1206=EO1207,0,MAX(EY$2:EY1205)+1)</f>
        <v>602</v>
      </c>
      <c r="EZ1206" s="54" t="str">
        <f t="shared" si="275"/>
        <v/>
      </c>
      <c r="FA1206" s="55" t="str">
        <f t="shared" si="276"/>
        <v/>
      </c>
      <c r="FB1206" s="18" t="str">
        <f t="shared" si="277"/>
        <v/>
      </c>
      <c r="FC1206" s="17"/>
      <c r="FD1206" s="17"/>
      <c r="FE1206" s="17"/>
      <c r="FF1206" s="56" t="str">
        <f t="shared" si="278"/>
        <v>,</v>
      </c>
      <c r="FG1206" s="3"/>
      <c r="FH1206" s="3"/>
      <c r="FI1206" s="58">
        <f t="shared" si="270"/>
        <v>0</v>
      </c>
      <c r="FJ1206" s="58">
        <f t="shared" si="279"/>
        <v>0</v>
      </c>
    </row>
    <row r="1207" spans="144:166" x14ac:dyDescent="0.25">
      <c r="EN1207" s="17">
        <f t="shared" si="280"/>
        <v>1205</v>
      </c>
      <c r="EO1207" s="128" t="s">
        <v>723</v>
      </c>
      <c r="EP1207" s="131">
        <v>42036</v>
      </c>
      <c r="EQ1207" s="132">
        <v>0</v>
      </c>
      <c r="ER1207" s="53">
        <v>14.28533</v>
      </c>
      <c r="ES1207" s="40"/>
      <c r="ET1207" s="26">
        <f>IF(EO1207=EO1208,MAX(ET$2:ET1206)+1,0)</f>
        <v>603</v>
      </c>
      <c r="EU1207" s="17" t="str">
        <f t="shared" si="271"/>
        <v/>
      </c>
      <c r="EV1207" s="54" t="str">
        <f t="shared" si="272"/>
        <v/>
      </c>
      <c r="EW1207" s="55" t="str">
        <f t="shared" si="273"/>
        <v/>
      </c>
      <c r="EX1207" s="18" t="str">
        <f t="shared" si="274"/>
        <v/>
      </c>
      <c r="EY1207" s="26">
        <f>IF(EO1207=EO1208,0,MAX(EY$2:EY1206)+1)</f>
        <v>0</v>
      </c>
      <c r="EZ1207" s="54" t="str">
        <f t="shared" si="275"/>
        <v/>
      </c>
      <c r="FA1207" s="55" t="str">
        <f t="shared" si="276"/>
        <v/>
      </c>
      <c r="FB1207" s="18" t="str">
        <f t="shared" si="277"/>
        <v/>
      </c>
      <c r="FC1207" s="17"/>
      <c r="FD1207" s="17"/>
      <c r="FE1207" s="17"/>
      <c r="FF1207" s="56" t="str">
        <f t="shared" si="278"/>
        <v>,</v>
      </c>
      <c r="FG1207" s="3"/>
      <c r="FH1207" s="3"/>
      <c r="FI1207" s="58">
        <f t="shared" si="270"/>
        <v>0</v>
      </c>
      <c r="FJ1207" s="58">
        <f t="shared" si="279"/>
        <v>0</v>
      </c>
    </row>
    <row r="1208" spans="144:166" x14ac:dyDescent="0.25">
      <c r="EN1208" s="17">
        <f t="shared" si="280"/>
        <v>1206</v>
      </c>
      <c r="EO1208" s="128" t="s">
        <v>723</v>
      </c>
      <c r="EP1208" s="131">
        <v>43831</v>
      </c>
      <c r="EQ1208" s="132">
        <v>0</v>
      </c>
      <c r="ER1208" s="53">
        <v>13.69651</v>
      </c>
      <c r="ES1208" s="40"/>
      <c r="ET1208" s="26">
        <f>IF(EO1208=EO1209,MAX(ET$2:ET1207)+1,0)</f>
        <v>0</v>
      </c>
      <c r="EU1208" s="17" t="str">
        <f t="shared" si="271"/>
        <v/>
      </c>
      <c r="EV1208" s="54" t="str">
        <f t="shared" si="272"/>
        <v/>
      </c>
      <c r="EW1208" s="55" t="str">
        <f t="shared" si="273"/>
        <v/>
      </c>
      <c r="EX1208" s="18" t="str">
        <f t="shared" si="274"/>
        <v/>
      </c>
      <c r="EY1208" s="26">
        <f>IF(EO1208=EO1209,0,MAX(EY$2:EY1207)+1)</f>
        <v>603</v>
      </c>
      <c r="EZ1208" s="54" t="str">
        <f t="shared" si="275"/>
        <v/>
      </c>
      <c r="FA1208" s="55" t="str">
        <f t="shared" si="276"/>
        <v/>
      </c>
      <c r="FB1208" s="18" t="str">
        <f t="shared" si="277"/>
        <v/>
      </c>
      <c r="FC1208" s="17"/>
      <c r="FD1208" s="17"/>
      <c r="FE1208" s="17"/>
      <c r="FF1208" s="56" t="str">
        <f t="shared" si="278"/>
        <v>,</v>
      </c>
      <c r="FG1208" s="3"/>
      <c r="FH1208" s="3"/>
      <c r="FI1208" s="58">
        <f t="shared" si="270"/>
        <v>0</v>
      </c>
      <c r="FJ1208" s="58">
        <f t="shared" si="279"/>
        <v>0</v>
      </c>
    </row>
    <row r="1209" spans="144:166" x14ac:dyDescent="0.25">
      <c r="EN1209" s="17">
        <f t="shared" si="280"/>
        <v>1207</v>
      </c>
      <c r="EO1209" s="128" t="s">
        <v>724</v>
      </c>
      <c r="EP1209" s="131">
        <v>42036</v>
      </c>
      <c r="EQ1209" s="132">
        <v>0</v>
      </c>
      <c r="ER1209" s="53">
        <v>14.52643</v>
      </c>
      <c r="ES1209" s="40"/>
      <c r="ET1209" s="26">
        <f>IF(EO1209=EO1210,MAX(ET$2:ET1208)+1,0)</f>
        <v>604</v>
      </c>
      <c r="EU1209" s="17" t="str">
        <f t="shared" si="271"/>
        <v/>
      </c>
      <c r="EV1209" s="54" t="str">
        <f t="shared" si="272"/>
        <v/>
      </c>
      <c r="EW1209" s="55" t="str">
        <f t="shared" si="273"/>
        <v/>
      </c>
      <c r="EX1209" s="18" t="str">
        <f t="shared" si="274"/>
        <v/>
      </c>
      <c r="EY1209" s="26">
        <f>IF(EO1209=EO1210,0,MAX(EY$2:EY1208)+1)</f>
        <v>0</v>
      </c>
      <c r="EZ1209" s="54" t="str">
        <f t="shared" si="275"/>
        <v/>
      </c>
      <c r="FA1209" s="55" t="str">
        <f t="shared" si="276"/>
        <v/>
      </c>
      <c r="FB1209" s="18" t="str">
        <f t="shared" si="277"/>
        <v/>
      </c>
      <c r="FC1209" s="17"/>
      <c r="FD1209" s="17"/>
      <c r="FE1209" s="17"/>
      <c r="FF1209" s="56" t="str">
        <f t="shared" si="278"/>
        <v>,</v>
      </c>
      <c r="FG1209" s="3"/>
      <c r="FH1209" s="3"/>
      <c r="FI1209" s="58">
        <f t="shared" si="270"/>
        <v>0</v>
      </c>
      <c r="FJ1209" s="58">
        <f t="shared" si="279"/>
        <v>0</v>
      </c>
    </row>
    <row r="1210" spans="144:166" x14ac:dyDescent="0.25">
      <c r="EN1210" s="17">
        <f t="shared" si="280"/>
        <v>1208</v>
      </c>
      <c r="EO1210" s="128" t="s">
        <v>724</v>
      </c>
      <c r="EP1210" s="131">
        <v>43831</v>
      </c>
      <c r="EQ1210" s="132">
        <v>0</v>
      </c>
      <c r="ER1210" s="53">
        <v>13.84718</v>
      </c>
      <c r="ES1210" s="40"/>
      <c r="ET1210" s="26">
        <f>IF(EO1210=EO1211,MAX(ET$2:ET1209)+1,0)</f>
        <v>0</v>
      </c>
      <c r="EU1210" s="17" t="str">
        <f t="shared" si="271"/>
        <v/>
      </c>
      <c r="EV1210" s="54" t="str">
        <f t="shared" si="272"/>
        <v/>
      </c>
      <c r="EW1210" s="55" t="str">
        <f t="shared" si="273"/>
        <v/>
      </c>
      <c r="EX1210" s="18" t="str">
        <f t="shared" si="274"/>
        <v/>
      </c>
      <c r="EY1210" s="26">
        <f>IF(EO1210=EO1211,0,MAX(EY$2:EY1209)+1)</f>
        <v>604</v>
      </c>
      <c r="EZ1210" s="54" t="str">
        <f t="shared" si="275"/>
        <v/>
      </c>
      <c r="FA1210" s="55" t="str">
        <f t="shared" si="276"/>
        <v/>
      </c>
      <c r="FB1210" s="18" t="str">
        <f t="shared" si="277"/>
        <v/>
      </c>
      <c r="FC1210" s="17"/>
      <c r="FD1210" s="17"/>
      <c r="FE1210" s="17"/>
      <c r="FF1210" s="56" t="str">
        <f t="shared" si="278"/>
        <v>,</v>
      </c>
      <c r="FG1210" s="3"/>
      <c r="FH1210" s="3"/>
      <c r="FI1210" s="58">
        <f t="shared" si="270"/>
        <v>0</v>
      </c>
      <c r="FJ1210" s="58">
        <f t="shared" si="279"/>
        <v>0</v>
      </c>
    </row>
    <row r="1211" spans="144:166" x14ac:dyDescent="0.25">
      <c r="EN1211" s="17">
        <f t="shared" si="280"/>
        <v>1209</v>
      </c>
      <c r="EO1211" s="128" t="s">
        <v>725</v>
      </c>
      <c r="EP1211" s="131">
        <v>42036</v>
      </c>
      <c r="EQ1211" s="132">
        <v>0</v>
      </c>
      <c r="ER1211" s="53">
        <v>14.663069999999999</v>
      </c>
      <c r="ES1211" s="40"/>
      <c r="ET1211" s="26">
        <f>IF(EO1211=EO1212,MAX(ET$2:ET1210)+1,0)</f>
        <v>605</v>
      </c>
      <c r="EU1211" s="17" t="str">
        <f t="shared" si="271"/>
        <v/>
      </c>
      <c r="EV1211" s="54" t="str">
        <f t="shared" si="272"/>
        <v/>
      </c>
      <c r="EW1211" s="55" t="str">
        <f t="shared" si="273"/>
        <v/>
      </c>
      <c r="EX1211" s="18" t="str">
        <f t="shared" si="274"/>
        <v/>
      </c>
      <c r="EY1211" s="26">
        <f>IF(EO1211=EO1212,0,MAX(EY$2:EY1210)+1)</f>
        <v>0</v>
      </c>
      <c r="EZ1211" s="54" t="str">
        <f t="shared" si="275"/>
        <v/>
      </c>
      <c r="FA1211" s="55" t="str">
        <f t="shared" si="276"/>
        <v/>
      </c>
      <c r="FB1211" s="18" t="str">
        <f t="shared" si="277"/>
        <v/>
      </c>
      <c r="FC1211" s="17"/>
      <c r="FD1211" s="17"/>
      <c r="FE1211" s="17"/>
      <c r="FF1211" s="56" t="str">
        <f t="shared" si="278"/>
        <v>,</v>
      </c>
      <c r="FG1211" s="3"/>
      <c r="FH1211" s="3"/>
      <c r="FI1211" s="58">
        <f t="shared" si="270"/>
        <v>0</v>
      </c>
      <c r="FJ1211" s="58">
        <f t="shared" si="279"/>
        <v>0</v>
      </c>
    </row>
    <row r="1212" spans="144:166" x14ac:dyDescent="0.25">
      <c r="EN1212" s="17">
        <f t="shared" si="280"/>
        <v>1210</v>
      </c>
      <c r="EO1212" s="128" t="s">
        <v>725</v>
      </c>
      <c r="EP1212" s="131">
        <v>43831</v>
      </c>
      <c r="EQ1212" s="132">
        <v>0</v>
      </c>
      <c r="ER1212" s="53">
        <v>13.934060000000001</v>
      </c>
      <c r="ES1212" s="40"/>
      <c r="ET1212" s="26">
        <f>IF(EO1212=EO1213,MAX(ET$2:ET1211)+1,0)</f>
        <v>0</v>
      </c>
      <c r="EU1212" s="17" t="str">
        <f t="shared" si="271"/>
        <v/>
      </c>
      <c r="EV1212" s="54" t="str">
        <f t="shared" si="272"/>
        <v/>
      </c>
      <c r="EW1212" s="55" t="str">
        <f t="shared" si="273"/>
        <v/>
      </c>
      <c r="EX1212" s="18" t="str">
        <f t="shared" si="274"/>
        <v/>
      </c>
      <c r="EY1212" s="26">
        <f>IF(EO1212=EO1213,0,MAX(EY$2:EY1211)+1)</f>
        <v>605</v>
      </c>
      <c r="EZ1212" s="54" t="str">
        <f t="shared" si="275"/>
        <v/>
      </c>
      <c r="FA1212" s="55" t="str">
        <f t="shared" si="276"/>
        <v/>
      </c>
      <c r="FB1212" s="18" t="str">
        <f t="shared" si="277"/>
        <v/>
      </c>
      <c r="FC1212" s="17"/>
      <c r="FD1212" s="17"/>
      <c r="FE1212" s="17"/>
      <c r="FF1212" s="56" t="str">
        <f t="shared" si="278"/>
        <v>,</v>
      </c>
      <c r="FG1212" s="3"/>
      <c r="FH1212" s="3"/>
      <c r="FI1212" s="58">
        <f t="shared" si="270"/>
        <v>0</v>
      </c>
      <c r="FJ1212" s="58">
        <f t="shared" si="279"/>
        <v>0</v>
      </c>
    </row>
    <row r="1213" spans="144:166" x14ac:dyDescent="0.25">
      <c r="EN1213" s="17">
        <f t="shared" si="280"/>
        <v>1211</v>
      </c>
      <c r="EO1213" s="128" t="s">
        <v>726</v>
      </c>
      <c r="EP1213" s="131">
        <v>42036</v>
      </c>
      <c r="EQ1213" s="132">
        <v>0</v>
      </c>
      <c r="ER1213" s="53">
        <v>21.32752</v>
      </c>
      <c r="ES1213" s="40"/>
      <c r="ET1213" s="26">
        <f>IF(EO1213=EO1214,MAX(ET$2:ET1212)+1,0)</f>
        <v>606</v>
      </c>
      <c r="EU1213" s="17" t="str">
        <f t="shared" si="271"/>
        <v/>
      </c>
      <c r="EV1213" s="54" t="str">
        <f t="shared" si="272"/>
        <v/>
      </c>
      <c r="EW1213" s="55" t="str">
        <f t="shared" si="273"/>
        <v/>
      </c>
      <c r="EX1213" s="18" t="str">
        <f t="shared" si="274"/>
        <v/>
      </c>
      <c r="EY1213" s="26">
        <f>IF(EO1213=EO1214,0,MAX(EY$2:EY1212)+1)</f>
        <v>0</v>
      </c>
      <c r="EZ1213" s="54" t="str">
        <f t="shared" si="275"/>
        <v/>
      </c>
      <c r="FA1213" s="55" t="str">
        <f t="shared" si="276"/>
        <v/>
      </c>
      <c r="FB1213" s="18" t="str">
        <f t="shared" si="277"/>
        <v/>
      </c>
      <c r="FC1213" s="17"/>
      <c r="FD1213" s="17"/>
      <c r="FE1213" s="17"/>
      <c r="FF1213" s="56" t="str">
        <f t="shared" si="278"/>
        <v>,</v>
      </c>
      <c r="FG1213" s="3"/>
      <c r="FH1213" s="3"/>
      <c r="FI1213" s="58">
        <f t="shared" si="270"/>
        <v>0</v>
      </c>
      <c r="FJ1213" s="58">
        <f t="shared" si="279"/>
        <v>0</v>
      </c>
    </row>
    <row r="1214" spans="144:166" x14ac:dyDescent="0.25">
      <c r="EN1214" s="17">
        <f t="shared" si="280"/>
        <v>1212</v>
      </c>
      <c r="EO1214" s="128" t="s">
        <v>726</v>
      </c>
      <c r="EP1214" s="131">
        <v>43831</v>
      </c>
      <c r="EQ1214" s="132">
        <v>0</v>
      </c>
      <c r="ER1214" s="53">
        <v>18.63297</v>
      </c>
      <c r="ES1214" s="40"/>
      <c r="ET1214" s="26">
        <f>IF(EO1214=EO1215,MAX(ET$2:ET1213)+1,0)</f>
        <v>0</v>
      </c>
      <c r="EU1214" s="17" t="str">
        <f t="shared" si="271"/>
        <v/>
      </c>
      <c r="EV1214" s="54" t="str">
        <f t="shared" si="272"/>
        <v/>
      </c>
      <c r="EW1214" s="55" t="str">
        <f t="shared" si="273"/>
        <v/>
      </c>
      <c r="EX1214" s="18" t="str">
        <f t="shared" si="274"/>
        <v/>
      </c>
      <c r="EY1214" s="26">
        <f>IF(EO1214=EO1215,0,MAX(EY$2:EY1213)+1)</f>
        <v>606</v>
      </c>
      <c r="EZ1214" s="54" t="str">
        <f t="shared" si="275"/>
        <v/>
      </c>
      <c r="FA1214" s="55" t="str">
        <f t="shared" si="276"/>
        <v/>
      </c>
      <c r="FB1214" s="18" t="str">
        <f t="shared" si="277"/>
        <v/>
      </c>
      <c r="FC1214" s="17"/>
      <c r="FD1214" s="17"/>
      <c r="FE1214" s="17"/>
      <c r="FF1214" s="56" t="str">
        <f t="shared" si="278"/>
        <v>,</v>
      </c>
      <c r="FG1214" s="3"/>
      <c r="FH1214" s="3"/>
      <c r="FI1214" s="58">
        <f t="shared" si="270"/>
        <v>0</v>
      </c>
      <c r="FJ1214" s="58">
        <f t="shared" si="279"/>
        <v>0</v>
      </c>
    </row>
    <row r="1215" spans="144:166" x14ac:dyDescent="0.25">
      <c r="EN1215" s="17">
        <f t="shared" si="280"/>
        <v>1213</v>
      </c>
      <c r="EO1215" s="128" t="s">
        <v>727</v>
      </c>
      <c r="EP1215" s="131">
        <v>42036</v>
      </c>
      <c r="EQ1215" s="132">
        <v>0</v>
      </c>
      <c r="ER1215" s="53">
        <v>20.761869999999998</v>
      </c>
      <c r="ES1215" s="40"/>
      <c r="ET1215" s="26">
        <f>IF(EO1215=EO1216,MAX(ET$2:ET1214)+1,0)</f>
        <v>607</v>
      </c>
      <c r="EU1215" s="17" t="str">
        <f t="shared" si="271"/>
        <v/>
      </c>
      <c r="EV1215" s="54" t="str">
        <f t="shared" si="272"/>
        <v/>
      </c>
      <c r="EW1215" s="55" t="str">
        <f t="shared" si="273"/>
        <v/>
      </c>
      <c r="EX1215" s="18" t="str">
        <f t="shared" si="274"/>
        <v/>
      </c>
      <c r="EY1215" s="26">
        <f>IF(EO1215=EO1216,0,MAX(EY$2:EY1214)+1)</f>
        <v>0</v>
      </c>
      <c r="EZ1215" s="54" t="str">
        <f t="shared" si="275"/>
        <v/>
      </c>
      <c r="FA1215" s="55" t="str">
        <f t="shared" si="276"/>
        <v/>
      </c>
      <c r="FB1215" s="18" t="str">
        <f t="shared" si="277"/>
        <v/>
      </c>
      <c r="FC1215" s="17"/>
      <c r="FD1215" s="17"/>
      <c r="FE1215" s="17"/>
      <c r="FF1215" s="56" t="str">
        <f t="shared" si="278"/>
        <v>,</v>
      </c>
      <c r="FG1215" s="3"/>
      <c r="FH1215" s="3"/>
      <c r="FI1215" s="58">
        <f t="shared" si="270"/>
        <v>0</v>
      </c>
      <c r="FJ1215" s="58">
        <f t="shared" si="279"/>
        <v>0</v>
      </c>
    </row>
    <row r="1216" spans="144:166" x14ac:dyDescent="0.25">
      <c r="EN1216" s="17">
        <f t="shared" si="280"/>
        <v>1214</v>
      </c>
      <c r="EO1216" s="128" t="s">
        <v>727</v>
      </c>
      <c r="EP1216" s="131">
        <v>43831</v>
      </c>
      <c r="EQ1216" s="132">
        <v>0</v>
      </c>
      <c r="ER1216" s="53">
        <v>18.198260000000001</v>
      </c>
      <c r="ES1216" s="40"/>
      <c r="ET1216" s="26">
        <f>IF(EO1216=EO1217,MAX(ET$2:ET1215)+1,0)</f>
        <v>0</v>
      </c>
      <c r="EU1216" s="17" t="str">
        <f t="shared" si="271"/>
        <v/>
      </c>
      <c r="EV1216" s="54" t="str">
        <f t="shared" si="272"/>
        <v/>
      </c>
      <c r="EW1216" s="55" t="str">
        <f t="shared" si="273"/>
        <v/>
      </c>
      <c r="EX1216" s="18" t="str">
        <f t="shared" si="274"/>
        <v/>
      </c>
      <c r="EY1216" s="26">
        <f>IF(EO1216=EO1217,0,MAX(EY$2:EY1215)+1)</f>
        <v>607</v>
      </c>
      <c r="EZ1216" s="54" t="str">
        <f t="shared" si="275"/>
        <v/>
      </c>
      <c r="FA1216" s="55" t="str">
        <f t="shared" si="276"/>
        <v/>
      </c>
      <c r="FB1216" s="18" t="str">
        <f t="shared" si="277"/>
        <v/>
      </c>
      <c r="FC1216" s="17"/>
      <c r="FD1216" s="17"/>
      <c r="FE1216" s="17"/>
      <c r="FF1216" s="56" t="str">
        <f t="shared" si="278"/>
        <v>,</v>
      </c>
      <c r="FG1216" s="3"/>
      <c r="FH1216" s="3"/>
      <c r="FI1216" s="58">
        <f t="shared" si="270"/>
        <v>0</v>
      </c>
      <c r="FJ1216" s="58">
        <f t="shared" si="279"/>
        <v>0</v>
      </c>
    </row>
    <row r="1217" spans="144:166" x14ac:dyDescent="0.25">
      <c r="EN1217" s="17">
        <f t="shared" si="280"/>
        <v>1215</v>
      </c>
      <c r="EO1217" s="128" t="s">
        <v>728</v>
      </c>
      <c r="EP1217" s="131">
        <v>42036</v>
      </c>
      <c r="EQ1217" s="132">
        <v>0</v>
      </c>
      <c r="ER1217" s="53">
        <v>20.263860000000001</v>
      </c>
      <c r="ES1217" s="40"/>
      <c r="ET1217" s="26">
        <f>IF(EO1217=EO1218,MAX(ET$2:ET1216)+1,0)</f>
        <v>608</v>
      </c>
      <c r="EU1217" s="17" t="str">
        <f t="shared" si="271"/>
        <v/>
      </c>
      <c r="EV1217" s="54" t="str">
        <f t="shared" si="272"/>
        <v/>
      </c>
      <c r="EW1217" s="55" t="str">
        <f t="shared" si="273"/>
        <v/>
      </c>
      <c r="EX1217" s="18" t="str">
        <f t="shared" si="274"/>
        <v/>
      </c>
      <c r="EY1217" s="26">
        <f>IF(EO1217=EO1218,0,MAX(EY$2:EY1216)+1)</f>
        <v>0</v>
      </c>
      <c r="EZ1217" s="54" t="str">
        <f t="shared" si="275"/>
        <v/>
      </c>
      <c r="FA1217" s="55" t="str">
        <f t="shared" si="276"/>
        <v/>
      </c>
      <c r="FB1217" s="18" t="str">
        <f t="shared" si="277"/>
        <v/>
      </c>
      <c r="FC1217" s="17"/>
      <c r="FD1217" s="17"/>
      <c r="FE1217" s="17"/>
      <c r="FF1217" s="56" t="str">
        <f t="shared" si="278"/>
        <v>,</v>
      </c>
      <c r="FG1217" s="3"/>
      <c r="FH1217" s="3"/>
      <c r="FI1217" s="58">
        <f t="shared" si="270"/>
        <v>0</v>
      </c>
      <c r="FJ1217" s="58">
        <f t="shared" si="279"/>
        <v>0</v>
      </c>
    </row>
    <row r="1218" spans="144:166" x14ac:dyDescent="0.25">
      <c r="EN1218" s="17">
        <f t="shared" si="280"/>
        <v>1216</v>
      </c>
      <c r="EO1218" s="128" t="s">
        <v>728</v>
      </c>
      <c r="EP1218" s="131">
        <v>43831</v>
      </c>
      <c r="EQ1218" s="132">
        <v>0</v>
      </c>
      <c r="ER1218" s="53">
        <v>17.839559999999999</v>
      </c>
      <c r="ES1218" s="40"/>
      <c r="ET1218" s="26">
        <f>IF(EO1218=EO1219,MAX(ET$2:ET1217)+1,0)</f>
        <v>0</v>
      </c>
      <c r="EU1218" s="17" t="str">
        <f t="shared" si="271"/>
        <v/>
      </c>
      <c r="EV1218" s="54" t="str">
        <f t="shared" si="272"/>
        <v/>
      </c>
      <c r="EW1218" s="55" t="str">
        <f t="shared" si="273"/>
        <v/>
      </c>
      <c r="EX1218" s="18" t="str">
        <f t="shared" si="274"/>
        <v/>
      </c>
      <c r="EY1218" s="26">
        <f>IF(EO1218=EO1219,0,MAX(EY$2:EY1217)+1)</f>
        <v>608</v>
      </c>
      <c r="EZ1218" s="54" t="str">
        <f t="shared" si="275"/>
        <v/>
      </c>
      <c r="FA1218" s="55" t="str">
        <f t="shared" si="276"/>
        <v/>
      </c>
      <c r="FB1218" s="18" t="str">
        <f t="shared" si="277"/>
        <v/>
      </c>
      <c r="FC1218" s="17"/>
      <c r="FD1218" s="17"/>
      <c r="FE1218" s="17"/>
      <c r="FF1218" s="56" t="str">
        <f t="shared" si="278"/>
        <v>,</v>
      </c>
      <c r="FG1218" s="3"/>
      <c r="FH1218" s="3"/>
      <c r="FI1218" s="58">
        <f t="shared" si="270"/>
        <v>0</v>
      </c>
      <c r="FJ1218" s="58">
        <f t="shared" si="279"/>
        <v>0</v>
      </c>
    </row>
    <row r="1219" spans="144:166" x14ac:dyDescent="0.25">
      <c r="EN1219" s="17">
        <f t="shared" si="280"/>
        <v>1217</v>
      </c>
      <c r="EO1219" s="128" t="s">
        <v>729</v>
      </c>
      <c r="EP1219" s="131">
        <v>42036</v>
      </c>
      <c r="EQ1219" s="132">
        <v>0</v>
      </c>
      <c r="ER1219" s="53">
        <v>19.71059</v>
      </c>
      <c r="ES1219" s="40"/>
      <c r="ET1219" s="26">
        <f>IF(EO1219=EO1220,MAX(ET$2:ET1218)+1,0)</f>
        <v>609</v>
      </c>
      <c r="EU1219" s="17" t="str">
        <f t="shared" si="271"/>
        <v/>
      </c>
      <c r="EV1219" s="54" t="str">
        <f t="shared" si="272"/>
        <v/>
      </c>
      <c r="EW1219" s="55" t="str">
        <f t="shared" si="273"/>
        <v/>
      </c>
      <c r="EX1219" s="18" t="str">
        <f t="shared" si="274"/>
        <v/>
      </c>
      <c r="EY1219" s="26">
        <f>IF(EO1219=EO1220,0,MAX(EY$2:EY1218)+1)</f>
        <v>0</v>
      </c>
      <c r="EZ1219" s="54" t="str">
        <f t="shared" si="275"/>
        <v/>
      </c>
      <c r="FA1219" s="55" t="str">
        <f t="shared" si="276"/>
        <v/>
      </c>
      <c r="FB1219" s="18" t="str">
        <f t="shared" si="277"/>
        <v/>
      </c>
      <c r="FC1219" s="17"/>
      <c r="FD1219" s="17"/>
      <c r="FE1219" s="17"/>
      <c r="FF1219" s="56" t="str">
        <f t="shared" si="278"/>
        <v>,</v>
      </c>
      <c r="FG1219" s="3"/>
      <c r="FH1219" s="3"/>
      <c r="FI1219" s="58">
        <f t="shared" ref="FI1219:FI1282" si="281">IF(FH1219&gt;0,INDEX(IF($BJ$45=0,$EU$3:$EU$1412,IF($BK$45=0,$EX$3:$EX$1412,$FB$3:$FB$1412)),FH1219,1),0)</f>
        <v>0</v>
      </c>
      <c r="FJ1219" s="58">
        <f t="shared" si="279"/>
        <v>0</v>
      </c>
    </row>
    <row r="1220" spans="144:166" x14ac:dyDescent="0.25">
      <c r="EN1220" s="17">
        <f t="shared" si="280"/>
        <v>1218</v>
      </c>
      <c r="EO1220" s="128" t="s">
        <v>729</v>
      </c>
      <c r="EP1220" s="131">
        <v>43831</v>
      </c>
      <c r="EQ1220" s="132">
        <v>0</v>
      </c>
      <c r="ER1220" s="53">
        <v>17.421299999999999</v>
      </c>
      <c r="ES1220" s="40"/>
      <c r="ET1220" s="26">
        <f>IF(EO1220=EO1221,MAX(ET$2:ET1219)+1,0)</f>
        <v>0</v>
      </c>
      <c r="EU1220" s="17" t="str">
        <f t="shared" ref="EU1220:EU1283" si="282">IF(ROW()-$EP$2&lt;=$EU$2,ROW()-$EP$2,"")</f>
        <v/>
      </c>
      <c r="EV1220" s="54" t="str">
        <f t="shared" ref="EV1220:EV1283" si="283">IF(ISNUMBER(EU1220),INDEX($EN$3:$EN$1412,MATCH(EU1220,$ET$3:$ET$1412,0),1),"")</f>
        <v/>
      </c>
      <c r="EW1220" s="55" t="str">
        <f t="shared" ref="EW1220:EW1283" si="284">IF(ISNUMBER(EU1220),INDEX($EP$3:$EP$1412,MATCH(EU1220,$ET$3:$ET$1412,0),1),"")</f>
        <v/>
      </c>
      <c r="EX1220" s="18" t="str">
        <f t="shared" ref="EX1220:EX1283" si="285">IF(ISNUMBER(EU1220),INDEX($ER$3:$ER$1412,MATCH(EU1220,$ET$3:$ET$1412,0),1),"")</f>
        <v/>
      </c>
      <c r="EY1220" s="26">
        <f>IF(EO1220=EO1221,0,MAX(EY$2:EY1219)+1)</f>
        <v>609</v>
      </c>
      <c r="EZ1220" s="54" t="str">
        <f t="shared" ref="EZ1220:EZ1283" si="286">IF(ISNUMBER(EU1220),INDEX($EN$3:$EN$1412,MATCH(EU1220,$EY$3:$EY$1412,0),1),"")</f>
        <v/>
      </c>
      <c r="FA1220" s="55" t="str">
        <f t="shared" ref="FA1220:FA1283" si="287">IF(ISNUMBER(EU1220),INDEX($EP$3:$EP$1412,MATCH(EU1220,$EY$3:$EY$1412,0),1),"")</f>
        <v/>
      </c>
      <c r="FB1220" s="18" t="str">
        <f t="shared" ref="FB1220:FB1283" si="288">IF(ISNUMBER(EU1220),INDEX($ER$3:$ER$1412,MATCH(EU1220,$EY$3:$EY$1412,0),1),"")</f>
        <v/>
      </c>
      <c r="FC1220" s="17"/>
      <c r="FD1220" s="17"/>
      <c r="FE1220" s="17"/>
      <c r="FF1220" s="56" t="str">
        <f t="shared" ref="FF1220:FF1283" si="289">_xlfn.CONCAT(FD1220,",",FE1220)</f>
        <v>,</v>
      </c>
      <c r="FG1220" s="3"/>
      <c r="FH1220" s="3"/>
      <c r="FI1220" s="58">
        <f t="shared" si="281"/>
        <v>0</v>
      </c>
      <c r="FJ1220" s="58">
        <f t="shared" ref="FJ1220:FJ1283" si="290">IF(FH1220&gt;0,INDEX(IF($BJ$45=0,$EU$3:$EU$1412,IF($BK$45=1,$EX$3:$EX$1412,$FB$3:$FB$1412)),FH1220,1),0)</f>
        <v>0</v>
      </c>
    </row>
    <row r="1221" spans="144:166" x14ac:dyDescent="0.25">
      <c r="EN1221" s="17">
        <f t="shared" ref="EN1221:EN1284" si="291">EN1220+1</f>
        <v>1219</v>
      </c>
      <c r="EO1221" s="128" t="s">
        <v>730</v>
      </c>
      <c r="EP1221" s="131">
        <v>42036</v>
      </c>
      <c r="EQ1221" s="132">
        <v>0</v>
      </c>
      <c r="ER1221" s="53">
        <v>19.033080000000002</v>
      </c>
      <c r="ES1221" s="40"/>
      <c r="ET1221" s="26">
        <f>IF(EO1221=EO1222,MAX(ET$2:ET1220)+1,0)</f>
        <v>610</v>
      </c>
      <c r="EU1221" s="17" t="str">
        <f t="shared" si="282"/>
        <v/>
      </c>
      <c r="EV1221" s="54" t="str">
        <f t="shared" si="283"/>
        <v/>
      </c>
      <c r="EW1221" s="55" t="str">
        <f t="shared" si="284"/>
        <v/>
      </c>
      <c r="EX1221" s="18" t="str">
        <f t="shared" si="285"/>
        <v/>
      </c>
      <c r="EY1221" s="26">
        <f>IF(EO1221=EO1222,0,MAX(EY$2:EY1220)+1)</f>
        <v>0</v>
      </c>
      <c r="EZ1221" s="54" t="str">
        <f t="shared" si="286"/>
        <v/>
      </c>
      <c r="FA1221" s="55" t="str">
        <f t="shared" si="287"/>
        <v/>
      </c>
      <c r="FB1221" s="18" t="str">
        <f t="shared" si="288"/>
        <v/>
      </c>
      <c r="FC1221" s="17"/>
      <c r="FD1221" s="17"/>
      <c r="FE1221" s="17"/>
      <c r="FF1221" s="56" t="str">
        <f t="shared" si="289"/>
        <v>,</v>
      </c>
      <c r="FG1221" s="3"/>
      <c r="FH1221" s="3"/>
      <c r="FI1221" s="58">
        <f t="shared" si="281"/>
        <v>0</v>
      </c>
      <c r="FJ1221" s="58">
        <f t="shared" si="290"/>
        <v>0</v>
      </c>
    </row>
    <row r="1222" spans="144:166" x14ac:dyDescent="0.25">
      <c r="EN1222" s="17">
        <f t="shared" si="291"/>
        <v>1220</v>
      </c>
      <c r="EO1222" s="128" t="s">
        <v>730</v>
      </c>
      <c r="EP1222" s="131">
        <v>43831</v>
      </c>
      <c r="EQ1222" s="132">
        <v>0</v>
      </c>
      <c r="ER1222" s="53">
        <v>16.882940000000001</v>
      </c>
      <c r="ES1222" s="40"/>
      <c r="ET1222" s="26">
        <f>IF(EO1222=EO1223,MAX(ET$2:ET1221)+1,0)</f>
        <v>0</v>
      </c>
      <c r="EU1222" s="17" t="str">
        <f t="shared" si="282"/>
        <v/>
      </c>
      <c r="EV1222" s="54" t="str">
        <f t="shared" si="283"/>
        <v/>
      </c>
      <c r="EW1222" s="55" t="str">
        <f t="shared" si="284"/>
        <v/>
      </c>
      <c r="EX1222" s="18" t="str">
        <f t="shared" si="285"/>
        <v/>
      </c>
      <c r="EY1222" s="26">
        <f>IF(EO1222=EO1223,0,MAX(EY$2:EY1221)+1)</f>
        <v>610</v>
      </c>
      <c r="EZ1222" s="54" t="str">
        <f t="shared" si="286"/>
        <v/>
      </c>
      <c r="FA1222" s="55" t="str">
        <f t="shared" si="287"/>
        <v/>
      </c>
      <c r="FB1222" s="18" t="str">
        <f t="shared" si="288"/>
        <v/>
      </c>
      <c r="FC1222" s="17"/>
      <c r="FD1222" s="17"/>
      <c r="FE1222" s="17"/>
      <c r="FF1222" s="56" t="str">
        <f t="shared" si="289"/>
        <v>,</v>
      </c>
      <c r="FG1222" s="3"/>
      <c r="FH1222" s="3"/>
      <c r="FI1222" s="58">
        <f t="shared" si="281"/>
        <v>0</v>
      </c>
      <c r="FJ1222" s="58">
        <f t="shared" si="290"/>
        <v>0</v>
      </c>
    </row>
    <row r="1223" spans="144:166" x14ac:dyDescent="0.25">
      <c r="EN1223" s="17">
        <f t="shared" si="291"/>
        <v>1221</v>
      </c>
      <c r="EO1223" s="128" t="s">
        <v>731</v>
      </c>
      <c r="EP1223" s="131">
        <v>42036</v>
      </c>
      <c r="EQ1223" s="132">
        <v>0</v>
      </c>
      <c r="ER1223" s="53">
        <v>18.37032</v>
      </c>
      <c r="ES1223" s="40"/>
      <c r="ET1223" s="26">
        <f>IF(EO1223=EO1224,MAX(ET$2:ET1222)+1,0)</f>
        <v>611</v>
      </c>
      <c r="EU1223" s="17" t="str">
        <f t="shared" si="282"/>
        <v/>
      </c>
      <c r="EV1223" s="54" t="str">
        <f t="shared" si="283"/>
        <v/>
      </c>
      <c r="EW1223" s="55" t="str">
        <f t="shared" si="284"/>
        <v/>
      </c>
      <c r="EX1223" s="18" t="str">
        <f t="shared" si="285"/>
        <v/>
      </c>
      <c r="EY1223" s="26">
        <f>IF(EO1223=EO1224,0,MAX(EY$2:EY1222)+1)</f>
        <v>0</v>
      </c>
      <c r="EZ1223" s="54" t="str">
        <f t="shared" si="286"/>
        <v/>
      </c>
      <c r="FA1223" s="55" t="str">
        <f t="shared" si="287"/>
        <v/>
      </c>
      <c r="FB1223" s="18" t="str">
        <f t="shared" si="288"/>
        <v/>
      </c>
      <c r="FC1223" s="17"/>
      <c r="FD1223" s="17"/>
      <c r="FE1223" s="17"/>
      <c r="FF1223" s="56" t="str">
        <f t="shared" si="289"/>
        <v>,</v>
      </c>
      <c r="FG1223" s="3"/>
      <c r="FH1223" s="3"/>
      <c r="FI1223" s="58">
        <f t="shared" si="281"/>
        <v>0</v>
      </c>
      <c r="FJ1223" s="58">
        <f t="shared" si="290"/>
        <v>0</v>
      </c>
    </row>
    <row r="1224" spans="144:166" x14ac:dyDescent="0.25">
      <c r="EN1224" s="17">
        <f t="shared" si="291"/>
        <v>1222</v>
      </c>
      <c r="EO1224" s="128" t="s">
        <v>731</v>
      </c>
      <c r="EP1224" s="131">
        <v>43831</v>
      </c>
      <c r="EQ1224" s="132">
        <v>0</v>
      </c>
      <c r="ER1224" s="53">
        <v>16.345310000000001</v>
      </c>
      <c r="ES1224" s="40"/>
      <c r="ET1224" s="26">
        <f>IF(EO1224=EO1225,MAX(ET$2:ET1223)+1,0)</f>
        <v>0</v>
      </c>
      <c r="EU1224" s="17" t="str">
        <f t="shared" si="282"/>
        <v/>
      </c>
      <c r="EV1224" s="54" t="str">
        <f t="shared" si="283"/>
        <v/>
      </c>
      <c r="EW1224" s="55" t="str">
        <f t="shared" si="284"/>
        <v/>
      </c>
      <c r="EX1224" s="18" t="str">
        <f t="shared" si="285"/>
        <v/>
      </c>
      <c r="EY1224" s="26">
        <f>IF(EO1224=EO1225,0,MAX(EY$2:EY1223)+1)</f>
        <v>611</v>
      </c>
      <c r="EZ1224" s="54" t="str">
        <f t="shared" si="286"/>
        <v/>
      </c>
      <c r="FA1224" s="55" t="str">
        <f t="shared" si="287"/>
        <v/>
      </c>
      <c r="FB1224" s="18" t="str">
        <f t="shared" si="288"/>
        <v/>
      </c>
      <c r="FC1224" s="17"/>
      <c r="FD1224" s="17"/>
      <c r="FE1224" s="17"/>
      <c r="FF1224" s="56" t="str">
        <f t="shared" si="289"/>
        <v>,</v>
      </c>
      <c r="FG1224" s="3"/>
      <c r="FH1224" s="3"/>
      <c r="FI1224" s="58">
        <f t="shared" si="281"/>
        <v>0</v>
      </c>
      <c r="FJ1224" s="58">
        <f t="shared" si="290"/>
        <v>0</v>
      </c>
    </row>
    <row r="1225" spans="144:166" x14ac:dyDescent="0.25">
      <c r="EN1225" s="17">
        <f t="shared" si="291"/>
        <v>1223</v>
      </c>
      <c r="EO1225" s="128" t="s">
        <v>732</v>
      </c>
      <c r="EP1225" s="131">
        <v>42036</v>
      </c>
      <c r="EQ1225" s="132">
        <v>0</v>
      </c>
      <c r="ER1225" s="53">
        <v>17.568570000000001</v>
      </c>
      <c r="ES1225" s="40"/>
      <c r="ET1225" s="26">
        <f>IF(EO1225=EO1226,MAX(ET$2:ET1224)+1,0)</f>
        <v>612</v>
      </c>
      <c r="EU1225" s="17" t="str">
        <f t="shared" si="282"/>
        <v/>
      </c>
      <c r="EV1225" s="54" t="str">
        <f t="shared" si="283"/>
        <v/>
      </c>
      <c r="EW1225" s="55" t="str">
        <f t="shared" si="284"/>
        <v/>
      </c>
      <c r="EX1225" s="18" t="str">
        <f t="shared" si="285"/>
        <v/>
      </c>
      <c r="EY1225" s="26">
        <f>IF(EO1225=EO1226,0,MAX(EY$2:EY1224)+1)</f>
        <v>0</v>
      </c>
      <c r="EZ1225" s="54" t="str">
        <f t="shared" si="286"/>
        <v/>
      </c>
      <c r="FA1225" s="55" t="str">
        <f t="shared" si="287"/>
        <v/>
      </c>
      <c r="FB1225" s="18" t="str">
        <f t="shared" si="288"/>
        <v/>
      </c>
      <c r="FC1225" s="17"/>
      <c r="FD1225" s="17"/>
      <c r="FE1225" s="17"/>
      <c r="FF1225" s="56" t="str">
        <f t="shared" si="289"/>
        <v>,</v>
      </c>
      <c r="FG1225" s="3"/>
      <c r="FH1225" s="3"/>
      <c r="FI1225" s="58">
        <f t="shared" si="281"/>
        <v>0</v>
      </c>
      <c r="FJ1225" s="58">
        <f t="shared" si="290"/>
        <v>0</v>
      </c>
    </row>
    <row r="1226" spans="144:166" x14ac:dyDescent="0.25">
      <c r="EN1226" s="17">
        <f t="shared" si="291"/>
        <v>1224</v>
      </c>
      <c r="EO1226" s="128" t="s">
        <v>732</v>
      </c>
      <c r="EP1226" s="131">
        <v>43831</v>
      </c>
      <c r="EQ1226" s="132">
        <v>0</v>
      </c>
      <c r="ER1226" s="53">
        <v>15.66883</v>
      </c>
      <c r="ES1226" s="40"/>
      <c r="ET1226" s="26">
        <f>IF(EO1226=EO1227,MAX(ET$2:ET1225)+1,0)</f>
        <v>0</v>
      </c>
      <c r="EU1226" s="17" t="str">
        <f t="shared" si="282"/>
        <v/>
      </c>
      <c r="EV1226" s="54" t="str">
        <f t="shared" si="283"/>
        <v/>
      </c>
      <c r="EW1226" s="55" t="str">
        <f t="shared" si="284"/>
        <v/>
      </c>
      <c r="EX1226" s="18" t="str">
        <f t="shared" si="285"/>
        <v/>
      </c>
      <c r="EY1226" s="26">
        <f>IF(EO1226=EO1227,0,MAX(EY$2:EY1225)+1)</f>
        <v>612</v>
      </c>
      <c r="EZ1226" s="54" t="str">
        <f t="shared" si="286"/>
        <v/>
      </c>
      <c r="FA1226" s="55" t="str">
        <f t="shared" si="287"/>
        <v/>
      </c>
      <c r="FB1226" s="18" t="str">
        <f t="shared" si="288"/>
        <v/>
      </c>
      <c r="FC1226" s="17"/>
      <c r="FD1226" s="17"/>
      <c r="FE1226" s="17"/>
      <c r="FF1226" s="56" t="str">
        <f t="shared" si="289"/>
        <v>,</v>
      </c>
      <c r="FG1226" s="3"/>
      <c r="FH1226" s="3"/>
      <c r="FI1226" s="58">
        <f t="shared" si="281"/>
        <v>0</v>
      </c>
      <c r="FJ1226" s="58">
        <f t="shared" si="290"/>
        <v>0</v>
      </c>
    </row>
    <row r="1227" spans="144:166" x14ac:dyDescent="0.25">
      <c r="EN1227" s="17">
        <f t="shared" si="291"/>
        <v>1225</v>
      </c>
      <c r="EO1227" s="128" t="s">
        <v>733</v>
      </c>
      <c r="EP1227" s="131">
        <v>42036</v>
      </c>
      <c r="EQ1227" s="132">
        <v>0</v>
      </c>
      <c r="ER1227" s="53">
        <v>16.59666</v>
      </c>
      <c r="ES1227" s="40"/>
      <c r="ET1227" s="26">
        <f>IF(EO1227=EO1228,MAX(ET$2:ET1226)+1,0)</f>
        <v>613</v>
      </c>
      <c r="EU1227" s="17" t="str">
        <f t="shared" si="282"/>
        <v/>
      </c>
      <c r="EV1227" s="54" t="str">
        <f t="shared" si="283"/>
        <v/>
      </c>
      <c r="EW1227" s="55" t="str">
        <f t="shared" si="284"/>
        <v/>
      </c>
      <c r="EX1227" s="18" t="str">
        <f t="shared" si="285"/>
        <v/>
      </c>
      <c r="EY1227" s="26">
        <f>IF(EO1227=EO1228,0,MAX(EY$2:EY1226)+1)</f>
        <v>0</v>
      </c>
      <c r="EZ1227" s="54" t="str">
        <f t="shared" si="286"/>
        <v/>
      </c>
      <c r="FA1227" s="55" t="str">
        <f t="shared" si="287"/>
        <v/>
      </c>
      <c r="FB1227" s="18" t="str">
        <f t="shared" si="288"/>
        <v/>
      </c>
      <c r="FC1227" s="17"/>
      <c r="FD1227" s="17"/>
      <c r="FE1227" s="17"/>
      <c r="FF1227" s="56" t="str">
        <f t="shared" si="289"/>
        <v>,</v>
      </c>
      <c r="FG1227" s="3"/>
      <c r="FH1227" s="3"/>
      <c r="FI1227" s="58">
        <f t="shared" si="281"/>
        <v>0</v>
      </c>
      <c r="FJ1227" s="58">
        <f t="shared" si="290"/>
        <v>0</v>
      </c>
    </row>
    <row r="1228" spans="144:166" x14ac:dyDescent="0.25">
      <c r="EN1228" s="17">
        <f t="shared" si="291"/>
        <v>1226</v>
      </c>
      <c r="EO1228" s="128" t="s">
        <v>733</v>
      </c>
      <c r="EP1228" s="131">
        <v>43831</v>
      </c>
      <c r="EQ1228" s="132">
        <v>0</v>
      </c>
      <c r="ER1228" s="53">
        <v>14.80776</v>
      </c>
      <c r="ES1228" s="40"/>
      <c r="ET1228" s="26">
        <f>IF(EO1228=EO1229,MAX(ET$2:ET1227)+1,0)</f>
        <v>0</v>
      </c>
      <c r="EU1228" s="17" t="str">
        <f t="shared" si="282"/>
        <v/>
      </c>
      <c r="EV1228" s="54" t="str">
        <f t="shared" si="283"/>
        <v/>
      </c>
      <c r="EW1228" s="55" t="str">
        <f t="shared" si="284"/>
        <v/>
      </c>
      <c r="EX1228" s="18" t="str">
        <f t="shared" si="285"/>
        <v/>
      </c>
      <c r="EY1228" s="26">
        <f>IF(EO1228=EO1229,0,MAX(EY$2:EY1227)+1)</f>
        <v>613</v>
      </c>
      <c r="EZ1228" s="54" t="str">
        <f t="shared" si="286"/>
        <v/>
      </c>
      <c r="FA1228" s="55" t="str">
        <f t="shared" si="287"/>
        <v/>
      </c>
      <c r="FB1228" s="18" t="str">
        <f t="shared" si="288"/>
        <v/>
      </c>
      <c r="FC1228" s="17"/>
      <c r="FD1228" s="17"/>
      <c r="FE1228" s="17"/>
      <c r="FF1228" s="56" t="str">
        <f t="shared" si="289"/>
        <v>,</v>
      </c>
      <c r="FG1228" s="3"/>
      <c r="FH1228" s="3"/>
      <c r="FI1228" s="58">
        <f t="shared" si="281"/>
        <v>0</v>
      </c>
      <c r="FJ1228" s="58">
        <f t="shared" si="290"/>
        <v>0</v>
      </c>
    </row>
    <row r="1229" spans="144:166" x14ac:dyDescent="0.25">
      <c r="EN1229" s="17">
        <f t="shared" si="291"/>
        <v>1227</v>
      </c>
      <c r="EO1229" s="128" t="s">
        <v>734</v>
      </c>
      <c r="EP1229" s="131">
        <v>42036</v>
      </c>
      <c r="EQ1229" s="132">
        <v>0</v>
      </c>
      <c r="ER1229" s="53">
        <v>15.444380000000001</v>
      </c>
      <c r="ES1229" s="40"/>
      <c r="ET1229" s="26">
        <f>IF(EO1229=EO1230,MAX(ET$2:ET1228)+1,0)</f>
        <v>614</v>
      </c>
      <c r="EU1229" s="17" t="str">
        <f t="shared" si="282"/>
        <v/>
      </c>
      <c r="EV1229" s="54" t="str">
        <f t="shared" si="283"/>
        <v/>
      </c>
      <c r="EW1229" s="55" t="str">
        <f t="shared" si="284"/>
        <v/>
      </c>
      <c r="EX1229" s="18" t="str">
        <f t="shared" si="285"/>
        <v/>
      </c>
      <c r="EY1229" s="26">
        <f>IF(EO1229=EO1230,0,MAX(EY$2:EY1228)+1)</f>
        <v>0</v>
      </c>
      <c r="EZ1229" s="54" t="str">
        <f t="shared" si="286"/>
        <v/>
      </c>
      <c r="FA1229" s="55" t="str">
        <f t="shared" si="287"/>
        <v/>
      </c>
      <c r="FB1229" s="18" t="str">
        <f t="shared" si="288"/>
        <v/>
      </c>
      <c r="FC1229" s="17"/>
      <c r="FD1229" s="17"/>
      <c r="FE1229" s="17"/>
      <c r="FF1229" s="56" t="str">
        <f t="shared" si="289"/>
        <v>,</v>
      </c>
      <c r="FG1229" s="3"/>
      <c r="FH1229" s="3"/>
      <c r="FI1229" s="58">
        <f t="shared" si="281"/>
        <v>0</v>
      </c>
      <c r="FJ1229" s="58">
        <f t="shared" si="290"/>
        <v>0</v>
      </c>
    </row>
    <row r="1230" spans="144:166" x14ac:dyDescent="0.25">
      <c r="EN1230" s="17">
        <f t="shared" si="291"/>
        <v>1228</v>
      </c>
      <c r="EO1230" s="128" t="s">
        <v>734</v>
      </c>
      <c r="EP1230" s="131">
        <v>43831</v>
      </c>
      <c r="EQ1230" s="132">
        <v>0</v>
      </c>
      <c r="ER1230" s="53">
        <v>13.70448</v>
      </c>
      <c r="ES1230" s="40"/>
      <c r="ET1230" s="26">
        <f>IF(EO1230=EO1231,MAX(ET$2:ET1229)+1,0)</f>
        <v>0</v>
      </c>
      <c r="EU1230" s="17" t="str">
        <f t="shared" si="282"/>
        <v/>
      </c>
      <c r="EV1230" s="54" t="str">
        <f t="shared" si="283"/>
        <v/>
      </c>
      <c r="EW1230" s="55" t="str">
        <f t="shared" si="284"/>
        <v/>
      </c>
      <c r="EX1230" s="18" t="str">
        <f t="shared" si="285"/>
        <v/>
      </c>
      <c r="EY1230" s="26">
        <f>IF(EO1230=EO1231,0,MAX(EY$2:EY1229)+1)</f>
        <v>614</v>
      </c>
      <c r="EZ1230" s="54" t="str">
        <f t="shared" si="286"/>
        <v/>
      </c>
      <c r="FA1230" s="55" t="str">
        <f t="shared" si="287"/>
        <v/>
      </c>
      <c r="FB1230" s="18" t="str">
        <f t="shared" si="288"/>
        <v/>
      </c>
      <c r="FC1230" s="17"/>
      <c r="FD1230" s="17"/>
      <c r="FE1230" s="17"/>
      <c r="FF1230" s="56" t="str">
        <f t="shared" si="289"/>
        <v>,</v>
      </c>
      <c r="FG1230" s="3"/>
      <c r="FH1230" s="3"/>
      <c r="FI1230" s="58">
        <f t="shared" si="281"/>
        <v>0</v>
      </c>
      <c r="FJ1230" s="58">
        <f t="shared" si="290"/>
        <v>0</v>
      </c>
    </row>
    <row r="1231" spans="144:166" x14ac:dyDescent="0.25">
      <c r="EN1231" s="17">
        <f t="shared" si="291"/>
        <v>1229</v>
      </c>
      <c r="EO1231" s="128" t="s">
        <v>735</v>
      </c>
      <c r="EP1231" s="131">
        <v>42036</v>
      </c>
      <c r="EQ1231" s="132">
        <v>0</v>
      </c>
      <c r="ER1231" s="53">
        <v>13.62157</v>
      </c>
      <c r="ES1231" s="40"/>
      <c r="ET1231" s="26">
        <f>IF(EO1231=EO1232,MAX(ET$2:ET1230)+1,0)</f>
        <v>615</v>
      </c>
      <c r="EU1231" s="17" t="str">
        <f t="shared" si="282"/>
        <v/>
      </c>
      <c r="EV1231" s="54" t="str">
        <f t="shared" si="283"/>
        <v/>
      </c>
      <c r="EW1231" s="55" t="str">
        <f t="shared" si="284"/>
        <v/>
      </c>
      <c r="EX1231" s="18" t="str">
        <f t="shared" si="285"/>
        <v/>
      </c>
      <c r="EY1231" s="26">
        <f>IF(EO1231=EO1232,0,MAX(EY$2:EY1230)+1)</f>
        <v>0</v>
      </c>
      <c r="EZ1231" s="54" t="str">
        <f t="shared" si="286"/>
        <v/>
      </c>
      <c r="FA1231" s="55" t="str">
        <f t="shared" si="287"/>
        <v/>
      </c>
      <c r="FB1231" s="18" t="str">
        <f t="shared" si="288"/>
        <v/>
      </c>
      <c r="FC1231" s="17"/>
      <c r="FD1231" s="17"/>
      <c r="FE1231" s="17"/>
      <c r="FF1231" s="56" t="str">
        <f t="shared" si="289"/>
        <v>,</v>
      </c>
      <c r="FG1231" s="3"/>
      <c r="FH1231" s="3"/>
      <c r="FI1231" s="58">
        <f t="shared" si="281"/>
        <v>0</v>
      </c>
      <c r="FJ1231" s="58">
        <f t="shared" si="290"/>
        <v>0</v>
      </c>
    </row>
    <row r="1232" spans="144:166" x14ac:dyDescent="0.25">
      <c r="EN1232" s="17">
        <f t="shared" si="291"/>
        <v>1230</v>
      </c>
      <c r="EO1232" s="128" t="s">
        <v>735</v>
      </c>
      <c r="EP1232" s="131">
        <v>43831</v>
      </c>
      <c r="EQ1232" s="132">
        <v>0</v>
      </c>
      <c r="ER1232" s="53">
        <v>11.71604</v>
      </c>
      <c r="ES1232" s="40"/>
      <c r="ET1232" s="26">
        <f>IF(EO1232=EO1233,MAX(ET$2:ET1231)+1,0)</f>
        <v>0</v>
      </c>
      <c r="EU1232" s="17" t="str">
        <f t="shared" si="282"/>
        <v/>
      </c>
      <c r="EV1232" s="54" t="str">
        <f t="shared" si="283"/>
        <v/>
      </c>
      <c r="EW1232" s="55" t="str">
        <f t="shared" si="284"/>
        <v/>
      </c>
      <c r="EX1232" s="18" t="str">
        <f t="shared" si="285"/>
        <v/>
      </c>
      <c r="EY1232" s="26">
        <f>IF(EO1232=EO1233,0,MAX(EY$2:EY1231)+1)</f>
        <v>615</v>
      </c>
      <c r="EZ1232" s="54" t="str">
        <f t="shared" si="286"/>
        <v/>
      </c>
      <c r="FA1232" s="55" t="str">
        <f t="shared" si="287"/>
        <v/>
      </c>
      <c r="FB1232" s="18" t="str">
        <f t="shared" si="288"/>
        <v/>
      </c>
      <c r="FC1232" s="17"/>
      <c r="FD1232" s="17"/>
      <c r="FE1232" s="17"/>
      <c r="FF1232" s="56" t="str">
        <f t="shared" si="289"/>
        <v>,</v>
      </c>
      <c r="FG1232" s="3"/>
      <c r="FH1232" s="3"/>
      <c r="FI1232" s="58">
        <f t="shared" si="281"/>
        <v>0</v>
      </c>
      <c r="FJ1232" s="58">
        <f t="shared" si="290"/>
        <v>0</v>
      </c>
    </row>
    <row r="1233" spans="144:166" x14ac:dyDescent="0.25">
      <c r="EN1233" s="17">
        <f t="shared" si="291"/>
        <v>1231</v>
      </c>
      <c r="EO1233" s="128" t="s">
        <v>736</v>
      </c>
      <c r="EP1233" s="131">
        <v>42036</v>
      </c>
      <c r="EQ1233" s="132">
        <v>0</v>
      </c>
      <c r="ER1233" s="53">
        <v>13.841570000000001</v>
      </c>
      <c r="ES1233" s="40"/>
      <c r="ET1233" s="26">
        <f>IF(EO1233=EO1234,MAX(ET$2:ET1232)+1,0)</f>
        <v>616</v>
      </c>
      <c r="EU1233" s="17" t="str">
        <f t="shared" si="282"/>
        <v/>
      </c>
      <c r="EV1233" s="54" t="str">
        <f t="shared" si="283"/>
        <v/>
      </c>
      <c r="EW1233" s="55" t="str">
        <f t="shared" si="284"/>
        <v/>
      </c>
      <c r="EX1233" s="18" t="str">
        <f t="shared" si="285"/>
        <v/>
      </c>
      <c r="EY1233" s="26">
        <f>IF(EO1233=EO1234,0,MAX(EY$2:EY1232)+1)</f>
        <v>0</v>
      </c>
      <c r="EZ1233" s="54" t="str">
        <f t="shared" si="286"/>
        <v/>
      </c>
      <c r="FA1233" s="55" t="str">
        <f t="shared" si="287"/>
        <v/>
      </c>
      <c r="FB1233" s="18" t="str">
        <f t="shared" si="288"/>
        <v/>
      </c>
      <c r="FC1233" s="17"/>
      <c r="FD1233" s="17"/>
      <c r="FE1233" s="17"/>
      <c r="FF1233" s="56" t="str">
        <f t="shared" si="289"/>
        <v>,</v>
      </c>
      <c r="FG1233" s="3"/>
      <c r="FH1233" s="3"/>
      <c r="FI1233" s="58">
        <f t="shared" si="281"/>
        <v>0</v>
      </c>
      <c r="FJ1233" s="58">
        <f t="shared" si="290"/>
        <v>0</v>
      </c>
    </row>
    <row r="1234" spans="144:166" x14ac:dyDescent="0.25">
      <c r="EN1234" s="17">
        <f t="shared" si="291"/>
        <v>1232</v>
      </c>
      <c r="EO1234" s="128" t="s">
        <v>736</v>
      </c>
      <c r="EP1234" s="131">
        <v>43831</v>
      </c>
      <c r="EQ1234" s="132">
        <v>0</v>
      </c>
      <c r="ER1234" s="53">
        <v>12.688890000000001</v>
      </c>
      <c r="ES1234" s="40"/>
      <c r="ET1234" s="26">
        <f>IF(EO1234=EO1235,MAX(ET$2:ET1233)+1,0)</f>
        <v>0</v>
      </c>
      <c r="EU1234" s="17" t="str">
        <f t="shared" si="282"/>
        <v/>
      </c>
      <c r="EV1234" s="54" t="str">
        <f t="shared" si="283"/>
        <v/>
      </c>
      <c r="EW1234" s="55" t="str">
        <f t="shared" si="284"/>
        <v/>
      </c>
      <c r="EX1234" s="18" t="str">
        <f t="shared" si="285"/>
        <v/>
      </c>
      <c r="EY1234" s="26">
        <f>IF(EO1234=EO1235,0,MAX(EY$2:EY1233)+1)</f>
        <v>616</v>
      </c>
      <c r="EZ1234" s="54" t="str">
        <f t="shared" si="286"/>
        <v/>
      </c>
      <c r="FA1234" s="55" t="str">
        <f t="shared" si="287"/>
        <v/>
      </c>
      <c r="FB1234" s="18" t="str">
        <f t="shared" si="288"/>
        <v/>
      </c>
      <c r="FC1234" s="17"/>
      <c r="FD1234" s="17"/>
      <c r="FE1234" s="17"/>
      <c r="FF1234" s="56" t="str">
        <f t="shared" si="289"/>
        <v>,</v>
      </c>
      <c r="FG1234" s="3"/>
      <c r="FH1234" s="3"/>
      <c r="FI1234" s="58">
        <f t="shared" si="281"/>
        <v>0</v>
      </c>
      <c r="FJ1234" s="58">
        <f t="shared" si="290"/>
        <v>0</v>
      </c>
    </row>
    <row r="1235" spans="144:166" x14ac:dyDescent="0.25">
      <c r="EN1235" s="17">
        <f t="shared" si="291"/>
        <v>1233</v>
      </c>
      <c r="EO1235" s="128" t="s">
        <v>737</v>
      </c>
      <c r="EP1235" s="131">
        <v>42036</v>
      </c>
      <c r="EQ1235" s="132">
        <v>0</v>
      </c>
      <c r="ER1235" s="53">
        <v>13.382339999999999</v>
      </c>
      <c r="ES1235" s="40"/>
      <c r="ET1235" s="26">
        <f>IF(EO1235=EO1236,MAX(ET$2:ET1234)+1,0)</f>
        <v>617</v>
      </c>
      <c r="EU1235" s="17" t="str">
        <f t="shared" si="282"/>
        <v/>
      </c>
      <c r="EV1235" s="54" t="str">
        <f t="shared" si="283"/>
        <v/>
      </c>
      <c r="EW1235" s="55" t="str">
        <f t="shared" si="284"/>
        <v/>
      </c>
      <c r="EX1235" s="18" t="str">
        <f t="shared" si="285"/>
        <v/>
      </c>
      <c r="EY1235" s="26">
        <f>IF(EO1235=EO1236,0,MAX(EY$2:EY1234)+1)</f>
        <v>0</v>
      </c>
      <c r="EZ1235" s="54" t="str">
        <f t="shared" si="286"/>
        <v/>
      </c>
      <c r="FA1235" s="55" t="str">
        <f t="shared" si="287"/>
        <v/>
      </c>
      <c r="FB1235" s="18" t="str">
        <f t="shared" si="288"/>
        <v/>
      </c>
      <c r="FC1235" s="17"/>
      <c r="FD1235" s="17"/>
      <c r="FE1235" s="17"/>
      <c r="FF1235" s="56" t="str">
        <f t="shared" si="289"/>
        <v>,</v>
      </c>
      <c r="FG1235" s="3"/>
      <c r="FH1235" s="3"/>
      <c r="FI1235" s="58">
        <f t="shared" si="281"/>
        <v>0</v>
      </c>
      <c r="FJ1235" s="58">
        <f t="shared" si="290"/>
        <v>0</v>
      </c>
    </row>
    <row r="1236" spans="144:166" x14ac:dyDescent="0.25">
      <c r="EN1236" s="17">
        <f t="shared" si="291"/>
        <v>1234</v>
      </c>
      <c r="EO1236" s="128" t="s">
        <v>737</v>
      </c>
      <c r="EP1236" s="131">
        <v>43831</v>
      </c>
      <c r="EQ1236" s="132">
        <v>0</v>
      </c>
      <c r="ER1236" s="53">
        <v>12.794029999999999</v>
      </c>
      <c r="ES1236" s="40"/>
      <c r="ET1236" s="26">
        <f>IF(EO1236=EO1237,MAX(ET$2:ET1235)+1,0)</f>
        <v>0</v>
      </c>
      <c r="EU1236" s="17" t="str">
        <f t="shared" si="282"/>
        <v/>
      </c>
      <c r="EV1236" s="54" t="str">
        <f t="shared" si="283"/>
        <v/>
      </c>
      <c r="EW1236" s="55" t="str">
        <f t="shared" si="284"/>
        <v/>
      </c>
      <c r="EX1236" s="18" t="str">
        <f t="shared" si="285"/>
        <v/>
      </c>
      <c r="EY1236" s="26">
        <f>IF(EO1236=EO1237,0,MAX(EY$2:EY1235)+1)</f>
        <v>617</v>
      </c>
      <c r="EZ1236" s="54" t="str">
        <f t="shared" si="286"/>
        <v/>
      </c>
      <c r="FA1236" s="55" t="str">
        <f t="shared" si="287"/>
        <v/>
      </c>
      <c r="FB1236" s="18" t="str">
        <f t="shared" si="288"/>
        <v/>
      </c>
      <c r="FC1236" s="17"/>
      <c r="FD1236" s="17"/>
      <c r="FE1236" s="17"/>
      <c r="FF1236" s="56" t="str">
        <f t="shared" si="289"/>
        <v>,</v>
      </c>
      <c r="FG1236" s="3"/>
      <c r="FH1236" s="3"/>
      <c r="FI1236" s="58">
        <f t="shared" si="281"/>
        <v>0</v>
      </c>
      <c r="FJ1236" s="58">
        <f t="shared" si="290"/>
        <v>0</v>
      </c>
    </row>
    <row r="1237" spans="144:166" x14ac:dyDescent="0.25">
      <c r="EN1237" s="17">
        <f t="shared" si="291"/>
        <v>1235</v>
      </c>
      <c r="EO1237" s="128" t="s">
        <v>738</v>
      </c>
      <c r="EP1237" s="131">
        <v>42036</v>
      </c>
      <c r="EQ1237" s="132">
        <v>0</v>
      </c>
      <c r="ER1237" s="53">
        <v>12.63308</v>
      </c>
      <c r="ES1237" s="40"/>
      <c r="ET1237" s="26">
        <f>IF(EO1237=EO1238,MAX(ET$2:ET1236)+1,0)</f>
        <v>618</v>
      </c>
      <c r="EU1237" s="17" t="str">
        <f t="shared" si="282"/>
        <v/>
      </c>
      <c r="EV1237" s="54" t="str">
        <f t="shared" si="283"/>
        <v/>
      </c>
      <c r="EW1237" s="55" t="str">
        <f t="shared" si="284"/>
        <v/>
      </c>
      <c r="EX1237" s="18" t="str">
        <f t="shared" si="285"/>
        <v/>
      </c>
      <c r="EY1237" s="26">
        <f>IF(EO1237=EO1238,0,MAX(EY$2:EY1236)+1)</f>
        <v>0</v>
      </c>
      <c r="EZ1237" s="54" t="str">
        <f t="shared" si="286"/>
        <v/>
      </c>
      <c r="FA1237" s="55" t="str">
        <f t="shared" si="287"/>
        <v/>
      </c>
      <c r="FB1237" s="18" t="str">
        <f t="shared" si="288"/>
        <v/>
      </c>
      <c r="FC1237" s="17"/>
      <c r="FD1237" s="17"/>
      <c r="FE1237" s="17"/>
      <c r="FF1237" s="56" t="str">
        <f t="shared" si="289"/>
        <v>,</v>
      </c>
      <c r="FG1237" s="3"/>
      <c r="FH1237" s="3"/>
      <c r="FI1237" s="58">
        <f t="shared" si="281"/>
        <v>0</v>
      </c>
      <c r="FJ1237" s="58">
        <f t="shared" si="290"/>
        <v>0</v>
      </c>
    </row>
    <row r="1238" spans="144:166" x14ac:dyDescent="0.25">
      <c r="EN1238" s="17">
        <f t="shared" si="291"/>
        <v>1236</v>
      </c>
      <c r="EO1238" s="128" t="s">
        <v>738</v>
      </c>
      <c r="EP1238" s="131">
        <v>43831</v>
      </c>
      <c r="EQ1238" s="132">
        <v>0</v>
      </c>
      <c r="ER1238" s="53">
        <v>12.61909</v>
      </c>
      <c r="ES1238" s="40"/>
      <c r="ET1238" s="26">
        <f>IF(EO1238=EO1239,MAX(ET$2:ET1237)+1,0)</f>
        <v>0</v>
      </c>
      <c r="EU1238" s="17" t="str">
        <f t="shared" si="282"/>
        <v/>
      </c>
      <c r="EV1238" s="54" t="str">
        <f t="shared" si="283"/>
        <v/>
      </c>
      <c r="EW1238" s="55" t="str">
        <f t="shared" si="284"/>
        <v/>
      </c>
      <c r="EX1238" s="18" t="str">
        <f t="shared" si="285"/>
        <v/>
      </c>
      <c r="EY1238" s="26">
        <f>IF(EO1238=EO1239,0,MAX(EY$2:EY1237)+1)</f>
        <v>618</v>
      </c>
      <c r="EZ1238" s="54" t="str">
        <f t="shared" si="286"/>
        <v/>
      </c>
      <c r="FA1238" s="55" t="str">
        <f t="shared" si="287"/>
        <v/>
      </c>
      <c r="FB1238" s="18" t="str">
        <f t="shared" si="288"/>
        <v/>
      </c>
      <c r="FC1238" s="17"/>
      <c r="FD1238" s="17"/>
      <c r="FE1238" s="17"/>
      <c r="FF1238" s="56" t="str">
        <f t="shared" si="289"/>
        <v>,</v>
      </c>
      <c r="FG1238" s="3"/>
      <c r="FH1238" s="3"/>
      <c r="FI1238" s="58">
        <f t="shared" si="281"/>
        <v>0</v>
      </c>
      <c r="FJ1238" s="58">
        <f t="shared" si="290"/>
        <v>0</v>
      </c>
    </row>
    <row r="1239" spans="144:166" x14ac:dyDescent="0.25">
      <c r="EN1239" s="17">
        <f t="shared" si="291"/>
        <v>1237</v>
      </c>
      <c r="EO1239" s="128" t="s">
        <v>739</v>
      </c>
      <c r="EP1239" s="131">
        <v>42036</v>
      </c>
      <c r="EQ1239" s="132">
        <v>0</v>
      </c>
      <c r="ER1239" s="53">
        <v>13.23846</v>
      </c>
      <c r="ES1239" s="40"/>
      <c r="ET1239" s="26">
        <f>IF(EO1239=EO1240,MAX(ET$2:ET1238)+1,0)</f>
        <v>619</v>
      </c>
      <c r="EU1239" s="17" t="str">
        <f t="shared" si="282"/>
        <v/>
      </c>
      <c r="EV1239" s="54" t="str">
        <f t="shared" si="283"/>
        <v/>
      </c>
      <c r="EW1239" s="55" t="str">
        <f t="shared" si="284"/>
        <v/>
      </c>
      <c r="EX1239" s="18" t="str">
        <f t="shared" si="285"/>
        <v/>
      </c>
      <c r="EY1239" s="26">
        <f>IF(EO1239=EO1240,0,MAX(EY$2:EY1238)+1)</f>
        <v>0</v>
      </c>
      <c r="EZ1239" s="54" t="str">
        <f t="shared" si="286"/>
        <v/>
      </c>
      <c r="FA1239" s="55" t="str">
        <f t="shared" si="287"/>
        <v/>
      </c>
      <c r="FB1239" s="18" t="str">
        <f t="shared" si="288"/>
        <v/>
      </c>
      <c r="FC1239" s="17"/>
      <c r="FD1239" s="17"/>
      <c r="FE1239" s="17"/>
      <c r="FF1239" s="56" t="str">
        <f t="shared" si="289"/>
        <v>,</v>
      </c>
      <c r="FG1239" s="3"/>
      <c r="FH1239" s="3"/>
      <c r="FI1239" s="58">
        <f t="shared" si="281"/>
        <v>0</v>
      </c>
      <c r="FJ1239" s="58">
        <f t="shared" si="290"/>
        <v>0</v>
      </c>
    </row>
    <row r="1240" spans="144:166" x14ac:dyDescent="0.25">
      <c r="EN1240" s="17">
        <f t="shared" si="291"/>
        <v>1238</v>
      </c>
      <c r="EO1240" s="128" t="s">
        <v>739</v>
      </c>
      <c r="EP1240" s="131">
        <v>43831</v>
      </c>
      <c r="EQ1240" s="132">
        <v>0</v>
      </c>
      <c r="ER1240" s="53">
        <v>12.979329999999999</v>
      </c>
      <c r="ES1240" s="40"/>
      <c r="ET1240" s="26">
        <f>IF(EO1240=EO1241,MAX(ET$2:ET1239)+1,0)</f>
        <v>0</v>
      </c>
      <c r="EU1240" s="17" t="str">
        <f t="shared" si="282"/>
        <v/>
      </c>
      <c r="EV1240" s="54" t="str">
        <f t="shared" si="283"/>
        <v/>
      </c>
      <c r="EW1240" s="55" t="str">
        <f t="shared" si="284"/>
        <v/>
      </c>
      <c r="EX1240" s="18" t="str">
        <f t="shared" si="285"/>
        <v/>
      </c>
      <c r="EY1240" s="26">
        <f>IF(EO1240=EO1241,0,MAX(EY$2:EY1239)+1)</f>
        <v>619</v>
      </c>
      <c r="EZ1240" s="54" t="str">
        <f t="shared" si="286"/>
        <v/>
      </c>
      <c r="FA1240" s="55" t="str">
        <f t="shared" si="287"/>
        <v/>
      </c>
      <c r="FB1240" s="18" t="str">
        <f t="shared" si="288"/>
        <v/>
      </c>
      <c r="FC1240" s="17"/>
      <c r="FD1240" s="17"/>
      <c r="FE1240" s="17"/>
      <c r="FF1240" s="56" t="str">
        <f t="shared" si="289"/>
        <v>,</v>
      </c>
      <c r="FG1240" s="3"/>
      <c r="FH1240" s="3"/>
      <c r="FI1240" s="58">
        <f t="shared" si="281"/>
        <v>0</v>
      </c>
      <c r="FJ1240" s="58">
        <f t="shared" si="290"/>
        <v>0</v>
      </c>
    </row>
    <row r="1241" spans="144:166" x14ac:dyDescent="0.25">
      <c r="EN1241" s="17">
        <f t="shared" si="291"/>
        <v>1239</v>
      </c>
      <c r="EO1241" s="128" t="s">
        <v>740</v>
      </c>
      <c r="EP1241" s="131">
        <v>42036</v>
      </c>
      <c r="EQ1241" s="132">
        <v>0</v>
      </c>
      <c r="ER1241" s="53">
        <v>13.712160000000001</v>
      </c>
      <c r="ES1241" s="40"/>
      <c r="ET1241" s="26">
        <f>IF(EO1241=EO1242,MAX(ET$2:ET1240)+1,0)</f>
        <v>620</v>
      </c>
      <c r="EU1241" s="17" t="str">
        <f t="shared" si="282"/>
        <v/>
      </c>
      <c r="EV1241" s="54" t="str">
        <f t="shared" si="283"/>
        <v/>
      </c>
      <c r="EW1241" s="55" t="str">
        <f t="shared" si="284"/>
        <v/>
      </c>
      <c r="EX1241" s="18" t="str">
        <f t="shared" si="285"/>
        <v/>
      </c>
      <c r="EY1241" s="26">
        <f>IF(EO1241=EO1242,0,MAX(EY$2:EY1240)+1)</f>
        <v>0</v>
      </c>
      <c r="EZ1241" s="54" t="str">
        <f t="shared" si="286"/>
        <v/>
      </c>
      <c r="FA1241" s="55" t="str">
        <f t="shared" si="287"/>
        <v/>
      </c>
      <c r="FB1241" s="18" t="str">
        <f t="shared" si="288"/>
        <v/>
      </c>
      <c r="FC1241" s="17"/>
      <c r="FD1241" s="17"/>
      <c r="FE1241" s="17"/>
      <c r="FF1241" s="56" t="str">
        <f t="shared" si="289"/>
        <v>,</v>
      </c>
      <c r="FG1241" s="3"/>
      <c r="FH1241" s="3"/>
      <c r="FI1241" s="58">
        <f t="shared" si="281"/>
        <v>0</v>
      </c>
      <c r="FJ1241" s="58">
        <f t="shared" si="290"/>
        <v>0</v>
      </c>
    </row>
    <row r="1242" spans="144:166" x14ac:dyDescent="0.25">
      <c r="EN1242" s="17">
        <f t="shared" si="291"/>
        <v>1240</v>
      </c>
      <c r="EO1242" s="128" t="s">
        <v>740</v>
      </c>
      <c r="EP1242" s="131">
        <v>43831</v>
      </c>
      <c r="EQ1242" s="132">
        <v>0</v>
      </c>
      <c r="ER1242" s="53">
        <v>13.2698</v>
      </c>
      <c r="ES1242" s="40"/>
      <c r="ET1242" s="26">
        <f>IF(EO1242=EO1243,MAX(ET$2:ET1241)+1,0)</f>
        <v>0</v>
      </c>
      <c r="EU1242" s="17" t="str">
        <f t="shared" si="282"/>
        <v/>
      </c>
      <c r="EV1242" s="54" t="str">
        <f t="shared" si="283"/>
        <v/>
      </c>
      <c r="EW1242" s="55" t="str">
        <f t="shared" si="284"/>
        <v/>
      </c>
      <c r="EX1242" s="18" t="str">
        <f t="shared" si="285"/>
        <v/>
      </c>
      <c r="EY1242" s="26">
        <f>IF(EO1242=EO1243,0,MAX(EY$2:EY1241)+1)</f>
        <v>620</v>
      </c>
      <c r="EZ1242" s="54" t="str">
        <f t="shared" si="286"/>
        <v/>
      </c>
      <c r="FA1242" s="55" t="str">
        <f t="shared" si="287"/>
        <v/>
      </c>
      <c r="FB1242" s="18" t="str">
        <f t="shared" si="288"/>
        <v/>
      </c>
      <c r="FC1242" s="17"/>
      <c r="FD1242" s="17"/>
      <c r="FE1242" s="17"/>
      <c r="FF1242" s="56" t="str">
        <f t="shared" si="289"/>
        <v>,</v>
      </c>
      <c r="FG1242" s="3"/>
      <c r="FH1242" s="3"/>
      <c r="FI1242" s="58">
        <f t="shared" si="281"/>
        <v>0</v>
      </c>
      <c r="FJ1242" s="58">
        <f t="shared" si="290"/>
        <v>0</v>
      </c>
    </row>
    <row r="1243" spans="144:166" x14ac:dyDescent="0.25">
      <c r="EN1243" s="17">
        <f t="shared" si="291"/>
        <v>1241</v>
      </c>
      <c r="EO1243" s="128" t="s">
        <v>741</v>
      </c>
      <c r="EP1243" s="131">
        <v>42036</v>
      </c>
      <c r="EQ1243" s="132">
        <v>0</v>
      </c>
      <c r="ER1243" s="53">
        <v>14.08653</v>
      </c>
      <c r="ES1243" s="40"/>
      <c r="ET1243" s="26">
        <f>IF(EO1243=EO1244,MAX(ET$2:ET1242)+1,0)</f>
        <v>621</v>
      </c>
      <c r="EU1243" s="17" t="str">
        <f t="shared" si="282"/>
        <v/>
      </c>
      <c r="EV1243" s="54" t="str">
        <f t="shared" si="283"/>
        <v/>
      </c>
      <c r="EW1243" s="55" t="str">
        <f t="shared" si="284"/>
        <v/>
      </c>
      <c r="EX1243" s="18" t="str">
        <f t="shared" si="285"/>
        <v/>
      </c>
      <c r="EY1243" s="26">
        <f>IF(EO1243=EO1244,0,MAX(EY$2:EY1242)+1)</f>
        <v>0</v>
      </c>
      <c r="EZ1243" s="54" t="str">
        <f t="shared" si="286"/>
        <v/>
      </c>
      <c r="FA1243" s="55" t="str">
        <f t="shared" si="287"/>
        <v/>
      </c>
      <c r="FB1243" s="18" t="str">
        <f t="shared" si="288"/>
        <v/>
      </c>
      <c r="FC1243" s="17"/>
      <c r="FD1243" s="17"/>
      <c r="FE1243" s="17"/>
      <c r="FF1243" s="56" t="str">
        <f t="shared" si="289"/>
        <v>,</v>
      </c>
      <c r="FG1243" s="3"/>
      <c r="FH1243" s="3"/>
      <c r="FI1243" s="58">
        <f t="shared" si="281"/>
        <v>0</v>
      </c>
      <c r="FJ1243" s="58">
        <f t="shared" si="290"/>
        <v>0</v>
      </c>
    </row>
    <row r="1244" spans="144:166" x14ac:dyDescent="0.25">
      <c r="EN1244" s="17">
        <f t="shared" si="291"/>
        <v>1242</v>
      </c>
      <c r="EO1244" s="128" t="s">
        <v>741</v>
      </c>
      <c r="EP1244" s="131">
        <v>43831</v>
      </c>
      <c r="EQ1244" s="132">
        <v>0</v>
      </c>
      <c r="ER1244" s="53">
        <v>13.50562</v>
      </c>
      <c r="ES1244" s="40"/>
      <c r="ET1244" s="26">
        <f>IF(EO1244=EO1245,MAX(ET$2:ET1243)+1,0)</f>
        <v>0</v>
      </c>
      <c r="EU1244" s="17" t="str">
        <f t="shared" si="282"/>
        <v/>
      </c>
      <c r="EV1244" s="54" t="str">
        <f t="shared" si="283"/>
        <v/>
      </c>
      <c r="EW1244" s="55" t="str">
        <f t="shared" si="284"/>
        <v/>
      </c>
      <c r="EX1244" s="18" t="str">
        <f t="shared" si="285"/>
        <v/>
      </c>
      <c r="EY1244" s="26">
        <f>IF(EO1244=EO1245,0,MAX(EY$2:EY1243)+1)</f>
        <v>621</v>
      </c>
      <c r="EZ1244" s="54" t="str">
        <f t="shared" si="286"/>
        <v/>
      </c>
      <c r="FA1244" s="55" t="str">
        <f t="shared" si="287"/>
        <v/>
      </c>
      <c r="FB1244" s="18" t="str">
        <f t="shared" si="288"/>
        <v/>
      </c>
      <c r="FC1244" s="17"/>
      <c r="FD1244" s="17"/>
      <c r="FE1244" s="17"/>
      <c r="FF1244" s="56" t="str">
        <f t="shared" si="289"/>
        <v>,</v>
      </c>
      <c r="FG1244" s="3"/>
      <c r="FH1244" s="3"/>
      <c r="FI1244" s="58">
        <f t="shared" si="281"/>
        <v>0</v>
      </c>
      <c r="FJ1244" s="58">
        <f t="shared" si="290"/>
        <v>0</v>
      </c>
    </row>
    <row r="1245" spans="144:166" x14ac:dyDescent="0.25">
      <c r="EN1245" s="17">
        <f t="shared" si="291"/>
        <v>1243</v>
      </c>
      <c r="EO1245" s="128" t="s">
        <v>742</v>
      </c>
      <c r="EP1245" s="131">
        <v>42036</v>
      </c>
      <c r="EQ1245" s="132">
        <v>0</v>
      </c>
      <c r="ER1245" s="53">
        <v>14.350949999999999</v>
      </c>
      <c r="ES1245" s="40"/>
      <c r="ET1245" s="26">
        <f>IF(EO1245=EO1246,MAX(ET$2:ET1244)+1,0)</f>
        <v>622</v>
      </c>
      <c r="EU1245" s="17" t="str">
        <f t="shared" si="282"/>
        <v/>
      </c>
      <c r="EV1245" s="54" t="str">
        <f t="shared" si="283"/>
        <v/>
      </c>
      <c r="EW1245" s="55" t="str">
        <f t="shared" si="284"/>
        <v/>
      </c>
      <c r="EX1245" s="18" t="str">
        <f t="shared" si="285"/>
        <v/>
      </c>
      <c r="EY1245" s="26">
        <f>IF(EO1245=EO1246,0,MAX(EY$2:EY1244)+1)</f>
        <v>0</v>
      </c>
      <c r="EZ1245" s="54" t="str">
        <f t="shared" si="286"/>
        <v/>
      </c>
      <c r="FA1245" s="55" t="str">
        <f t="shared" si="287"/>
        <v/>
      </c>
      <c r="FB1245" s="18" t="str">
        <f t="shared" si="288"/>
        <v/>
      </c>
      <c r="FC1245" s="17"/>
      <c r="FD1245" s="17"/>
      <c r="FE1245" s="17"/>
      <c r="FF1245" s="56" t="str">
        <f t="shared" si="289"/>
        <v>,</v>
      </c>
      <c r="FG1245" s="3"/>
      <c r="FH1245" s="3"/>
      <c r="FI1245" s="58">
        <f t="shared" si="281"/>
        <v>0</v>
      </c>
      <c r="FJ1245" s="58">
        <f t="shared" si="290"/>
        <v>0</v>
      </c>
    </row>
    <row r="1246" spans="144:166" x14ac:dyDescent="0.25">
      <c r="EN1246" s="17">
        <f t="shared" si="291"/>
        <v>1244</v>
      </c>
      <c r="EO1246" s="128" t="s">
        <v>742</v>
      </c>
      <c r="EP1246" s="131">
        <v>43831</v>
      </c>
      <c r="EQ1246" s="132">
        <v>0</v>
      </c>
      <c r="ER1246" s="53">
        <v>13.6785</v>
      </c>
      <c r="ES1246" s="40"/>
      <c r="ET1246" s="26">
        <f>IF(EO1246=EO1247,MAX(ET$2:ET1245)+1,0)</f>
        <v>0</v>
      </c>
      <c r="EU1246" s="17" t="str">
        <f t="shared" si="282"/>
        <v/>
      </c>
      <c r="EV1246" s="54" t="str">
        <f t="shared" si="283"/>
        <v/>
      </c>
      <c r="EW1246" s="55" t="str">
        <f t="shared" si="284"/>
        <v/>
      </c>
      <c r="EX1246" s="18" t="str">
        <f t="shared" si="285"/>
        <v/>
      </c>
      <c r="EY1246" s="26">
        <f>IF(EO1246=EO1247,0,MAX(EY$2:EY1245)+1)</f>
        <v>622</v>
      </c>
      <c r="EZ1246" s="54" t="str">
        <f t="shared" si="286"/>
        <v/>
      </c>
      <c r="FA1246" s="55" t="str">
        <f t="shared" si="287"/>
        <v/>
      </c>
      <c r="FB1246" s="18" t="str">
        <f t="shared" si="288"/>
        <v/>
      </c>
      <c r="FC1246" s="17"/>
      <c r="FD1246" s="17"/>
      <c r="FE1246" s="17"/>
      <c r="FF1246" s="56" t="str">
        <f t="shared" si="289"/>
        <v>,</v>
      </c>
      <c r="FG1246" s="3"/>
      <c r="FH1246" s="3"/>
      <c r="FI1246" s="58">
        <f t="shared" si="281"/>
        <v>0</v>
      </c>
      <c r="FJ1246" s="58">
        <f t="shared" si="290"/>
        <v>0</v>
      </c>
    </row>
    <row r="1247" spans="144:166" x14ac:dyDescent="0.25">
      <c r="EN1247" s="17">
        <f t="shared" si="291"/>
        <v>1245</v>
      </c>
      <c r="EO1247" s="128" t="s">
        <v>743</v>
      </c>
      <c r="EP1247" s="131">
        <v>42036</v>
      </c>
      <c r="EQ1247" s="132">
        <v>0</v>
      </c>
      <c r="ER1247" s="53">
        <v>14.50215</v>
      </c>
      <c r="ES1247" s="40"/>
      <c r="ET1247" s="26">
        <f>IF(EO1247=EO1248,MAX(ET$2:ET1246)+1,0)</f>
        <v>623</v>
      </c>
      <c r="EU1247" s="17" t="str">
        <f t="shared" si="282"/>
        <v/>
      </c>
      <c r="EV1247" s="54" t="str">
        <f t="shared" si="283"/>
        <v/>
      </c>
      <c r="EW1247" s="55" t="str">
        <f t="shared" si="284"/>
        <v/>
      </c>
      <c r="EX1247" s="18" t="str">
        <f t="shared" si="285"/>
        <v/>
      </c>
      <c r="EY1247" s="26">
        <f>IF(EO1247=EO1248,0,MAX(EY$2:EY1246)+1)</f>
        <v>0</v>
      </c>
      <c r="EZ1247" s="54" t="str">
        <f t="shared" si="286"/>
        <v/>
      </c>
      <c r="FA1247" s="55" t="str">
        <f t="shared" si="287"/>
        <v/>
      </c>
      <c r="FB1247" s="18" t="str">
        <f t="shared" si="288"/>
        <v/>
      </c>
      <c r="FC1247" s="17"/>
      <c r="FD1247" s="17"/>
      <c r="FE1247" s="17"/>
      <c r="FF1247" s="56" t="str">
        <f t="shared" si="289"/>
        <v>,</v>
      </c>
      <c r="FG1247" s="3"/>
      <c r="FH1247" s="3"/>
      <c r="FI1247" s="58">
        <f t="shared" si="281"/>
        <v>0</v>
      </c>
      <c r="FJ1247" s="58">
        <f t="shared" si="290"/>
        <v>0</v>
      </c>
    </row>
    <row r="1248" spans="144:166" x14ac:dyDescent="0.25">
      <c r="EN1248" s="17">
        <f t="shared" si="291"/>
        <v>1246</v>
      </c>
      <c r="EO1248" s="128" t="s">
        <v>743</v>
      </c>
      <c r="EP1248" s="131">
        <v>43831</v>
      </c>
      <c r="EQ1248" s="132">
        <v>0</v>
      </c>
      <c r="ER1248" s="53">
        <v>13.78044</v>
      </c>
      <c r="ES1248" s="40"/>
      <c r="ET1248" s="26">
        <f>IF(EO1248=EO1249,MAX(ET$2:ET1247)+1,0)</f>
        <v>0</v>
      </c>
      <c r="EU1248" s="17" t="str">
        <f t="shared" si="282"/>
        <v/>
      </c>
      <c r="EV1248" s="54" t="str">
        <f t="shared" si="283"/>
        <v/>
      </c>
      <c r="EW1248" s="55" t="str">
        <f t="shared" si="284"/>
        <v/>
      </c>
      <c r="EX1248" s="18" t="str">
        <f t="shared" si="285"/>
        <v/>
      </c>
      <c r="EY1248" s="26">
        <f>IF(EO1248=EO1249,0,MAX(EY$2:EY1247)+1)</f>
        <v>623</v>
      </c>
      <c r="EZ1248" s="54" t="str">
        <f t="shared" si="286"/>
        <v/>
      </c>
      <c r="FA1248" s="55" t="str">
        <f t="shared" si="287"/>
        <v/>
      </c>
      <c r="FB1248" s="18" t="str">
        <f t="shared" si="288"/>
        <v/>
      </c>
      <c r="FC1248" s="17"/>
      <c r="FD1248" s="17"/>
      <c r="FE1248" s="17"/>
      <c r="FF1248" s="56" t="str">
        <f t="shared" si="289"/>
        <v>,</v>
      </c>
      <c r="FG1248" s="3"/>
      <c r="FH1248" s="3"/>
      <c r="FI1248" s="58">
        <f t="shared" si="281"/>
        <v>0</v>
      </c>
      <c r="FJ1248" s="58">
        <f t="shared" si="290"/>
        <v>0</v>
      </c>
    </row>
    <row r="1249" spans="144:166" x14ac:dyDescent="0.25">
      <c r="EN1249" s="17">
        <f t="shared" si="291"/>
        <v>1247</v>
      </c>
      <c r="EO1249" s="128" t="s">
        <v>744</v>
      </c>
      <c r="EP1249" s="131">
        <v>42036</v>
      </c>
      <c r="EQ1249" s="132">
        <v>0</v>
      </c>
      <c r="ER1249" s="53">
        <v>20.34404</v>
      </c>
      <c r="ES1249" s="40"/>
      <c r="ET1249" s="26">
        <f>IF(EO1249=EO1250,MAX(ET$2:ET1248)+1,0)</f>
        <v>624</v>
      </c>
      <c r="EU1249" s="17" t="str">
        <f t="shared" si="282"/>
        <v/>
      </c>
      <c r="EV1249" s="54" t="str">
        <f t="shared" si="283"/>
        <v/>
      </c>
      <c r="EW1249" s="55" t="str">
        <f t="shared" si="284"/>
        <v/>
      </c>
      <c r="EX1249" s="18" t="str">
        <f t="shared" si="285"/>
        <v/>
      </c>
      <c r="EY1249" s="26">
        <f>IF(EO1249=EO1250,0,MAX(EY$2:EY1248)+1)</f>
        <v>0</v>
      </c>
      <c r="EZ1249" s="54" t="str">
        <f t="shared" si="286"/>
        <v/>
      </c>
      <c r="FA1249" s="55" t="str">
        <f t="shared" si="287"/>
        <v/>
      </c>
      <c r="FB1249" s="18" t="str">
        <f t="shared" si="288"/>
        <v/>
      </c>
      <c r="FC1249" s="17"/>
      <c r="FD1249" s="17"/>
      <c r="FE1249" s="17"/>
      <c r="FF1249" s="56" t="str">
        <f t="shared" si="289"/>
        <v>,</v>
      </c>
      <c r="FG1249" s="3"/>
      <c r="FH1249" s="3"/>
      <c r="FI1249" s="58">
        <f t="shared" si="281"/>
        <v>0</v>
      </c>
      <c r="FJ1249" s="58">
        <f t="shared" si="290"/>
        <v>0</v>
      </c>
    </row>
    <row r="1250" spans="144:166" x14ac:dyDescent="0.25">
      <c r="EN1250" s="17">
        <f t="shared" si="291"/>
        <v>1248</v>
      </c>
      <c r="EO1250" s="128" t="s">
        <v>744</v>
      </c>
      <c r="EP1250" s="131">
        <v>43831</v>
      </c>
      <c r="EQ1250" s="132">
        <v>0</v>
      </c>
      <c r="ER1250" s="53">
        <v>17.925149999999999</v>
      </c>
      <c r="ES1250" s="40"/>
      <c r="ET1250" s="26">
        <f>IF(EO1250=EO1251,MAX(ET$2:ET1249)+1,0)</f>
        <v>0</v>
      </c>
      <c r="EU1250" s="17" t="str">
        <f t="shared" si="282"/>
        <v/>
      </c>
      <c r="EV1250" s="54" t="str">
        <f t="shared" si="283"/>
        <v/>
      </c>
      <c r="EW1250" s="55" t="str">
        <f t="shared" si="284"/>
        <v/>
      </c>
      <c r="EX1250" s="18" t="str">
        <f t="shared" si="285"/>
        <v/>
      </c>
      <c r="EY1250" s="26">
        <f>IF(EO1250=EO1251,0,MAX(EY$2:EY1249)+1)</f>
        <v>624</v>
      </c>
      <c r="EZ1250" s="54" t="str">
        <f t="shared" si="286"/>
        <v/>
      </c>
      <c r="FA1250" s="55" t="str">
        <f t="shared" si="287"/>
        <v/>
      </c>
      <c r="FB1250" s="18" t="str">
        <f t="shared" si="288"/>
        <v/>
      </c>
      <c r="FC1250" s="17"/>
      <c r="FD1250" s="17"/>
      <c r="FE1250" s="17"/>
      <c r="FF1250" s="56" t="str">
        <f t="shared" si="289"/>
        <v>,</v>
      </c>
      <c r="FG1250" s="3"/>
      <c r="FH1250" s="3"/>
      <c r="FI1250" s="58">
        <f t="shared" si="281"/>
        <v>0</v>
      </c>
      <c r="FJ1250" s="58">
        <f t="shared" si="290"/>
        <v>0</v>
      </c>
    </row>
    <row r="1251" spans="144:166" x14ac:dyDescent="0.25">
      <c r="EN1251" s="17">
        <f t="shared" si="291"/>
        <v>1249</v>
      </c>
      <c r="EO1251" s="128" t="s">
        <v>745</v>
      </c>
      <c r="EP1251" s="131">
        <v>42036</v>
      </c>
      <c r="EQ1251" s="132">
        <v>0</v>
      </c>
      <c r="ER1251" s="53">
        <v>19.762540000000001</v>
      </c>
      <c r="ES1251" s="40"/>
      <c r="ET1251" s="26">
        <f>IF(EO1251=EO1252,MAX(ET$2:ET1250)+1,0)</f>
        <v>625</v>
      </c>
      <c r="EU1251" s="17" t="str">
        <f t="shared" si="282"/>
        <v/>
      </c>
      <c r="EV1251" s="54" t="str">
        <f t="shared" si="283"/>
        <v/>
      </c>
      <c r="EW1251" s="55" t="str">
        <f t="shared" si="284"/>
        <v/>
      </c>
      <c r="EX1251" s="18" t="str">
        <f t="shared" si="285"/>
        <v/>
      </c>
      <c r="EY1251" s="26">
        <f>IF(EO1251=EO1252,0,MAX(EY$2:EY1250)+1)</f>
        <v>0</v>
      </c>
      <c r="EZ1251" s="54" t="str">
        <f t="shared" si="286"/>
        <v/>
      </c>
      <c r="FA1251" s="55" t="str">
        <f t="shared" si="287"/>
        <v/>
      </c>
      <c r="FB1251" s="18" t="str">
        <f t="shared" si="288"/>
        <v/>
      </c>
      <c r="FC1251" s="17"/>
      <c r="FD1251" s="17"/>
      <c r="FE1251" s="17"/>
      <c r="FF1251" s="56" t="str">
        <f t="shared" si="289"/>
        <v>,</v>
      </c>
      <c r="FG1251" s="3"/>
      <c r="FH1251" s="3"/>
      <c r="FI1251" s="58">
        <f t="shared" si="281"/>
        <v>0</v>
      </c>
      <c r="FJ1251" s="58">
        <f t="shared" si="290"/>
        <v>0</v>
      </c>
    </row>
    <row r="1252" spans="144:166" x14ac:dyDescent="0.25">
      <c r="EN1252" s="17">
        <f t="shared" si="291"/>
        <v>1250</v>
      </c>
      <c r="EO1252" s="128" t="s">
        <v>745</v>
      </c>
      <c r="EP1252" s="131">
        <v>43831</v>
      </c>
      <c r="EQ1252" s="132">
        <v>0</v>
      </c>
      <c r="ER1252" s="53">
        <v>17.532250000000001</v>
      </c>
      <c r="ES1252" s="40"/>
      <c r="ET1252" s="26">
        <f>IF(EO1252=EO1253,MAX(ET$2:ET1251)+1,0)</f>
        <v>0</v>
      </c>
      <c r="EU1252" s="17" t="str">
        <f t="shared" si="282"/>
        <v/>
      </c>
      <c r="EV1252" s="54" t="str">
        <f t="shared" si="283"/>
        <v/>
      </c>
      <c r="EW1252" s="55" t="str">
        <f t="shared" si="284"/>
        <v/>
      </c>
      <c r="EX1252" s="18" t="str">
        <f t="shared" si="285"/>
        <v/>
      </c>
      <c r="EY1252" s="26">
        <f>IF(EO1252=EO1253,0,MAX(EY$2:EY1251)+1)</f>
        <v>625</v>
      </c>
      <c r="EZ1252" s="54" t="str">
        <f t="shared" si="286"/>
        <v/>
      </c>
      <c r="FA1252" s="55" t="str">
        <f t="shared" si="287"/>
        <v/>
      </c>
      <c r="FB1252" s="18" t="str">
        <f t="shared" si="288"/>
        <v/>
      </c>
      <c r="FC1252" s="17"/>
      <c r="FD1252" s="17"/>
      <c r="FE1252" s="17"/>
      <c r="FF1252" s="56" t="str">
        <f t="shared" si="289"/>
        <v>,</v>
      </c>
      <c r="FG1252" s="3"/>
      <c r="FH1252" s="3"/>
      <c r="FI1252" s="58">
        <f t="shared" si="281"/>
        <v>0</v>
      </c>
      <c r="FJ1252" s="58">
        <f t="shared" si="290"/>
        <v>0</v>
      </c>
    </row>
    <row r="1253" spans="144:166" x14ac:dyDescent="0.25">
      <c r="EN1253" s="17">
        <f t="shared" si="291"/>
        <v>1251</v>
      </c>
      <c r="EO1253" s="128" t="s">
        <v>746</v>
      </c>
      <c r="EP1253" s="131">
        <v>42036</v>
      </c>
      <c r="EQ1253" s="132">
        <v>0</v>
      </c>
      <c r="ER1253" s="53">
        <v>19.266770000000001</v>
      </c>
      <c r="ES1253" s="40"/>
      <c r="ET1253" s="26">
        <f>IF(EO1253=EO1254,MAX(ET$2:ET1252)+1,0)</f>
        <v>626</v>
      </c>
      <c r="EU1253" s="17" t="str">
        <f t="shared" si="282"/>
        <v/>
      </c>
      <c r="EV1253" s="54" t="str">
        <f t="shared" si="283"/>
        <v/>
      </c>
      <c r="EW1253" s="55" t="str">
        <f t="shared" si="284"/>
        <v/>
      </c>
      <c r="EX1253" s="18" t="str">
        <f t="shared" si="285"/>
        <v/>
      </c>
      <c r="EY1253" s="26">
        <f>IF(EO1253=EO1254,0,MAX(EY$2:EY1252)+1)</f>
        <v>0</v>
      </c>
      <c r="EZ1253" s="54" t="str">
        <f t="shared" si="286"/>
        <v/>
      </c>
      <c r="FA1253" s="55" t="str">
        <f t="shared" si="287"/>
        <v/>
      </c>
      <c r="FB1253" s="18" t="str">
        <f t="shared" si="288"/>
        <v/>
      </c>
      <c r="FC1253" s="17"/>
      <c r="FD1253" s="17"/>
      <c r="FE1253" s="17"/>
      <c r="FF1253" s="56" t="str">
        <f t="shared" si="289"/>
        <v>,</v>
      </c>
      <c r="FG1253" s="3"/>
      <c r="FH1253" s="3"/>
      <c r="FI1253" s="58">
        <f t="shared" si="281"/>
        <v>0</v>
      </c>
      <c r="FJ1253" s="58">
        <f t="shared" si="290"/>
        <v>0</v>
      </c>
    </row>
    <row r="1254" spans="144:166" x14ac:dyDescent="0.25">
      <c r="EN1254" s="17">
        <f t="shared" si="291"/>
        <v>1252</v>
      </c>
      <c r="EO1254" s="128" t="s">
        <v>746</v>
      </c>
      <c r="EP1254" s="131">
        <v>43831</v>
      </c>
      <c r="EQ1254" s="132">
        <v>0</v>
      </c>
      <c r="ER1254" s="53">
        <v>17.176670000000001</v>
      </c>
      <c r="ES1254" s="40"/>
      <c r="ET1254" s="26">
        <f>IF(EO1254=EO1255,MAX(ET$2:ET1253)+1,0)</f>
        <v>0</v>
      </c>
      <c r="EU1254" s="17" t="str">
        <f t="shared" si="282"/>
        <v/>
      </c>
      <c r="EV1254" s="54" t="str">
        <f t="shared" si="283"/>
        <v/>
      </c>
      <c r="EW1254" s="55" t="str">
        <f t="shared" si="284"/>
        <v/>
      </c>
      <c r="EX1254" s="18" t="str">
        <f t="shared" si="285"/>
        <v/>
      </c>
      <c r="EY1254" s="26">
        <f>IF(EO1254=EO1255,0,MAX(EY$2:EY1253)+1)</f>
        <v>626</v>
      </c>
      <c r="EZ1254" s="54" t="str">
        <f t="shared" si="286"/>
        <v/>
      </c>
      <c r="FA1254" s="55" t="str">
        <f t="shared" si="287"/>
        <v/>
      </c>
      <c r="FB1254" s="18" t="str">
        <f t="shared" si="288"/>
        <v/>
      </c>
      <c r="FC1254" s="17"/>
      <c r="FD1254" s="17"/>
      <c r="FE1254" s="17"/>
      <c r="FF1254" s="56" t="str">
        <f t="shared" si="289"/>
        <v>,</v>
      </c>
      <c r="FG1254" s="3"/>
      <c r="FH1254" s="3"/>
      <c r="FI1254" s="58">
        <f t="shared" si="281"/>
        <v>0</v>
      </c>
      <c r="FJ1254" s="58">
        <f t="shared" si="290"/>
        <v>0</v>
      </c>
    </row>
    <row r="1255" spans="144:166" x14ac:dyDescent="0.25">
      <c r="EN1255" s="17">
        <f t="shared" si="291"/>
        <v>1253</v>
      </c>
      <c r="EO1255" s="128" t="s">
        <v>747</v>
      </c>
      <c r="EP1255" s="131">
        <v>42036</v>
      </c>
      <c r="EQ1255" s="132">
        <v>0</v>
      </c>
      <c r="ER1255" s="53">
        <v>18.71791</v>
      </c>
      <c r="ES1255" s="40"/>
      <c r="ET1255" s="26">
        <f>IF(EO1255=EO1256,MAX(ET$2:ET1254)+1,0)</f>
        <v>627</v>
      </c>
      <c r="EU1255" s="17" t="str">
        <f t="shared" si="282"/>
        <v/>
      </c>
      <c r="EV1255" s="54" t="str">
        <f t="shared" si="283"/>
        <v/>
      </c>
      <c r="EW1255" s="55" t="str">
        <f t="shared" si="284"/>
        <v/>
      </c>
      <c r="EX1255" s="18" t="str">
        <f t="shared" si="285"/>
        <v/>
      </c>
      <c r="EY1255" s="26">
        <f>IF(EO1255=EO1256,0,MAX(EY$2:EY1254)+1)</f>
        <v>0</v>
      </c>
      <c r="EZ1255" s="54" t="str">
        <f t="shared" si="286"/>
        <v/>
      </c>
      <c r="FA1255" s="55" t="str">
        <f t="shared" si="287"/>
        <v/>
      </c>
      <c r="FB1255" s="18" t="str">
        <f t="shared" si="288"/>
        <v/>
      </c>
      <c r="FC1255" s="17"/>
      <c r="FD1255" s="17"/>
      <c r="FE1255" s="17"/>
      <c r="FF1255" s="56" t="str">
        <f t="shared" si="289"/>
        <v>,</v>
      </c>
      <c r="FG1255" s="3"/>
      <c r="FH1255" s="3"/>
      <c r="FI1255" s="58">
        <f t="shared" si="281"/>
        <v>0</v>
      </c>
      <c r="FJ1255" s="58">
        <f t="shared" si="290"/>
        <v>0</v>
      </c>
    </row>
    <row r="1256" spans="144:166" x14ac:dyDescent="0.25">
      <c r="EN1256" s="17">
        <f t="shared" si="291"/>
        <v>1254</v>
      </c>
      <c r="EO1256" s="128" t="s">
        <v>747</v>
      </c>
      <c r="EP1256" s="131">
        <v>43831</v>
      </c>
      <c r="EQ1256" s="132">
        <v>0</v>
      </c>
      <c r="ER1256" s="53">
        <v>16.748059999999999</v>
      </c>
      <c r="ES1256" s="40"/>
      <c r="ET1256" s="26">
        <f>IF(EO1256=EO1257,MAX(ET$2:ET1255)+1,0)</f>
        <v>0</v>
      </c>
      <c r="EU1256" s="17" t="str">
        <f t="shared" si="282"/>
        <v/>
      </c>
      <c r="EV1256" s="54" t="str">
        <f t="shared" si="283"/>
        <v/>
      </c>
      <c r="EW1256" s="55" t="str">
        <f t="shared" si="284"/>
        <v/>
      </c>
      <c r="EX1256" s="18" t="str">
        <f t="shared" si="285"/>
        <v/>
      </c>
      <c r="EY1256" s="26">
        <f>IF(EO1256=EO1257,0,MAX(EY$2:EY1255)+1)</f>
        <v>627</v>
      </c>
      <c r="EZ1256" s="54" t="str">
        <f t="shared" si="286"/>
        <v/>
      </c>
      <c r="FA1256" s="55" t="str">
        <f t="shared" si="287"/>
        <v/>
      </c>
      <c r="FB1256" s="18" t="str">
        <f t="shared" si="288"/>
        <v/>
      </c>
      <c r="FC1256" s="17"/>
      <c r="FD1256" s="17"/>
      <c r="FE1256" s="17"/>
      <c r="FF1256" s="56" t="str">
        <f t="shared" si="289"/>
        <v>,</v>
      </c>
      <c r="FG1256" s="3"/>
      <c r="FH1256" s="3"/>
      <c r="FI1256" s="58">
        <f t="shared" si="281"/>
        <v>0</v>
      </c>
      <c r="FJ1256" s="58">
        <f t="shared" si="290"/>
        <v>0</v>
      </c>
    </row>
    <row r="1257" spans="144:166" x14ac:dyDescent="0.25">
      <c r="EN1257" s="17">
        <f t="shared" si="291"/>
        <v>1255</v>
      </c>
      <c r="EO1257" s="128" t="s">
        <v>748</v>
      </c>
      <c r="EP1257" s="131">
        <v>42036</v>
      </c>
      <c r="EQ1257" s="132">
        <v>0</v>
      </c>
      <c r="ER1257" s="53">
        <v>18.062719999999999</v>
      </c>
      <c r="ES1257" s="40"/>
      <c r="ET1257" s="26">
        <f>IF(EO1257=EO1258,MAX(ET$2:ET1256)+1,0)</f>
        <v>628</v>
      </c>
      <c r="EU1257" s="17" t="str">
        <f t="shared" si="282"/>
        <v/>
      </c>
      <c r="EV1257" s="54" t="str">
        <f t="shared" si="283"/>
        <v/>
      </c>
      <c r="EW1257" s="55" t="str">
        <f t="shared" si="284"/>
        <v/>
      </c>
      <c r="EX1257" s="18" t="str">
        <f t="shared" si="285"/>
        <v/>
      </c>
      <c r="EY1257" s="26">
        <f>IF(EO1257=EO1258,0,MAX(EY$2:EY1256)+1)</f>
        <v>0</v>
      </c>
      <c r="EZ1257" s="54" t="str">
        <f t="shared" si="286"/>
        <v/>
      </c>
      <c r="FA1257" s="55" t="str">
        <f t="shared" si="287"/>
        <v/>
      </c>
      <c r="FB1257" s="18" t="str">
        <f t="shared" si="288"/>
        <v/>
      </c>
      <c r="FC1257" s="17"/>
      <c r="FD1257" s="17"/>
      <c r="FE1257" s="17"/>
      <c r="FF1257" s="56" t="str">
        <f t="shared" si="289"/>
        <v>,</v>
      </c>
      <c r="FG1257" s="3"/>
      <c r="FH1257" s="3"/>
      <c r="FI1257" s="58">
        <f t="shared" si="281"/>
        <v>0</v>
      </c>
      <c r="FJ1257" s="58">
        <f t="shared" si="290"/>
        <v>0</v>
      </c>
    </row>
    <row r="1258" spans="144:166" x14ac:dyDescent="0.25">
      <c r="EN1258" s="17">
        <f t="shared" si="291"/>
        <v>1256</v>
      </c>
      <c r="EO1258" s="128" t="s">
        <v>748</v>
      </c>
      <c r="EP1258" s="131">
        <v>43831</v>
      </c>
      <c r="EQ1258" s="132">
        <v>0</v>
      </c>
      <c r="ER1258" s="53">
        <v>16.215409999999999</v>
      </c>
      <c r="ES1258" s="40"/>
      <c r="ET1258" s="26">
        <f>IF(EO1258=EO1259,MAX(ET$2:ET1257)+1,0)</f>
        <v>0</v>
      </c>
      <c r="EU1258" s="17" t="str">
        <f t="shared" si="282"/>
        <v/>
      </c>
      <c r="EV1258" s="54" t="str">
        <f t="shared" si="283"/>
        <v/>
      </c>
      <c r="EW1258" s="55" t="str">
        <f t="shared" si="284"/>
        <v/>
      </c>
      <c r="EX1258" s="18" t="str">
        <f t="shared" si="285"/>
        <v/>
      </c>
      <c r="EY1258" s="26">
        <f>IF(EO1258=EO1259,0,MAX(EY$2:EY1257)+1)</f>
        <v>628</v>
      </c>
      <c r="EZ1258" s="54" t="str">
        <f t="shared" si="286"/>
        <v/>
      </c>
      <c r="FA1258" s="55" t="str">
        <f t="shared" si="287"/>
        <v/>
      </c>
      <c r="FB1258" s="18" t="str">
        <f t="shared" si="288"/>
        <v/>
      </c>
      <c r="FC1258" s="17"/>
      <c r="FD1258" s="17"/>
      <c r="FE1258" s="17"/>
      <c r="FF1258" s="56" t="str">
        <f t="shared" si="289"/>
        <v>,</v>
      </c>
      <c r="FG1258" s="3"/>
      <c r="FH1258" s="3"/>
      <c r="FI1258" s="58">
        <f t="shared" si="281"/>
        <v>0</v>
      </c>
      <c r="FJ1258" s="58">
        <f t="shared" si="290"/>
        <v>0</v>
      </c>
    </row>
    <row r="1259" spans="144:166" x14ac:dyDescent="0.25">
      <c r="EN1259" s="17">
        <f t="shared" si="291"/>
        <v>1257</v>
      </c>
      <c r="EO1259" s="128" t="s">
        <v>749</v>
      </c>
      <c r="EP1259" s="131">
        <v>42036</v>
      </c>
      <c r="EQ1259" s="132">
        <v>0</v>
      </c>
      <c r="ER1259" s="53">
        <v>17.217449999999999</v>
      </c>
      <c r="ES1259" s="40"/>
      <c r="ET1259" s="26">
        <f>IF(EO1259=EO1260,MAX(ET$2:ET1258)+1,0)</f>
        <v>629</v>
      </c>
      <c r="EU1259" s="17" t="str">
        <f t="shared" si="282"/>
        <v/>
      </c>
      <c r="EV1259" s="54" t="str">
        <f t="shared" si="283"/>
        <v/>
      </c>
      <c r="EW1259" s="55" t="str">
        <f t="shared" si="284"/>
        <v/>
      </c>
      <c r="EX1259" s="18" t="str">
        <f t="shared" si="285"/>
        <v/>
      </c>
      <c r="EY1259" s="26">
        <f>IF(EO1259=EO1260,0,MAX(EY$2:EY1258)+1)</f>
        <v>0</v>
      </c>
      <c r="EZ1259" s="54" t="str">
        <f t="shared" si="286"/>
        <v/>
      </c>
      <c r="FA1259" s="55" t="str">
        <f t="shared" si="287"/>
        <v/>
      </c>
      <c r="FB1259" s="18" t="str">
        <f t="shared" si="288"/>
        <v/>
      </c>
      <c r="FC1259" s="17"/>
      <c r="FD1259" s="17"/>
      <c r="FE1259" s="17"/>
      <c r="FF1259" s="56" t="str">
        <f t="shared" si="289"/>
        <v>,</v>
      </c>
      <c r="FG1259" s="3"/>
      <c r="FH1259" s="3"/>
      <c r="FI1259" s="58">
        <f t="shared" si="281"/>
        <v>0</v>
      </c>
      <c r="FJ1259" s="58">
        <f t="shared" si="290"/>
        <v>0</v>
      </c>
    </row>
    <row r="1260" spans="144:166" x14ac:dyDescent="0.25">
      <c r="EN1260" s="17">
        <f t="shared" si="291"/>
        <v>1258</v>
      </c>
      <c r="EO1260" s="128" t="s">
        <v>749</v>
      </c>
      <c r="EP1260" s="131">
        <v>43831</v>
      </c>
      <c r="EQ1260" s="132">
        <v>0</v>
      </c>
      <c r="ER1260" s="53">
        <v>15.50211</v>
      </c>
      <c r="ES1260" s="40"/>
      <c r="ET1260" s="26">
        <f>IF(EO1260=EO1261,MAX(ET$2:ET1259)+1,0)</f>
        <v>0</v>
      </c>
      <c r="EU1260" s="17" t="str">
        <f t="shared" si="282"/>
        <v/>
      </c>
      <c r="EV1260" s="54" t="str">
        <f t="shared" si="283"/>
        <v/>
      </c>
      <c r="EW1260" s="55" t="str">
        <f t="shared" si="284"/>
        <v/>
      </c>
      <c r="EX1260" s="18" t="str">
        <f t="shared" si="285"/>
        <v/>
      </c>
      <c r="EY1260" s="26">
        <f>IF(EO1260=EO1261,0,MAX(EY$2:EY1259)+1)</f>
        <v>629</v>
      </c>
      <c r="EZ1260" s="54" t="str">
        <f t="shared" si="286"/>
        <v/>
      </c>
      <c r="FA1260" s="55" t="str">
        <f t="shared" si="287"/>
        <v/>
      </c>
      <c r="FB1260" s="18" t="str">
        <f t="shared" si="288"/>
        <v/>
      </c>
      <c r="FC1260" s="17"/>
      <c r="FD1260" s="17"/>
      <c r="FE1260" s="17"/>
      <c r="FF1260" s="56" t="str">
        <f t="shared" si="289"/>
        <v>,</v>
      </c>
      <c r="FG1260" s="3"/>
      <c r="FH1260" s="3"/>
      <c r="FI1260" s="58">
        <f t="shared" si="281"/>
        <v>0</v>
      </c>
      <c r="FJ1260" s="58">
        <f t="shared" si="290"/>
        <v>0</v>
      </c>
    </row>
    <row r="1261" spans="144:166" x14ac:dyDescent="0.25">
      <c r="EN1261" s="17">
        <f t="shared" si="291"/>
        <v>1259</v>
      </c>
      <c r="EO1261" s="128" t="s">
        <v>750</v>
      </c>
      <c r="EP1261" s="131">
        <v>42036</v>
      </c>
      <c r="EQ1261" s="132">
        <v>0</v>
      </c>
      <c r="ER1261" s="53">
        <v>16.35257</v>
      </c>
      <c r="ES1261" s="40"/>
      <c r="ET1261" s="26">
        <f>IF(EO1261=EO1262,MAX(ET$2:ET1260)+1,0)</f>
        <v>630</v>
      </c>
      <c r="EU1261" s="17" t="str">
        <f t="shared" si="282"/>
        <v/>
      </c>
      <c r="EV1261" s="54" t="str">
        <f t="shared" si="283"/>
        <v/>
      </c>
      <c r="EW1261" s="55" t="str">
        <f t="shared" si="284"/>
        <v/>
      </c>
      <c r="EX1261" s="18" t="str">
        <f t="shared" si="285"/>
        <v/>
      </c>
      <c r="EY1261" s="26">
        <f>IF(EO1261=EO1262,0,MAX(EY$2:EY1260)+1)</f>
        <v>0</v>
      </c>
      <c r="EZ1261" s="54" t="str">
        <f t="shared" si="286"/>
        <v/>
      </c>
      <c r="FA1261" s="55" t="str">
        <f t="shared" si="287"/>
        <v/>
      </c>
      <c r="FB1261" s="18" t="str">
        <f t="shared" si="288"/>
        <v/>
      </c>
      <c r="FC1261" s="17"/>
      <c r="FD1261" s="17"/>
      <c r="FE1261" s="17"/>
      <c r="FF1261" s="56" t="str">
        <f t="shared" si="289"/>
        <v>,</v>
      </c>
      <c r="FG1261" s="3"/>
      <c r="FH1261" s="3"/>
      <c r="FI1261" s="58">
        <f t="shared" si="281"/>
        <v>0</v>
      </c>
      <c r="FJ1261" s="58">
        <f t="shared" si="290"/>
        <v>0</v>
      </c>
    </row>
    <row r="1262" spans="144:166" x14ac:dyDescent="0.25">
      <c r="EN1262" s="17">
        <f t="shared" si="291"/>
        <v>1260</v>
      </c>
      <c r="EO1262" s="128" t="s">
        <v>750</v>
      </c>
      <c r="EP1262" s="131">
        <v>43831</v>
      </c>
      <c r="EQ1262" s="132">
        <v>0</v>
      </c>
      <c r="ER1262" s="53">
        <v>14.75065</v>
      </c>
      <c r="ES1262" s="40"/>
      <c r="ET1262" s="26">
        <f>IF(EO1262=EO1263,MAX(ET$2:ET1261)+1,0)</f>
        <v>0</v>
      </c>
      <c r="EU1262" s="17" t="str">
        <f t="shared" si="282"/>
        <v/>
      </c>
      <c r="EV1262" s="54" t="str">
        <f t="shared" si="283"/>
        <v/>
      </c>
      <c r="EW1262" s="55" t="str">
        <f t="shared" si="284"/>
        <v/>
      </c>
      <c r="EX1262" s="18" t="str">
        <f t="shared" si="285"/>
        <v/>
      </c>
      <c r="EY1262" s="26">
        <f>IF(EO1262=EO1263,0,MAX(EY$2:EY1261)+1)</f>
        <v>630</v>
      </c>
      <c r="EZ1262" s="54" t="str">
        <f t="shared" si="286"/>
        <v/>
      </c>
      <c r="FA1262" s="55" t="str">
        <f t="shared" si="287"/>
        <v/>
      </c>
      <c r="FB1262" s="18" t="str">
        <f t="shared" si="288"/>
        <v/>
      </c>
      <c r="FC1262" s="17"/>
      <c r="FD1262" s="17"/>
      <c r="FE1262" s="17"/>
      <c r="FF1262" s="56" t="str">
        <f t="shared" si="289"/>
        <v>,</v>
      </c>
      <c r="FG1262" s="3"/>
      <c r="FH1262" s="3"/>
      <c r="FI1262" s="58">
        <f t="shared" si="281"/>
        <v>0</v>
      </c>
      <c r="FJ1262" s="58">
        <f t="shared" si="290"/>
        <v>0</v>
      </c>
    </row>
    <row r="1263" spans="144:166" x14ac:dyDescent="0.25">
      <c r="EN1263" s="17">
        <f t="shared" si="291"/>
        <v>1261</v>
      </c>
      <c r="EO1263" s="128" t="s">
        <v>751</v>
      </c>
      <c r="EP1263" s="131">
        <v>42036</v>
      </c>
      <c r="EQ1263" s="132">
        <v>0</v>
      </c>
      <c r="ER1263" s="53">
        <v>15.40587</v>
      </c>
      <c r="ES1263" s="40"/>
      <c r="ET1263" s="26">
        <f>IF(EO1263=EO1264,MAX(ET$2:ET1262)+1,0)</f>
        <v>631</v>
      </c>
      <c r="EU1263" s="17" t="str">
        <f t="shared" si="282"/>
        <v/>
      </c>
      <c r="EV1263" s="54" t="str">
        <f t="shared" si="283"/>
        <v/>
      </c>
      <c r="EW1263" s="55" t="str">
        <f t="shared" si="284"/>
        <v/>
      </c>
      <c r="EX1263" s="18" t="str">
        <f t="shared" si="285"/>
        <v/>
      </c>
      <c r="EY1263" s="26">
        <f>IF(EO1263=EO1264,0,MAX(EY$2:EY1262)+1)</f>
        <v>0</v>
      </c>
      <c r="EZ1263" s="54" t="str">
        <f t="shared" si="286"/>
        <v/>
      </c>
      <c r="FA1263" s="55" t="str">
        <f t="shared" si="287"/>
        <v/>
      </c>
      <c r="FB1263" s="18" t="str">
        <f t="shared" si="288"/>
        <v/>
      </c>
      <c r="FC1263" s="17"/>
      <c r="FD1263" s="17"/>
      <c r="FE1263" s="17"/>
      <c r="FF1263" s="56" t="str">
        <f t="shared" si="289"/>
        <v>,</v>
      </c>
      <c r="FG1263" s="3"/>
      <c r="FH1263" s="3"/>
      <c r="FI1263" s="58">
        <f t="shared" si="281"/>
        <v>0</v>
      </c>
      <c r="FJ1263" s="58">
        <f t="shared" si="290"/>
        <v>0</v>
      </c>
    </row>
    <row r="1264" spans="144:166" x14ac:dyDescent="0.25">
      <c r="EN1264" s="17">
        <f t="shared" si="291"/>
        <v>1262</v>
      </c>
      <c r="EO1264" s="128" t="s">
        <v>751</v>
      </c>
      <c r="EP1264" s="131">
        <v>43831</v>
      </c>
      <c r="EQ1264" s="132">
        <v>0</v>
      </c>
      <c r="ER1264" s="53">
        <v>13.909050000000001</v>
      </c>
      <c r="ES1264" s="40"/>
      <c r="ET1264" s="26">
        <f>IF(EO1264=EO1265,MAX(ET$2:ET1263)+1,0)</f>
        <v>0</v>
      </c>
      <c r="EU1264" s="17" t="str">
        <f t="shared" si="282"/>
        <v/>
      </c>
      <c r="EV1264" s="54" t="str">
        <f t="shared" si="283"/>
        <v/>
      </c>
      <c r="EW1264" s="55" t="str">
        <f t="shared" si="284"/>
        <v/>
      </c>
      <c r="EX1264" s="18" t="str">
        <f t="shared" si="285"/>
        <v/>
      </c>
      <c r="EY1264" s="26">
        <f>IF(EO1264=EO1265,0,MAX(EY$2:EY1263)+1)</f>
        <v>631</v>
      </c>
      <c r="EZ1264" s="54" t="str">
        <f t="shared" si="286"/>
        <v/>
      </c>
      <c r="FA1264" s="55" t="str">
        <f t="shared" si="287"/>
        <v/>
      </c>
      <c r="FB1264" s="18" t="str">
        <f t="shared" si="288"/>
        <v/>
      </c>
      <c r="FC1264" s="17"/>
      <c r="FD1264" s="17"/>
      <c r="FE1264" s="17"/>
      <c r="FF1264" s="56" t="str">
        <f t="shared" si="289"/>
        <v>,</v>
      </c>
      <c r="FG1264" s="3"/>
      <c r="FH1264" s="3"/>
      <c r="FI1264" s="58">
        <f t="shared" si="281"/>
        <v>0</v>
      </c>
      <c r="FJ1264" s="58">
        <f t="shared" si="290"/>
        <v>0</v>
      </c>
    </row>
    <row r="1265" spans="144:166" x14ac:dyDescent="0.25">
      <c r="EN1265" s="17">
        <f t="shared" si="291"/>
        <v>1263</v>
      </c>
      <c r="EO1265" s="128" t="s">
        <v>752</v>
      </c>
      <c r="EP1265" s="131">
        <v>42036</v>
      </c>
      <c r="EQ1265" s="132">
        <v>0</v>
      </c>
      <c r="ER1265" s="53">
        <v>14.38142</v>
      </c>
      <c r="ES1265" s="40"/>
      <c r="ET1265" s="26">
        <f>IF(EO1265=EO1266,MAX(ET$2:ET1264)+1,0)</f>
        <v>632</v>
      </c>
      <c r="EU1265" s="17" t="str">
        <f t="shared" si="282"/>
        <v/>
      </c>
      <c r="EV1265" s="54" t="str">
        <f t="shared" si="283"/>
        <v/>
      </c>
      <c r="EW1265" s="55" t="str">
        <f t="shared" si="284"/>
        <v/>
      </c>
      <c r="EX1265" s="18" t="str">
        <f t="shared" si="285"/>
        <v/>
      </c>
      <c r="EY1265" s="26">
        <f>IF(EO1265=EO1266,0,MAX(EY$2:EY1264)+1)</f>
        <v>0</v>
      </c>
      <c r="EZ1265" s="54" t="str">
        <f t="shared" si="286"/>
        <v/>
      </c>
      <c r="FA1265" s="55" t="str">
        <f t="shared" si="287"/>
        <v/>
      </c>
      <c r="FB1265" s="18" t="str">
        <f t="shared" si="288"/>
        <v/>
      </c>
      <c r="FC1265" s="17"/>
      <c r="FD1265" s="17"/>
      <c r="FE1265" s="17"/>
      <c r="FF1265" s="56" t="str">
        <f t="shared" si="289"/>
        <v>,</v>
      </c>
      <c r="FG1265" s="3"/>
      <c r="FH1265" s="3"/>
      <c r="FI1265" s="58">
        <f t="shared" si="281"/>
        <v>0</v>
      </c>
      <c r="FJ1265" s="58">
        <f t="shared" si="290"/>
        <v>0</v>
      </c>
    </row>
    <row r="1266" spans="144:166" x14ac:dyDescent="0.25">
      <c r="EN1266" s="17">
        <f t="shared" si="291"/>
        <v>1264</v>
      </c>
      <c r="EO1266" s="128" t="s">
        <v>752</v>
      </c>
      <c r="EP1266" s="131">
        <v>43831</v>
      </c>
      <c r="EQ1266" s="132">
        <v>0</v>
      </c>
      <c r="ER1266" s="53">
        <v>13.010210000000001</v>
      </c>
      <c r="ES1266" s="40"/>
      <c r="ET1266" s="26">
        <f>IF(EO1266=EO1267,MAX(ET$2:ET1265)+1,0)</f>
        <v>0</v>
      </c>
      <c r="EU1266" s="17" t="str">
        <f t="shared" si="282"/>
        <v/>
      </c>
      <c r="EV1266" s="54" t="str">
        <f t="shared" si="283"/>
        <v/>
      </c>
      <c r="EW1266" s="55" t="str">
        <f t="shared" si="284"/>
        <v/>
      </c>
      <c r="EX1266" s="18" t="str">
        <f t="shared" si="285"/>
        <v/>
      </c>
      <c r="EY1266" s="26">
        <f>IF(EO1266=EO1267,0,MAX(EY$2:EY1265)+1)</f>
        <v>632</v>
      </c>
      <c r="EZ1266" s="54" t="str">
        <f t="shared" si="286"/>
        <v/>
      </c>
      <c r="FA1266" s="55" t="str">
        <f t="shared" si="287"/>
        <v/>
      </c>
      <c r="FB1266" s="18" t="str">
        <f t="shared" si="288"/>
        <v/>
      </c>
      <c r="FC1266" s="17"/>
      <c r="FD1266" s="17"/>
      <c r="FE1266" s="17"/>
      <c r="FF1266" s="56" t="str">
        <f t="shared" si="289"/>
        <v>,</v>
      </c>
      <c r="FG1266" s="3"/>
      <c r="FH1266" s="3"/>
      <c r="FI1266" s="58">
        <f t="shared" si="281"/>
        <v>0</v>
      </c>
      <c r="FJ1266" s="58">
        <f t="shared" si="290"/>
        <v>0</v>
      </c>
    </row>
    <row r="1267" spans="144:166" x14ac:dyDescent="0.25">
      <c r="EN1267" s="17">
        <f t="shared" si="291"/>
        <v>1265</v>
      </c>
      <c r="EO1267" s="128" t="s">
        <v>753</v>
      </c>
      <c r="EP1267" s="131">
        <v>42036</v>
      </c>
      <c r="EQ1267" s="132">
        <v>0</v>
      </c>
      <c r="ER1267" s="53">
        <v>13.84197</v>
      </c>
      <c r="ES1267" s="40"/>
      <c r="ET1267" s="26">
        <f>IF(EO1267=EO1268,MAX(ET$2:ET1266)+1,0)</f>
        <v>633</v>
      </c>
      <c r="EU1267" s="17" t="str">
        <f t="shared" si="282"/>
        <v/>
      </c>
      <c r="EV1267" s="54" t="str">
        <f t="shared" si="283"/>
        <v/>
      </c>
      <c r="EW1267" s="55" t="str">
        <f t="shared" si="284"/>
        <v/>
      </c>
      <c r="EX1267" s="18" t="str">
        <f t="shared" si="285"/>
        <v/>
      </c>
      <c r="EY1267" s="26">
        <f>IF(EO1267=EO1268,0,MAX(EY$2:EY1266)+1)</f>
        <v>0</v>
      </c>
      <c r="EZ1267" s="54" t="str">
        <f t="shared" si="286"/>
        <v/>
      </c>
      <c r="FA1267" s="55" t="str">
        <f t="shared" si="287"/>
        <v/>
      </c>
      <c r="FB1267" s="18" t="str">
        <f t="shared" si="288"/>
        <v/>
      </c>
      <c r="FC1267" s="17"/>
      <c r="FD1267" s="17"/>
      <c r="FE1267" s="17"/>
      <c r="FF1267" s="56" t="str">
        <f t="shared" si="289"/>
        <v>,</v>
      </c>
      <c r="FG1267" s="3"/>
      <c r="FH1267" s="3"/>
      <c r="FI1267" s="58">
        <f t="shared" si="281"/>
        <v>0</v>
      </c>
      <c r="FJ1267" s="58">
        <f t="shared" si="290"/>
        <v>0</v>
      </c>
    </row>
    <row r="1268" spans="144:166" x14ac:dyDescent="0.25">
      <c r="EN1268" s="17">
        <f t="shared" si="291"/>
        <v>1266</v>
      </c>
      <c r="EO1268" s="128" t="s">
        <v>753</v>
      </c>
      <c r="EP1268" s="131">
        <v>43831</v>
      </c>
      <c r="EQ1268" s="132">
        <v>0</v>
      </c>
      <c r="ER1268" s="53">
        <v>12.864100000000001</v>
      </c>
      <c r="ES1268" s="40"/>
      <c r="ET1268" s="26">
        <f>IF(EO1268=EO1269,MAX(ET$2:ET1267)+1,0)</f>
        <v>0</v>
      </c>
      <c r="EU1268" s="17" t="str">
        <f t="shared" si="282"/>
        <v/>
      </c>
      <c r="EV1268" s="54" t="str">
        <f t="shared" si="283"/>
        <v/>
      </c>
      <c r="EW1268" s="55" t="str">
        <f t="shared" si="284"/>
        <v/>
      </c>
      <c r="EX1268" s="18" t="str">
        <f t="shared" si="285"/>
        <v/>
      </c>
      <c r="EY1268" s="26">
        <f>IF(EO1268=EO1269,0,MAX(EY$2:EY1267)+1)</f>
        <v>633</v>
      </c>
      <c r="EZ1268" s="54" t="str">
        <f t="shared" si="286"/>
        <v/>
      </c>
      <c r="FA1268" s="55" t="str">
        <f t="shared" si="287"/>
        <v/>
      </c>
      <c r="FB1268" s="18" t="str">
        <f t="shared" si="288"/>
        <v/>
      </c>
      <c r="FC1268" s="17"/>
      <c r="FD1268" s="17"/>
      <c r="FE1268" s="17"/>
      <c r="FF1268" s="56" t="str">
        <f t="shared" si="289"/>
        <v>,</v>
      </c>
      <c r="FG1268" s="3"/>
      <c r="FH1268" s="3"/>
      <c r="FI1268" s="58">
        <f t="shared" si="281"/>
        <v>0</v>
      </c>
      <c r="FJ1268" s="58">
        <f t="shared" si="290"/>
        <v>0</v>
      </c>
    </row>
    <row r="1269" spans="144:166" x14ac:dyDescent="0.25">
      <c r="EN1269" s="17">
        <f t="shared" si="291"/>
        <v>1267</v>
      </c>
      <c r="EO1269" s="128" t="s">
        <v>754</v>
      </c>
      <c r="EP1269" s="131">
        <v>42036</v>
      </c>
      <c r="EQ1269" s="132">
        <v>0</v>
      </c>
      <c r="ER1269" s="53">
        <v>13.20439</v>
      </c>
      <c r="ES1269" s="40"/>
      <c r="ET1269" s="26">
        <f>IF(EO1269=EO1270,MAX(ET$2:ET1268)+1,0)</f>
        <v>634</v>
      </c>
      <c r="EU1269" s="17" t="str">
        <f t="shared" si="282"/>
        <v/>
      </c>
      <c r="EV1269" s="54" t="str">
        <f t="shared" si="283"/>
        <v/>
      </c>
      <c r="EW1269" s="55" t="str">
        <f t="shared" si="284"/>
        <v/>
      </c>
      <c r="EX1269" s="18" t="str">
        <f t="shared" si="285"/>
        <v/>
      </c>
      <c r="EY1269" s="26">
        <f>IF(EO1269=EO1270,0,MAX(EY$2:EY1268)+1)</f>
        <v>0</v>
      </c>
      <c r="EZ1269" s="54" t="str">
        <f t="shared" si="286"/>
        <v/>
      </c>
      <c r="FA1269" s="55" t="str">
        <f t="shared" si="287"/>
        <v/>
      </c>
      <c r="FB1269" s="18" t="str">
        <f t="shared" si="288"/>
        <v/>
      </c>
      <c r="FC1269" s="17"/>
      <c r="FD1269" s="17"/>
      <c r="FE1269" s="17"/>
      <c r="FF1269" s="56" t="str">
        <f t="shared" si="289"/>
        <v>,</v>
      </c>
      <c r="FG1269" s="3"/>
      <c r="FH1269" s="3"/>
      <c r="FI1269" s="58">
        <f t="shared" si="281"/>
        <v>0</v>
      </c>
      <c r="FJ1269" s="58">
        <f t="shared" si="290"/>
        <v>0</v>
      </c>
    </row>
    <row r="1270" spans="144:166" x14ac:dyDescent="0.25">
      <c r="EN1270" s="17">
        <f t="shared" si="291"/>
        <v>1268</v>
      </c>
      <c r="EO1270" s="128" t="s">
        <v>754</v>
      </c>
      <c r="EP1270" s="131">
        <v>43831</v>
      </c>
      <c r="EQ1270" s="132">
        <v>0</v>
      </c>
      <c r="ER1270" s="53">
        <v>12.680720000000001</v>
      </c>
      <c r="ES1270" s="40"/>
      <c r="ET1270" s="26">
        <f>IF(EO1270=EO1271,MAX(ET$2:ET1269)+1,0)</f>
        <v>0</v>
      </c>
      <c r="EU1270" s="17" t="str">
        <f t="shared" si="282"/>
        <v/>
      </c>
      <c r="EV1270" s="54" t="str">
        <f t="shared" si="283"/>
        <v/>
      </c>
      <c r="EW1270" s="55" t="str">
        <f t="shared" si="284"/>
        <v/>
      </c>
      <c r="EX1270" s="18" t="str">
        <f t="shared" si="285"/>
        <v/>
      </c>
      <c r="EY1270" s="26">
        <f>IF(EO1270=EO1271,0,MAX(EY$2:EY1269)+1)</f>
        <v>634</v>
      </c>
      <c r="EZ1270" s="54" t="str">
        <f t="shared" si="286"/>
        <v/>
      </c>
      <c r="FA1270" s="55" t="str">
        <f t="shared" si="287"/>
        <v/>
      </c>
      <c r="FB1270" s="18" t="str">
        <f t="shared" si="288"/>
        <v/>
      </c>
      <c r="FC1270" s="17"/>
      <c r="FD1270" s="17"/>
      <c r="FE1270" s="17"/>
      <c r="FF1270" s="56" t="str">
        <f t="shared" si="289"/>
        <v>,</v>
      </c>
      <c r="FG1270" s="3"/>
      <c r="FH1270" s="3"/>
      <c r="FI1270" s="58">
        <f t="shared" si="281"/>
        <v>0</v>
      </c>
      <c r="FJ1270" s="58">
        <f t="shared" si="290"/>
        <v>0</v>
      </c>
    </row>
    <row r="1271" spans="144:166" x14ac:dyDescent="0.25">
      <c r="EN1271" s="17">
        <f t="shared" si="291"/>
        <v>1269</v>
      </c>
      <c r="EO1271" s="128" t="s">
        <v>755</v>
      </c>
      <c r="EP1271" s="131">
        <v>42036</v>
      </c>
      <c r="EQ1271" s="132">
        <v>0</v>
      </c>
      <c r="ER1271" s="53">
        <v>12.403740000000001</v>
      </c>
      <c r="ES1271" s="40"/>
      <c r="ET1271" s="26">
        <f>IF(EO1271=EO1272,MAX(ET$2:ET1270)+1,0)</f>
        <v>635</v>
      </c>
      <c r="EU1271" s="17" t="str">
        <f t="shared" si="282"/>
        <v/>
      </c>
      <c r="EV1271" s="54" t="str">
        <f t="shared" si="283"/>
        <v/>
      </c>
      <c r="EW1271" s="55" t="str">
        <f t="shared" si="284"/>
        <v/>
      </c>
      <c r="EX1271" s="18" t="str">
        <f t="shared" si="285"/>
        <v/>
      </c>
      <c r="EY1271" s="26">
        <f>IF(EO1271=EO1272,0,MAX(EY$2:EY1270)+1)</f>
        <v>0</v>
      </c>
      <c r="EZ1271" s="54" t="str">
        <f t="shared" si="286"/>
        <v/>
      </c>
      <c r="FA1271" s="55" t="str">
        <f t="shared" si="287"/>
        <v/>
      </c>
      <c r="FB1271" s="18" t="str">
        <f t="shared" si="288"/>
        <v/>
      </c>
      <c r="FC1271" s="17"/>
      <c r="FD1271" s="17"/>
      <c r="FE1271" s="17"/>
      <c r="FF1271" s="56" t="str">
        <f t="shared" si="289"/>
        <v>,</v>
      </c>
      <c r="FG1271" s="3"/>
      <c r="FH1271" s="3"/>
      <c r="FI1271" s="58">
        <f t="shared" si="281"/>
        <v>0</v>
      </c>
      <c r="FJ1271" s="58">
        <f t="shared" si="290"/>
        <v>0</v>
      </c>
    </row>
    <row r="1272" spans="144:166" x14ac:dyDescent="0.25">
      <c r="EN1272" s="17">
        <f t="shared" si="291"/>
        <v>1270</v>
      </c>
      <c r="EO1272" s="128" t="s">
        <v>755</v>
      </c>
      <c r="EP1272" s="131">
        <v>43831</v>
      </c>
      <c r="EQ1272" s="132">
        <v>0</v>
      </c>
      <c r="ER1272" s="53">
        <v>12.39091</v>
      </c>
      <c r="ES1272" s="40"/>
      <c r="ET1272" s="26">
        <f>IF(EO1272=EO1273,MAX(ET$2:ET1271)+1,0)</f>
        <v>0</v>
      </c>
      <c r="EU1272" s="17" t="str">
        <f t="shared" si="282"/>
        <v/>
      </c>
      <c r="EV1272" s="54" t="str">
        <f t="shared" si="283"/>
        <v/>
      </c>
      <c r="EW1272" s="55" t="str">
        <f t="shared" si="284"/>
        <v/>
      </c>
      <c r="EX1272" s="18" t="str">
        <f t="shared" si="285"/>
        <v/>
      </c>
      <c r="EY1272" s="26">
        <f>IF(EO1272=EO1273,0,MAX(EY$2:EY1271)+1)</f>
        <v>635</v>
      </c>
      <c r="EZ1272" s="54" t="str">
        <f t="shared" si="286"/>
        <v/>
      </c>
      <c r="FA1272" s="55" t="str">
        <f t="shared" si="287"/>
        <v/>
      </c>
      <c r="FB1272" s="18" t="str">
        <f t="shared" si="288"/>
        <v/>
      </c>
      <c r="FC1272" s="17"/>
      <c r="FD1272" s="17"/>
      <c r="FE1272" s="17"/>
      <c r="FF1272" s="56" t="str">
        <f t="shared" si="289"/>
        <v>,</v>
      </c>
      <c r="FG1272" s="3"/>
      <c r="FH1272" s="3"/>
      <c r="FI1272" s="58">
        <f t="shared" si="281"/>
        <v>0</v>
      </c>
      <c r="FJ1272" s="58">
        <f t="shared" si="290"/>
        <v>0</v>
      </c>
    </row>
    <row r="1273" spans="144:166" x14ac:dyDescent="0.25">
      <c r="EN1273" s="17">
        <f t="shared" si="291"/>
        <v>1271</v>
      </c>
      <c r="EO1273" s="128" t="s">
        <v>756</v>
      </c>
      <c r="EP1273" s="131">
        <v>42036</v>
      </c>
      <c r="EQ1273" s="132">
        <v>0</v>
      </c>
      <c r="ER1273" s="53">
        <v>13.01948</v>
      </c>
      <c r="ES1273" s="40"/>
      <c r="ET1273" s="26">
        <f>IF(EO1273=EO1274,MAX(ET$2:ET1272)+1,0)</f>
        <v>636</v>
      </c>
      <c r="EU1273" s="17" t="str">
        <f t="shared" si="282"/>
        <v/>
      </c>
      <c r="EV1273" s="54" t="str">
        <f t="shared" si="283"/>
        <v/>
      </c>
      <c r="EW1273" s="55" t="str">
        <f t="shared" si="284"/>
        <v/>
      </c>
      <c r="EX1273" s="18" t="str">
        <f t="shared" si="285"/>
        <v/>
      </c>
      <c r="EY1273" s="26">
        <f>IF(EO1273=EO1274,0,MAX(EY$2:EY1272)+1)</f>
        <v>0</v>
      </c>
      <c r="EZ1273" s="54" t="str">
        <f t="shared" si="286"/>
        <v/>
      </c>
      <c r="FA1273" s="55" t="str">
        <f t="shared" si="287"/>
        <v/>
      </c>
      <c r="FB1273" s="18" t="str">
        <f t="shared" si="288"/>
        <v/>
      </c>
      <c r="FC1273" s="17"/>
      <c r="FD1273" s="17"/>
      <c r="FE1273" s="17"/>
      <c r="FF1273" s="56" t="str">
        <f t="shared" si="289"/>
        <v>,</v>
      </c>
      <c r="FG1273" s="3"/>
      <c r="FH1273" s="3"/>
      <c r="FI1273" s="58">
        <f t="shared" si="281"/>
        <v>0</v>
      </c>
      <c r="FJ1273" s="58">
        <f t="shared" si="290"/>
        <v>0</v>
      </c>
    </row>
    <row r="1274" spans="144:166" x14ac:dyDescent="0.25">
      <c r="EN1274" s="17">
        <f t="shared" si="291"/>
        <v>1272</v>
      </c>
      <c r="EO1274" s="128" t="s">
        <v>756</v>
      </c>
      <c r="EP1274" s="131">
        <v>43831</v>
      </c>
      <c r="EQ1274" s="132">
        <v>0</v>
      </c>
      <c r="ER1274" s="53">
        <v>12.76544</v>
      </c>
      <c r="ES1274" s="40"/>
      <c r="ET1274" s="26">
        <f>IF(EO1274=EO1275,MAX(ET$2:ET1273)+1,0)</f>
        <v>0</v>
      </c>
      <c r="EU1274" s="17" t="str">
        <f t="shared" si="282"/>
        <v/>
      </c>
      <c r="EV1274" s="54" t="str">
        <f t="shared" si="283"/>
        <v/>
      </c>
      <c r="EW1274" s="55" t="str">
        <f t="shared" si="284"/>
        <v/>
      </c>
      <c r="EX1274" s="18" t="str">
        <f t="shared" si="285"/>
        <v/>
      </c>
      <c r="EY1274" s="26">
        <f>IF(EO1274=EO1275,0,MAX(EY$2:EY1273)+1)</f>
        <v>636</v>
      </c>
      <c r="EZ1274" s="54" t="str">
        <f t="shared" si="286"/>
        <v/>
      </c>
      <c r="FA1274" s="55" t="str">
        <f t="shared" si="287"/>
        <v/>
      </c>
      <c r="FB1274" s="18" t="str">
        <f t="shared" si="288"/>
        <v/>
      </c>
      <c r="FC1274" s="17"/>
      <c r="FD1274" s="17"/>
      <c r="FE1274" s="17"/>
      <c r="FF1274" s="56" t="str">
        <f t="shared" si="289"/>
        <v>,</v>
      </c>
      <c r="FG1274" s="3"/>
      <c r="FH1274" s="3"/>
      <c r="FI1274" s="58">
        <f t="shared" si="281"/>
        <v>0</v>
      </c>
      <c r="FJ1274" s="58">
        <f t="shared" si="290"/>
        <v>0</v>
      </c>
    </row>
    <row r="1275" spans="144:166" x14ac:dyDescent="0.25">
      <c r="EN1275" s="17">
        <f t="shared" si="291"/>
        <v>1273</v>
      </c>
      <c r="EO1275" s="128" t="s">
        <v>757</v>
      </c>
      <c r="EP1275" s="131">
        <v>42036</v>
      </c>
      <c r="EQ1275" s="132">
        <v>0</v>
      </c>
      <c r="ER1275" s="53">
        <v>13.497030000000001</v>
      </c>
      <c r="ES1275" s="40"/>
      <c r="ET1275" s="26">
        <f>IF(EO1275=EO1276,MAX(ET$2:ET1274)+1,0)</f>
        <v>637</v>
      </c>
      <c r="EU1275" s="17" t="str">
        <f t="shared" si="282"/>
        <v/>
      </c>
      <c r="EV1275" s="54" t="str">
        <f t="shared" si="283"/>
        <v/>
      </c>
      <c r="EW1275" s="55" t="str">
        <f t="shared" si="284"/>
        <v/>
      </c>
      <c r="EX1275" s="18" t="str">
        <f t="shared" si="285"/>
        <v/>
      </c>
      <c r="EY1275" s="26">
        <f>IF(EO1275=EO1276,0,MAX(EY$2:EY1274)+1)</f>
        <v>0</v>
      </c>
      <c r="EZ1275" s="54" t="str">
        <f t="shared" si="286"/>
        <v/>
      </c>
      <c r="FA1275" s="55" t="str">
        <f t="shared" si="287"/>
        <v/>
      </c>
      <c r="FB1275" s="18" t="str">
        <f t="shared" si="288"/>
        <v/>
      </c>
      <c r="FC1275" s="17"/>
      <c r="FD1275" s="17"/>
      <c r="FE1275" s="17"/>
      <c r="FF1275" s="56" t="str">
        <f t="shared" si="289"/>
        <v>,</v>
      </c>
      <c r="FG1275" s="3"/>
      <c r="FH1275" s="3"/>
      <c r="FI1275" s="58">
        <f t="shared" si="281"/>
        <v>0</v>
      </c>
      <c r="FJ1275" s="58">
        <f t="shared" si="290"/>
        <v>0</v>
      </c>
    </row>
    <row r="1276" spans="144:166" x14ac:dyDescent="0.25">
      <c r="EN1276" s="17">
        <f t="shared" si="291"/>
        <v>1274</v>
      </c>
      <c r="EO1276" s="128" t="s">
        <v>757</v>
      </c>
      <c r="EP1276" s="131">
        <v>43831</v>
      </c>
      <c r="EQ1276" s="132">
        <v>0</v>
      </c>
      <c r="ER1276" s="53">
        <v>13.064769999999999</v>
      </c>
      <c r="ES1276" s="40"/>
      <c r="ET1276" s="26">
        <f>IF(EO1276=EO1277,MAX(ET$2:ET1275)+1,0)</f>
        <v>0</v>
      </c>
      <c r="EU1276" s="17" t="str">
        <f t="shared" si="282"/>
        <v/>
      </c>
      <c r="EV1276" s="54" t="str">
        <f t="shared" si="283"/>
        <v/>
      </c>
      <c r="EW1276" s="55" t="str">
        <f t="shared" si="284"/>
        <v/>
      </c>
      <c r="EX1276" s="18" t="str">
        <f t="shared" si="285"/>
        <v/>
      </c>
      <c r="EY1276" s="26">
        <f>IF(EO1276=EO1277,0,MAX(EY$2:EY1275)+1)</f>
        <v>637</v>
      </c>
      <c r="EZ1276" s="54" t="str">
        <f t="shared" si="286"/>
        <v/>
      </c>
      <c r="FA1276" s="55" t="str">
        <f t="shared" si="287"/>
        <v/>
      </c>
      <c r="FB1276" s="18" t="str">
        <f t="shared" si="288"/>
        <v/>
      </c>
      <c r="FC1276" s="17"/>
      <c r="FD1276" s="17"/>
      <c r="FE1276" s="17"/>
      <c r="FF1276" s="56" t="str">
        <f t="shared" si="289"/>
        <v>,</v>
      </c>
      <c r="FG1276" s="3"/>
      <c r="FH1276" s="3"/>
      <c r="FI1276" s="58">
        <f t="shared" si="281"/>
        <v>0</v>
      </c>
      <c r="FJ1276" s="58">
        <f t="shared" si="290"/>
        <v>0</v>
      </c>
    </row>
    <row r="1277" spans="144:166" x14ac:dyDescent="0.25">
      <c r="EN1277" s="17">
        <f t="shared" si="291"/>
        <v>1275</v>
      </c>
      <c r="EO1277" s="128" t="s">
        <v>758</v>
      </c>
      <c r="EP1277" s="131">
        <v>42036</v>
      </c>
      <c r="EQ1277" s="132">
        <v>0</v>
      </c>
      <c r="ER1277" s="53">
        <v>13.882759999999999</v>
      </c>
      <c r="ES1277" s="40"/>
      <c r="ET1277" s="26">
        <f>IF(EO1277=EO1278,MAX(ET$2:ET1276)+1,0)</f>
        <v>638</v>
      </c>
      <c r="EU1277" s="17" t="str">
        <f t="shared" si="282"/>
        <v/>
      </c>
      <c r="EV1277" s="54" t="str">
        <f t="shared" si="283"/>
        <v/>
      </c>
      <c r="EW1277" s="55" t="str">
        <f t="shared" si="284"/>
        <v/>
      </c>
      <c r="EX1277" s="18" t="str">
        <f t="shared" si="285"/>
        <v/>
      </c>
      <c r="EY1277" s="26">
        <f>IF(EO1277=EO1278,0,MAX(EY$2:EY1276)+1)</f>
        <v>0</v>
      </c>
      <c r="EZ1277" s="54" t="str">
        <f t="shared" si="286"/>
        <v/>
      </c>
      <c r="FA1277" s="55" t="str">
        <f t="shared" si="287"/>
        <v/>
      </c>
      <c r="FB1277" s="18" t="str">
        <f t="shared" si="288"/>
        <v/>
      </c>
      <c r="FC1277" s="17"/>
      <c r="FD1277" s="17"/>
      <c r="FE1277" s="17"/>
      <c r="FF1277" s="56" t="str">
        <f t="shared" si="289"/>
        <v>,</v>
      </c>
      <c r="FG1277" s="3"/>
      <c r="FH1277" s="3"/>
      <c r="FI1277" s="58">
        <f t="shared" si="281"/>
        <v>0</v>
      </c>
      <c r="FJ1277" s="58">
        <f t="shared" si="290"/>
        <v>0</v>
      </c>
    </row>
    <row r="1278" spans="144:166" x14ac:dyDescent="0.25">
      <c r="EN1278" s="17">
        <f t="shared" si="291"/>
        <v>1276</v>
      </c>
      <c r="EO1278" s="128" t="s">
        <v>758</v>
      </c>
      <c r="EP1278" s="131">
        <v>43831</v>
      </c>
      <c r="EQ1278" s="132">
        <v>0</v>
      </c>
      <c r="ER1278" s="53">
        <v>13.315519999999999</v>
      </c>
      <c r="ES1278" s="40"/>
      <c r="ET1278" s="26">
        <f>IF(EO1278=EO1279,MAX(ET$2:ET1277)+1,0)</f>
        <v>0</v>
      </c>
      <c r="EU1278" s="17" t="str">
        <f t="shared" si="282"/>
        <v/>
      </c>
      <c r="EV1278" s="54" t="str">
        <f t="shared" si="283"/>
        <v/>
      </c>
      <c r="EW1278" s="55" t="str">
        <f t="shared" si="284"/>
        <v/>
      </c>
      <c r="EX1278" s="18" t="str">
        <f t="shared" si="285"/>
        <v/>
      </c>
      <c r="EY1278" s="26">
        <f>IF(EO1278=EO1279,0,MAX(EY$2:EY1277)+1)</f>
        <v>638</v>
      </c>
      <c r="EZ1278" s="54" t="str">
        <f t="shared" si="286"/>
        <v/>
      </c>
      <c r="FA1278" s="55" t="str">
        <f t="shared" si="287"/>
        <v/>
      </c>
      <c r="FB1278" s="18" t="str">
        <f t="shared" si="288"/>
        <v/>
      </c>
      <c r="FC1278" s="17"/>
      <c r="FD1278" s="17"/>
      <c r="FE1278" s="17"/>
      <c r="FF1278" s="56" t="str">
        <f t="shared" si="289"/>
        <v>,</v>
      </c>
      <c r="FG1278" s="3"/>
      <c r="FH1278" s="3"/>
      <c r="FI1278" s="58">
        <f t="shared" si="281"/>
        <v>0</v>
      </c>
      <c r="FJ1278" s="58">
        <f t="shared" si="290"/>
        <v>0</v>
      </c>
    </row>
    <row r="1279" spans="144:166" x14ac:dyDescent="0.25">
      <c r="EN1279" s="17">
        <f t="shared" si="291"/>
        <v>1277</v>
      </c>
      <c r="EO1279" s="128" t="s">
        <v>759</v>
      </c>
      <c r="EP1279" s="131">
        <v>42036</v>
      </c>
      <c r="EQ1279" s="132">
        <v>0</v>
      </c>
      <c r="ER1279" s="53">
        <v>14.15785</v>
      </c>
      <c r="ES1279" s="40"/>
      <c r="ET1279" s="26">
        <f>IF(EO1279=EO1280,MAX(ET$2:ET1278)+1,0)</f>
        <v>639</v>
      </c>
      <c r="EU1279" s="17" t="str">
        <f t="shared" si="282"/>
        <v/>
      </c>
      <c r="EV1279" s="54" t="str">
        <f t="shared" si="283"/>
        <v/>
      </c>
      <c r="EW1279" s="55" t="str">
        <f t="shared" si="284"/>
        <v/>
      </c>
      <c r="EX1279" s="18" t="str">
        <f t="shared" si="285"/>
        <v/>
      </c>
      <c r="EY1279" s="26">
        <f>IF(EO1279=EO1280,0,MAX(EY$2:EY1278)+1)</f>
        <v>0</v>
      </c>
      <c r="EZ1279" s="54" t="str">
        <f t="shared" si="286"/>
        <v/>
      </c>
      <c r="FA1279" s="55" t="str">
        <f t="shared" si="287"/>
        <v/>
      </c>
      <c r="FB1279" s="18" t="str">
        <f t="shared" si="288"/>
        <v/>
      </c>
      <c r="FC1279" s="17"/>
      <c r="FD1279" s="17"/>
      <c r="FE1279" s="17"/>
      <c r="FF1279" s="56" t="str">
        <f t="shared" si="289"/>
        <v>,</v>
      </c>
      <c r="FG1279" s="3"/>
      <c r="FH1279" s="3"/>
      <c r="FI1279" s="58">
        <f t="shared" si="281"/>
        <v>0</v>
      </c>
      <c r="FJ1279" s="58">
        <f t="shared" si="290"/>
        <v>0</v>
      </c>
    </row>
    <row r="1280" spans="144:166" x14ac:dyDescent="0.25">
      <c r="EN1280" s="17">
        <f t="shared" si="291"/>
        <v>1278</v>
      </c>
      <c r="EO1280" s="128" t="s">
        <v>759</v>
      </c>
      <c r="EP1280" s="131">
        <v>43831</v>
      </c>
      <c r="EQ1280" s="132">
        <v>0</v>
      </c>
      <c r="ER1280" s="53">
        <v>13.502409999999999</v>
      </c>
      <c r="ES1280" s="40"/>
      <c r="ET1280" s="26">
        <f>IF(EO1280=EO1281,MAX(ET$2:ET1279)+1,0)</f>
        <v>0</v>
      </c>
      <c r="EU1280" s="17" t="str">
        <f t="shared" si="282"/>
        <v/>
      </c>
      <c r="EV1280" s="54" t="str">
        <f t="shared" si="283"/>
        <v/>
      </c>
      <c r="EW1280" s="55" t="str">
        <f t="shared" si="284"/>
        <v/>
      </c>
      <c r="EX1280" s="18" t="str">
        <f t="shared" si="285"/>
        <v/>
      </c>
      <c r="EY1280" s="26">
        <f>IF(EO1280=EO1281,0,MAX(EY$2:EY1279)+1)</f>
        <v>639</v>
      </c>
      <c r="EZ1280" s="54" t="str">
        <f t="shared" si="286"/>
        <v/>
      </c>
      <c r="FA1280" s="55" t="str">
        <f t="shared" si="287"/>
        <v/>
      </c>
      <c r="FB1280" s="18" t="str">
        <f t="shared" si="288"/>
        <v/>
      </c>
      <c r="FC1280" s="17"/>
      <c r="FD1280" s="17"/>
      <c r="FE1280" s="17"/>
      <c r="FF1280" s="56" t="str">
        <f t="shared" si="289"/>
        <v>,</v>
      </c>
      <c r="FG1280" s="3"/>
      <c r="FH1280" s="3"/>
      <c r="FI1280" s="58">
        <f t="shared" si="281"/>
        <v>0</v>
      </c>
      <c r="FJ1280" s="58">
        <f t="shared" si="290"/>
        <v>0</v>
      </c>
    </row>
    <row r="1281" spans="144:166" x14ac:dyDescent="0.25">
      <c r="EN1281" s="17">
        <f t="shared" si="291"/>
        <v>1279</v>
      </c>
      <c r="EO1281" s="128" t="s">
        <v>760</v>
      </c>
      <c r="EP1281" s="131">
        <v>42036</v>
      </c>
      <c r="EQ1281" s="132">
        <v>0</v>
      </c>
      <c r="ER1281" s="53">
        <v>14.39151</v>
      </c>
      <c r="ES1281" s="40"/>
      <c r="ET1281" s="26">
        <f>IF(EO1281=EO1282,MAX(ET$2:ET1280)+1,0)</f>
        <v>640</v>
      </c>
      <c r="EU1281" s="17" t="str">
        <f t="shared" si="282"/>
        <v/>
      </c>
      <c r="EV1281" s="54" t="str">
        <f t="shared" si="283"/>
        <v/>
      </c>
      <c r="EW1281" s="55" t="str">
        <f t="shared" si="284"/>
        <v/>
      </c>
      <c r="EX1281" s="18" t="str">
        <f t="shared" si="285"/>
        <v/>
      </c>
      <c r="EY1281" s="26">
        <f>IF(EO1281=EO1282,0,MAX(EY$2:EY1280)+1)</f>
        <v>0</v>
      </c>
      <c r="EZ1281" s="54" t="str">
        <f t="shared" si="286"/>
        <v/>
      </c>
      <c r="FA1281" s="55" t="str">
        <f t="shared" si="287"/>
        <v/>
      </c>
      <c r="FB1281" s="18" t="str">
        <f t="shared" si="288"/>
        <v/>
      </c>
      <c r="FC1281" s="17"/>
      <c r="FD1281" s="17"/>
      <c r="FE1281" s="17"/>
      <c r="FF1281" s="56" t="str">
        <f t="shared" si="289"/>
        <v>,</v>
      </c>
      <c r="FG1281" s="3"/>
      <c r="FH1281" s="3"/>
      <c r="FI1281" s="58">
        <f t="shared" si="281"/>
        <v>0</v>
      </c>
      <c r="FJ1281" s="58">
        <f t="shared" si="290"/>
        <v>0</v>
      </c>
    </row>
    <row r="1282" spans="144:166" x14ac:dyDescent="0.25">
      <c r="EN1282" s="17">
        <f t="shared" si="291"/>
        <v>1280</v>
      </c>
      <c r="EO1282" s="128" t="s">
        <v>760</v>
      </c>
      <c r="EP1282" s="131">
        <v>43831</v>
      </c>
      <c r="EQ1282" s="132">
        <v>0</v>
      </c>
      <c r="ER1282" s="53">
        <v>13.67712</v>
      </c>
      <c r="ES1282" s="40"/>
      <c r="ET1282" s="26">
        <f>IF(EO1282=EO1283,MAX(ET$2:ET1281)+1,0)</f>
        <v>0</v>
      </c>
      <c r="EU1282" s="17" t="str">
        <f t="shared" si="282"/>
        <v/>
      </c>
      <c r="EV1282" s="54" t="str">
        <f t="shared" si="283"/>
        <v/>
      </c>
      <c r="EW1282" s="55" t="str">
        <f t="shared" si="284"/>
        <v/>
      </c>
      <c r="EX1282" s="18" t="str">
        <f t="shared" si="285"/>
        <v/>
      </c>
      <c r="EY1282" s="26">
        <f>IF(EO1282=EO1283,0,MAX(EY$2:EY1281)+1)</f>
        <v>640</v>
      </c>
      <c r="EZ1282" s="54" t="str">
        <f t="shared" si="286"/>
        <v/>
      </c>
      <c r="FA1282" s="55" t="str">
        <f t="shared" si="287"/>
        <v/>
      </c>
      <c r="FB1282" s="18" t="str">
        <f t="shared" si="288"/>
        <v/>
      </c>
      <c r="FC1282" s="17"/>
      <c r="FD1282" s="17"/>
      <c r="FE1282" s="17"/>
      <c r="FF1282" s="56" t="str">
        <f t="shared" si="289"/>
        <v>,</v>
      </c>
      <c r="FG1282" s="3"/>
      <c r="FH1282" s="3"/>
      <c r="FI1282" s="58">
        <f t="shared" si="281"/>
        <v>0</v>
      </c>
      <c r="FJ1282" s="58">
        <f t="shared" si="290"/>
        <v>0</v>
      </c>
    </row>
    <row r="1283" spans="144:166" x14ac:dyDescent="0.25">
      <c r="EN1283" s="17">
        <f t="shared" si="291"/>
        <v>1281</v>
      </c>
      <c r="EO1283" s="128" t="s">
        <v>761</v>
      </c>
      <c r="EP1283" s="131">
        <v>42036</v>
      </c>
      <c r="EQ1283" s="132">
        <v>0</v>
      </c>
      <c r="ER1283" s="53">
        <v>19.164349999999999</v>
      </c>
      <c r="ES1283" s="40"/>
      <c r="ET1283" s="26">
        <f>IF(EO1283=EO1284,MAX(ET$2:ET1282)+1,0)</f>
        <v>641</v>
      </c>
      <c r="EU1283" s="17" t="str">
        <f t="shared" si="282"/>
        <v/>
      </c>
      <c r="EV1283" s="54" t="str">
        <f t="shared" si="283"/>
        <v/>
      </c>
      <c r="EW1283" s="55" t="str">
        <f t="shared" si="284"/>
        <v/>
      </c>
      <c r="EX1283" s="18" t="str">
        <f t="shared" si="285"/>
        <v/>
      </c>
      <c r="EY1283" s="26">
        <f>IF(EO1283=EO1284,0,MAX(EY$2:EY1282)+1)</f>
        <v>0</v>
      </c>
      <c r="EZ1283" s="54" t="str">
        <f t="shared" si="286"/>
        <v/>
      </c>
      <c r="FA1283" s="55" t="str">
        <f t="shared" si="287"/>
        <v/>
      </c>
      <c r="FB1283" s="18" t="str">
        <f t="shared" si="288"/>
        <v/>
      </c>
      <c r="FC1283" s="17"/>
      <c r="FD1283" s="17"/>
      <c r="FE1283" s="17"/>
      <c r="FF1283" s="56" t="str">
        <f t="shared" si="289"/>
        <v>,</v>
      </c>
      <c r="FG1283" s="3"/>
      <c r="FH1283" s="3"/>
      <c r="FI1283" s="58">
        <f t="shared" ref="FI1283:FI1346" si="292">IF(FH1283&gt;0,INDEX(IF($BJ$45=0,$EU$3:$EU$1412,IF($BK$45=0,$EX$3:$EX$1412,$FB$3:$FB$1412)),FH1283,1),0)</f>
        <v>0</v>
      </c>
      <c r="FJ1283" s="58">
        <f t="shared" si="290"/>
        <v>0</v>
      </c>
    </row>
    <row r="1284" spans="144:166" x14ac:dyDescent="0.25">
      <c r="EN1284" s="17">
        <f t="shared" si="291"/>
        <v>1282</v>
      </c>
      <c r="EO1284" s="128" t="s">
        <v>761</v>
      </c>
      <c r="EP1284" s="131">
        <v>43831</v>
      </c>
      <c r="EQ1284" s="132">
        <v>0</v>
      </c>
      <c r="ER1284" s="53">
        <v>17.198</v>
      </c>
      <c r="ES1284" s="40"/>
      <c r="ET1284" s="26">
        <f>IF(EO1284=EO1285,MAX(ET$2:ET1283)+1,0)</f>
        <v>0</v>
      </c>
      <c r="EU1284" s="17" t="str">
        <f t="shared" ref="EU1284:EU1347" si="293">IF(ROW()-$EP$2&lt;=$EU$2,ROW()-$EP$2,"")</f>
        <v/>
      </c>
      <c r="EV1284" s="54" t="str">
        <f t="shared" ref="EV1284:EV1347" si="294">IF(ISNUMBER(EU1284),INDEX($EN$3:$EN$1412,MATCH(EU1284,$ET$3:$ET$1412,0),1),"")</f>
        <v/>
      </c>
      <c r="EW1284" s="55" t="str">
        <f t="shared" ref="EW1284:EW1347" si="295">IF(ISNUMBER(EU1284),INDEX($EP$3:$EP$1412,MATCH(EU1284,$ET$3:$ET$1412,0),1),"")</f>
        <v/>
      </c>
      <c r="EX1284" s="18" t="str">
        <f t="shared" ref="EX1284:EX1347" si="296">IF(ISNUMBER(EU1284),INDEX($ER$3:$ER$1412,MATCH(EU1284,$ET$3:$ET$1412,0),1),"")</f>
        <v/>
      </c>
      <c r="EY1284" s="26">
        <f>IF(EO1284=EO1285,0,MAX(EY$2:EY1283)+1)</f>
        <v>641</v>
      </c>
      <c r="EZ1284" s="54" t="str">
        <f t="shared" ref="EZ1284:EZ1347" si="297">IF(ISNUMBER(EU1284),INDEX($EN$3:$EN$1412,MATCH(EU1284,$EY$3:$EY$1412,0),1),"")</f>
        <v/>
      </c>
      <c r="FA1284" s="55" t="str">
        <f t="shared" ref="FA1284:FA1347" si="298">IF(ISNUMBER(EU1284),INDEX($EP$3:$EP$1412,MATCH(EU1284,$EY$3:$EY$1412,0),1),"")</f>
        <v/>
      </c>
      <c r="FB1284" s="18" t="str">
        <f t="shared" ref="FB1284:FB1347" si="299">IF(ISNUMBER(EU1284),INDEX($ER$3:$ER$1412,MATCH(EU1284,$EY$3:$EY$1412,0),1),"")</f>
        <v/>
      </c>
      <c r="FC1284" s="17"/>
      <c r="FD1284" s="17"/>
      <c r="FE1284" s="17"/>
      <c r="FF1284" s="56" t="str">
        <f t="shared" ref="FF1284:FF1347" si="300">_xlfn.CONCAT(FD1284,",",FE1284)</f>
        <v>,</v>
      </c>
      <c r="FG1284" s="3"/>
      <c r="FH1284" s="3"/>
      <c r="FI1284" s="58">
        <f t="shared" si="292"/>
        <v>0</v>
      </c>
      <c r="FJ1284" s="58">
        <f t="shared" ref="FJ1284:FJ1347" si="301">IF(FH1284&gt;0,INDEX(IF($BJ$45=0,$EU$3:$EU$1412,IF($BK$45=1,$EX$3:$EX$1412,$FB$3:$FB$1412)),FH1284,1),0)</f>
        <v>0</v>
      </c>
    </row>
    <row r="1285" spans="144:166" x14ac:dyDescent="0.25">
      <c r="EN1285" s="17">
        <f t="shared" ref="EN1285:EN1348" si="302">EN1284+1</f>
        <v>1283</v>
      </c>
      <c r="EO1285" s="128" t="s">
        <v>762</v>
      </c>
      <c r="EP1285" s="131">
        <v>42036</v>
      </c>
      <c r="EQ1285" s="132">
        <v>0</v>
      </c>
      <c r="ER1285" s="53">
        <v>18.806360000000002</v>
      </c>
      <c r="ES1285" s="40"/>
      <c r="ET1285" s="26">
        <f>IF(EO1285=EO1286,MAX(ET$2:ET1284)+1,0)</f>
        <v>642</v>
      </c>
      <c r="EU1285" s="17" t="str">
        <f t="shared" si="293"/>
        <v/>
      </c>
      <c r="EV1285" s="54" t="str">
        <f t="shared" si="294"/>
        <v/>
      </c>
      <c r="EW1285" s="55" t="str">
        <f t="shared" si="295"/>
        <v/>
      </c>
      <c r="EX1285" s="18" t="str">
        <f t="shared" si="296"/>
        <v/>
      </c>
      <c r="EY1285" s="26">
        <f>IF(EO1285=EO1286,0,MAX(EY$2:EY1284)+1)</f>
        <v>0</v>
      </c>
      <c r="EZ1285" s="54" t="str">
        <f t="shared" si="297"/>
        <v/>
      </c>
      <c r="FA1285" s="55" t="str">
        <f t="shared" si="298"/>
        <v/>
      </c>
      <c r="FB1285" s="18" t="str">
        <f t="shared" si="299"/>
        <v/>
      </c>
      <c r="FC1285" s="17"/>
      <c r="FD1285" s="17"/>
      <c r="FE1285" s="17"/>
      <c r="FF1285" s="56" t="str">
        <f t="shared" si="300"/>
        <v>,</v>
      </c>
      <c r="FG1285" s="3"/>
      <c r="FH1285" s="3"/>
      <c r="FI1285" s="58">
        <f t="shared" si="292"/>
        <v>0</v>
      </c>
      <c r="FJ1285" s="58">
        <f t="shared" si="301"/>
        <v>0</v>
      </c>
    </row>
    <row r="1286" spans="144:166" x14ac:dyDescent="0.25">
      <c r="EN1286" s="17">
        <f t="shared" si="302"/>
        <v>1284</v>
      </c>
      <c r="EO1286" s="128" t="s">
        <v>762</v>
      </c>
      <c r="EP1286" s="131">
        <v>43831</v>
      </c>
      <c r="EQ1286" s="132">
        <v>0</v>
      </c>
      <c r="ER1286" s="53">
        <v>16.962420000000002</v>
      </c>
      <c r="ES1286" s="40"/>
      <c r="ET1286" s="26">
        <f>IF(EO1286=EO1287,MAX(ET$2:ET1285)+1,0)</f>
        <v>0</v>
      </c>
      <c r="EU1286" s="17" t="str">
        <f t="shared" si="293"/>
        <v/>
      </c>
      <c r="EV1286" s="54" t="str">
        <f t="shared" si="294"/>
        <v/>
      </c>
      <c r="EW1286" s="55" t="str">
        <f t="shared" si="295"/>
        <v/>
      </c>
      <c r="EX1286" s="18" t="str">
        <f t="shared" si="296"/>
        <v/>
      </c>
      <c r="EY1286" s="26">
        <f>IF(EO1286=EO1287,0,MAX(EY$2:EY1285)+1)</f>
        <v>642</v>
      </c>
      <c r="EZ1286" s="54" t="str">
        <f t="shared" si="297"/>
        <v/>
      </c>
      <c r="FA1286" s="55" t="str">
        <f t="shared" si="298"/>
        <v/>
      </c>
      <c r="FB1286" s="18" t="str">
        <f t="shared" si="299"/>
        <v/>
      </c>
      <c r="FC1286" s="17"/>
      <c r="FD1286" s="17"/>
      <c r="FE1286" s="17"/>
      <c r="FF1286" s="56" t="str">
        <f t="shared" si="300"/>
        <v>,</v>
      </c>
      <c r="FG1286" s="3"/>
      <c r="FH1286" s="3"/>
      <c r="FI1286" s="58">
        <f t="shared" si="292"/>
        <v>0</v>
      </c>
      <c r="FJ1286" s="58">
        <f t="shared" si="301"/>
        <v>0</v>
      </c>
    </row>
    <row r="1287" spans="144:166" x14ac:dyDescent="0.25">
      <c r="EN1287" s="17">
        <f t="shared" si="302"/>
        <v>1285</v>
      </c>
      <c r="EO1287" s="128" t="s">
        <v>763</v>
      </c>
      <c r="EP1287" s="131">
        <v>42036</v>
      </c>
      <c r="EQ1287" s="132">
        <v>0</v>
      </c>
      <c r="ER1287" s="53">
        <v>18.304010000000002</v>
      </c>
      <c r="ES1287" s="40"/>
      <c r="ET1287" s="26">
        <f>IF(EO1287=EO1288,MAX(ET$2:ET1286)+1,0)</f>
        <v>643</v>
      </c>
      <c r="EU1287" s="17" t="str">
        <f t="shared" si="293"/>
        <v/>
      </c>
      <c r="EV1287" s="54" t="str">
        <f t="shared" si="294"/>
        <v/>
      </c>
      <c r="EW1287" s="55" t="str">
        <f t="shared" si="295"/>
        <v/>
      </c>
      <c r="EX1287" s="18" t="str">
        <f t="shared" si="296"/>
        <v/>
      </c>
      <c r="EY1287" s="26">
        <f>IF(EO1287=EO1288,0,MAX(EY$2:EY1286)+1)</f>
        <v>0</v>
      </c>
      <c r="EZ1287" s="54" t="str">
        <f t="shared" si="297"/>
        <v/>
      </c>
      <c r="FA1287" s="55" t="str">
        <f t="shared" si="298"/>
        <v/>
      </c>
      <c r="FB1287" s="18" t="str">
        <f t="shared" si="299"/>
        <v/>
      </c>
      <c r="FC1287" s="17"/>
      <c r="FD1287" s="17"/>
      <c r="FE1287" s="17"/>
      <c r="FF1287" s="56" t="str">
        <f t="shared" si="300"/>
        <v>,</v>
      </c>
      <c r="FG1287" s="3"/>
      <c r="FH1287" s="3"/>
      <c r="FI1287" s="58">
        <f t="shared" si="292"/>
        <v>0</v>
      </c>
      <c r="FJ1287" s="58">
        <f t="shared" si="301"/>
        <v>0</v>
      </c>
    </row>
    <row r="1288" spans="144:166" x14ac:dyDescent="0.25">
      <c r="EN1288" s="17">
        <f t="shared" si="302"/>
        <v>1286</v>
      </c>
      <c r="EO1288" s="128" t="s">
        <v>763</v>
      </c>
      <c r="EP1288" s="131">
        <v>43831</v>
      </c>
      <c r="EQ1288" s="132">
        <v>0</v>
      </c>
      <c r="ER1288" s="53">
        <v>16.587389999999999</v>
      </c>
      <c r="ES1288" s="40"/>
      <c r="ET1288" s="26">
        <f>IF(EO1288=EO1289,MAX(ET$2:ET1287)+1,0)</f>
        <v>0</v>
      </c>
      <c r="EU1288" s="17" t="str">
        <f t="shared" si="293"/>
        <v/>
      </c>
      <c r="EV1288" s="54" t="str">
        <f t="shared" si="294"/>
        <v/>
      </c>
      <c r="EW1288" s="55" t="str">
        <f t="shared" si="295"/>
        <v/>
      </c>
      <c r="EX1288" s="18" t="str">
        <f t="shared" si="296"/>
        <v/>
      </c>
      <c r="EY1288" s="26">
        <f>IF(EO1288=EO1289,0,MAX(EY$2:EY1287)+1)</f>
        <v>643</v>
      </c>
      <c r="EZ1288" s="54" t="str">
        <f t="shared" si="297"/>
        <v/>
      </c>
      <c r="FA1288" s="55" t="str">
        <f t="shared" si="298"/>
        <v/>
      </c>
      <c r="FB1288" s="18" t="str">
        <f t="shared" si="299"/>
        <v/>
      </c>
      <c r="FC1288" s="17"/>
      <c r="FD1288" s="17"/>
      <c r="FE1288" s="17"/>
      <c r="FF1288" s="56" t="str">
        <f t="shared" si="300"/>
        <v>,</v>
      </c>
      <c r="FG1288" s="3"/>
      <c r="FH1288" s="3"/>
      <c r="FI1288" s="58">
        <f t="shared" si="292"/>
        <v>0</v>
      </c>
      <c r="FJ1288" s="58">
        <f t="shared" si="301"/>
        <v>0</v>
      </c>
    </row>
    <row r="1289" spans="144:166" x14ac:dyDescent="0.25">
      <c r="EN1289" s="17">
        <f t="shared" si="302"/>
        <v>1287</v>
      </c>
      <c r="EO1289" s="128" t="s">
        <v>764</v>
      </c>
      <c r="EP1289" s="131">
        <v>42036</v>
      </c>
      <c r="EQ1289" s="132">
        <v>0</v>
      </c>
      <c r="ER1289" s="53">
        <v>17.64414</v>
      </c>
      <c r="ES1289" s="40"/>
      <c r="ET1289" s="26">
        <f>IF(EO1289=EO1290,MAX(ET$2:ET1288)+1,0)</f>
        <v>644</v>
      </c>
      <c r="EU1289" s="17" t="str">
        <f t="shared" si="293"/>
        <v/>
      </c>
      <c r="EV1289" s="54" t="str">
        <f t="shared" si="294"/>
        <v/>
      </c>
      <c r="EW1289" s="55" t="str">
        <f t="shared" si="295"/>
        <v/>
      </c>
      <c r="EX1289" s="18" t="str">
        <f t="shared" si="296"/>
        <v/>
      </c>
      <c r="EY1289" s="26">
        <f>IF(EO1289=EO1290,0,MAX(EY$2:EY1288)+1)</f>
        <v>0</v>
      </c>
      <c r="EZ1289" s="54" t="str">
        <f t="shared" si="297"/>
        <v/>
      </c>
      <c r="FA1289" s="55" t="str">
        <f t="shared" si="298"/>
        <v/>
      </c>
      <c r="FB1289" s="18" t="str">
        <f t="shared" si="299"/>
        <v/>
      </c>
      <c r="FC1289" s="17"/>
      <c r="FD1289" s="17"/>
      <c r="FE1289" s="17"/>
      <c r="FF1289" s="56" t="str">
        <f t="shared" si="300"/>
        <v>,</v>
      </c>
      <c r="FG1289" s="3"/>
      <c r="FH1289" s="3"/>
      <c r="FI1289" s="58">
        <f t="shared" si="292"/>
        <v>0</v>
      </c>
      <c r="FJ1289" s="58">
        <f t="shared" si="301"/>
        <v>0</v>
      </c>
    </row>
    <row r="1290" spans="144:166" x14ac:dyDescent="0.25">
      <c r="EN1290" s="17">
        <f t="shared" si="302"/>
        <v>1288</v>
      </c>
      <c r="EO1290" s="128" t="s">
        <v>764</v>
      </c>
      <c r="EP1290" s="131">
        <v>43831</v>
      </c>
      <c r="EQ1290" s="132">
        <v>0</v>
      </c>
      <c r="ER1290" s="53">
        <v>16.062069999999999</v>
      </c>
      <c r="ES1290" s="40"/>
      <c r="ET1290" s="26">
        <f>IF(EO1290=EO1291,MAX(ET$2:ET1289)+1,0)</f>
        <v>0</v>
      </c>
      <c r="EU1290" s="17" t="str">
        <f t="shared" si="293"/>
        <v/>
      </c>
      <c r="EV1290" s="54" t="str">
        <f t="shared" si="294"/>
        <v/>
      </c>
      <c r="EW1290" s="55" t="str">
        <f t="shared" si="295"/>
        <v/>
      </c>
      <c r="EX1290" s="18" t="str">
        <f t="shared" si="296"/>
        <v/>
      </c>
      <c r="EY1290" s="26">
        <f>IF(EO1290=EO1291,0,MAX(EY$2:EY1289)+1)</f>
        <v>644</v>
      </c>
      <c r="EZ1290" s="54" t="str">
        <f t="shared" si="297"/>
        <v/>
      </c>
      <c r="FA1290" s="55" t="str">
        <f t="shared" si="298"/>
        <v/>
      </c>
      <c r="FB1290" s="18" t="str">
        <f t="shared" si="299"/>
        <v/>
      </c>
      <c r="FC1290" s="17"/>
      <c r="FD1290" s="17"/>
      <c r="FE1290" s="17"/>
      <c r="FF1290" s="56" t="str">
        <f t="shared" si="300"/>
        <v>,</v>
      </c>
      <c r="FG1290" s="3"/>
      <c r="FH1290" s="3"/>
      <c r="FI1290" s="58">
        <f t="shared" si="292"/>
        <v>0</v>
      </c>
      <c r="FJ1290" s="58">
        <f t="shared" si="301"/>
        <v>0</v>
      </c>
    </row>
    <row r="1291" spans="144:166" x14ac:dyDescent="0.25">
      <c r="EN1291" s="17">
        <f t="shared" si="302"/>
        <v>1289</v>
      </c>
      <c r="EO1291" s="128" t="s">
        <v>765</v>
      </c>
      <c r="EP1291" s="131">
        <v>42036</v>
      </c>
      <c r="EQ1291" s="132">
        <v>0</v>
      </c>
      <c r="ER1291" s="53">
        <v>16.910990000000002</v>
      </c>
      <c r="ES1291" s="40"/>
      <c r="ET1291" s="26">
        <f>IF(EO1291=EO1292,MAX(ET$2:ET1290)+1,0)</f>
        <v>645</v>
      </c>
      <c r="EU1291" s="17" t="str">
        <f t="shared" si="293"/>
        <v/>
      </c>
      <c r="EV1291" s="54" t="str">
        <f t="shared" si="294"/>
        <v/>
      </c>
      <c r="EW1291" s="55" t="str">
        <f t="shared" si="295"/>
        <v/>
      </c>
      <c r="EX1291" s="18" t="str">
        <f t="shared" si="296"/>
        <v/>
      </c>
      <c r="EY1291" s="26">
        <f>IF(EO1291=EO1292,0,MAX(EY$2:EY1290)+1)</f>
        <v>0</v>
      </c>
      <c r="EZ1291" s="54" t="str">
        <f t="shared" si="297"/>
        <v/>
      </c>
      <c r="FA1291" s="55" t="str">
        <f t="shared" si="298"/>
        <v/>
      </c>
      <c r="FB1291" s="18" t="str">
        <f t="shared" si="299"/>
        <v/>
      </c>
      <c r="FC1291" s="17"/>
      <c r="FD1291" s="17"/>
      <c r="FE1291" s="17"/>
      <c r="FF1291" s="56" t="str">
        <f t="shared" si="300"/>
        <v>,</v>
      </c>
      <c r="FG1291" s="3"/>
      <c r="FH1291" s="3"/>
      <c r="FI1291" s="58">
        <f t="shared" si="292"/>
        <v>0</v>
      </c>
      <c r="FJ1291" s="58">
        <f t="shared" si="301"/>
        <v>0</v>
      </c>
    </row>
    <row r="1292" spans="144:166" x14ac:dyDescent="0.25">
      <c r="EN1292" s="17">
        <f t="shared" si="302"/>
        <v>1290</v>
      </c>
      <c r="EO1292" s="128" t="s">
        <v>765</v>
      </c>
      <c r="EP1292" s="131">
        <v>43831</v>
      </c>
      <c r="EQ1292" s="132">
        <v>0</v>
      </c>
      <c r="ER1292" s="53">
        <v>15.44308</v>
      </c>
      <c r="ES1292" s="40"/>
      <c r="ET1292" s="26">
        <f>IF(EO1292=EO1293,MAX(ET$2:ET1291)+1,0)</f>
        <v>0</v>
      </c>
      <c r="EU1292" s="17" t="str">
        <f t="shared" si="293"/>
        <v/>
      </c>
      <c r="EV1292" s="54" t="str">
        <f t="shared" si="294"/>
        <v/>
      </c>
      <c r="EW1292" s="55" t="str">
        <f t="shared" si="295"/>
        <v/>
      </c>
      <c r="EX1292" s="18" t="str">
        <f t="shared" si="296"/>
        <v/>
      </c>
      <c r="EY1292" s="26">
        <f>IF(EO1292=EO1293,0,MAX(EY$2:EY1291)+1)</f>
        <v>645</v>
      </c>
      <c r="EZ1292" s="54" t="str">
        <f t="shared" si="297"/>
        <v/>
      </c>
      <c r="FA1292" s="55" t="str">
        <f t="shared" si="298"/>
        <v/>
      </c>
      <c r="FB1292" s="18" t="str">
        <f t="shared" si="299"/>
        <v/>
      </c>
      <c r="FC1292" s="17"/>
      <c r="FD1292" s="17"/>
      <c r="FE1292" s="17"/>
      <c r="FF1292" s="56" t="str">
        <f t="shared" si="300"/>
        <v>,</v>
      </c>
      <c r="FG1292" s="3"/>
      <c r="FH1292" s="3"/>
      <c r="FI1292" s="58">
        <f t="shared" si="292"/>
        <v>0</v>
      </c>
      <c r="FJ1292" s="58">
        <f t="shared" si="301"/>
        <v>0</v>
      </c>
    </row>
    <row r="1293" spans="144:166" x14ac:dyDescent="0.25">
      <c r="EN1293" s="17">
        <f t="shared" si="302"/>
        <v>1291</v>
      </c>
      <c r="EO1293" s="128" t="s">
        <v>766</v>
      </c>
      <c r="EP1293" s="131">
        <v>42036</v>
      </c>
      <c r="EQ1293" s="132">
        <v>0</v>
      </c>
      <c r="ER1293" s="53">
        <v>16.135290000000001</v>
      </c>
      <c r="ES1293" s="40"/>
      <c r="ET1293" s="26">
        <f>IF(EO1293=EO1294,MAX(ET$2:ET1292)+1,0)</f>
        <v>646</v>
      </c>
      <c r="EU1293" s="17" t="str">
        <f t="shared" si="293"/>
        <v/>
      </c>
      <c r="EV1293" s="54" t="str">
        <f t="shared" si="294"/>
        <v/>
      </c>
      <c r="EW1293" s="55" t="str">
        <f t="shared" si="295"/>
        <v/>
      </c>
      <c r="EX1293" s="18" t="str">
        <f t="shared" si="296"/>
        <v/>
      </c>
      <c r="EY1293" s="26">
        <f>IF(EO1293=EO1294,0,MAX(EY$2:EY1292)+1)</f>
        <v>0</v>
      </c>
      <c r="EZ1293" s="54" t="str">
        <f t="shared" si="297"/>
        <v/>
      </c>
      <c r="FA1293" s="55" t="str">
        <f t="shared" si="298"/>
        <v/>
      </c>
      <c r="FB1293" s="18" t="str">
        <f t="shared" si="299"/>
        <v/>
      </c>
      <c r="FC1293" s="17"/>
      <c r="FD1293" s="17"/>
      <c r="FE1293" s="17"/>
      <c r="FF1293" s="56" t="str">
        <f t="shared" si="300"/>
        <v>,</v>
      </c>
      <c r="FG1293" s="3"/>
      <c r="FH1293" s="3"/>
      <c r="FI1293" s="58">
        <f t="shared" si="292"/>
        <v>0</v>
      </c>
      <c r="FJ1293" s="58">
        <f t="shared" si="301"/>
        <v>0</v>
      </c>
    </row>
    <row r="1294" spans="144:166" x14ac:dyDescent="0.25">
      <c r="EN1294" s="17">
        <f t="shared" si="302"/>
        <v>1292</v>
      </c>
      <c r="EO1294" s="128" t="s">
        <v>766</v>
      </c>
      <c r="EP1294" s="131">
        <v>43831</v>
      </c>
      <c r="EQ1294" s="132">
        <v>0</v>
      </c>
      <c r="ER1294" s="53">
        <v>14.77853</v>
      </c>
      <c r="ES1294" s="40"/>
      <c r="ET1294" s="26">
        <f>IF(EO1294=EO1295,MAX(ET$2:ET1293)+1,0)</f>
        <v>0</v>
      </c>
      <c r="EU1294" s="17" t="str">
        <f t="shared" si="293"/>
        <v/>
      </c>
      <c r="EV1294" s="54" t="str">
        <f t="shared" si="294"/>
        <v/>
      </c>
      <c r="EW1294" s="55" t="str">
        <f t="shared" si="295"/>
        <v/>
      </c>
      <c r="EX1294" s="18" t="str">
        <f t="shared" si="296"/>
        <v/>
      </c>
      <c r="EY1294" s="26">
        <f>IF(EO1294=EO1295,0,MAX(EY$2:EY1293)+1)</f>
        <v>646</v>
      </c>
      <c r="EZ1294" s="54" t="str">
        <f t="shared" si="297"/>
        <v/>
      </c>
      <c r="FA1294" s="55" t="str">
        <f t="shared" si="298"/>
        <v/>
      </c>
      <c r="FB1294" s="18" t="str">
        <f t="shared" si="299"/>
        <v/>
      </c>
      <c r="FC1294" s="17"/>
      <c r="FD1294" s="17"/>
      <c r="FE1294" s="17"/>
      <c r="FF1294" s="56" t="str">
        <f t="shared" si="300"/>
        <v>,</v>
      </c>
      <c r="FG1294" s="3"/>
      <c r="FH1294" s="3"/>
      <c r="FI1294" s="58">
        <f t="shared" si="292"/>
        <v>0</v>
      </c>
      <c r="FJ1294" s="58">
        <f t="shared" si="301"/>
        <v>0</v>
      </c>
    </row>
    <row r="1295" spans="144:166" x14ac:dyDescent="0.25">
      <c r="EN1295" s="17">
        <f t="shared" si="302"/>
        <v>1293</v>
      </c>
      <c r="EO1295" s="128" t="s">
        <v>767</v>
      </c>
      <c r="EP1295" s="131">
        <v>42036</v>
      </c>
      <c r="EQ1295" s="132">
        <v>0</v>
      </c>
      <c r="ER1295" s="53">
        <v>15.316979999999999</v>
      </c>
      <c r="ES1295" s="40"/>
      <c r="ET1295" s="26">
        <f>IF(EO1295=EO1296,MAX(ET$2:ET1294)+1,0)</f>
        <v>647</v>
      </c>
      <c r="EU1295" s="17" t="str">
        <f t="shared" si="293"/>
        <v/>
      </c>
      <c r="EV1295" s="54" t="str">
        <f t="shared" si="294"/>
        <v/>
      </c>
      <c r="EW1295" s="55" t="str">
        <f t="shared" si="295"/>
        <v/>
      </c>
      <c r="EX1295" s="18" t="str">
        <f t="shared" si="296"/>
        <v/>
      </c>
      <c r="EY1295" s="26">
        <f>IF(EO1295=EO1296,0,MAX(EY$2:EY1294)+1)</f>
        <v>0</v>
      </c>
      <c r="EZ1295" s="54" t="str">
        <f t="shared" si="297"/>
        <v/>
      </c>
      <c r="FA1295" s="55" t="str">
        <f t="shared" si="298"/>
        <v/>
      </c>
      <c r="FB1295" s="18" t="str">
        <f t="shared" si="299"/>
        <v/>
      </c>
      <c r="FC1295" s="17"/>
      <c r="FD1295" s="17"/>
      <c r="FE1295" s="17"/>
      <c r="FF1295" s="56" t="str">
        <f t="shared" si="300"/>
        <v>,</v>
      </c>
      <c r="FG1295" s="3"/>
      <c r="FH1295" s="3"/>
      <c r="FI1295" s="58">
        <f t="shared" si="292"/>
        <v>0</v>
      </c>
      <c r="FJ1295" s="58">
        <f t="shared" si="301"/>
        <v>0</v>
      </c>
    </row>
    <row r="1296" spans="144:166" x14ac:dyDescent="0.25">
      <c r="EN1296" s="17">
        <f t="shared" si="302"/>
        <v>1294</v>
      </c>
      <c r="EO1296" s="128" t="s">
        <v>767</v>
      </c>
      <c r="EP1296" s="131">
        <v>43831</v>
      </c>
      <c r="EQ1296" s="132">
        <v>0</v>
      </c>
      <c r="ER1296" s="53">
        <v>14.08507</v>
      </c>
      <c r="ES1296" s="40"/>
      <c r="ET1296" s="26">
        <f>IF(EO1296=EO1297,MAX(ET$2:ET1295)+1,0)</f>
        <v>0</v>
      </c>
      <c r="EU1296" s="17" t="str">
        <f t="shared" si="293"/>
        <v/>
      </c>
      <c r="EV1296" s="54" t="str">
        <f t="shared" si="294"/>
        <v/>
      </c>
      <c r="EW1296" s="55" t="str">
        <f t="shared" si="295"/>
        <v/>
      </c>
      <c r="EX1296" s="18" t="str">
        <f t="shared" si="296"/>
        <v/>
      </c>
      <c r="EY1296" s="26">
        <f>IF(EO1296=EO1297,0,MAX(EY$2:EY1295)+1)</f>
        <v>647</v>
      </c>
      <c r="EZ1296" s="54" t="str">
        <f t="shared" si="297"/>
        <v/>
      </c>
      <c r="FA1296" s="55" t="str">
        <f t="shared" si="298"/>
        <v/>
      </c>
      <c r="FB1296" s="18" t="str">
        <f t="shared" si="299"/>
        <v/>
      </c>
      <c r="FC1296" s="17"/>
      <c r="FD1296" s="17"/>
      <c r="FE1296" s="17"/>
      <c r="FF1296" s="56" t="str">
        <f t="shared" si="300"/>
        <v>,</v>
      </c>
      <c r="FG1296" s="3"/>
      <c r="FH1296" s="3"/>
      <c r="FI1296" s="58">
        <f t="shared" si="292"/>
        <v>0</v>
      </c>
      <c r="FJ1296" s="58">
        <f t="shared" si="301"/>
        <v>0</v>
      </c>
    </row>
    <row r="1297" spans="144:166" x14ac:dyDescent="0.25">
      <c r="EN1297" s="17">
        <f t="shared" si="302"/>
        <v>1295</v>
      </c>
      <c r="EO1297" s="128" t="s">
        <v>768</v>
      </c>
      <c r="EP1297" s="131">
        <v>42036</v>
      </c>
      <c r="EQ1297" s="132">
        <v>0</v>
      </c>
      <c r="ER1297" s="53">
        <v>14.50569</v>
      </c>
      <c r="ES1297" s="40"/>
      <c r="ET1297" s="26">
        <f>IF(EO1297=EO1298,MAX(ET$2:ET1296)+1,0)</f>
        <v>648</v>
      </c>
      <c r="EU1297" s="17" t="str">
        <f t="shared" si="293"/>
        <v/>
      </c>
      <c r="EV1297" s="54" t="str">
        <f t="shared" si="294"/>
        <v/>
      </c>
      <c r="EW1297" s="55" t="str">
        <f t="shared" si="295"/>
        <v/>
      </c>
      <c r="EX1297" s="18" t="str">
        <f t="shared" si="296"/>
        <v/>
      </c>
      <c r="EY1297" s="26">
        <f>IF(EO1297=EO1298,0,MAX(EY$2:EY1296)+1)</f>
        <v>0</v>
      </c>
      <c r="EZ1297" s="54" t="str">
        <f t="shared" si="297"/>
        <v/>
      </c>
      <c r="FA1297" s="55" t="str">
        <f t="shared" si="298"/>
        <v/>
      </c>
      <c r="FB1297" s="18" t="str">
        <f t="shared" si="299"/>
        <v/>
      </c>
      <c r="FC1297" s="17"/>
      <c r="FD1297" s="17"/>
      <c r="FE1297" s="17"/>
      <c r="FF1297" s="56" t="str">
        <f t="shared" si="300"/>
        <v>,</v>
      </c>
      <c r="FG1297" s="3"/>
      <c r="FH1297" s="3"/>
      <c r="FI1297" s="58">
        <f t="shared" si="292"/>
        <v>0</v>
      </c>
      <c r="FJ1297" s="58">
        <f t="shared" si="301"/>
        <v>0</v>
      </c>
    </row>
    <row r="1298" spans="144:166" x14ac:dyDescent="0.25">
      <c r="EN1298" s="17">
        <f t="shared" si="302"/>
        <v>1296</v>
      </c>
      <c r="EO1298" s="128" t="s">
        <v>768</v>
      </c>
      <c r="EP1298" s="131">
        <v>43831</v>
      </c>
      <c r="EQ1298" s="132">
        <v>0</v>
      </c>
      <c r="ER1298" s="53">
        <v>13.43798</v>
      </c>
      <c r="ES1298" s="40"/>
      <c r="ET1298" s="26">
        <f>IF(EO1298=EO1299,MAX(ET$2:ET1297)+1,0)</f>
        <v>0</v>
      </c>
      <c r="EU1298" s="17" t="str">
        <f t="shared" si="293"/>
        <v/>
      </c>
      <c r="EV1298" s="54" t="str">
        <f t="shared" si="294"/>
        <v/>
      </c>
      <c r="EW1298" s="55" t="str">
        <f t="shared" si="295"/>
        <v/>
      </c>
      <c r="EX1298" s="18" t="str">
        <f t="shared" si="296"/>
        <v/>
      </c>
      <c r="EY1298" s="26">
        <f>IF(EO1298=EO1299,0,MAX(EY$2:EY1297)+1)</f>
        <v>648</v>
      </c>
      <c r="EZ1298" s="54" t="str">
        <f t="shared" si="297"/>
        <v/>
      </c>
      <c r="FA1298" s="55" t="str">
        <f t="shared" si="298"/>
        <v/>
      </c>
      <c r="FB1298" s="18" t="str">
        <f t="shared" si="299"/>
        <v/>
      </c>
      <c r="FC1298" s="17"/>
      <c r="FD1298" s="17"/>
      <c r="FE1298" s="17"/>
      <c r="FF1298" s="56" t="str">
        <f t="shared" si="300"/>
        <v>,</v>
      </c>
      <c r="FG1298" s="3"/>
      <c r="FH1298" s="3"/>
      <c r="FI1298" s="58">
        <f t="shared" si="292"/>
        <v>0</v>
      </c>
      <c r="FJ1298" s="58">
        <f t="shared" si="301"/>
        <v>0</v>
      </c>
    </row>
    <row r="1299" spans="144:166" x14ac:dyDescent="0.25">
      <c r="EN1299" s="17">
        <f t="shared" si="302"/>
        <v>1297</v>
      </c>
      <c r="EO1299" s="128" t="s">
        <v>769</v>
      </c>
      <c r="EP1299" s="131">
        <v>42036</v>
      </c>
      <c r="EQ1299" s="132">
        <v>0</v>
      </c>
      <c r="ER1299" s="53">
        <v>13.806760000000001</v>
      </c>
      <c r="ES1299" s="40"/>
      <c r="ET1299" s="26">
        <f>IF(EO1299=EO1300,MAX(ET$2:ET1298)+1,0)</f>
        <v>649</v>
      </c>
      <c r="EU1299" s="17" t="str">
        <f t="shared" si="293"/>
        <v/>
      </c>
      <c r="EV1299" s="54" t="str">
        <f t="shared" si="294"/>
        <v/>
      </c>
      <c r="EW1299" s="55" t="str">
        <f t="shared" si="295"/>
        <v/>
      </c>
      <c r="EX1299" s="18" t="str">
        <f t="shared" si="296"/>
        <v/>
      </c>
      <c r="EY1299" s="26">
        <f>IF(EO1299=EO1300,0,MAX(EY$2:EY1298)+1)</f>
        <v>0</v>
      </c>
      <c r="EZ1299" s="54" t="str">
        <f t="shared" si="297"/>
        <v/>
      </c>
      <c r="FA1299" s="55" t="str">
        <f t="shared" si="298"/>
        <v/>
      </c>
      <c r="FB1299" s="18" t="str">
        <f t="shared" si="299"/>
        <v/>
      </c>
      <c r="FC1299" s="17"/>
      <c r="FD1299" s="17"/>
      <c r="FE1299" s="17"/>
      <c r="FF1299" s="56" t="str">
        <f t="shared" si="300"/>
        <v>,</v>
      </c>
      <c r="FG1299" s="3"/>
      <c r="FH1299" s="3"/>
      <c r="FI1299" s="58">
        <f t="shared" si="292"/>
        <v>0</v>
      </c>
      <c r="FJ1299" s="58">
        <f t="shared" si="301"/>
        <v>0</v>
      </c>
    </row>
    <row r="1300" spans="144:166" x14ac:dyDescent="0.25">
      <c r="EN1300" s="17">
        <f t="shared" si="302"/>
        <v>1298</v>
      </c>
      <c r="EO1300" s="128" t="s">
        <v>769</v>
      </c>
      <c r="EP1300" s="131">
        <v>43831</v>
      </c>
      <c r="EQ1300" s="132">
        <v>0</v>
      </c>
      <c r="ER1300" s="53">
        <v>13.00943</v>
      </c>
      <c r="ES1300" s="40"/>
      <c r="ET1300" s="26">
        <f>IF(EO1300=EO1301,MAX(ET$2:ET1299)+1,0)</f>
        <v>0</v>
      </c>
      <c r="EU1300" s="17" t="str">
        <f t="shared" si="293"/>
        <v/>
      </c>
      <c r="EV1300" s="54" t="str">
        <f t="shared" si="294"/>
        <v/>
      </c>
      <c r="EW1300" s="55" t="str">
        <f t="shared" si="295"/>
        <v/>
      </c>
      <c r="EX1300" s="18" t="str">
        <f t="shared" si="296"/>
        <v/>
      </c>
      <c r="EY1300" s="26">
        <f>IF(EO1300=EO1301,0,MAX(EY$2:EY1299)+1)</f>
        <v>649</v>
      </c>
      <c r="EZ1300" s="54" t="str">
        <f t="shared" si="297"/>
        <v/>
      </c>
      <c r="FA1300" s="55" t="str">
        <f t="shared" si="298"/>
        <v/>
      </c>
      <c r="FB1300" s="18" t="str">
        <f t="shared" si="299"/>
        <v/>
      </c>
      <c r="FC1300" s="17"/>
      <c r="FD1300" s="17"/>
      <c r="FE1300" s="17"/>
      <c r="FF1300" s="56" t="str">
        <f t="shared" si="300"/>
        <v>,</v>
      </c>
      <c r="FG1300" s="3"/>
      <c r="FH1300" s="3"/>
      <c r="FI1300" s="58">
        <f t="shared" si="292"/>
        <v>0</v>
      </c>
      <c r="FJ1300" s="58">
        <f t="shared" si="301"/>
        <v>0</v>
      </c>
    </row>
    <row r="1301" spans="144:166" x14ac:dyDescent="0.25">
      <c r="EN1301" s="17">
        <f t="shared" si="302"/>
        <v>1299</v>
      </c>
      <c r="EO1301" s="128" t="s">
        <v>770</v>
      </c>
      <c r="EP1301" s="131">
        <v>42036</v>
      </c>
      <c r="EQ1301" s="132">
        <v>0</v>
      </c>
      <c r="ER1301" s="53">
        <v>13.06082</v>
      </c>
      <c r="ES1301" s="40"/>
      <c r="ET1301" s="26">
        <f>IF(EO1301=EO1302,MAX(ET$2:ET1300)+1,0)</f>
        <v>650</v>
      </c>
      <c r="EU1301" s="17" t="str">
        <f t="shared" si="293"/>
        <v/>
      </c>
      <c r="EV1301" s="54" t="str">
        <f t="shared" si="294"/>
        <v/>
      </c>
      <c r="EW1301" s="55" t="str">
        <f t="shared" si="295"/>
        <v/>
      </c>
      <c r="EX1301" s="18" t="str">
        <f t="shared" si="296"/>
        <v/>
      </c>
      <c r="EY1301" s="26">
        <f>IF(EO1301=EO1302,0,MAX(EY$2:EY1300)+1)</f>
        <v>0</v>
      </c>
      <c r="EZ1301" s="54" t="str">
        <f t="shared" si="297"/>
        <v/>
      </c>
      <c r="FA1301" s="55" t="str">
        <f t="shared" si="298"/>
        <v/>
      </c>
      <c r="FB1301" s="18" t="str">
        <f t="shared" si="299"/>
        <v/>
      </c>
      <c r="FC1301" s="17"/>
      <c r="FD1301" s="17"/>
      <c r="FE1301" s="17"/>
      <c r="FF1301" s="56" t="str">
        <f t="shared" si="300"/>
        <v>,</v>
      </c>
      <c r="FG1301" s="3"/>
      <c r="FH1301" s="3"/>
      <c r="FI1301" s="58">
        <f t="shared" si="292"/>
        <v>0</v>
      </c>
      <c r="FJ1301" s="58">
        <f t="shared" si="301"/>
        <v>0</v>
      </c>
    </row>
    <row r="1302" spans="144:166" x14ac:dyDescent="0.25">
      <c r="EN1302" s="17">
        <f t="shared" si="302"/>
        <v>1300</v>
      </c>
      <c r="EO1302" s="128" t="s">
        <v>770</v>
      </c>
      <c r="EP1302" s="131">
        <v>43831</v>
      </c>
      <c r="EQ1302" s="132">
        <v>0</v>
      </c>
      <c r="ER1302" s="53">
        <v>12.615259999999999</v>
      </c>
      <c r="ES1302" s="40"/>
      <c r="ET1302" s="26">
        <f>IF(EO1302=EO1303,MAX(ET$2:ET1301)+1,0)</f>
        <v>0</v>
      </c>
      <c r="EU1302" s="17" t="str">
        <f t="shared" si="293"/>
        <v/>
      </c>
      <c r="EV1302" s="54" t="str">
        <f t="shared" si="294"/>
        <v/>
      </c>
      <c r="EW1302" s="55" t="str">
        <f t="shared" si="295"/>
        <v/>
      </c>
      <c r="EX1302" s="18" t="str">
        <f t="shared" si="296"/>
        <v/>
      </c>
      <c r="EY1302" s="26">
        <f>IF(EO1302=EO1303,0,MAX(EY$2:EY1301)+1)</f>
        <v>650</v>
      </c>
      <c r="EZ1302" s="54" t="str">
        <f t="shared" si="297"/>
        <v/>
      </c>
      <c r="FA1302" s="55" t="str">
        <f t="shared" si="298"/>
        <v/>
      </c>
      <c r="FB1302" s="18" t="str">
        <f t="shared" si="299"/>
        <v/>
      </c>
      <c r="FC1302" s="17"/>
      <c r="FD1302" s="17"/>
      <c r="FE1302" s="17"/>
      <c r="FF1302" s="56" t="str">
        <f t="shared" si="300"/>
        <v>,</v>
      </c>
      <c r="FG1302" s="3"/>
      <c r="FH1302" s="3"/>
      <c r="FI1302" s="58">
        <f t="shared" si="292"/>
        <v>0</v>
      </c>
      <c r="FJ1302" s="58">
        <f t="shared" si="301"/>
        <v>0</v>
      </c>
    </row>
    <row r="1303" spans="144:166" x14ac:dyDescent="0.25">
      <c r="EN1303" s="17">
        <f t="shared" si="302"/>
        <v>1301</v>
      </c>
      <c r="EO1303" s="128" t="s">
        <v>771</v>
      </c>
      <c r="EP1303" s="131">
        <v>42036</v>
      </c>
      <c r="EQ1303" s="132">
        <v>0</v>
      </c>
      <c r="ER1303" s="53">
        <v>12.183960000000001</v>
      </c>
      <c r="ES1303" s="40"/>
      <c r="ET1303" s="26">
        <f>IF(EO1303=EO1304,MAX(ET$2:ET1302)+1,0)</f>
        <v>651</v>
      </c>
      <c r="EU1303" s="17" t="str">
        <f t="shared" si="293"/>
        <v/>
      </c>
      <c r="EV1303" s="54" t="str">
        <f t="shared" si="294"/>
        <v/>
      </c>
      <c r="EW1303" s="55" t="str">
        <f t="shared" si="295"/>
        <v/>
      </c>
      <c r="EX1303" s="18" t="str">
        <f t="shared" si="296"/>
        <v/>
      </c>
      <c r="EY1303" s="26">
        <f>IF(EO1303=EO1304,0,MAX(EY$2:EY1302)+1)</f>
        <v>0</v>
      </c>
      <c r="EZ1303" s="54" t="str">
        <f t="shared" si="297"/>
        <v/>
      </c>
      <c r="FA1303" s="55" t="str">
        <f t="shared" si="298"/>
        <v/>
      </c>
      <c r="FB1303" s="18" t="str">
        <f t="shared" si="299"/>
        <v/>
      </c>
      <c r="FC1303" s="17"/>
      <c r="FD1303" s="17"/>
      <c r="FE1303" s="17"/>
      <c r="FF1303" s="56" t="str">
        <f t="shared" si="300"/>
        <v>,</v>
      </c>
      <c r="FG1303" s="3"/>
      <c r="FH1303" s="3"/>
      <c r="FI1303" s="58">
        <f t="shared" si="292"/>
        <v>0</v>
      </c>
      <c r="FJ1303" s="58">
        <f t="shared" si="301"/>
        <v>0</v>
      </c>
    </row>
    <row r="1304" spans="144:166" x14ac:dyDescent="0.25">
      <c r="EN1304" s="17">
        <f t="shared" si="302"/>
        <v>1302</v>
      </c>
      <c r="EO1304" s="128" t="s">
        <v>771</v>
      </c>
      <c r="EP1304" s="131">
        <v>43831</v>
      </c>
      <c r="EQ1304" s="132">
        <v>0</v>
      </c>
      <c r="ER1304" s="53">
        <v>12.17268</v>
      </c>
      <c r="ES1304" s="40"/>
      <c r="ET1304" s="26">
        <f>IF(EO1304=EO1305,MAX(ET$2:ET1303)+1,0)</f>
        <v>0</v>
      </c>
      <c r="EU1304" s="17" t="str">
        <f t="shared" si="293"/>
        <v/>
      </c>
      <c r="EV1304" s="54" t="str">
        <f t="shared" si="294"/>
        <v/>
      </c>
      <c r="EW1304" s="55" t="str">
        <f t="shared" si="295"/>
        <v/>
      </c>
      <c r="EX1304" s="18" t="str">
        <f t="shared" si="296"/>
        <v/>
      </c>
      <c r="EY1304" s="26">
        <f>IF(EO1304=EO1305,0,MAX(EY$2:EY1303)+1)</f>
        <v>651</v>
      </c>
      <c r="EZ1304" s="54" t="str">
        <f t="shared" si="297"/>
        <v/>
      </c>
      <c r="FA1304" s="55" t="str">
        <f t="shared" si="298"/>
        <v/>
      </c>
      <c r="FB1304" s="18" t="str">
        <f t="shared" si="299"/>
        <v/>
      </c>
      <c r="FC1304" s="17"/>
      <c r="FD1304" s="17"/>
      <c r="FE1304" s="17"/>
      <c r="FF1304" s="56" t="str">
        <f t="shared" si="300"/>
        <v>,</v>
      </c>
      <c r="FG1304" s="3"/>
      <c r="FH1304" s="3"/>
      <c r="FI1304" s="58">
        <f t="shared" si="292"/>
        <v>0</v>
      </c>
      <c r="FJ1304" s="58">
        <f t="shared" si="301"/>
        <v>0</v>
      </c>
    </row>
    <row r="1305" spans="144:166" x14ac:dyDescent="0.25">
      <c r="EN1305" s="17">
        <f t="shared" si="302"/>
        <v>1303</v>
      </c>
      <c r="EO1305" s="128" t="s">
        <v>772</v>
      </c>
      <c r="EP1305" s="131">
        <v>42036</v>
      </c>
      <c r="EQ1305" s="132">
        <v>0</v>
      </c>
      <c r="ER1305" s="53">
        <v>12.79739</v>
      </c>
      <c r="ES1305" s="40"/>
      <c r="ET1305" s="26">
        <f>IF(EO1305=EO1306,MAX(ET$2:ET1304)+1,0)</f>
        <v>652</v>
      </c>
      <c r="EU1305" s="17" t="str">
        <f t="shared" si="293"/>
        <v/>
      </c>
      <c r="EV1305" s="54" t="str">
        <f t="shared" si="294"/>
        <v/>
      </c>
      <c r="EW1305" s="55" t="str">
        <f t="shared" si="295"/>
        <v/>
      </c>
      <c r="EX1305" s="18" t="str">
        <f t="shared" si="296"/>
        <v/>
      </c>
      <c r="EY1305" s="26">
        <f>IF(EO1305=EO1306,0,MAX(EY$2:EY1304)+1)</f>
        <v>0</v>
      </c>
      <c r="EZ1305" s="54" t="str">
        <f t="shared" si="297"/>
        <v/>
      </c>
      <c r="FA1305" s="55" t="str">
        <f t="shared" si="298"/>
        <v/>
      </c>
      <c r="FB1305" s="18" t="str">
        <f t="shared" si="299"/>
        <v/>
      </c>
      <c r="FC1305" s="17"/>
      <c r="FD1305" s="17"/>
      <c r="FE1305" s="17"/>
      <c r="FF1305" s="56" t="str">
        <f t="shared" si="300"/>
        <v>,</v>
      </c>
      <c r="FG1305" s="3"/>
      <c r="FH1305" s="3"/>
      <c r="FI1305" s="58">
        <f t="shared" si="292"/>
        <v>0</v>
      </c>
      <c r="FJ1305" s="58">
        <f t="shared" si="301"/>
        <v>0</v>
      </c>
    </row>
    <row r="1306" spans="144:166" x14ac:dyDescent="0.25">
      <c r="EN1306" s="17">
        <f t="shared" si="302"/>
        <v>1304</v>
      </c>
      <c r="EO1306" s="128" t="s">
        <v>772</v>
      </c>
      <c r="EP1306" s="131">
        <v>43831</v>
      </c>
      <c r="EQ1306" s="132">
        <v>0</v>
      </c>
      <c r="ER1306" s="53">
        <v>12.551880000000001</v>
      </c>
      <c r="ES1306" s="40"/>
      <c r="ET1306" s="26">
        <f>IF(EO1306=EO1307,MAX(ET$2:ET1305)+1,0)</f>
        <v>0</v>
      </c>
      <c r="EU1306" s="17" t="str">
        <f t="shared" si="293"/>
        <v/>
      </c>
      <c r="EV1306" s="54" t="str">
        <f t="shared" si="294"/>
        <v/>
      </c>
      <c r="EW1306" s="55" t="str">
        <f t="shared" si="295"/>
        <v/>
      </c>
      <c r="EX1306" s="18" t="str">
        <f t="shared" si="296"/>
        <v/>
      </c>
      <c r="EY1306" s="26">
        <f>IF(EO1306=EO1307,0,MAX(EY$2:EY1305)+1)</f>
        <v>652</v>
      </c>
      <c r="EZ1306" s="54" t="str">
        <f t="shared" si="297"/>
        <v/>
      </c>
      <c r="FA1306" s="55" t="str">
        <f t="shared" si="298"/>
        <v/>
      </c>
      <c r="FB1306" s="18" t="str">
        <f t="shared" si="299"/>
        <v/>
      </c>
      <c r="FC1306" s="17"/>
      <c r="FD1306" s="17"/>
      <c r="FE1306" s="17"/>
      <c r="FF1306" s="56" t="str">
        <f t="shared" si="300"/>
        <v>,</v>
      </c>
      <c r="FG1306" s="3"/>
      <c r="FH1306" s="3"/>
      <c r="FI1306" s="58">
        <f t="shared" si="292"/>
        <v>0</v>
      </c>
      <c r="FJ1306" s="58">
        <f t="shared" si="301"/>
        <v>0</v>
      </c>
    </row>
    <row r="1307" spans="144:166" x14ac:dyDescent="0.25">
      <c r="EN1307" s="17">
        <f t="shared" si="302"/>
        <v>1305</v>
      </c>
      <c r="EO1307" s="128" t="s">
        <v>773</v>
      </c>
      <c r="EP1307" s="131">
        <v>42036</v>
      </c>
      <c r="EQ1307" s="132">
        <v>0</v>
      </c>
      <c r="ER1307" s="53">
        <v>13.272869999999999</v>
      </c>
      <c r="ES1307" s="40"/>
      <c r="ET1307" s="26">
        <f>IF(EO1307=EO1308,MAX(ET$2:ET1306)+1,0)</f>
        <v>653</v>
      </c>
      <c r="EU1307" s="17" t="str">
        <f t="shared" si="293"/>
        <v/>
      </c>
      <c r="EV1307" s="54" t="str">
        <f t="shared" si="294"/>
        <v/>
      </c>
      <c r="EW1307" s="55" t="str">
        <f t="shared" si="295"/>
        <v/>
      </c>
      <c r="EX1307" s="18" t="str">
        <f t="shared" si="296"/>
        <v/>
      </c>
      <c r="EY1307" s="26">
        <f>IF(EO1307=EO1308,0,MAX(EY$2:EY1306)+1)</f>
        <v>0</v>
      </c>
      <c r="EZ1307" s="54" t="str">
        <f t="shared" si="297"/>
        <v/>
      </c>
      <c r="FA1307" s="55" t="str">
        <f t="shared" si="298"/>
        <v/>
      </c>
      <c r="FB1307" s="18" t="str">
        <f t="shared" si="299"/>
        <v/>
      </c>
      <c r="FC1307" s="17"/>
      <c r="FD1307" s="17"/>
      <c r="FE1307" s="17"/>
      <c r="FF1307" s="56" t="str">
        <f t="shared" si="300"/>
        <v>,</v>
      </c>
      <c r="FG1307" s="3"/>
      <c r="FH1307" s="3"/>
      <c r="FI1307" s="58">
        <f t="shared" si="292"/>
        <v>0</v>
      </c>
      <c r="FJ1307" s="58">
        <f t="shared" si="301"/>
        <v>0</v>
      </c>
    </row>
    <row r="1308" spans="144:166" x14ac:dyDescent="0.25">
      <c r="EN1308" s="17">
        <f t="shared" si="302"/>
        <v>1306</v>
      </c>
      <c r="EO1308" s="128" t="s">
        <v>773</v>
      </c>
      <c r="EP1308" s="131">
        <v>43831</v>
      </c>
      <c r="EQ1308" s="132">
        <v>0</v>
      </c>
      <c r="ER1308" s="53">
        <v>12.85689</v>
      </c>
      <c r="ES1308" s="40"/>
      <c r="ET1308" s="26">
        <f>IF(EO1308=EO1309,MAX(ET$2:ET1307)+1,0)</f>
        <v>0</v>
      </c>
      <c r="EU1308" s="17" t="str">
        <f t="shared" si="293"/>
        <v/>
      </c>
      <c r="EV1308" s="54" t="str">
        <f t="shared" si="294"/>
        <v/>
      </c>
      <c r="EW1308" s="55" t="str">
        <f t="shared" si="295"/>
        <v/>
      </c>
      <c r="EX1308" s="18" t="str">
        <f t="shared" si="296"/>
        <v/>
      </c>
      <c r="EY1308" s="26">
        <f>IF(EO1308=EO1309,0,MAX(EY$2:EY1307)+1)</f>
        <v>653</v>
      </c>
      <c r="EZ1308" s="54" t="str">
        <f t="shared" si="297"/>
        <v/>
      </c>
      <c r="FA1308" s="55" t="str">
        <f t="shared" si="298"/>
        <v/>
      </c>
      <c r="FB1308" s="18" t="str">
        <f t="shared" si="299"/>
        <v/>
      </c>
      <c r="FC1308" s="17"/>
      <c r="FD1308" s="17"/>
      <c r="FE1308" s="17"/>
      <c r="FF1308" s="56" t="str">
        <f t="shared" si="300"/>
        <v>,</v>
      </c>
      <c r="FG1308" s="3"/>
      <c r="FH1308" s="3"/>
      <c r="FI1308" s="58">
        <f t="shared" si="292"/>
        <v>0</v>
      </c>
      <c r="FJ1308" s="58">
        <f t="shared" si="301"/>
        <v>0</v>
      </c>
    </row>
    <row r="1309" spans="144:166" x14ac:dyDescent="0.25">
      <c r="EN1309" s="17">
        <f t="shared" si="302"/>
        <v>1307</v>
      </c>
      <c r="EO1309" s="128" t="s">
        <v>774</v>
      </c>
      <c r="EP1309" s="131">
        <v>42036</v>
      </c>
      <c r="EQ1309" s="132">
        <v>0</v>
      </c>
      <c r="ER1309" s="53">
        <v>13.64695</v>
      </c>
      <c r="ES1309" s="40"/>
      <c r="ET1309" s="26">
        <f>IF(EO1309=EO1310,MAX(ET$2:ET1308)+1,0)</f>
        <v>654</v>
      </c>
      <c r="EU1309" s="17" t="str">
        <f t="shared" si="293"/>
        <v/>
      </c>
      <c r="EV1309" s="54" t="str">
        <f t="shared" si="294"/>
        <v/>
      </c>
      <c r="EW1309" s="55" t="str">
        <f t="shared" si="295"/>
        <v/>
      </c>
      <c r="EX1309" s="18" t="str">
        <f t="shared" si="296"/>
        <v/>
      </c>
      <c r="EY1309" s="26">
        <f>IF(EO1309=EO1310,0,MAX(EY$2:EY1308)+1)</f>
        <v>0</v>
      </c>
      <c r="EZ1309" s="54" t="str">
        <f t="shared" si="297"/>
        <v/>
      </c>
      <c r="FA1309" s="55" t="str">
        <f t="shared" si="298"/>
        <v/>
      </c>
      <c r="FB1309" s="18" t="str">
        <f t="shared" si="299"/>
        <v/>
      </c>
      <c r="FC1309" s="17"/>
      <c r="FD1309" s="17"/>
      <c r="FE1309" s="17"/>
      <c r="FF1309" s="56" t="str">
        <f t="shared" si="300"/>
        <v>,</v>
      </c>
      <c r="FG1309" s="3"/>
      <c r="FH1309" s="3"/>
      <c r="FI1309" s="58">
        <f t="shared" si="292"/>
        <v>0</v>
      </c>
      <c r="FJ1309" s="58">
        <f t="shared" si="301"/>
        <v>0</v>
      </c>
    </row>
    <row r="1310" spans="144:166" x14ac:dyDescent="0.25">
      <c r="EN1310" s="17">
        <f t="shared" si="302"/>
        <v>1308</v>
      </c>
      <c r="EO1310" s="128" t="s">
        <v>774</v>
      </c>
      <c r="EP1310" s="131">
        <v>43831</v>
      </c>
      <c r="EQ1310" s="132">
        <v>0</v>
      </c>
      <c r="ER1310" s="53">
        <v>13.10576</v>
      </c>
      <c r="ES1310" s="40"/>
      <c r="ET1310" s="26">
        <f>IF(EO1310=EO1311,MAX(ET$2:ET1309)+1,0)</f>
        <v>0</v>
      </c>
      <c r="EU1310" s="17" t="str">
        <f t="shared" si="293"/>
        <v/>
      </c>
      <c r="EV1310" s="54" t="str">
        <f t="shared" si="294"/>
        <v/>
      </c>
      <c r="EW1310" s="55" t="str">
        <f t="shared" si="295"/>
        <v/>
      </c>
      <c r="EX1310" s="18" t="str">
        <f t="shared" si="296"/>
        <v/>
      </c>
      <c r="EY1310" s="26">
        <f>IF(EO1310=EO1311,0,MAX(EY$2:EY1309)+1)</f>
        <v>654</v>
      </c>
      <c r="EZ1310" s="54" t="str">
        <f t="shared" si="297"/>
        <v/>
      </c>
      <c r="FA1310" s="55" t="str">
        <f t="shared" si="298"/>
        <v/>
      </c>
      <c r="FB1310" s="18" t="str">
        <f t="shared" si="299"/>
        <v/>
      </c>
      <c r="FC1310" s="17"/>
      <c r="FD1310" s="17"/>
      <c r="FE1310" s="17"/>
      <c r="FF1310" s="56" t="str">
        <f t="shared" si="300"/>
        <v>,</v>
      </c>
      <c r="FG1310" s="3"/>
      <c r="FH1310" s="3"/>
      <c r="FI1310" s="58">
        <f t="shared" si="292"/>
        <v>0</v>
      </c>
      <c r="FJ1310" s="58">
        <f t="shared" si="301"/>
        <v>0</v>
      </c>
    </row>
    <row r="1311" spans="144:166" x14ac:dyDescent="0.25">
      <c r="EN1311" s="17">
        <f t="shared" si="302"/>
        <v>1309</v>
      </c>
      <c r="EO1311" s="128" t="s">
        <v>775</v>
      </c>
      <c r="EP1311" s="131">
        <v>42036</v>
      </c>
      <c r="EQ1311" s="132">
        <v>0</v>
      </c>
      <c r="ER1311" s="53">
        <v>13.88063</v>
      </c>
      <c r="ES1311" s="40"/>
      <c r="ET1311" s="26">
        <f>IF(EO1311=EO1312,MAX(ET$2:ET1310)+1,0)</f>
        <v>655</v>
      </c>
      <c r="EU1311" s="17" t="str">
        <f t="shared" si="293"/>
        <v/>
      </c>
      <c r="EV1311" s="54" t="str">
        <f t="shared" si="294"/>
        <v/>
      </c>
      <c r="EW1311" s="55" t="str">
        <f t="shared" si="295"/>
        <v/>
      </c>
      <c r="EX1311" s="18" t="str">
        <f t="shared" si="296"/>
        <v/>
      </c>
      <c r="EY1311" s="26">
        <f>IF(EO1311=EO1312,0,MAX(EY$2:EY1310)+1)</f>
        <v>0</v>
      </c>
      <c r="EZ1311" s="54" t="str">
        <f t="shared" si="297"/>
        <v/>
      </c>
      <c r="FA1311" s="55" t="str">
        <f t="shared" si="298"/>
        <v/>
      </c>
      <c r="FB1311" s="18" t="str">
        <f t="shared" si="299"/>
        <v/>
      </c>
      <c r="FC1311" s="17"/>
      <c r="FD1311" s="17"/>
      <c r="FE1311" s="17"/>
      <c r="FF1311" s="56" t="str">
        <f t="shared" si="300"/>
        <v>,</v>
      </c>
      <c r="FG1311" s="3"/>
      <c r="FH1311" s="3"/>
      <c r="FI1311" s="58">
        <f t="shared" si="292"/>
        <v>0</v>
      </c>
      <c r="FJ1311" s="58">
        <f t="shared" si="301"/>
        <v>0</v>
      </c>
    </row>
    <row r="1312" spans="144:166" x14ac:dyDescent="0.25">
      <c r="EN1312" s="17">
        <f t="shared" si="302"/>
        <v>1310</v>
      </c>
      <c r="EO1312" s="128" t="s">
        <v>775</v>
      </c>
      <c r="EP1312" s="131">
        <v>43831</v>
      </c>
      <c r="EQ1312" s="132">
        <v>0</v>
      </c>
      <c r="ER1312" s="53">
        <v>13.26713</v>
      </c>
      <c r="ES1312" s="40"/>
      <c r="ET1312" s="26">
        <f>IF(EO1312=EO1313,MAX(ET$2:ET1311)+1,0)</f>
        <v>0</v>
      </c>
      <c r="EU1312" s="17" t="str">
        <f t="shared" si="293"/>
        <v/>
      </c>
      <c r="EV1312" s="54" t="str">
        <f t="shared" si="294"/>
        <v/>
      </c>
      <c r="EW1312" s="55" t="str">
        <f t="shared" si="295"/>
        <v/>
      </c>
      <c r="EX1312" s="18" t="str">
        <f t="shared" si="296"/>
        <v/>
      </c>
      <c r="EY1312" s="26">
        <f>IF(EO1312=EO1313,0,MAX(EY$2:EY1311)+1)</f>
        <v>655</v>
      </c>
      <c r="EZ1312" s="54" t="str">
        <f t="shared" si="297"/>
        <v/>
      </c>
      <c r="FA1312" s="55" t="str">
        <f t="shared" si="298"/>
        <v/>
      </c>
      <c r="FB1312" s="18" t="str">
        <f t="shared" si="299"/>
        <v/>
      </c>
      <c r="FC1312" s="17"/>
      <c r="FD1312" s="17"/>
      <c r="FE1312" s="17"/>
      <c r="FF1312" s="56" t="str">
        <f t="shared" si="300"/>
        <v>,</v>
      </c>
      <c r="FG1312" s="3"/>
      <c r="FH1312" s="3"/>
      <c r="FI1312" s="58">
        <f t="shared" si="292"/>
        <v>0</v>
      </c>
      <c r="FJ1312" s="58">
        <f t="shared" si="301"/>
        <v>0</v>
      </c>
    </row>
    <row r="1313" spans="144:166" x14ac:dyDescent="0.25">
      <c r="EN1313" s="17">
        <f t="shared" si="302"/>
        <v>1311</v>
      </c>
      <c r="EO1313" s="128" t="s">
        <v>776</v>
      </c>
      <c r="EP1313" s="131">
        <v>42036</v>
      </c>
      <c r="EQ1313" s="132">
        <v>0</v>
      </c>
      <c r="ER1313" s="53">
        <v>18.8385</v>
      </c>
      <c r="ES1313" s="40"/>
      <c r="ET1313" s="26">
        <f>IF(EO1313=EO1314,MAX(ET$2:ET1312)+1,0)</f>
        <v>656</v>
      </c>
      <c r="EU1313" s="17" t="str">
        <f t="shared" si="293"/>
        <v/>
      </c>
      <c r="EV1313" s="54" t="str">
        <f t="shared" si="294"/>
        <v/>
      </c>
      <c r="EW1313" s="55" t="str">
        <f t="shared" si="295"/>
        <v/>
      </c>
      <c r="EX1313" s="18" t="str">
        <f t="shared" si="296"/>
        <v/>
      </c>
      <c r="EY1313" s="26">
        <f>IF(EO1313=EO1314,0,MAX(EY$2:EY1312)+1)</f>
        <v>0</v>
      </c>
      <c r="EZ1313" s="54" t="str">
        <f t="shared" si="297"/>
        <v/>
      </c>
      <c r="FA1313" s="55" t="str">
        <f t="shared" si="298"/>
        <v/>
      </c>
      <c r="FB1313" s="18" t="str">
        <f t="shared" si="299"/>
        <v/>
      </c>
      <c r="FC1313" s="17"/>
      <c r="FD1313" s="17"/>
      <c r="FE1313" s="17"/>
      <c r="FF1313" s="56" t="str">
        <f t="shared" si="300"/>
        <v>,</v>
      </c>
      <c r="FG1313" s="3"/>
      <c r="FH1313" s="3"/>
      <c r="FI1313" s="58">
        <f t="shared" si="292"/>
        <v>0</v>
      </c>
      <c r="FJ1313" s="58">
        <f t="shared" si="301"/>
        <v>0</v>
      </c>
    </row>
    <row r="1314" spans="144:166" x14ac:dyDescent="0.25">
      <c r="EN1314" s="17">
        <f t="shared" si="302"/>
        <v>1312</v>
      </c>
      <c r="EO1314" s="128" t="s">
        <v>776</v>
      </c>
      <c r="EP1314" s="131">
        <v>43831</v>
      </c>
      <c r="EQ1314" s="132">
        <v>0</v>
      </c>
      <c r="ER1314" s="53">
        <v>17.048860000000001</v>
      </c>
      <c r="ES1314" s="40"/>
      <c r="ET1314" s="26">
        <f>IF(EO1314=EO1315,MAX(ET$2:ET1313)+1,0)</f>
        <v>0</v>
      </c>
      <c r="EU1314" s="17" t="str">
        <f t="shared" si="293"/>
        <v/>
      </c>
      <c r="EV1314" s="54" t="str">
        <f t="shared" si="294"/>
        <v/>
      </c>
      <c r="EW1314" s="55" t="str">
        <f t="shared" si="295"/>
        <v/>
      </c>
      <c r="EX1314" s="18" t="str">
        <f t="shared" si="296"/>
        <v/>
      </c>
      <c r="EY1314" s="26">
        <f>IF(EO1314=EO1315,0,MAX(EY$2:EY1313)+1)</f>
        <v>656</v>
      </c>
      <c r="EZ1314" s="54" t="str">
        <f t="shared" si="297"/>
        <v/>
      </c>
      <c r="FA1314" s="55" t="str">
        <f t="shared" si="298"/>
        <v/>
      </c>
      <c r="FB1314" s="18" t="str">
        <f t="shared" si="299"/>
        <v/>
      </c>
      <c r="FC1314" s="17"/>
      <c r="FD1314" s="17"/>
      <c r="FE1314" s="17"/>
      <c r="FF1314" s="56" t="str">
        <f t="shared" si="300"/>
        <v>,</v>
      </c>
      <c r="FG1314" s="3"/>
      <c r="FH1314" s="3"/>
      <c r="FI1314" s="58">
        <f t="shared" si="292"/>
        <v>0</v>
      </c>
      <c r="FJ1314" s="58">
        <f t="shared" si="301"/>
        <v>0</v>
      </c>
    </row>
    <row r="1315" spans="144:166" x14ac:dyDescent="0.25">
      <c r="EN1315" s="17">
        <f t="shared" si="302"/>
        <v>1313</v>
      </c>
      <c r="EO1315" s="128" t="s">
        <v>777</v>
      </c>
      <c r="EP1315" s="131">
        <v>42036</v>
      </c>
      <c r="EQ1315" s="132">
        <v>0</v>
      </c>
      <c r="ER1315" s="53">
        <v>18.351579999999998</v>
      </c>
      <c r="ES1315" s="40"/>
      <c r="ET1315" s="26">
        <f>IF(EO1315=EO1316,MAX(ET$2:ET1314)+1,0)</f>
        <v>657</v>
      </c>
      <c r="EU1315" s="17" t="str">
        <f t="shared" si="293"/>
        <v/>
      </c>
      <c r="EV1315" s="54" t="str">
        <f t="shared" si="294"/>
        <v/>
      </c>
      <c r="EW1315" s="55" t="str">
        <f t="shared" si="295"/>
        <v/>
      </c>
      <c r="EX1315" s="18" t="str">
        <f t="shared" si="296"/>
        <v/>
      </c>
      <c r="EY1315" s="26">
        <f>IF(EO1315=EO1316,0,MAX(EY$2:EY1314)+1)</f>
        <v>0</v>
      </c>
      <c r="EZ1315" s="54" t="str">
        <f t="shared" si="297"/>
        <v/>
      </c>
      <c r="FA1315" s="55" t="str">
        <f t="shared" si="298"/>
        <v/>
      </c>
      <c r="FB1315" s="18" t="str">
        <f t="shared" si="299"/>
        <v/>
      </c>
      <c r="FC1315" s="17"/>
      <c r="FD1315" s="17"/>
      <c r="FE1315" s="17"/>
      <c r="FF1315" s="56" t="str">
        <f t="shared" si="300"/>
        <v>,</v>
      </c>
      <c r="FG1315" s="3"/>
      <c r="FH1315" s="3"/>
      <c r="FI1315" s="58">
        <f t="shared" si="292"/>
        <v>0</v>
      </c>
      <c r="FJ1315" s="58">
        <f t="shared" si="301"/>
        <v>0</v>
      </c>
    </row>
    <row r="1316" spans="144:166" x14ac:dyDescent="0.25">
      <c r="EN1316" s="17">
        <f t="shared" si="302"/>
        <v>1314</v>
      </c>
      <c r="EO1316" s="128" t="s">
        <v>777</v>
      </c>
      <c r="EP1316" s="131">
        <v>43831</v>
      </c>
      <c r="EQ1316" s="132">
        <v>0</v>
      </c>
      <c r="ER1316" s="53">
        <v>16.80179</v>
      </c>
      <c r="ES1316" s="40"/>
      <c r="ET1316" s="26">
        <f>IF(EO1316=EO1317,MAX(ET$2:ET1315)+1,0)</f>
        <v>0</v>
      </c>
      <c r="EU1316" s="17" t="str">
        <f t="shared" si="293"/>
        <v/>
      </c>
      <c r="EV1316" s="54" t="str">
        <f t="shared" si="294"/>
        <v/>
      </c>
      <c r="EW1316" s="55" t="str">
        <f t="shared" si="295"/>
        <v/>
      </c>
      <c r="EX1316" s="18" t="str">
        <f t="shared" si="296"/>
        <v/>
      </c>
      <c r="EY1316" s="26">
        <f>IF(EO1316=EO1317,0,MAX(EY$2:EY1315)+1)</f>
        <v>657</v>
      </c>
      <c r="EZ1316" s="54" t="str">
        <f t="shared" si="297"/>
        <v/>
      </c>
      <c r="FA1316" s="55" t="str">
        <f t="shared" si="298"/>
        <v/>
      </c>
      <c r="FB1316" s="18" t="str">
        <f t="shared" si="299"/>
        <v/>
      </c>
      <c r="FC1316" s="17"/>
      <c r="FD1316" s="17"/>
      <c r="FE1316" s="17"/>
      <c r="FF1316" s="56" t="str">
        <f t="shared" si="300"/>
        <v>,</v>
      </c>
      <c r="FG1316" s="3"/>
      <c r="FH1316" s="3"/>
      <c r="FI1316" s="58">
        <f t="shared" si="292"/>
        <v>0</v>
      </c>
      <c r="FJ1316" s="58">
        <f t="shared" si="301"/>
        <v>0</v>
      </c>
    </row>
    <row r="1317" spans="144:166" x14ac:dyDescent="0.25">
      <c r="EN1317" s="17">
        <f t="shared" si="302"/>
        <v>1315</v>
      </c>
      <c r="EO1317" s="128" t="s">
        <v>778</v>
      </c>
      <c r="EP1317" s="131">
        <v>42036</v>
      </c>
      <c r="EQ1317" s="132">
        <v>0</v>
      </c>
      <c r="ER1317" s="53">
        <v>17.860690000000002</v>
      </c>
      <c r="ES1317" s="40"/>
      <c r="ET1317" s="26">
        <f>IF(EO1317=EO1318,MAX(ET$2:ET1316)+1,0)</f>
        <v>658</v>
      </c>
      <c r="EU1317" s="17" t="str">
        <f t="shared" si="293"/>
        <v/>
      </c>
      <c r="EV1317" s="54" t="str">
        <f t="shared" si="294"/>
        <v/>
      </c>
      <c r="EW1317" s="55" t="str">
        <f t="shared" si="295"/>
        <v/>
      </c>
      <c r="EX1317" s="18" t="str">
        <f t="shared" si="296"/>
        <v/>
      </c>
      <c r="EY1317" s="26">
        <f>IF(EO1317=EO1318,0,MAX(EY$2:EY1316)+1)</f>
        <v>0</v>
      </c>
      <c r="EZ1317" s="54" t="str">
        <f t="shared" si="297"/>
        <v/>
      </c>
      <c r="FA1317" s="55" t="str">
        <f t="shared" si="298"/>
        <v/>
      </c>
      <c r="FB1317" s="18" t="str">
        <f t="shared" si="299"/>
        <v/>
      </c>
      <c r="FC1317" s="17"/>
      <c r="FD1317" s="17"/>
      <c r="FE1317" s="17"/>
      <c r="FF1317" s="56" t="str">
        <f t="shared" si="300"/>
        <v>,</v>
      </c>
      <c r="FG1317" s="3"/>
      <c r="FH1317" s="3"/>
      <c r="FI1317" s="58">
        <f t="shared" si="292"/>
        <v>0</v>
      </c>
      <c r="FJ1317" s="58">
        <f t="shared" si="301"/>
        <v>0</v>
      </c>
    </row>
    <row r="1318" spans="144:166" x14ac:dyDescent="0.25">
      <c r="EN1318" s="17">
        <f t="shared" si="302"/>
        <v>1316</v>
      </c>
      <c r="EO1318" s="128" t="s">
        <v>778</v>
      </c>
      <c r="EP1318" s="131">
        <v>43831</v>
      </c>
      <c r="EQ1318" s="132">
        <v>0</v>
      </c>
      <c r="ER1318" s="53">
        <v>16.456959999999999</v>
      </c>
      <c r="ES1318" s="40"/>
      <c r="ET1318" s="26">
        <f>IF(EO1318=EO1319,MAX(ET$2:ET1317)+1,0)</f>
        <v>0</v>
      </c>
      <c r="EU1318" s="17" t="str">
        <f t="shared" si="293"/>
        <v/>
      </c>
      <c r="EV1318" s="54" t="str">
        <f t="shared" si="294"/>
        <v/>
      </c>
      <c r="EW1318" s="55" t="str">
        <f t="shared" si="295"/>
        <v/>
      </c>
      <c r="EX1318" s="18" t="str">
        <f t="shared" si="296"/>
        <v/>
      </c>
      <c r="EY1318" s="26">
        <f>IF(EO1318=EO1319,0,MAX(EY$2:EY1317)+1)</f>
        <v>658</v>
      </c>
      <c r="EZ1318" s="54" t="str">
        <f t="shared" si="297"/>
        <v/>
      </c>
      <c r="FA1318" s="55" t="str">
        <f t="shared" si="298"/>
        <v/>
      </c>
      <c r="FB1318" s="18" t="str">
        <f t="shared" si="299"/>
        <v/>
      </c>
      <c r="FC1318" s="17"/>
      <c r="FD1318" s="17"/>
      <c r="FE1318" s="17"/>
      <c r="FF1318" s="56" t="str">
        <f t="shared" si="300"/>
        <v>,</v>
      </c>
      <c r="FG1318" s="3"/>
      <c r="FH1318" s="3"/>
      <c r="FI1318" s="58">
        <f t="shared" si="292"/>
        <v>0</v>
      </c>
      <c r="FJ1318" s="58">
        <f t="shared" si="301"/>
        <v>0</v>
      </c>
    </row>
    <row r="1319" spans="144:166" x14ac:dyDescent="0.25">
      <c r="EN1319" s="17">
        <f t="shared" si="302"/>
        <v>1317</v>
      </c>
      <c r="EO1319" s="128" t="s">
        <v>779</v>
      </c>
      <c r="EP1319" s="131">
        <v>42036</v>
      </c>
      <c r="EQ1319" s="132">
        <v>0</v>
      </c>
      <c r="ER1319" s="53">
        <v>17.198170000000001</v>
      </c>
      <c r="ES1319" s="40"/>
      <c r="ET1319" s="26">
        <f>IF(EO1319=EO1320,MAX(ET$2:ET1318)+1,0)</f>
        <v>659</v>
      </c>
      <c r="EU1319" s="17" t="str">
        <f t="shared" si="293"/>
        <v/>
      </c>
      <c r="EV1319" s="54" t="str">
        <f t="shared" si="294"/>
        <v/>
      </c>
      <c r="EW1319" s="55" t="str">
        <f t="shared" si="295"/>
        <v/>
      </c>
      <c r="EX1319" s="18" t="str">
        <f t="shared" si="296"/>
        <v/>
      </c>
      <c r="EY1319" s="26">
        <f>IF(EO1319=EO1320,0,MAX(EY$2:EY1318)+1)</f>
        <v>0</v>
      </c>
      <c r="EZ1319" s="54" t="str">
        <f t="shared" si="297"/>
        <v/>
      </c>
      <c r="FA1319" s="55" t="str">
        <f t="shared" si="298"/>
        <v/>
      </c>
      <c r="FB1319" s="18" t="str">
        <f t="shared" si="299"/>
        <v/>
      </c>
      <c r="FC1319" s="17"/>
      <c r="FD1319" s="17"/>
      <c r="FE1319" s="17"/>
      <c r="FF1319" s="56" t="str">
        <f t="shared" si="300"/>
        <v>,</v>
      </c>
      <c r="FG1319" s="3"/>
      <c r="FH1319" s="3"/>
      <c r="FI1319" s="58">
        <f t="shared" si="292"/>
        <v>0</v>
      </c>
      <c r="FJ1319" s="58">
        <f t="shared" si="301"/>
        <v>0</v>
      </c>
    </row>
    <row r="1320" spans="144:166" x14ac:dyDescent="0.25">
      <c r="EN1320" s="17">
        <f t="shared" si="302"/>
        <v>1318</v>
      </c>
      <c r="EO1320" s="128" t="s">
        <v>779</v>
      </c>
      <c r="EP1320" s="131">
        <v>43831</v>
      </c>
      <c r="EQ1320" s="132">
        <v>0</v>
      </c>
      <c r="ER1320" s="53">
        <v>15.94026</v>
      </c>
      <c r="ES1320" s="40"/>
      <c r="ET1320" s="26">
        <f>IF(EO1320=EO1321,MAX(ET$2:ET1319)+1,0)</f>
        <v>0</v>
      </c>
      <c r="EU1320" s="17" t="str">
        <f t="shared" si="293"/>
        <v/>
      </c>
      <c r="EV1320" s="54" t="str">
        <f t="shared" si="294"/>
        <v/>
      </c>
      <c r="EW1320" s="55" t="str">
        <f t="shared" si="295"/>
        <v/>
      </c>
      <c r="EX1320" s="18" t="str">
        <f t="shared" si="296"/>
        <v/>
      </c>
      <c r="EY1320" s="26">
        <f>IF(EO1320=EO1321,0,MAX(EY$2:EY1319)+1)</f>
        <v>659</v>
      </c>
      <c r="EZ1320" s="54" t="str">
        <f t="shared" si="297"/>
        <v/>
      </c>
      <c r="FA1320" s="55" t="str">
        <f t="shared" si="298"/>
        <v/>
      </c>
      <c r="FB1320" s="18" t="str">
        <f t="shared" si="299"/>
        <v/>
      </c>
      <c r="FC1320" s="17"/>
      <c r="FD1320" s="17"/>
      <c r="FE1320" s="17"/>
      <c r="FF1320" s="56" t="str">
        <f t="shared" si="300"/>
        <v>,</v>
      </c>
      <c r="FG1320" s="3"/>
      <c r="FH1320" s="3"/>
      <c r="FI1320" s="58">
        <f t="shared" si="292"/>
        <v>0</v>
      </c>
      <c r="FJ1320" s="58">
        <f t="shared" si="301"/>
        <v>0</v>
      </c>
    </row>
    <row r="1321" spans="144:166" x14ac:dyDescent="0.25">
      <c r="EN1321" s="17">
        <f t="shared" si="302"/>
        <v>1319</v>
      </c>
      <c r="EO1321" s="128" t="s">
        <v>780</v>
      </c>
      <c r="EP1321" s="131">
        <v>42036</v>
      </c>
      <c r="EQ1321" s="132">
        <v>0</v>
      </c>
      <c r="ER1321" s="53">
        <v>16.591989999999999</v>
      </c>
      <c r="ES1321" s="40"/>
      <c r="ET1321" s="26">
        <f>IF(EO1321=EO1322,MAX(ET$2:ET1320)+1,0)</f>
        <v>660</v>
      </c>
      <c r="EU1321" s="17" t="str">
        <f t="shared" si="293"/>
        <v/>
      </c>
      <c r="EV1321" s="54" t="str">
        <f t="shared" si="294"/>
        <v/>
      </c>
      <c r="EW1321" s="55" t="str">
        <f t="shared" si="295"/>
        <v/>
      </c>
      <c r="EX1321" s="18" t="str">
        <f t="shared" si="296"/>
        <v/>
      </c>
      <c r="EY1321" s="26">
        <f>IF(EO1321=EO1322,0,MAX(EY$2:EY1320)+1)</f>
        <v>0</v>
      </c>
      <c r="EZ1321" s="54" t="str">
        <f t="shared" si="297"/>
        <v/>
      </c>
      <c r="FA1321" s="55" t="str">
        <f t="shared" si="298"/>
        <v/>
      </c>
      <c r="FB1321" s="18" t="str">
        <f t="shared" si="299"/>
        <v/>
      </c>
      <c r="FC1321" s="17"/>
      <c r="FD1321" s="17"/>
      <c r="FE1321" s="17"/>
      <c r="FF1321" s="56" t="str">
        <f t="shared" si="300"/>
        <v>,</v>
      </c>
      <c r="FG1321" s="3"/>
      <c r="FH1321" s="3"/>
      <c r="FI1321" s="58">
        <f t="shared" si="292"/>
        <v>0</v>
      </c>
      <c r="FJ1321" s="58">
        <f t="shared" si="301"/>
        <v>0</v>
      </c>
    </row>
    <row r="1322" spans="144:166" x14ac:dyDescent="0.25">
      <c r="EN1322" s="17">
        <f t="shared" si="302"/>
        <v>1320</v>
      </c>
      <c r="EO1322" s="128" t="s">
        <v>780</v>
      </c>
      <c r="EP1322" s="131">
        <v>43831</v>
      </c>
      <c r="EQ1322" s="132">
        <v>0</v>
      </c>
      <c r="ER1322" s="53">
        <v>15.42544</v>
      </c>
      <c r="ES1322" s="40"/>
      <c r="ET1322" s="26">
        <f>IF(EO1322=EO1323,MAX(ET$2:ET1321)+1,0)</f>
        <v>0</v>
      </c>
      <c r="EU1322" s="17" t="str">
        <f t="shared" si="293"/>
        <v/>
      </c>
      <c r="EV1322" s="54" t="str">
        <f t="shared" si="294"/>
        <v/>
      </c>
      <c r="EW1322" s="55" t="str">
        <f t="shared" si="295"/>
        <v/>
      </c>
      <c r="EX1322" s="18" t="str">
        <f t="shared" si="296"/>
        <v/>
      </c>
      <c r="EY1322" s="26">
        <f>IF(EO1322=EO1323,0,MAX(EY$2:EY1321)+1)</f>
        <v>660</v>
      </c>
      <c r="EZ1322" s="54" t="str">
        <f t="shared" si="297"/>
        <v/>
      </c>
      <c r="FA1322" s="55" t="str">
        <f t="shared" si="298"/>
        <v/>
      </c>
      <c r="FB1322" s="18" t="str">
        <f t="shared" si="299"/>
        <v/>
      </c>
      <c r="FC1322" s="17"/>
      <c r="FD1322" s="17"/>
      <c r="FE1322" s="17"/>
      <c r="FF1322" s="56" t="str">
        <f t="shared" si="300"/>
        <v>,</v>
      </c>
      <c r="FG1322" s="3"/>
      <c r="FH1322" s="3"/>
      <c r="FI1322" s="58">
        <f t="shared" si="292"/>
        <v>0</v>
      </c>
      <c r="FJ1322" s="58">
        <f t="shared" si="301"/>
        <v>0</v>
      </c>
    </row>
    <row r="1323" spans="144:166" x14ac:dyDescent="0.25">
      <c r="EN1323" s="17">
        <f t="shared" si="302"/>
        <v>1321</v>
      </c>
      <c r="EO1323" s="128" t="s">
        <v>781</v>
      </c>
      <c r="EP1323" s="131">
        <v>42036</v>
      </c>
      <c r="EQ1323" s="132">
        <v>0</v>
      </c>
      <c r="ER1323" s="53">
        <v>15.893739999999999</v>
      </c>
      <c r="ES1323" s="40"/>
      <c r="ET1323" s="26">
        <f>IF(EO1323=EO1324,MAX(ET$2:ET1322)+1,0)</f>
        <v>661</v>
      </c>
      <c r="EU1323" s="17" t="str">
        <f t="shared" si="293"/>
        <v/>
      </c>
      <c r="EV1323" s="54" t="str">
        <f t="shared" si="294"/>
        <v/>
      </c>
      <c r="EW1323" s="55" t="str">
        <f t="shared" si="295"/>
        <v/>
      </c>
      <c r="EX1323" s="18" t="str">
        <f t="shared" si="296"/>
        <v/>
      </c>
      <c r="EY1323" s="26">
        <f>IF(EO1323=EO1324,0,MAX(EY$2:EY1322)+1)</f>
        <v>0</v>
      </c>
      <c r="EZ1323" s="54" t="str">
        <f t="shared" si="297"/>
        <v/>
      </c>
      <c r="FA1323" s="55" t="str">
        <f t="shared" si="298"/>
        <v/>
      </c>
      <c r="FB1323" s="18" t="str">
        <f t="shared" si="299"/>
        <v/>
      </c>
      <c r="FC1323" s="17"/>
      <c r="FD1323" s="17"/>
      <c r="FE1323" s="17"/>
      <c r="FF1323" s="56" t="str">
        <f t="shared" si="300"/>
        <v>,</v>
      </c>
      <c r="FG1323" s="3"/>
      <c r="FH1323" s="3"/>
      <c r="FI1323" s="58">
        <f t="shared" si="292"/>
        <v>0</v>
      </c>
      <c r="FJ1323" s="58">
        <f t="shared" si="301"/>
        <v>0</v>
      </c>
    </row>
    <row r="1324" spans="144:166" x14ac:dyDescent="0.25">
      <c r="EN1324" s="17">
        <f t="shared" si="302"/>
        <v>1322</v>
      </c>
      <c r="EO1324" s="128" t="s">
        <v>781</v>
      </c>
      <c r="EP1324" s="131">
        <v>43831</v>
      </c>
      <c r="EQ1324" s="132">
        <v>0</v>
      </c>
      <c r="ER1324" s="53">
        <v>14.818949999999999</v>
      </c>
      <c r="ES1324" s="40"/>
      <c r="ET1324" s="26">
        <f>IF(EO1324=EO1325,MAX(ET$2:ET1323)+1,0)</f>
        <v>0</v>
      </c>
      <c r="EU1324" s="17" t="str">
        <f t="shared" si="293"/>
        <v/>
      </c>
      <c r="EV1324" s="54" t="str">
        <f t="shared" si="294"/>
        <v/>
      </c>
      <c r="EW1324" s="55" t="str">
        <f t="shared" si="295"/>
        <v/>
      </c>
      <c r="EX1324" s="18" t="str">
        <f t="shared" si="296"/>
        <v/>
      </c>
      <c r="EY1324" s="26">
        <f>IF(EO1324=EO1325,0,MAX(EY$2:EY1323)+1)</f>
        <v>661</v>
      </c>
      <c r="EZ1324" s="54" t="str">
        <f t="shared" si="297"/>
        <v/>
      </c>
      <c r="FA1324" s="55" t="str">
        <f t="shared" si="298"/>
        <v/>
      </c>
      <c r="FB1324" s="18" t="str">
        <f t="shared" si="299"/>
        <v/>
      </c>
      <c r="FC1324" s="17"/>
      <c r="FD1324" s="17"/>
      <c r="FE1324" s="17"/>
      <c r="FF1324" s="56" t="str">
        <f t="shared" si="300"/>
        <v>,</v>
      </c>
      <c r="FG1324" s="3"/>
      <c r="FH1324" s="3"/>
      <c r="FI1324" s="58">
        <f t="shared" si="292"/>
        <v>0</v>
      </c>
      <c r="FJ1324" s="58">
        <f t="shared" si="301"/>
        <v>0</v>
      </c>
    </row>
    <row r="1325" spans="144:166" x14ac:dyDescent="0.25">
      <c r="EN1325" s="17">
        <f t="shared" si="302"/>
        <v>1323</v>
      </c>
      <c r="EO1325" s="128" t="s">
        <v>782</v>
      </c>
      <c r="EP1325" s="131">
        <v>42036</v>
      </c>
      <c r="EQ1325" s="132">
        <v>0</v>
      </c>
      <c r="ER1325" s="53">
        <v>15.131180000000001</v>
      </c>
      <c r="ES1325" s="40"/>
      <c r="ET1325" s="26">
        <f>IF(EO1325=EO1326,MAX(ET$2:ET1324)+1,0)</f>
        <v>662</v>
      </c>
      <c r="EU1325" s="17" t="str">
        <f t="shared" si="293"/>
        <v/>
      </c>
      <c r="EV1325" s="54" t="str">
        <f t="shared" si="294"/>
        <v/>
      </c>
      <c r="EW1325" s="55" t="str">
        <f t="shared" si="295"/>
        <v/>
      </c>
      <c r="EX1325" s="18" t="str">
        <f t="shared" si="296"/>
        <v/>
      </c>
      <c r="EY1325" s="26">
        <f>IF(EO1325=EO1326,0,MAX(EY$2:EY1324)+1)</f>
        <v>0</v>
      </c>
      <c r="EZ1325" s="54" t="str">
        <f t="shared" si="297"/>
        <v/>
      </c>
      <c r="FA1325" s="55" t="str">
        <f t="shared" si="298"/>
        <v/>
      </c>
      <c r="FB1325" s="18" t="str">
        <f t="shared" si="299"/>
        <v/>
      </c>
      <c r="FC1325" s="17"/>
      <c r="FD1325" s="17"/>
      <c r="FE1325" s="17"/>
      <c r="FF1325" s="56" t="str">
        <f t="shared" si="300"/>
        <v>,</v>
      </c>
      <c r="FG1325" s="3"/>
      <c r="FH1325" s="3"/>
      <c r="FI1325" s="58">
        <f t="shared" si="292"/>
        <v>0</v>
      </c>
      <c r="FJ1325" s="58">
        <f t="shared" si="301"/>
        <v>0</v>
      </c>
    </row>
    <row r="1326" spans="144:166" x14ac:dyDescent="0.25">
      <c r="EN1326" s="17">
        <f t="shared" si="302"/>
        <v>1324</v>
      </c>
      <c r="EO1326" s="128" t="s">
        <v>782</v>
      </c>
      <c r="EP1326" s="131">
        <v>43831</v>
      </c>
      <c r="EQ1326" s="132">
        <v>0</v>
      </c>
      <c r="ER1326" s="53">
        <v>14.167450000000001</v>
      </c>
      <c r="ES1326" s="40"/>
      <c r="ET1326" s="26">
        <f>IF(EO1326=EO1327,MAX(ET$2:ET1325)+1,0)</f>
        <v>0</v>
      </c>
      <c r="EU1326" s="17" t="str">
        <f t="shared" si="293"/>
        <v/>
      </c>
      <c r="EV1326" s="54" t="str">
        <f t="shared" si="294"/>
        <v/>
      </c>
      <c r="EW1326" s="55" t="str">
        <f t="shared" si="295"/>
        <v/>
      </c>
      <c r="EX1326" s="18" t="str">
        <f t="shared" si="296"/>
        <v/>
      </c>
      <c r="EY1326" s="26">
        <f>IF(EO1326=EO1327,0,MAX(EY$2:EY1325)+1)</f>
        <v>662</v>
      </c>
      <c r="EZ1326" s="54" t="str">
        <f t="shared" si="297"/>
        <v/>
      </c>
      <c r="FA1326" s="55" t="str">
        <f t="shared" si="298"/>
        <v/>
      </c>
      <c r="FB1326" s="18" t="str">
        <f t="shared" si="299"/>
        <v/>
      </c>
      <c r="FC1326" s="17"/>
      <c r="FD1326" s="17"/>
      <c r="FE1326" s="17"/>
      <c r="FF1326" s="56" t="str">
        <f t="shared" si="300"/>
        <v>,</v>
      </c>
      <c r="FG1326" s="3"/>
      <c r="FH1326" s="3"/>
      <c r="FI1326" s="58">
        <f t="shared" si="292"/>
        <v>0</v>
      </c>
      <c r="FJ1326" s="58">
        <f t="shared" si="301"/>
        <v>0</v>
      </c>
    </row>
    <row r="1327" spans="144:166" x14ac:dyDescent="0.25">
      <c r="EN1327" s="17">
        <f t="shared" si="302"/>
        <v>1325</v>
      </c>
      <c r="EO1327" s="128" t="s">
        <v>783</v>
      </c>
      <c r="EP1327" s="131">
        <v>42036</v>
      </c>
      <c r="EQ1327" s="132">
        <v>0</v>
      </c>
      <c r="ER1327" s="53">
        <v>14.38411</v>
      </c>
      <c r="ES1327" s="40"/>
      <c r="ET1327" s="26">
        <f>IF(EO1327=EO1328,MAX(ET$2:ET1326)+1,0)</f>
        <v>663</v>
      </c>
      <c r="EU1327" s="17" t="str">
        <f t="shared" si="293"/>
        <v/>
      </c>
      <c r="EV1327" s="54" t="str">
        <f t="shared" si="294"/>
        <v/>
      </c>
      <c r="EW1327" s="55" t="str">
        <f t="shared" si="295"/>
        <v/>
      </c>
      <c r="EX1327" s="18" t="str">
        <f t="shared" si="296"/>
        <v/>
      </c>
      <c r="EY1327" s="26">
        <f>IF(EO1327=EO1328,0,MAX(EY$2:EY1326)+1)</f>
        <v>0</v>
      </c>
      <c r="EZ1327" s="54" t="str">
        <f t="shared" si="297"/>
        <v/>
      </c>
      <c r="FA1327" s="55" t="str">
        <f t="shared" si="298"/>
        <v/>
      </c>
      <c r="FB1327" s="18" t="str">
        <f t="shared" si="299"/>
        <v/>
      </c>
      <c r="FC1327" s="17"/>
      <c r="FD1327" s="17"/>
      <c r="FE1327" s="17"/>
      <c r="FF1327" s="56" t="str">
        <f t="shared" si="300"/>
        <v>,</v>
      </c>
      <c r="FG1327" s="3"/>
      <c r="FH1327" s="3"/>
      <c r="FI1327" s="58">
        <f t="shared" si="292"/>
        <v>0</v>
      </c>
      <c r="FJ1327" s="58">
        <f t="shared" si="301"/>
        <v>0</v>
      </c>
    </row>
    <row r="1328" spans="144:166" x14ac:dyDescent="0.25">
      <c r="EN1328" s="17">
        <f t="shared" si="302"/>
        <v>1326</v>
      </c>
      <c r="EO1328" s="128" t="s">
        <v>783</v>
      </c>
      <c r="EP1328" s="131">
        <v>43831</v>
      </c>
      <c r="EQ1328" s="132">
        <v>0</v>
      </c>
      <c r="ER1328" s="53">
        <v>13.56169</v>
      </c>
      <c r="ES1328" s="40"/>
      <c r="ET1328" s="26">
        <f>IF(EO1328=EO1329,MAX(ET$2:ET1327)+1,0)</f>
        <v>0</v>
      </c>
      <c r="EU1328" s="17" t="str">
        <f t="shared" si="293"/>
        <v/>
      </c>
      <c r="EV1328" s="54" t="str">
        <f t="shared" si="294"/>
        <v/>
      </c>
      <c r="EW1328" s="55" t="str">
        <f t="shared" si="295"/>
        <v/>
      </c>
      <c r="EX1328" s="18" t="str">
        <f t="shared" si="296"/>
        <v/>
      </c>
      <c r="EY1328" s="26">
        <f>IF(EO1328=EO1329,0,MAX(EY$2:EY1327)+1)</f>
        <v>663</v>
      </c>
      <c r="EZ1328" s="54" t="str">
        <f t="shared" si="297"/>
        <v/>
      </c>
      <c r="FA1328" s="55" t="str">
        <f t="shared" si="298"/>
        <v/>
      </c>
      <c r="FB1328" s="18" t="str">
        <f t="shared" si="299"/>
        <v/>
      </c>
      <c r="FC1328" s="17"/>
      <c r="FD1328" s="17"/>
      <c r="FE1328" s="17"/>
      <c r="FF1328" s="56" t="str">
        <f t="shared" si="300"/>
        <v>,</v>
      </c>
      <c r="FG1328" s="3"/>
      <c r="FH1328" s="3"/>
      <c r="FI1328" s="58">
        <f t="shared" si="292"/>
        <v>0</v>
      </c>
      <c r="FJ1328" s="58">
        <f t="shared" si="301"/>
        <v>0</v>
      </c>
    </row>
    <row r="1329" spans="144:166" x14ac:dyDescent="0.25">
      <c r="EN1329" s="17">
        <f t="shared" si="302"/>
        <v>1327</v>
      </c>
      <c r="EO1329" s="128" t="s">
        <v>784</v>
      </c>
      <c r="EP1329" s="131">
        <v>42036</v>
      </c>
      <c r="EQ1329" s="132">
        <v>0</v>
      </c>
      <c r="ER1329" s="53">
        <v>13.66656</v>
      </c>
      <c r="ES1329" s="40"/>
      <c r="ET1329" s="26">
        <f>IF(EO1329=EO1330,MAX(ET$2:ET1328)+1,0)</f>
        <v>664</v>
      </c>
      <c r="EU1329" s="17" t="str">
        <f t="shared" si="293"/>
        <v/>
      </c>
      <c r="EV1329" s="54" t="str">
        <f t="shared" si="294"/>
        <v/>
      </c>
      <c r="EW1329" s="55" t="str">
        <f t="shared" si="295"/>
        <v/>
      </c>
      <c r="EX1329" s="18" t="str">
        <f t="shared" si="296"/>
        <v/>
      </c>
      <c r="EY1329" s="26">
        <f>IF(EO1329=EO1330,0,MAX(EY$2:EY1328)+1)</f>
        <v>0</v>
      </c>
      <c r="EZ1329" s="54" t="str">
        <f t="shared" si="297"/>
        <v/>
      </c>
      <c r="FA1329" s="55" t="str">
        <f t="shared" si="298"/>
        <v/>
      </c>
      <c r="FB1329" s="18" t="str">
        <f t="shared" si="299"/>
        <v/>
      </c>
      <c r="FC1329" s="17"/>
      <c r="FD1329" s="17"/>
      <c r="FE1329" s="17"/>
      <c r="FF1329" s="56" t="str">
        <f t="shared" si="300"/>
        <v>,</v>
      </c>
      <c r="FG1329" s="3"/>
      <c r="FH1329" s="3"/>
      <c r="FI1329" s="58">
        <f t="shared" si="292"/>
        <v>0</v>
      </c>
      <c r="FJ1329" s="58">
        <f t="shared" si="301"/>
        <v>0</v>
      </c>
    </row>
    <row r="1330" spans="144:166" x14ac:dyDescent="0.25">
      <c r="EN1330" s="17">
        <f t="shared" si="302"/>
        <v>1328</v>
      </c>
      <c r="EO1330" s="128" t="s">
        <v>784</v>
      </c>
      <c r="EP1330" s="131">
        <v>43831</v>
      </c>
      <c r="EQ1330" s="132">
        <v>0</v>
      </c>
      <c r="ER1330" s="53">
        <v>13.04012</v>
      </c>
      <c r="ES1330" s="40"/>
      <c r="ET1330" s="26">
        <f>IF(EO1330=EO1331,MAX(ET$2:ET1329)+1,0)</f>
        <v>0</v>
      </c>
      <c r="EU1330" s="17" t="str">
        <f t="shared" si="293"/>
        <v/>
      </c>
      <c r="EV1330" s="54" t="str">
        <f t="shared" si="294"/>
        <v/>
      </c>
      <c r="EW1330" s="55" t="str">
        <f t="shared" si="295"/>
        <v/>
      </c>
      <c r="EX1330" s="18" t="str">
        <f t="shared" si="296"/>
        <v/>
      </c>
      <c r="EY1330" s="26">
        <f>IF(EO1330=EO1331,0,MAX(EY$2:EY1329)+1)</f>
        <v>664</v>
      </c>
      <c r="EZ1330" s="54" t="str">
        <f t="shared" si="297"/>
        <v/>
      </c>
      <c r="FA1330" s="55" t="str">
        <f t="shared" si="298"/>
        <v/>
      </c>
      <c r="FB1330" s="18" t="str">
        <f t="shared" si="299"/>
        <v/>
      </c>
      <c r="FC1330" s="17"/>
      <c r="FD1330" s="17"/>
      <c r="FE1330" s="17"/>
      <c r="FF1330" s="56" t="str">
        <f t="shared" si="300"/>
        <v>,</v>
      </c>
      <c r="FG1330" s="3"/>
      <c r="FH1330" s="3"/>
      <c r="FI1330" s="58">
        <f t="shared" si="292"/>
        <v>0</v>
      </c>
      <c r="FJ1330" s="58">
        <f t="shared" si="301"/>
        <v>0</v>
      </c>
    </row>
    <row r="1331" spans="144:166" x14ac:dyDescent="0.25">
      <c r="EN1331" s="17">
        <f t="shared" si="302"/>
        <v>1329</v>
      </c>
      <c r="EO1331" s="128" t="s">
        <v>785</v>
      </c>
      <c r="EP1331" s="131">
        <v>42036</v>
      </c>
      <c r="EQ1331" s="132">
        <v>0</v>
      </c>
      <c r="ER1331" s="53">
        <v>12.88115</v>
      </c>
      <c r="ES1331" s="40"/>
      <c r="ET1331" s="26">
        <f>IF(EO1331=EO1332,MAX(ET$2:ET1330)+1,0)</f>
        <v>665</v>
      </c>
      <c r="EU1331" s="17" t="str">
        <f t="shared" si="293"/>
        <v/>
      </c>
      <c r="EV1331" s="54" t="str">
        <f t="shared" si="294"/>
        <v/>
      </c>
      <c r="EW1331" s="55" t="str">
        <f t="shared" si="295"/>
        <v/>
      </c>
      <c r="EX1331" s="18" t="str">
        <f t="shared" si="296"/>
        <v/>
      </c>
      <c r="EY1331" s="26">
        <f>IF(EO1331=EO1332,0,MAX(EY$2:EY1330)+1)</f>
        <v>0</v>
      </c>
      <c r="EZ1331" s="54" t="str">
        <f t="shared" si="297"/>
        <v/>
      </c>
      <c r="FA1331" s="55" t="str">
        <f t="shared" si="298"/>
        <v/>
      </c>
      <c r="FB1331" s="18" t="str">
        <f t="shared" si="299"/>
        <v/>
      </c>
      <c r="FC1331" s="17"/>
      <c r="FD1331" s="17"/>
      <c r="FE1331" s="17"/>
      <c r="FF1331" s="56" t="str">
        <f t="shared" si="300"/>
        <v>,</v>
      </c>
      <c r="FG1331" s="3"/>
      <c r="FH1331" s="3"/>
      <c r="FI1331" s="58">
        <f t="shared" si="292"/>
        <v>0</v>
      </c>
      <c r="FJ1331" s="58">
        <f t="shared" si="301"/>
        <v>0</v>
      </c>
    </row>
    <row r="1332" spans="144:166" x14ac:dyDescent="0.25">
      <c r="EN1332" s="17">
        <f t="shared" si="302"/>
        <v>1330</v>
      </c>
      <c r="EO1332" s="128" t="s">
        <v>785</v>
      </c>
      <c r="EP1332" s="131">
        <v>43831</v>
      </c>
      <c r="EQ1332" s="132">
        <v>0</v>
      </c>
      <c r="ER1332" s="53">
        <v>12.52031</v>
      </c>
      <c r="ES1332" s="40"/>
      <c r="ET1332" s="26">
        <f>IF(EO1332=EO1333,MAX(ET$2:ET1331)+1,0)</f>
        <v>0</v>
      </c>
      <c r="EU1332" s="17" t="str">
        <f t="shared" si="293"/>
        <v/>
      </c>
      <c r="EV1332" s="54" t="str">
        <f t="shared" si="294"/>
        <v/>
      </c>
      <c r="EW1332" s="55" t="str">
        <f t="shared" si="295"/>
        <v/>
      </c>
      <c r="EX1332" s="18" t="str">
        <f t="shared" si="296"/>
        <v/>
      </c>
      <c r="EY1332" s="26">
        <f>IF(EO1332=EO1333,0,MAX(EY$2:EY1331)+1)</f>
        <v>665</v>
      </c>
      <c r="EZ1332" s="54" t="str">
        <f t="shared" si="297"/>
        <v/>
      </c>
      <c r="FA1332" s="55" t="str">
        <f t="shared" si="298"/>
        <v/>
      </c>
      <c r="FB1332" s="18" t="str">
        <f t="shared" si="299"/>
        <v/>
      </c>
      <c r="FC1332" s="17"/>
      <c r="FD1332" s="17"/>
      <c r="FE1332" s="17"/>
      <c r="FF1332" s="56" t="str">
        <f t="shared" si="300"/>
        <v>,</v>
      </c>
      <c r="FG1332" s="3"/>
      <c r="FH1332" s="3"/>
      <c r="FI1332" s="58">
        <f t="shared" si="292"/>
        <v>0</v>
      </c>
      <c r="FJ1332" s="58">
        <f t="shared" si="301"/>
        <v>0</v>
      </c>
    </row>
    <row r="1333" spans="144:166" x14ac:dyDescent="0.25">
      <c r="EN1333" s="17">
        <f t="shared" si="302"/>
        <v>1331</v>
      </c>
      <c r="EO1333" s="128" t="s">
        <v>786</v>
      </c>
      <c r="EP1333" s="131">
        <v>42036</v>
      </c>
      <c r="EQ1333" s="132">
        <v>0</v>
      </c>
      <c r="ER1333" s="53">
        <v>11.9542</v>
      </c>
      <c r="ES1333" s="40"/>
      <c r="ET1333" s="26">
        <f>IF(EO1333=EO1334,MAX(ET$2:ET1332)+1,0)</f>
        <v>666</v>
      </c>
      <c r="EU1333" s="17" t="str">
        <f t="shared" si="293"/>
        <v/>
      </c>
      <c r="EV1333" s="54" t="str">
        <f t="shared" si="294"/>
        <v/>
      </c>
      <c r="EW1333" s="55" t="str">
        <f t="shared" si="295"/>
        <v/>
      </c>
      <c r="EX1333" s="18" t="str">
        <f t="shared" si="296"/>
        <v/>
      </c>
      <c r="EY1333" s="26">
        <f>IF(EO1333=EO1334,0,MAX(EY$2:EY1332)+1)</f>
        <v>0</v>
      </c>
      <c r="EZ1333" s="54" t="str">
        <f t="shared" si="297"/>
        <v/>
      </c>
      <c r="FA1333" s="55" t="str">
        <f t="shared" si="298"/>
        <v/>
      </c>
      <c r="FB1333" s="18" t="str">
        <f t="shared" si="299"/>
        <v/>
      </c>
      <c r="FC1333" s="17"/>
      <c r="FD1333" s="17"/>
      <c r="FE1333" s="17"/>
      <c r="FF1333" s="56" t="str">
        <f t="shared" si="300"/>
        <v>,</v>
      </c>
      <c r="FG1333" s="3"/>
      <c r="FH1333" s="3"/>
      <c r="FI1333" s="58">
        <f t="shared" si="292"/>
        <v>0</v>
      </c>
      <c r="FJ1333" s="58">
        <f t="shared" si="301"/>
        <v>0</v>
      </c>
    </row>
    <row r="1334" spans="144:166" x14ac:dyDescent="0.25">
      <c r="EN1334" s="17">
        <f t="shared" si="302"/>
        <v>1332</v>
      </c>
      <c r="EO1334" s="128" t="s">
        <v>786</v>
      </c>
      <c r="EP1334" s="131">
        <v>43831</v>
      </c>
      <c r="EQ1334" s="132">
        <v>0</v>
      </c>
      <c r="ER1334" s="53">
        <v>11.94463</v>
      </c>
      <c r="ES1334" s="40"/>
      <c r="ET1334" s="26">
        <f>IF(EO1334=EO1335,MAX(ET$2:ET1333)+1,0)</f>
        <v>0</v>
      </c>
      <c r="EU1334" s="17" t="str">
        <f t="shared" si="293"/>
        <v/>
      </c>
      <c r="EV1334" s="54" t="str">
        <f t="shared" si="294"/>
        <v/>
      </c>
      <c r="EW1334" s="55" t="str">
        <f t="shared" si="295"/>
        <v/>
      </c>
      <c r="EX1334" s="18" t="str">
        <f t="shared" si="296"/>
        <v/>
      </c>
      <c r="EY1334" s="26">
        <f>IF(EO1334=EO1335,0,MAX(EY$2:EY1333)+1)</f>
        <v>666</v>
      </c>
      <c r="EZ1334" s="54" t="str">
        <f t="shared" si="297"/>
        <v/>
      </c>
      <c r="FA1334" s="55" t="str">
        <f t="shared" si="298"/>
        <v/>
      </c>
      <c r="FB1334" s="18" t="str">
        <f t="shared" si="299"/>
        <v/>
      </c>
      <c r="FC1334" s="17"/>
      <c r="FD1334" s="17"/>
      <c r="FE1334" s="17"/>
      <c r="FF1334" s="56" t="str">
        <f t="shared" si="300"/>
        <v>,</v>
      </c>
      <c r="FG1334" s="3"/>
      <c r="FH1334" s="3"/>
      <c r="FI1334" s="58">
        <f t="shared" si="292"/>
        <v>0</v>
      </c>
      <c r="FJ1334" s="58">
        <f t="shared" si="301"/>
        <v>0</v>
      </c>
    </row>
    <row r="1335" spans="144:166" x14ac:dyDescent="0.25">
      <c r="EN1335" s="17">
        <f t="shared" si="302"/>
        <v>1333</v>
      </c>
      <c r="EO1335" s="128" t="s">
        <v>787</v>
      </c>
      <c r="EP1335" s="131">
        <v>42036</v>
      </c>
      <c r="EQ1335" s="132">
        <v>0</v>
      </c>
      <c r="ER1335" s="53">
        <v>12.57521</v>
      </c>
      <c r="ES1335" s="40"/>
      <c r="ET1335" s="26">
        <f>IF(EO1335=EO1336,MAX(ET$2:ET1334)+1,0)</f>
        <v>667</v>
      </c>
      <c r="EU1335" s="17" t="str">
        <f t="shared" si="293"/>
        <v/>
      </c>
      <c r="EV1335" s="54" t="str">
        <f t="shared" si="294"/>
        <v/>
      </c>
      <c r="EW1335" s="55" t="str">
        <f t="shared" si="295"/>
        <v/>
      </c>
      <c r="EX1335" s="18" t="str">
        <f t="shared" si="296"/>
        <v/>
      </c>
      <c r="EY1335" s="26">
        <f>IF(EO1335=EO1336,0,MAX(EY$2:EY1334)+1)</f>
        <v>0</v>
      </c>
      <c r="EZ1335" s="54" t="str">
        <f t="shared" si="297"/>
        <v/>
      </c>
      <c r="FA1335" s="55" t="str">
        <f t="shared" si="298"/>
        <v/>
      </c>
      <c r="FB1335" s="18" t="str">
        <f t="shared" si="299"/>
        <v/>
      </c>
      <c r="FC1335" s="17"/>
      <c r="FD1335" s="17"/>
      <c r="FE1335" s="17"/>
      <c r="FF1335" s="56" t="str">
        <f t="shared" si="300"/>
        <v>,</v>
      </c>
      <c r="FG1335" s="3"/>
      <c r="FH1335" s="3"/>
      <c r="FI1335" s="58">
        <f t="shared" si="292"/>
        <v>0</v>
      </c>
      <c r="FJ1335" s="58">
        <f t="shared" si="301"/>
        <v>0</v>
      </c>
    </row>
    <row r="1336" spans="144:166" x14ac:dyDescent="0.25">
      <c r="EN1336" s="17">
        <f t="shared" si="302"/>
        <v>1334</v>
      </c>
      <c r="EO1336" s="128" t="s">
        <v>787</v>
      </c>
      <c r="EP1336" s="131">
        <v>43831</v>
      </c>
      <c r="EQ1336" s="132">
        <v>0</v>
      </c>
      <c r="ER1336" s="53">
        <v>12.34206</v>
      </c>
      <c r="ES1336" s="40"/>
      <c r="ET1336" s="26">
        <f>IF(EO1336=EO1337,MAX(ET$2:ET1335)+1,0)</f>
        <v>0</v>
      </c>
      <c r="EU1336" s="17" t="str">
        <f t="shared" si="293"/>
        <v/>
      </c>
      <c r="EV1336" s="54" t="str">
        <f t="shared" si="294"/>
        <v/>
      </c>
      <c r="EW1336" s="55" t="str">
        <f t="shared" si="295"/>
        <v/>
      </c>
      <c r="EX1336" s="18" t="str">
        <f t="shared" si="296"/>
        <v/>
      </c>
      <c r="EY1336" s="26">
        <f>IF(EO1336=EO1337,0,MAX(EY$2:EY1335)+1)</f>
        <v>667</v>
      </c>
      <c r="EZ1336" s="54" t="str">
        <f t="shared" si="297"/>
        <v/>
      </c>
      <c r="FA1336" s="55" t="str">
        <f t="shared" si="298"/>
        <v/>
      </c>
      <c r="FB1336" s="18" t="str">
        <f t="shared" si="299"/>
        <v/>
      </c>
      <c r="FC1336" s="17"/>
      <c r="FD1336" s="17"/>
      <c r="FE1336" s="17"/>
      <c r="FF1336" s="56" t="str">
        <f t="shared" si="300"/>
        <v>,</v>
      </c>
      <c r="FG1336" s="3"/>
      <c r="FH1336" s="3"/>
      <c r="FI1336" s="58">
        <f t="shared" si="292"/>
        <v>0</v>
      </c>
      <c r="FJ1336" s="58">
        <f t="shared" si="301"/>
        <v>0</v>
      </c>
    </row>
    <row r="1337" spans="144:166" x14ac:dyDescent="0.25">
      <c r="EN1337" s="17">
        <f t="shared" si="302"/>
        <v>1335</v>
      </c>
      <c r="EO1337" s="128" t="s">
        <v>788</v>
      </c>
      <c r="EP1337" s="131">
        <v>42036</v>
      </c>
      <c r="EQ1337" s="132">
        <v>0</v>
      </c>
      <c r="ER1337" s="53">
        <v>13.044890000000001</v>
      </c>
      <c r="ES1337" s="40"/>
      <c r="ET1337" s="26">
        <f>IF(EO1337=EO1338,MAX(ET$2:ET1336)+1,0)</f>
        <v>668</v>
      </c>
      <c r="EU1337" s="17" t="str">
        <f t="shared" si="293"/>
        <v/>
      </c>
      <c r="EV1337" s="54" t="str">
        <f t="shared" si="294"/>
        <v/>
      </c>
      <c r="EW1337" s="55" t="str">
        <f t="shared" si="295"/>
        <v/>
      </c>
      <c r="EX1337" s="18" t="str">
        <f t="shared" si="296"/>
        <v/>
      </c>
      <c r="EY1337" s="26">
        <f>IF(EO1337=EO1338,0,MAX(EY$2:EY1336)+1)</f>
        <v>0</v>
      </c>
      <c r="EZ1337" s="54" t="str">
        <f t="shared" si="297"/>
        <v/>
      </c>
      <c r="FA1337" s="55" t="str">
        <f t="shared" si="298"/>
        <v/>
      </c>
      <c r="FB1337" s="18" t="str">
        <f t="shared" si="299"/>
        <v/>
      </c>
      <c r="FC1337" s="17"/>
      <c r="FD1337" s="17"/>
      <c r="FE1337" s="17"/>
      <c r="FF1337" s="56" t="str">
        <f t="shared" si="300"/>
        <v>,</v>
      </c>
      <c r="FG1337" s="3"/>
      <c r="FH1337" s="3"/>
      <c r="FI1337" s="58">
        <f t="shared" si="292"/>
        <v>0</v>
      </c>
      <c r="FJ1337" s="58">
        <f t="shared" si="301"/>
        <v>0</v>
      </c>
    </row>
    <row r="1338" spans="144:166" x14ac:dyDescent="0.25">
      <c r="EN1338" s="17">
        <f t="shared" si="302"/>
        <v>1336</v>
      </c>
      <c r="EO1338" s="128" t="s">
        <v>788</v>
      </c>
      <c r="EP1338" s="131">
        <v>43831</v>
      </c>
      <c r="EQ1338" s="132">
        <v>0</v>
      </c>
      <c r="ER1338" s="53">
        <v>12.6531</v>
      </c>
      <c r="ES1338" s="40"/>
      <c r="ET1338" s="26">
        <f>IF(EO1338=EO1339,MAX(ET$2:ET1337)+1,0)</f>
        <v>0</v>
      </c>
      <c r="EU1338" s="17" t="str">
        <f t="shared" si="293"/>
        <v/>
      </c>
      <c r="EV1338" s="54" t="str">
        <f t="shared" si="294"/>
        <v/>
      </c>
      <c r="EW1338" s="55" t="str">
        <f t="shared" si="295"/>
        <v/>
      </c>
      <c r="EX1338" s="18" t="str">
        <f t="shared" si="296"/>
        <v/>
      </c>
      <c r="EY1338" s="26">
        <f>IF(EO1338=EO1339,0,MAX(EY$2:EY1337)+1)</f>
        <v>668</v>
      </c>
      <c r="EZ1338" s="54" t="str">
        <f t="shared" si="297"/>
        <v/>
      </c>
      <c r="FA1338" s="55" t="str">
        <f t="shared" si="298"/>
        <v/>
      </c>
      <c r="FB1338" s="18" t="str">
        <f t="shared" si="299"/>
        <v/>
      </c>
      <c r="FC1338" s="17"/>
      <c r="FD1338" s="17"/>
      <c r="FE1338" s="17"/>
      <c r="FF1338" s="56" t="str">
        <f t="shared" si="300"/>
        <v>,</v>
      </c>
      <c r="FG1338" s="3"/>
      <c r="FH1338" s="3"/>
      <c r="FI1338" s="58">
        <f t="shared" si="292"/>
        <v>0</v>
      </c>
      <c r="FJ1338" s="58">
        <f t="shared" si="301"/>
        <v>0</v>
      </c>
    </row>
    <row r="1339" spans="144:166" x14ac:dyDescent="0.25">
      <c r="EN1339" s="17">
        <f t="shared" si="302"/>
        <v>1337</v>
      </c>
      <c r="EO1339" s="128" t="s">
        <v>789</v>
      </c>
      <c r="EP1339" s="131">
        <v>42036</v>
      </c>
      <c r="EQ1339" s="132">
        <v>0</v>
      </c>
      <c r="ER1339" s="53">
        <v>13.436579999999999</v>
      </c>
      <c r="ES1339" s="40"/>
      <c r="ET1339" s="26">
        <f>IF(EO1339=EO1340,MAX(ET$2:ET1338)+1,0)</f>
        <v>669</v>
      </c>
      <c r="EU1339" s="17" t="str">
        <f t="shared" si="293"/>
        <v/>
      </c>
      <c r="EV1339" s="54" t="str">
        <f t="shared" si="294"/>
        <v/>
      </c>
      <c r="EW1339" s="55" t="str">
        <f t="shared" si="295"/>
        <v/>
      </c>
      <c r="EX1339" s="18" t="str">
        <f t="shared" si="296"/>
        <v/>
      </c>
      <c r="EY1339" s="26">
        <f>IF(EO1339=EO1340,0,MAX(EY$2:EY1338)+1)</f>
        <v>0</v>
      </c>
      <c r="EZ1339" s="54" t="str">
        <f t="shared" si="297"/>
        <v/>
      </c>
      <c r="FA1339" s="55" t="str">
        <f t="shared" si="298"/>
        <v/>
      </c>
      <c r="FB1339" s="18" t="str">
        <f t="shared" si="299"/>
        <v/>
      </c>
      <c r="FC1339" s="17"/>
      <c r="FD1339" s="17"/>
      <c r="FE1339" s="17"/>
      <c r="FF1339" s="56" t="str">
        <f t="shared" si="300"/>
        <v>,</v>
      </c>
      <c r="FG1339" s="3"/>
      <c r="FH1339" s="3"/>
      <c r="FI1339" s="58">
        <f t="shared" si="292"/>
        <v>0</v>
      </c>
      <c r="FJ1339" s="58">
        <f t="shared" si="301"/>
        <v>0</v>
      </c>
    </row>
    <row r="1340" spans="144:166" x14ac:dyDescent="0.25">
      <c r="EN1340" s="17">
        <f t="shared" si="302"/>
        <v>1338</v>
      </c>
      <c r="EO1340" s="128" t="s">
        <v>789</v>
      </c>
      <c r="EP1340" s="131">
        <v>43831</v>
      </c>
      <c r="EQ1340" s="132">
        <v>0</v>
      </c>
      <c r="ER1340" s="53">
        <v>12.92398</v>
      </c>
      <c r="ES1340" s="40"/>
      <c r="ET1340" s="26">
        <f>IF(EO1340=EO1341,MAX(ET$2:ET1339)+1,0)</f>
        <v>0</v>
      </c>
      <c r="EU1340" s="17" t="str">
        <f t="shared" si="293"/>
        <v/>
      </c>
      <c r="EV1340" s="54" t="str">
        <f t="shared" si="294"/>
        <v/>
      </c>
      <c r="EW1340" s="55" t="str">
        <f t="shared" si="295"/>
        <v/>
      </c>
      <c r="EX1340" s="18" t="str">
        <f t="shared" si="296"/>
        <v/>
      </c>
      <c r="EY1340" s="26">
        <f>IF(EO1340=EO1341,0,MAX(EY$2:EY1339)+1)</f>
        <v>669</v>
      </c>
      <c r="EZ1340" s="54" t="str">
        <f t="shared" si="297"/>
        <v/>
      </c>
      <c r="FA1340" s="55" t="str">
        <f t="shared" si="298"/>
        <v/>
      </c>
      <c r="FB1340" s="18" t="str">
        <f t="shared" si="299"/>
        <v/>
      </c>
      <c r="FC1340" s="17"/>
      <c r="FD1340" s="17"/>
      <c r="FE1340" s="17"/>
      <c r="FF1340" s="56" t="str">
        <f t="shared" si="300"/>
        <v>,</v>
      </c>
      <c r="FG1340" s="3"/>
      <c r="FH1340" s="3"/>
      <c r="FI1340" s="58">
        <f t="shared" si="292"/>
        <v>0</v>
      </c>
      <c r="FJ1340" s="58">
        <f t="shared" si="301"/>
        <v>0</v>
      </c>
    </row>
    <row r="1341" spans="144:166" x14ac:dyDescent="0.25">
      <c r="EN1341" s="17">
        <f t="shared" si="302"/>
        <v>1339</v>
      </c>
      <c r="EO1341" s="128" t="s">
        <v>790</v>
      </c>
      <c r="EP1341" s="131">
        <v>42036</v>
      </c>
      <c r="EQ1341" s="132">
        <v>0</v>
      </c>
      <c r="ER1341" s="53">
        <v>13.717750000000001</v>
      </c>
      <c r="ES1341" s="40"/>
      <c r="ET1341" s="26">
        <f>IF(EO1341=EO1342,MAX(ET$2:ET1340)+1,0)</f>
        <v>670</v>
      </c>
      <c r="EU1341" s="17" t="str">
        <f t="shared" si="293"/>
        <v/>
      </c>
      <c r="EV1341" s="54" t="str">
        <f t="shared" si="294"/>
        <v/>
      </c>
      <c r="EW1341" s="55" t="str">
        <f t="shared" si="295"/>
        <v/>
      </c>
      <c r="EX1341" s="18" t="str">
        <f t="shared" si="296"/>
        <v/>
      </c>
      <c r="EY1341" s="26">
        <f>IF(EO1341=EO1342,0,MAX(EY$2:EY1340)+1)</f>
        <v>0</v>
      </c>
      <c r="EZ1341" s="54" t="str">
        <f t="shared" si="297"/>
        <v/>
      </c>
      <c r="FA1341" s="55" t="str">
        <f t="shared" si="298"/>
        <v/>
      </c>
      <c r="FB1341" s="18" t="str">
        <f t="shared" si="299"/>
        <v/>
      </c>
      <c r="FC1341" s="17"/>
      <c r="FD1341" s="17"/>
      <c r="FE1341" s="17"/>
      <c r="FF1341" s="56" t="str">
        <f t="shared" si="300"/>
        <v>,</v>
      </c>
      <c r="FG1341" s="3"/>
      <c r="FH1341" s="3"/>
      <c r="FI1341" s="58">
        <f t="shared" si="292"/>
        <v>0</v>
      </c>
      <c r="FJ1341" s="58">
        <f t="shared" si="301"/>
        <v>0</v>
      </c>
    </row>
    <row r="1342" spans="144:166" x14ac:dyDescent="0.25">
      <c r="EN1342" s="17">
        <f t="shared" si="302"/>
        <v>1340</v>
      </c>
      <c r="EO1342" s="128" t="s">
        <v>790</v>
      </c>
      <c r="EP1342" s="131">
        <v>43831</v>
      </c>
      <c r="EQ1342" s="132">
        <v>0</v>
      </c>
      <c r="ER1342" s="53">
        <v>13.12791</v>
      </c>
      <c r="ES1342" s="40"/>
      <c r="ET1342" s="26">
        <f>IF(EO1342=EO1343,MAX(ET$2:ET1341)+1,0)</f>
        <v>0</v>
      </c>
      <c r="EU1342" s="17" t="str">
        <f t="shared" si="293"/>
        <v/>
      </c>
      <c r="EV1342" s="54" t="str">
        <f t="shared" si="294"/>
        <v/>
      </c>
      <c r="EW1342" s="55" t="str">
        <f t="shared" si="295"/>
        <v/>
      </c>
      <c r="EX1342" s="18" t="str">
        <f t="shared" si="296"/>
        <v/>
      </c>
      <c r="EY1342" s="26">
        <f>IF(EO1342=EO1343,0,MAX(EY$2:EY1341)+1)</f>
        <v>670</v>
      </c>
      <c r="EZ1342" s="54" t="str">
        <f t="shared" si="297"/>
        <v/>
      </c>
      <c r="FA1342" s="55" t="str">
        <f t="shared" si="298"/>
        <v/>
      </c>
      <c r="FB1342" s="18" t="str">
        <f t="shared" si="299"/>
        <v/>
      </c>
      <c r="FC1342" s="17"/>
      <c r="FD1342" s="17"/>
      <c r="FE1342" s="17"/>
      <c r="FF1342" s="56" t="str">
        <f t="shared" si="300"/>
        <v>,</v>
      </c>
      <c r="FG1342" s="3"/>
      <c r="FH1342" s="3"/>
      <c r="FI1342" s="58">
        <f t="shared" si="292"/>
        <v>0</v>
      </c>
      <c r="FJ1342" s="58">
        <f t="shared" si="301"/>
        <v>0</v>
      </c>
    </row>
    <row r="1343" spans="144:166" x14ac:dyDescent="0.25">
      <c r="EN1343" s="17">
        <f t="shared" si="302"/>
        <v>1341</v>
      </c>
      <c r="EO1343" s="128" t="s">
        <v>791</v>
      </c>
      <c r="EP1343" s="131">
        <v>42036</v>
      </c>
      <c r="EQ1343" s="132">
        <v>0</v>
      </c>
      <c r="ER1343" s="53">
        <v>17.67708</v>
      </c>
      <c r="ES1343" s="40"/>
      <c r="ET1343" s="26">
        <f>IF(EO1343=EO1344,MAX(ET$2:ET1342)+1,0)</f>
        <v>671</v>
      </c>
      <c r="EU1343" s="17" t="str">
        <f t="shared" si="293"/>
        <v/>
      </c>
      <c r="EV1343" s="54" t="str">
        <f t="shared" si="294"/>
        <v/>
      </c>
      <c r="EW1343" s="55" t="str">
        <f t="shared" si="295"/>
        <v/>
      </c>
      <c r="EX1343" s="18" t="str">
        <f t="shared" si="296"/>
        <v/>
      </c>
      <c r="EY1343" s="26">
        <f>IF(EO1343=EO1344,0,MAX(EY$2:EY1342)+1)</f>
        <v>0</v>
      </c>
      <c r="EZ1343" s="54" t="str">
        <f t="shared" si="297"/>
        <v/>
      </c>
      <c r="FA1343" s="55" t="str">
        <f t="shared" si="298"/>
        <v/>
      </c>
      <c r="FB1343" s="18" t="str">
        <f t="shared" si="299"/>
        <v/>
      </c>
      <c r="FC1343" s="17"/>
      <c r="FD1343" s="17"/>
      <c r="FE1343" s="17"/>
      <c r="FF1343" s="56" t="str">
        <f t="shared" si="300"/>
        <v>,</v>
      </c>
      <c r="FG1343" s="3"/>
      <c r="FH1343" s="3"/>
      <c r="FI1343" s="58">
        <f t="shared" si="292"/>
        <v>0</v>
      </c>
      <c r="FJ1343" s="58">
        <f t="shared" si="301"/>
        <v>0</v>
      </c>
    </row>
    <row r="1344" spans="144:166" x14ac:dyDescent="0.25">
      <c r="EN1344" s="17">
        <f t="shared" si="302"/>
        <v>1342</v>
      </c>
      <c r="EO1344" s="128" t="s">
        <v>791</v>
      </c>
      <c r="EP1344" s="131">
        <v>43831</v>
      </c>
      <c r="EQ1344" s="132">
        <v>0</v>
      </c>
      <c r="ER1344" s="53">
        <v>16.62377</v>
      </c>
      <c r="ES1344" s="40"/>
      <c r="ET1344" s="26">
        <f>IF(EO1344=EO1345,MAX(ET$2:ET1343)+1,0)</f>
        <v>0</v>
      </c>
      <c r="EU1344" s="17" t="str">
        <f t="shared" si="293"/>
        <v/>
      </c>
      <c r="EV1344" s="54" t="str">
        <f t="shared" si="294"/>
        <v/>
      </c>
      <c r="EW1344" s="55" t="str">
        <f t="shared" si="295"/>
        <v/>
      </c>
      <c r="EX1344" s="18" t="str">
        <f t="shared" si="296"/>
        <v/>
      </c>
      <c r="EY1344" s="26">
        <f>IF(EO1344=EO1345,0,MAX(EY$2:EY1343)+1)</f>
        <v>671</v>
      </c>
      <c r="EZ1344" s="54" t="str">
        <f t="shared" si="297"/>
        <v/>
      </c>
      <c r="FA1344" s="55" t="str">
        <f t="shared" si="298"/>
        <v/>
      </c>
      <c r="FB1344" s="18" t="str">
        <f t="shared" si="299"/>
        <v/>
      </c>
      <c r="FC1344" s="17"/>
      <c r="FD1344" s="17"/>
      <c r="FE1344" s="17"/>
      <c r="FF1344" s="56" t="str">
        <f t="shared" si="300"/>
        <v>,</v>
      </c>
      <c r="FG1344" s="3"/>
      <c r="FH1344" s="3"/>
      <c r="FI1344" s="58">
        <f t="shared" si="292"/>
        <v>0</v>
      </c>
      <c r="FJ1344" s="58">
        <f t="shared" si="301"/>
        <v>0</v>
      </c>
    </row>
    <row r="1345" spans="144:166" x14ac:dyDescent="0.25">
      <c r="EN1345" s="17">
        <f t="shared" si="302"/>
        <v>1343</v>
      </c>
      <c r="EO1345" s="128" t="s">
        <v>792</v>
      </c>
      <c r="EP1345" s="131">
        <v>42036</v>
      </c>
      <c r="EQ1345" s="132">
        <v>0</v>
      </c>
      <c r="ER1345" s="53">
        <v>17.305019999999999</v>
      </c>
      <c r="ES1345" s="40"/>
      <c r="ET1345" s="26">
        <f>IF(EO1345=EO1346,MAX(ET$2:ET1344)+1,0)</f>
        <v>672</v>
      </c>
      <c r="EU1345" s="17" t="str">
        <f t="shared" si="293"/>
        <v/>
      </c>
      <c r="EV1345" s="54" t="str">
        <f t="shared" si="294"/>
        <v/>
      </c>
      <c r="EW1345" s="55" t="str">
        <f t="shared" si="295"/>
        <v/>
      </c>
      <c r="EX1345" s="18" t="str">
        <f t="shared" si="296"/>
        <v/>
      </c>
      <c r="EY1345" s="26">
        <f>IF(EO1345=EO1346,0,MAX(EY$2:EY1344)+1)</f>
        <v>0</v>
      </c>
      <c r="EZ1345" s="54" t="str">
        <f t="shared" si="297"/>
        <v/>
      </c>
      <c r="FA1345" s="55" t="str">
        <f t="shared" si="298"/>
        <v/>
      </c>
      <c r="FB1345" s="18" t="str">
        <f t="shared" si="299"/>
        <v/>
      </c>
      <c r="FC1345" s="17"/>
      <c r="FD1345" s="17"/>
      <c r="FE1345" s="17"/>
      <c r="FF1345" s="56" t="str">
        <f t="shared" si="300"/>
        <v>,</v>
      </c>
      <c r="FG1345" s="3"/>
      <c r="FH1345" s="3"/>
      <c r="FI1345" s="58">
        <f t="shared" si="292"/>
        <v>0</v>
      </c>
      <c r="FJ1345" s="58">
        <f t="shared" si="301"/>
        <v>0</v>
      </c>
    </row>
    <row r="1346" spans="144:166" x14ac:dyDescent="0.25">
      <c r="EN1346" s="17">
        <f t="shared" si="302"/>
        <v>1344</v>
      </c>
      <c r="EO1346" s="128" t="s">
        <v>792</v>
      </c>
      <c r="EP1346" s="131">
        <v>43831</v>
      </c>
      <c r="EQ1346" s="132">
        <v>0</v>
      </c>
      <c r="ER1346" s="53">
        <v>16.340859999999999</v>
      </c>
      <c r="ES1346" s="40"/>
      <c r="ET1346" s="26">
        <f>IF(EO1346=EO1347,MAX(ET$2:ET1345)+1,0)</f>
        <v>0</v>
      </c>
      <c r="EU1346" s="17" t="str">
        <f t="shared" si="293"/>
        <v/>
      </c>
      <c r="EV1346" s="54" t="str">
        <f t="shared" si="294"/>
        <v/>
      </c>
      <c r="EW1346" s="55" t="str">
        <f t="shared" si="295"/>
        <v/>
      </c>
      <c r="EX1346" s="18" t="str">
        <f t="shared" si="296"/>
        <v/>
      </c>
      <c r="EY1346" s="26">
        <f>IF(EO1346=EO1347,0,MAX(EY$2:EY1345)+1)</f>
        <v>672</v>
      </c>
      <c r="EZ1346" s="54" t="str">
        <f t="shared" si="297"/>
        <v/>
      </c>
      <c r="FA1346" s="55" t="str">
        <f t="shared" si="298"/>
        <v/>
      </c>
      <c r="FB1346" s="18" t="str">
        <f t="shared" si="299"/>
        <v/>
      </c>
      <c r="FC1346" s="17"/>
      <c r="FD1346" s="17"/>
      <c r="FE1346" s="17"/>
      <c r="FF1346" s="56" t="str">
        <f t="shared" si="300"/>
        <v>,</v>
      </c>
      <c r="FG1346" s="3"/>
      <c r="FH1346" s="3"/>
      <c r="FI1346" s="58">
        <f t="shared" si="292"/>
        <v>0</v>
      </c>
      <c r="FJ1346" s="58">
        <f t="shared" si="301"/>
        <v>0</v>
      </c>
    </row>
    <row r="1347" spans="144:166" x14ac:dyDescent="0.25">
      <c r="EN1347" s="17">
        <f t="shared" si="302"/>
        <v>1345</v>
      </c>
      <c r="EO1347" s="128" t="s">
        <v>793</v>
      </c>
      <c r="EP1347" s="131">
        <v>42036</v>
      </c>
      <c r="EQ1347" s="132">
        <v>0</v>
      </c>
      <c r="ER1347" s="53">
        <v>16.805769999999999</v>
      </c>
      <c r="ES1347" s="40"/>
      <c r="ET1347" s="26">
        <f>IF(EO1347=EO1348,MAX(ET$2:ET1346)+1,0)</f>
        <v>673</v>
      </c>
      <c r="EU1347" s="17" t="str">
        <f t="shared" si="293"/>
        <v/>
      </c>
      <c r="EV1347" s="54" t="str">
        <f t="shared" si="294"/>
        <v/>
      </c>
      <c r="EW1347" s="55" t="str">
        <f t="shared" si="295"/>
        <v/>
      </c>
      <c r="EX1347" s="18" t="str">
        <f t="shared" si="296"/>
        <v/>
      </c>
      <c r="EY1347" s="26">
        <f>IF(EO1347=EO1348,0,MAX(EY$2:EY1346)+1)</f>
        <v>0</v>
      </c>
      <c r="EZ1347" s="54" t="str">
        <f t="shared" si="297"/>
        <v/>
      </c>
      <c r="FA1347" s="55" t="str">
        <f t="shared" si="298"/>
        <v/>
      </c>
      <c r="FB1347" s="18" t="str">
        <f t="shared" si="299"/>
        <v/>
      </c>
      <c r="FC1347" s="17"/>
      <c r="FD1347" s="17"/>
      <c r="FE1347" s="17"/>
      <c r="FF1347" s="56" t="str">
        <f t="shared" si="300"/>
        <v>,</v>
      </c>
      <c r="FG1347" s="3"/>
      <c r="FH1347" s="3"/>
      <c r="FI1347" s="58">
        <f t="shared" ref="FI1347:FI1410" si="303">IF(FH1347&gt;0,INDEX(IF($BJ$45=0,$EU$3:$EU$1412,IF($BK$45=0,$EX$3:$EX$1412,$FB$3:$FB$1412)),FH1347,1),0)</f>
        <v>0</v>
      </c>
      <c r="FJ1347" s="58">
        <f t="shared" si="301"/>
        <v>0</v>
      </c>
    </row>
    <row r="1348" spans="144:166" x14ac:dyDescent="0.25">
      <c r="EN1348" s="17">
        <f t="shared" si="302"/>
        <v>1346</v>
      </c>
      <c r="EO1348" s="128" t="s">
        <v>793</v>
      </c>
      <c r="EP1348" s="131">
        <v>43831</v>
      </c>
      <c r="EQ1348" s="132">
        <v>0</v>
      </c>
      <c r="ER1348" s="53">
        <v>15.917350000000001</v>
      </c>
      <c r="ES1348" s="40"/>
      <c r="ET1348" s="26">
        <f>IF(EO1348=EO1349,MAX(ET$2:ET1347)+1,0)</f>
        <v>0</v>
      </c>
      <c r="EU1348" s="17" t="str">
        <f t="shared" ref="EU1348:EU1411" si="304">IF(ROW()-$EP$2&lt;=$EU$2,ROW()-$EP$2,"")</f>
        <v/>
      </c>
      <c r="EV1348" s="54" t="str">
        <f t="shared" ref="EV1348:EV1411" si="305">IF(ISNUMBER(EU1348),INDEX($EN$3:$EN$1412,MATCH(EU1348,$ET$3:$ET$1412,0),1),"")</f>
        <v/>
      </c>
      <c r="EW1348" s="55" t="str">
        <f t="shared" ref="EW1348:EW1411" si="306">IF(ISNUMBER(EU1348),INDEX($EP$3:$EP$1412,MATCH(EU1348,$ET$3:$ET$1412,0),1),"")</f>
        <v/>
      </c>
      <c r="EX1348" s="18" t="str">
        <f t="shared" ref="EX1348:EX1411" si="307">IF(ISNUMBER(EU1348),INDEX($ER$3:$ER$1412,MATCH(EU1348,$ET$3:$ET$1412,0),1),"")</f>
        <v/>
      </c>
      <c r="EY1348" s="26">
        <f>IF(EO1348=EO1349,0,MAX(EY$2:EY1347)+1)</f>
        <v>673</v>
      </c>
      <c r="EZ1348" s="54" t="str">
        <f t="shared" ref="EZ1348:EZ1411" si="308">IF(ISNUMBER(EU1348),INDEX($EN$3:$EN$1412,MATCH(EU1348,$EY$3:$EY$1412,0),1),"")</f>
        <v/>
      </c>
      <c r="FA1348" s="55" t="str">
        <f t="shared" ref="FA1348:FA1411" si="309">IF(ISNUMBER(EU1348),INDEX($EP$3:$EP$1412,MATCH(EU1348,$EY$3:$EY$1412,0),1),"")</f>
        <v/>
      </c>
      <c r="FB1348" s="18" t="str">
        <f t="shared" ref="FB1348:FB1411" si="310">IF(ISNUMBER(EU1348),INDEX($ER$3:$ER$1412,MATCH(EU1348,$EY$3:$EY$1412,0),1),"")</f>
        <v/>
      </c>
      <c r="FC1348" s="17"/>
      <c r="FD1348" s="17"/>
      <c r="FE1348" s="17"/>
      <c r="FF1348" s="56" t="str">
        <f t="shared" ref="FF1348:FF1411" si="311">_xlfn.CONCAT(FD1348,",",FE1348)</f>
        <v>,</v>
      </c>
      <c r="FG1348" s="3"/>
      <c r="FH1348" s="3"/>
      <c r="FI1348" s="58">
        <f t="shared" si="303"/>
        <v>0</v>
      </c>
      <c r="FJ1348" s="58">
        <f t="shared" ref="FJ1348:FJ1411" si="312">IF(FH1348&gt;0,INDEX(IF($BJ$45=0,$EU$3:$EU$1412,IF($BK$45=1,$EX$3:$EX$1412,$FB$3:$FB$1412)),FH1348,1),0)</f>
        <v>0</v>
      </c>
    </row>
    <row r="1349" spans="144:166" x14ac:dyDescent="0.25">
      <c r="EN1349" s="17">
        <f t="shared" ref="EN1349:EN1412" si="313">EN1348+1</f>
        <v>1347</v>
      </c>
      <c r="EO1349" s="128" t="s">
        <v>794</v>
      </c>
      <c r="EP1349" s="131">
        <v>42036</v>
      </c>
      <c r="EQ1349" s="132">
        <v>0</v>
      </c>
      <c r="ER1349" s="53">
        <v>16.285799999999998</v>
      </c>
      <c r="ES1349" s="40"/>
      <c r="ET1349" s="26">
        <f>IF(EO1349=EO1350,MAX(ET$2:ET1348)+1,0)</f>
        <v>674</v>
      </c>
      <c r="EU1349" s="17" t="str">
        <f t="shared" si="304"/>
        <v/>
      </c>
      <c r="EV1349" s="54" t="str">
        <f t="shared" si="305"/>
        <v/>
      </c>
      <c r="EW1349" s="55" t="str">
        <f t="shared" si="306"/>
        <v/>
      </c>
      <c r="EX1349" s="18" t="str">
        <f t="shared" si="307"/>
        <v/>
      </c>
      <c r="EY1349" s="26">
        <f>IF(EO1349=EO1350,0,MAX(EY$2:EY1348)+1)</f>
        <v>0</v>
      </c>
      <c r="EZ1349" s="54" t="str">
        <f t="shared" si="308"/>
        <v/>
      </c>
      <c r="FA1349" s="55" t="str">
        <f t="shared" si="309"/>
        <v/>
      </c>
      <c r="FB1349" s="18" t="str">
        <f t="shared" si="310"/>
        <v/>
      </c>
      <c r="FC1349" s="17"/>
      <c r="FD1349" s="17"/>
      <c r="FE1349" s="17"/>
      <c r="FF1349" s="56" t="str">
        <f t="shared" si="311"/>
        <v>,</v>
      </c>
      <c r="FG1349" s="3"/>
      <c r="FH1349" s="3"/>
      <c r="FI1349" s="58">
        <f t="shared" si="303"/>
        <v>0</v>
      </c>
      <c r="FJ1349" s="58">
        <f t="shared" si="312"/>
        <v>0</v>
      </c>
    </row>
    <row r="1350" spans="144:166" x14ac:dyDescent="0.25">
      <c r="EN1350" s="17">
        <f t="shared" si="313"/>
        <v>1348</v>
      </c>
      <c r="EO1350" s="128" t="s">
        <v>794</v>
      </c>
      <c r="EP1350" s="131">
        <v>43831</v>
      </c>
      <c r="EQ1350" s="132">
        <v>0</v>
      </c>
      <c r="ER1350" s="53">
        <v>15.45237</v>
      </c>
      <c r="ES1350" s="40"/>
      <c r="ET1350" s="26">
        <f>IF(EO1350=EO1351,MAX(ET$2:ET1349)+1,0)</f>
        <v>0</v>
      </c>
      <c r="EU1350" s="17" t="str">
        <f t="shared" si="304"/>
        <v/>
      </c>
      <c r="EV1350" s="54" t="str">
        <f t="shared" si="305"/>
        <v/>
      </c>
      <c r="EW1350" s="55" t="str">
        <f t="shared" si="306"/>
        <v/>
      </c>
      <c r="EX1350" s="18" t="str">
        <f t="shared" si="307"/>
        <v/>
      </c>
      <c r="EY1350" s="26">
        <f>IF(EO1350=EO1351,0,MAX(EY$2:EY1349)+1)</f>
        <v>674</v>
      </c>
      <c r="EZ1350" s="54" t="str">
        <f t="shared" si="308"/>
        <v/>
      </c>
      <c r="FA1350" s="55" t="str">
        <f t="shared" si="309"/>
        <v/>
      </c>
      <c r="FB1350" s="18" t="str">
        <f t="shared" si="310"/>
        <v/>
      </c>
      <c r="FC1350" s="17"/>
      <c r="FD1350" s="17"/>
      <c r="FE1350" s="17"/>
      <c r="FF1350" s="56" t="str">
        <f t="shared" si="311"/>
        <v>,</v>
      </c>
      <c r="FG1350" s="3"/>
      <c r="FH1350" s="3"/>
      <c r="FI1350" s="58">
        <f t="shared" si="303"/>
        <v>0</v>
      </c>
      <c r="FJ1350" s="58">
        <f t="shared" si="312"/>
        <v>0</v>
      </c>
    </row>
    <row r="1351" spans="144:166" x14ac:dyDescent="0.25">
      <c r="EN1351" s="17">
        <f t="shared" si="313"/>
        <v>1349</v>
      </c>
      <c r="EO1351" s="128" t="s">
        <v>795</v>
      </c>
      <c r="EP1351" s="131">
        <v>42036</v>
      </c>
      <c r="EQ1351" s="132">
        <v>0</v>
      </c>
      <c r="ER1351" s="53">
        <v>15.60637</v>
      </c>
      <c r="ES1351" s="40"/>
      <c r="ET1351" s="26">
        <f>IF(EO1351=EO1352,MAX(ET$2:ET1350)+1,0)</f>
        <v>675</v>
      </c>
      <c r="EU1351" s="17" t="str">
        <f t="shared" si="304"/>
        <v/>
      </c>
      <c r="EV1351" s="54" t="str">
        <f t="shared" si="305"/>
        <v/>
      </c>
      <c r="EW1351" s="55" t="str">
        <f t="shared" si="306"/>
        <v/>
      </c>
      <c r="EX1351" s="18" t="str">
        <f t="shared" si="307"/>
        <v/>
      </c>
      <c r="EY1351" s="26">
        <f>IF(EO1351=EO1352,0,MAX(EY$2:EY1350)+1)</f>
        <v>0</v>
      </c>
      <c r="EZ1351" s="54" t="str">
        <f t="shared" si="308"/>
        <v/>
      </c>
      <c r="FA1351" s="55" t="str">
        <f t="shared" si="309"/>
        <v/>
      </c>
      <c r="FB1351" s="18" t="str">
        <f t="shared" si="310"/>
        <v/>
      </c>
      <c r="FC1351" s="17"/>
      <c r="FD1351" s="17"/>
      <c r="FE1351" s="17"/>
      <c r="FF1351" s="56" t="str">
        <f t="shared" si="311"/>
        <v>,</v>
      </c>
      <c r="FG1351" s="3"/>
      <c r="FH1351" s="3"/>
      <c r="FI1351" s="58">
        <f t="shared" si="303"/>
        <v>0</v>
      </c>
      <c r="FJ1351" s="58">
        <f t="shared" si="312"/>
        <v>0</v>
      </c>
    </row>
    <row r="1352" spans="144:166" x14ac:dyDescent="0.25">
      <c r="EN1352" s="17">
        <f t="shared" si="313"/>
        <v>1350</v>
      </c>
      <c r="EO1352" s="128" t="s">
        <v>795</v>
      </c>
      <c r="EP1352" s="131">
        <v>43831</v>
      </c>
      <c r="EQ1352" s="132">
        <v>0</v>
      </c>
      <c r="ER1352" s="53">
        <v>14.84446</v>
      </c>
      <c r="ES1352" s="40"/>
      <c r="ET1352" s="26">
        <f>IF(EO1352=EO1353,MAX(ET$2:ET1351)+1,0)</f>
        <v>0</v>
      </c>
      <c r="EU1352" s="17" t="str">
        <f t="shared" si="304"/>
        <v/>
      </c>
      <c r="EV1352" s="54" t="str">
        <f t="shared" si="305"/>
        <v/>
      </c>
      <c r="EW1352" s="55" t="str">
        <f t="shared" si="306"/>
        <v/>
      </c>
      <c r="EX1352" s="18" t="str">
        <f t="shared" si="307"/>
        <v/>
      </c>
      <c r="EY1352" s="26">
        <f>IF(EO1352=EO1353,0,MAX(EY$2:EY1351)+1)</f>
        <v>675</v>
      </c>
      <c r="EZ1352" s="54" t="str">
        <f t="shared" si="308"/>
        <v/>
      </c>
      <c r="FA1352" s="55" t="str">
        <f t="shared" si="309"/>
        <v/>
      </c>
      <c r="FB1352" s="18" t="str">
        <f t="shared" si="310"/>
        <v/>
      </c>
      <c r="FC1352" s="17"/>
      <c r="FD1352" s="17"/>
      <c r="FE1352" s="17"/>
      <c r="FF1352" s="56" t="str">
        <f t="shared" si="311"/>
        <v>,</v>
      </c>
      <c r="FG1352" s="3"/>
      <c r="FH1352" s="3"/>
      <c r="FI1352" s="58">
        <f t="shared" si="303"/>
        <v>0</v>
      </c>
      <c r="FJ1352" s="58">
        <f t="shared" si="312"/>
        <v>0</v>
      </c>
    </row>
    <row r="1353" spans="144:166" x14ac:dyDescent="0.25">
      <c r="EN1353" s="17">
        <f t="shared" si="313"/>
        <v>1351</v>
      </c>
      <c r="EO1353" s="128" t="s">
        <v>796</v>
      </c>
      <c r="EP1353" s="131">
        <v>42036</v>
      </c>
      <c r="EQ1353" s="132">
        <v>0</v>
      </c>
      <c r="ER1353" s="53">
        <v>14.86374</v>
      </c>
      <c r="ES1353" s="40"/>
      <c r="ET1353" s="26">
        <f>IF(EO1353=EO1354,MAX(ET$2:ET1352)+1,0)</f>
        <v>676</v>
      </c>
      <c r="EU1353" s="17" t="str">
        <f t="shared" si="304"/>
        <v/>
      </c>
      <c r="EV1353" s="54" t="str">
        <f t="shared" si="305"/>
        <v/>
      </c>
      <c r="EW1353" s="55" t="str">
        <f t="shared" si="306"/>
        <v/>
      </c>
      <c r="EX1353" s="18" t="str">
        <f t="shared" si="307"/>
        <v/>
      </c>
      <c r="EY1353" s="26">
        <f>IF(EO1353=EO1354,0,MAX(EY$2:EY1352)+1)</f>
        <v>0</v>
      </c>
      <c r="EZ1353" s="54" t="str">
        <f t="shared" si="308"/>
        <v/>
      </c>
      <c r="FA1353" s="55" t="str">
        <f t="shared" si="309"/>
        <v/>
      </c>
      <c r="FB1353" s="18" t="str">
        <f t="shared" si="310"/>
        <v/>
      </c>
      <c r="FC1353" s="17"/>
      <c r="FD1353" s="17"/>
      <c r="FE1353" s="17"/>
      <c r="FF1353" s="56" t="str">
        <f t="shared" si="311"/>
        <v>,</v>
      </c>
      <c r="FG1353" s="3"/>
      <c r="FH1353" s="3"/>
      <c r="FI1353" s="58">
        <f t="shared" si="303"/>
        <v>0</v>
      </c>
      <c r="FJ1353" s="58">
        <f t="shared" si="312"/>
        <v>0</v>
      </c>
    </row>
    <row r="1354" spans="144:166" x14ac:dyDescent="0.25">
      <c r="EN1354" s="17">
        <f t="shared" si="313"/>
        <v>1352</v>
      </c>
      <c r="EO1354" s="128" t="s">
        <v>796</v>
      </c>
      <c r="EP1354" s="131">
        <v>43831</v>
      </c>
      <c r="EQ1354" s="132">
        <v>0</v>
      </c>
      <c r="ER1354" s="53">
        <v>14.18019</v>
      </c>
      <c r="ES1354" s="40"/>
      <c r="ET1354" s="26">
        <f>IF(EO1354=EO1355,MAX(ET$2:ET1353)+1,0)</f>
        <v>0</v>
      </c>
      <c r="EU1354" s="17" t="str">
        <f t="shared" si="304"/>
        <v/>
      </c>
      <c r="EV1354" s="54" t="str">
        <f t="shared" si="305"/>
        <v/>
      </c>
      <c r="EW1354" s="55" t="str">
        <f t="shared" si="306"/>
        <v/>
      </c>
      <c r="EX1354" s="18" t="str">
        <f t="shared" si="307"/>
        <v/>
      </c>
      <c r="EY1354" s="26">
        <f>IF(EO1354=EO1355,0,MAX(EY$2:EY1353)+1)</f>
        <v>676</v>
      </c>
      <c r="EZ1354" s="54" t="str">
        <f t="shared" si="308"/>
        <v/>
      </c>
      <c r="FA1354" s="55" t="str">
        <f t="shared" si="309"/>
        <v/>
      </c>
      <c r="FB1354" s="18" t="str">
        <f t="shared" si="310"/>
        <v/>
      </c>
      <c r="FC1354" s="17"/>
      <c r="FD1354" s="17"/>
      <c r="FE1354" s="17"/>
      <c r="FF1354" s="56" t="str">
        <f t="shared" si="311"/>
        <v>,</v>
      </c>
      <c r="FG1354" s="3"/>
      <c r="FH1354" s="3"/>
      <c r="FI1354" s="58">
        <f t="shared" si="303"/>
        <v>0</v>
      </c>
      <c r="FJ1354" s="58">
        <f t="shared" si="312"/>
        <v>0</v>
      </c>
    </row>
    <row r="1355" spans="144:166" x14ac:dyDescent="0.25">
      <c r="EN1355" s="17">
        <f t="shared" si="313"/>
        <v>1353</v>
      </c>
      <c r="EO1355" s="128" t="s">
        <v>797</v>
      </c>
      <c r="EP1355" s="131">
        <v>42036</v>
      </c>
      <c r="EQ1355" s="132">
        <v>0</v>
      </c>
      <c r="ER1355" s="53">
        <v>14.12547</v>
      </c>
      <c r="ES1355" s="40"/>
      <c r="ET1355" s="26">
        <f>IF(EO1355=EO1356,MAX(ET$2:ET1354)+1,0)</f>
        <v>677</v>
      </c>
      <c r="EU1355" s="17" t="str">
        <f t="shared" si="304"/>
        <v/>
      </c>
      <c r="EV1355" s="54" t="str">
        <f t="shared" si="305"/>
        <v/>
      </c>
      <c r="EW1355" s="55" t="str">
        <f t="shared" si="306"/>
        <v/>
      </c>
      <c r="EX1355" s="18" t="str">
        <f t="shared" si="307"/>
        <v/>
      </c>
      <c r="EY1355" s="26">
        <f>IF(EO1355=EO1356,0,MAX(EY$2:EY1354)+1)</f>
        <v>0</v>
      </c>
      <c r="EZ1355" s="54" t="str">
        <f t="shared" si="308"/>
        <v/>
      </c>
      <c r="FA1355" s="55" t="str">
        <f t="shared" si="309"/>
        <v/>
      </c>
      <c r="FB1355" s="18" t="str">
        <f t="shared" si="310"/>
        <v/>
      </c>
      <c r="FC1355" s="17"/>
      <c r="FD1355" s="17"/>
      <c r="FE1355" s="17"/>
      <c r="FF1355" s="56" t="str">
        <f t="shared" si="311"/>
        <v>,</v>
      </c>
      <c r="FG1355" s="3"/>
      <c r="FH1355" s="3"/>
      <c r="FI1355" s="58">
        <f t="shared" si="303"/>
        <v>0</v>
      </c>
      <c r="FJ1355" s="58">
        <f t="shared" si="312"/>
        <v>0</v>
      </c>
    </row>
    <row r="1356" spans="144:166" x14ac:dyDescent="0.25">
      <c r="EN1356" s="17">
        <f t="shared" si="313"/>
        <v>1354</v>
      </c>
      <c r="EO1356" s="128" t="s">
        <v>797</v>
      </c>
      <c r="EP1356" s="131">
        <v>43831</v>
      </c>
      <c r="EQ1356" s="132">
        <v>0</v>
      </c>
      <c r="ER1356" s="53">
        <v>13.54092</v>
      </c>
      <c r="ES1356" s="40"/>
      <c r="ET1356" s="26">
        <f>IF(EO1356=EO1357,MAX(ET$2:ET1355)+1,0)</f>
        <v>0</v>
      </c>
      <c r="EU1356" s="17" t="str">
        <f t="shared" si="304"/>
        <v/>
      </c>
      <c r="EV1356" s="54" t="str">
        <f t="shared" si="305"/>
        <v/>
      </c>
      <c r="EW1356" s="55" t="str">
        <f t="shared" si="306"/>
        <v/>
      </c>
      <c r="EX1356" s="18" t="str">
        <f t="shared" si="307"/>
        <v/>
      </c>
      <c r="EY1356" s="26">
        <f>IF(EO1356=EO1357,0,MAX(EY$2:EY1355)+1)</f>
        <v>677</v>
      </c>
      <c r="EZ1356" s="54" t="str">
        <f t="shared" si="308"/>
        <v/>
      </c>
      <c r="FA1356" s="55" t="str">
        <f t="shared" si="309"/>
        <v/>
      </c>
      <c r="FB1356" s="18" t="str">
        <f t="shared" si="310"/>
        <v/>
      </c>
      <c r="FC1356" s="17"/>
      <c r="FD1356" s="17"/>
      <c r="FE1356" s="17"/>
      <c r="FF1356" s="56" t="str">
        <f t="shared" si="311"/>
        <v>,</v>
      </c>
      <c r="FG1356" s="3"/>
      <c r="FH1356" s="3"/>
      <c r="FI1356" s="58">
        <f t="shared" si="303"/>
        <v>0</v>
      </c>
      <c r="FJ1356" s="58">
        <f t="shared" si="312"/>
        <v>0</v>
      </c>
    </row>
    <row r="1357" spans="144:166" x14ac:dyDescent="0.25">
      <c r="EN1357" s="17">
        <f t="shared" si="313"/>
        <v>1355</v>
      </c>
      <c r="EO1357" s="128" t="s">
        <v>798</v>
      </c>
      <c r="EP1357" s="131">
        <v>42036</v>
      </c>
      <c r="EQ1357" s="132">
        <v>0</v>
      </c>
      <c r="ER1357" s="53">
        <v>13.40122</v>
      </c>
      <c r="ES1357" s="40"/>
      <c r="ET1357" s="26">
        <f>IF(EO1357=EO1358,MAX(ET$2:ET1356)+1,0)</f>
        <v>678</v>
      </c>
      <c r="EU1357" s="17" t="str">
        <f t="shared" si="304"/>
        <v/>
      </c>
      <c r="EV1357" s="54" t="str">
        <f t="shared" si="305"/>
        <v/>
      </c>
      <c r="EW1357" s="55" t="str">
        <f t="shared" si="306"/>
        <v/>
      </c>
      <c r="EX1357" s="18" t="str">
        <f t="shared" si="307"/>
        <v/>
      </c>
      <c r="EY1357" s="26">
        <f>IF(EO1357=EO1358,0,MAX(EY$2:EY1356)+1)</f>
        <v>0</v>
      </c>
      <c r="EZ1357" s="54" t="str">
        <f t="shared" si="308"/>
        <v/>
      </c>
      <c r="FA1357" s="55" t="str">
        <f t="shared" si="309"/>
        <v/>
      </c>
      <c r="FB1357" s="18" t="str">
        <f t="shared" si="310"/>
        <v/>
      </c>
      <c r="FC1357" s="17"/>
      <c r="FD1357" s="17"/>
      <c r="FE1357" s="17"/>
      <c r="FF1357" s="56" t="str">
        <f t="shared" si="311"/>
        <v>,</v>
      </c>
      <c r="FG1357" s="3"/>
      <c r="FH1357" s="3"/>
      <c r="FI1357" s="58">
        <f t="shared" si="303"/>
        <v>0</v>
      </c>
      <c r="FJ1357" s="58">
        <f t="shared" si="312"/>
        <v>0</v>
      </c>
    </row>
    <row r="1358" spans="144:166" x14ac:dyDescent="0.25">
      <c r="EN1358" s="17">
        <f t="shared" si="313"/>
        <v>1356</v>
      </c>
      <c r="EO1358" s="128" t="s">
        <v>798</v>
      </c>
      <c r="EP1358" s="131">
        <v>43831</v>
      </c>
      <c r="EQ1358" s="132">
        <v>0</v>
      </c>
      <c r="ER1358" s="53">
        <v>12.95485</v>
      </c>
      <c r="ES1358" s="40"/>
      <c r="ET1358" s="26">
        <f>IF(EO1358=EO1359,MAX(ET$2:ET1357)+1,0)</f>
        <v>0</v>
      </c>
      <c r="EU1358" s="17" t="str">
        <f t="shared" si="304"/>
        <v/>
      </c>
      <c r="EV1358" s="54" t="str">
        <f t="shared" si="305"/>
        <v/>
      </c>
      <c r="EW1358" s="55" t="str">
        <f t="shared" si="306"/>
        <v/>
      </c>
      <c r="EX1358" s="18" t="str">
        <f t="shared" si="307"/>
        <v/>
      </c>
      <c r="EY1358" s="26">
        <f>IF(EO1358=EO1359,0,MAX(EY$2:EY1357)+1)</f>
        <v>678</v>
      </c>
      <c r="EZ1358" s="54" t="str">
        <f t="shared" si="308"/>
        <v/>
      </c>
      <c r="FA1358" s="55" t="str">
        <f t="shared" si="309"/>
        <v/>
      </c>
      <c r="FB1358" s="18" t="str">
        <f t="shared" si="310"/>
        <v/>
      </c>
      <c r="FC1358" s="17"/>
      <c r="FD1358" s="17"/>
      <c r="FE1358" s="17"/>
      <c r="FF1358" s="56" t="str">
        <f t="shared" si="311"/>
        <v>,</v>
      </c>
      <c r="FG1358" s="3"/>
      <c r="FH1358" s="3"/>
      <c r="FI1358" s="58">
        <f t="shared" si="303"/>
        <v>0</v>
      </c>
      <c r="FJ1358" s="58">
        <f t="shared" si="312"/>
        <v>0</v>
      </c>
    </row>
    <row r="1359" spans="144:166" x14ac:dyDescent="0.25">
      <c r="EN1359" s="17">
        <f t="shared" si="313"/>
        <v>1357</v>
      </c>
      <c r="EO1359" s="128" t="s">
        <v>799</v>
      </c>
      <c r="EP1359" s="131">
        <v>42036</v>
      </c>
      <c r="EQ1359" s="132">
        <v>0</v>
      </c>
      <c r="ER1359" s="53">
        <v>12.621499999999999</v>
      </c>
      <c r="ES1359" s="40"/>
      <c r="ET1359" s="26">
        <f>IF(EO1359=EO1360,MAX(ET$2:ET1358)+1,0)</f>
        <v>679</v>
      </c>
      <c r="EU1359" s="17" t="str">
        <f t="shared" si="304"/>
        <v/>
      </c>
      <c r="EV1359" s="54" t="str">
        <f t="shared" si="305"/>
        <v/>
      </c>
      <c r="EW1359" s="55" t="str">
        <f t="shared" si="306"/>
        <v/>
      </c>
      <c r="EX1359" s="18" t="str">
        <f t="shared" si="307"/>
        <v/>
      </c>
      <c r="EY1359" s="26">
        <f>IF(EO1359=EO1360,0,MAX(EY$2:EY1358)+1)</f>
        <v>0</v>
      </c>
      <c r="EZ1359" s="54" t="str">
        <f t="shared" si="308"/>
        <v/>
      </c>
      <c r="FA1359" s="55" t="str">
        <f t="shared" si="309"/>
        <v/>
      </c>
      <c r="FB1359" s="18" t="str">
        <f t="shared" si="310"/>
        <v/>
      </c>
      <c r="FC1359" s="17"/>
      <c r="FD1359" s="17"/>
      <c r="FE1359" s="17"/>
      <c r="FF1359" s="56" t="str">
        <f t="shared" si="311"/>
        <v>,</v>
      </c>
      <c r="FG1359" s="3"/>
      <c r="FH1359" s="3"/>
      <c r="FI1359" s="58">
        <f t="shared" si="303"/>
        <v>0</v>
      </c>
      <c r="FJ1359" s="58">
        <f t="shared" si="312"/>
        <v>0</v>
      </c>
    </row>
    <row r="1360" spans="144:166" x14ac:dyDescent="0.25">
      <c r="EN1360" s="17">
        <f t="shared" si="313"/>
        <v>1358</v>
      </c>
      <c r="EO1360" s="128" t="s">
        <v>799</v>
      </c>
      <c r="EP1360" s="131">
        <v>43831</v>
      </c>
      <c r="EQ1360" s="132">
        <v>0</v>
      </c>
      <c r="ER1360" s="53">
        <v>12.362959999999999</v>
      </c>
      <c r="ES1360" s="40"/>
      <c r="ET1360" s="26">
        <f>IF(EO1360=EO1361,MAX(ET$2:ET1359)+1,0)</f>
        <v>0</v>
      </c>
      <c r="EU1360" s="17" t="str">
        <f t="shared" si="304"/>
        <v/>
      </c>
      <c r="EV1360" s="54" t="str">
        <f t="shared" si="305"/>
        <v/>
      </c>
      <c r="EW1360" s="55" t="str">
        <f t="shared" si="306"/>
        <v/>
      </c>
      <c r="EX1360" s="18" t="str">
        <f t="shared" si="307"/>
        <v/>
      </c>
      <c r="EY1360" s="26">
        <f>IF(EO1360=EO1361,0,MAX(EY$2:EY1359)+1)</f>
        <v>679</v>
      </c>
      <c r="EZ1360" s="54" t="str">
        <f t="shared" si="308"/>
        <v/>
      </c>
      <c r="FA1360" s="55" t="str">
        <f t="shared" si="309"/>
        <v/>
      </c>
      <c r="FB1360" s="18" t="str">
        <f t="shared" si="310"/>
        <v/>
      </c>
      <c r="FC1360" s="17"/>
      <c r="FD1360" s="17"/>
      <c r="FE1360" s="17"/>
      <c r="FF1360" s="56" t="str">
        <f t="shared" si="311"/>
        <v>,</v>
      </c>
      <c r="FG1360" s="3"/>
      <c r="FH1360" s="3"/>
      <c r="FI1360" s="58">
        <f t="shared" si="303"/>
        <v>0</v>
      </c>
      <c r="FJ1360" s="58">
        <f t="shared" si="312"/>
        <v>0</v>
      </c>
    </row>
    <row r="1361" spans="144:166" x14ac:dyDescent="0.25">
      <c r="EN1361" s="17">
        <f t="shared" si="313"/>
        <v>1359</v>
      </c>
      <c r="EO1361" s="128" t="s">
        <v>800</v>
      </c>
      <c r="EP1361" s="131">
        <v>42036</v>
      </c>
      <c r="EQ1361" s="132">
        <v>0</v>
      </c>
      <c r="ER1361" s="53">
        <v>11.72457</v>
      </c>
      <c r="ES1361" s="40"/>
      <c r="ET1361" s="26">
        <f>IF(EO1361=EO1362,MAX(ET$2:ET1360)+1,0)</f>
        <v>680</v>
      </c>
      <c r="EU1361" s="17" t="str">
        <f t="shared" si="304"/>
        <v/>
      </c>
      <c r="EV1361" s="54" t="str">
        <f t="shared" si="305"/>
        <v/>
      </c>
      <c r="EW1361" s="55" t="str">
        <f t="shared" si="306"/>
        <v/>
      </c>
      <c r="EX1361" s="18" t="str">
        <f t="shared" si="307"/>
        <v/>
      </c>
      <c r="EY1361" s="26">
        <f>IF(EO1361=EO1362,0,MAX(EY$2:EY1360)+1)</f>
        <v>0</v>
      </c>
      <c r="EZ1361" s="54" t="str">
        <f t="shared" si="308"/>
        <v/>
      </c>
      <c r="FA1361" s="55" t="str">
        <f t="shared" si="309"/>
        <v/>
      </c>
      <c r="FB1361" s="18" t="str">
        <f t="shared" si="310"/>
        <v/>
      </c>
      <c r="FC1361" s="17"/>
      <c r="FD1361" s="17"/>
      <c r="FE1361" s="17"/>
      <c r="FF1361" s="56" t="str">
        <f t="shared" si="311"/>
        <v>,</v>
      </c>
      <c r="FG1361" s="3"/>
      <c r="FH1361" s="3"/>
      <c r="FI1361" s="58">
        <f t="shared" si="303"/>
        <v>0</v>
      </c>
      <c r="FJ1361" s="58">
        <f t="shared" si="312"/>
        <v>0</v>
      </c>
    </row>
    <row r="1362" spans="144:166" x14ac:dyDescent="0.25">
      <c r="EN1362" s="17">
        <f t="shared" si="313"/>
        <v>1360</v>
      </c>
      <c r="EO1362" s="128" t="s">
        <v>800</v>
      </c>
      <c r="EP1362" s="131">
        <v>43831</v>
      </c>
      <c r="EQ1362" s="132">
        <v>0</v>
      </c>
      <c r="ER1362" s="53">
        <v>11.71664</v>
      </c>
      <c r="ES1362" s="40"/>
      <c r="ET1362" s="26">
        <f>IF(EO1362=EO1363,MAX(ET$2:ET1361)+1,0)</f>
        <v>0</v>
      </c>
      <c r="EU1362" s="17" t="str">
        <f t="shared" si="304"/>
        <v/>
      </c>
      <c r="EV1362" s="54" t="str">
        <f t="shared" si="305"/>
        <v/>
      </c>
      <c r="EW1362" s="55" t="str">
        <f t="shared" si="306"/>
        <v/>
      </c>
      <c r="EX1362" s="18" t="str">
        <f t="shared" si="307"/>
        <v/>
      </c>
      <c r="EY1362" s="26">
        <f>IF(EO1362=EO1363,0,MAX(EY$2:EY1361)+1)</f>
        <v>680</v>
      </c>
      <c r="EZ1362" s="54" t="str">
        <f t="shared" si="308"/>
        <v/>
      </c>
      <c r="FA1362" s="55" t="str">
        <f t="shared" si="309"/>
        <v/>
      </c>
      <c r="FB1362" s="18" t="str">
        <f t="shared" si="310"/>
        <v/>
      </c>
      <c r="FC1362" s="17"/>
      <c r="FD1362" s="17"/>
      <c r="FE1362" s="17"/>
      <c r="FF1362" s="56" t="str">
        <f t="shared" si="311"/>
        <v>,</v>
      </c>
      <c r="FG1362" s="3"/>
      <c r="FH1362" s="3"/>
      <c r="FI1362" s="58">
        <f t="shared" si="303"/>
        <v>0</v>
      </c>
      <c r="FJ1362" s="58">
        <f t="shared" si="312"/>
        <v>0</v>
      </c>
    </row>
    <row r="1363" spans="144:166" x14ac:dyDescent="0.25">
      <c r="EN1363" s="17">
        <f t="shared" si="313"/>
        <v>1361</v>
      </c>
      <c r="EO1363" s="128" t="s">
        <v>801</v>
      </c>
      <c r="EP1363" s="131">
        <v>42036</v>
      </c>
      <c r="EQ1363" s="132">
        <v>0</v>
      </c>
      <c r="ER1363" s="53">
        <v>12.362259999999999</v>
      </c>
      <c r="ES1363" s="40"/>
      <c r="ET1363" s="26">
        <f>IF(EO1363=EO1364,MAX(ET$2:ET1362)+1,0)</f>
        <v>681</v>
      </c>
      <c r="EU1363" s="17" t="str">
        <f t="shared" si="304"/>
        <v/>
      </c>
      <c r="EV1363" s="54" t="str">
        <f t="shared" si="305"/>
        <v/>
      </c>
      <c r="EW1363" s="55" t="str">
        <f t="shared" si="306"/>
        <v/>
      </c>
      <c r="EX1363" s="18" t="str">
        <f t="shared" si="307"/>
        <v/>
      </c>
      <c r="EY1363" s="26">
        <f>IF(EO1363=EO1364,0,MAX(EY$2:EY1362)+1)</f>
        <v>0</v>
      </c>
      <c r="EZ1363" s="54" t="str">
        <f t="shared" si="308"/>
        <v/>
      </c>
      <c r="FA1363" s="55" t="str">
        <f t="shared" si="309"/>
        <v/>
      </c>
      <c r="FB1363" s="18" t="str">
        <f t="shared" si="310"/>
        <v/>
      </c>
      <c r="FC1363" s="17"/>
      <c r="FD1363" s="17"/>
      <c r="FE1363" s="17"/>
      <c r="FF1363" s="56" t="str">
        <f t="shared" si="311"/>
        <v>,</v>
      </c>
      <c r="FG1363" s="3"/>
      <c r="FH1363" s="3"/>
      <c r="FI1363" s="58">
        <f t="shared" si="303"/>
        <v>0</v>
      </c>
      <c r="FJ1363" s="58">
        <f t="shared" si="312"/>
        <v>0</v>
      </c>
    </row>
    <row r="1364" spans="144:166" x14ac:dyDescent="0.25">
      <c r="EN1364" s="17">
        <f t="shared" si="313"/>
        <v>1362</v>
      </c>
      <c r="EO1364" s="128" t="s">
        <v>801</v>
      </c>
      <c r="EP1364" s="131">
        <v>43831</v>
      </c>
      <c r="EQ1364" s="132">
        <v>0</v>
      </c>
      <c r="ER1364" s="53">
        <v>12.14565</v>
      </c>
      <c r="ES1364" s="40"/>
      <c r="ET1364" s="26">
        <f>IF(EO1364=EO1365,MAX(ET$2:ET1363)+1,0)</f>
        <v>0</v>
      </c>
      <c r="EU1364" s="17" t="str">
        <f t="shared" si="304"/>
        <v/>
      </c>
      <c r="EV1364" s="54" t="str">
        <f t="shared" si="305"/>
        <v/>
      </c>
      <c r="EW1364" s="55" t="str">
        <f t="shared" si="306"/>
        <v/>
      </c>
      <c r="EX1364" s="18" t="str">
        <f t="shared" si="307"/>
        <v/>
      </c>
      <c r="EY1364" s="26">
        <f>IF(EO1364=EO1365,0,MAX(EY$2:EY1363)+1)</f>
        <v>681</v>
      </c>
      <c r="EZ1364" s="54" t="str">
        <f t="shared" si="308"/>
        <v/>
      </c>
      <c r="FA1364" s="55" t="str">
        <f t="shared" si="309"/>
        <v/>
      </c>
      <c r="FB1364" s="18" t="str">
        <f t="shared" si="310"/>
        <v/>
      </c>
      <c r="FC1364" s="17"/>
      <c r="FD1364" s="17"/>
      <c r="FE1364" s="17"/>
      <c r="FF1364" s="56" t="str">
        <f t="shared" si="311"/>
        <v>,</v>
      </c>
      <c r="FG1364" s="3"/>
      <c r="FH1364" s="3"/>
      <c r="FI1364" s="58">
        <f t="shared" si="303"/>
        <v>0</v>
      </c>
      <c r="FJ1364" s="58">
        <f t="shared" si="312"/>
        <v>0</v>
      </c>
    </row>
    <row r="1365" spans="144:166" x14ac:dyDescent="0.25">
      <c r="EN1365" s="17">
        <f t="shared" si="313"/>
        <v>1363</v>
      </c>
      <c r="EO1365" s="128" t="s">
        <v>802</v>
      </c>
      <c r="EP1365" s="131">
        <v>42036</v>
      </c>
      <c r="EQ1365" s="132">
        <v>0</v>
      </c>
      <c r="ER1365" s="53">
        <v>12.81654</v>
      </c>
      <c r="ES1365" s="40"/>
      <c r="ET1365" s="26">
        <f>IF(EO1365=EO1366,MAX(ET$2:ET1364)+1,0)</f>
        <v>682</v>
      </c>
      <c r="EU1365" s="17" t="str">
        <f t="shared" si="304"/>
        <v/>
      </c>
      <c r="EV1365" s="54" t="str">
        <f t="shared" si="305"/>
        <v/>
      </c>
      <c r="EW1365" s="55" t="str">
        <f t="shared" si="306"/>
        <v/>
      </c>
      <c r="EX1365" s="18" t="str">
        <f t="shared" si="307"/>
        <v/>
      </c>
      <c r="EY1365" s="26">
        <f>IF(EO1365=EO1366,0,MAX(EY$2:EY1364)+1)</f>
        <v>0</v>
      </c>
      <c r="EZ1365" s="54" t="str">
        <f t="shared" si="308"/>
        <v/>
      </c>
      <c r="FA1365" s="55" t="str">
        <f t="shared" si="309"/>
        <v/>
      </c>
      <c r="FB1365" s="18" t="str">
        <f t="shared" si="310"/>
        <v/>
      </c>
      <c r="FC1365" s="17"/>
      <c r="FD1365" s="17"/>
      <c r="FE1365" s="17"/>
      <c r="FF1365" s="56" t="str">
        <f t="shared" si="311"/>
        <v>,</v>
      </c>
      <c r="FG1365" s="3"/>
      <c r="FH1365" s="3"/>
      <c r="FI1365" s="58">
        <f t="shared" si="303"/>
        <v>0</v>
      </c>
      <c r="FJ1365" s="58">
        <f t="shared" si="312"/>
        <v>0</v>
      </c>
    </row>
    <row r="1366" spans="144:166" x14ac:dyDescent="0.25">
      <c r="EN1366" s="17">
        <f t="shared" si="313"/>
        <v>1364</v>
      </c>
      <c r="EO1366" s="128" t="s">
        <v>802</v>
      </c>
      <c r="EP1366" s="131">
        <v>43831</v>
      </c>
      <c r="EQ1366" s="132">
        <v>0</v>
      </c>
      <c r="ER1366" s="53">
        <v>12.45782</v>
      </c>
      <c r="ES1366" s="40"/>
      <c r="ET1366" s="26">
        <f>IF(EO1366=EO1367,MAX(ET$2:ET1365)+1,0)</f>
        <v>0</v>
      </c>
      <c r="EU1366" s="17" t="str">
        <f t="shared" si="304"/>
        <v/>
      </c>
      <c r="EV1366" s="54" t="str">
        <f t="shared" si="305"/>
        <v/>
      </c>
      <c r="EW1366" s="55" t="str">
        <f t="shared" si="306"/>
        <v/>
      </c>
      <c r="EX1366" s="18" t="str">
        <f t="shared" si="307"/>
        <v/>
      </c>
      <c r="EY1366" s="26">
        <f>IF(EO1366=EO1367,0,MAX(EY$2:EY1365)+1)</f>
        <v>682</v>
      </c>
      <c r="EZ1366" s="54" t="str">
        <f t="shared" si="308"/>
        <v/>
      </c>
      <c r="FA1366" s="55" t="str">
        <f t="shared" si="309"/>
        <v/>
      </c>
      <c r="FB1366" s="18" t="str">
        <f t="shared" si="310"/>
        <v/>
      </c>
      <c r="FC1366" s="17"/>
      <c r="FD1366" s="17"/>
      <c r="FE1366" s="17"/>
      <c r="FF1366" s="56" t="str">
        <f t="shared" si="311"/>
        <v>,</v>
      </c>
      <c r="FG1366" s="3"/>
      <c r="FH1366" s="3"/>
      <c r="FI1366" s="58">
        <f t="shared" si="303"/>
        <v>0</v>
      </c>
      <c r="FJ1366" s="58">
        <f t="shared" si="312"/>
        <v>0</v>
      </c>
    </row>
    <row r="1367" spans="144:166" x14ac:dyDescent="0.25">
      <c r="EN1367" s="17">
        <f t="shared" si="313"/>
        <v>1365</v>
      </c>
      <c r="EO1367" s="128" t="s">
        <v>803</v>
      </c>
      <c r="EP1367" s="131">
        <v>42036</v>
      </c>
      <c r="EQ1367" s="132">
        <v>0</v>
      </c>
      <c r="ER1367" s="53">
        <v>13.187239999999999</v>
      </c>
      <c r="ES1367" s="40"/>
      <c r="ET1367" s="26">
        <f>IF(EO1367=EO1368,MAX(ET$2:ET1366)+1,0)</f>
        <v>683</v>
      </c>
      <c r="EU1367" s="17" t="str">
        <f t="shared" si="304"/>
        <v/>
      </c>
      <c r="EV1367" s="54" t="str">
        <f t="shared" si="305"/>
        <v/>
      </c>
      <c r="EW1367" s="55" t="str">
        <f t="shared" si="306"/>
        <v/>
      </c>
      <c r="EX1367" s="18" t="str">
        <f t="shared" si="307"/>
        <v/>
      </c>
      <c r="EY1367" s="26">
        <f>IF(EO1367=EO1368,0,MAX(EY$2:EY1366)+1)</f>
        <v>0</v>
      </c>
      <c r="EZ1367" s="54" t="str">
        <f t="shared" si="308"/>
        <v/>
      </c>
      <c r="FA1367" s="55" t="str">
        <f t="shared" si="309"/>
        <v/>
      </c>
      <c r="FB1367" s="18" t="str">
        <f t="shared" si="310"/>
        <v/>
      </c>
      <c r="FC1367" s="17"/>
      <c r="FD1367" s="17"/>
      <c r="FE1367" s="17"/>
      <c r="FF1367" s="56" t="str">
        <f t="shared" si="311"/>
        <v>,</v>
      </c>
      <c r="FG1367" s="3"/>
      <c r="FH1367" s="3"/>
      <c r="FI1367" s="58">
        <f t="shared" si="303"/>
        <v>0</v>
      </c>
      <c r="FJ1367" s="58">
        <f t="shared" si="312"/>
        <v>0</v>
      </c>
    </row>
    <row r="1368" spans="144:166" x14ac:dyDescent="0.25">
      <c r="EN1368" s="17">
        <f t="shared" si="313"/>
        <v>1366</v>
      </c>
      <c r="EO1368" s="128" t="s">
        <v>803</v>
      </c>
      <c r="EP1368" s="131">
        <v>43831</v>
      </c>
      <c r="EQ1368" s="132">
        <v>0</v>
      </c>
      <c r="ER1368" s="53">
        <v>12.72289</v>
      </c>
      <c r="ES1368" s="40"/>
      <c r="ET1368" s="26">
        <f>IF(EO1368=EO1369,MAX(ET$2:ET1367)+1,0)</f>
        <v>0</v>
      </c>
      <c r="EU1368" s="17" t="str">
        <f t="shared" si="304"/>
        <v/>
      </c>
      <c r="EV1368" s="54" t="str">
        <f t="shared" si="305"/>
        <v/>
      </c>
      <c r="EW1368" s="55" t="str">
        <f t="shared" si="306"/>
        <v/>
      </c>
      <c r="EX1368" s="18" t="str">
        <f t="shared" si="307"/>
        <v/>
      </c>
      <c r="EY1368" s="26">
        <f>IF(EO1368=EO1369,0,MAX(EY$2:EY1367)+1)</f>
        <v>683</v>
      </c>
      <c r="EZ1368" s="54" t="str">
        <f t="shared" si="308"/>
        <v/>
      </c>
      <c r="FA1368" s="55" t="str">
        <f t="shared" si="309"/>
        <v/>
      </c>
      <c r="FB1368" s="18" t="str">
        <f t="shared" si="310"/>
        <v/>
      </c>
      <c r="FC1368" s="17"/>
      <c r="FD1368" s="17"/>
      <c r="FE1368" s="17"/>
      <c r="FF1368" s="56" t="str">
        <f t="shared" si="311"/>
        <v>,</v>
      </c>
      <c r="FG1368" s="3"/>
      <c r="FH1368" s="3"/>
      <c r="FI1368" s="58">
        <f t="shared" si="303"/>
        <v>0</v>
      </c>
      <c r="FJ1368" s="58">
        <f t="shared" si="312"/>
        <v>0</v>
      </c>
    </row>
    <row r="1369" spans="144:166" x14ac:dyDescent="0.25">
      <c r="EN1369" s="17">
        <f t="shared" si="313"/>
        <v>1367</v>
      </c>
      <c r="EO1369" s="128" t="s">
        <v>804</v>
      </c>
      <c r="EP1369" s="131">
        <v>42036</v>
      </c>
      <c r="EQ1369" s="132">
        <v>0</v>
      </c>
      <c r="ER1369" s="53">
        <v>17.182089999999999</v>
      </c>
      <c r="ES1369" s="40"/>
      <c r="ET1369" s="26">
        <f>IF(EO1369=EO1370,MAX(ET$2:ET1368)+1,0)</f>
        <v>684</v>
      </c>
      <c r="EU1369" s="17" t="str">
        <f t="shared" si="304"/>
        <v/>
      </c>
      <c r="EV1369" s="54" t="str">
        <f t="shared" si="305"/>
        <v/>
      </c>
      <c r="EW1369" s="55" t="str">
        <f t="shared" si="306"/>
        <v/>
      </c>
      <c r="EX1369" s="18" t="str">
        <f t="shared" si="307"/>
        <v/>
      </c>
      <c r="EY1369" s="26">
        <f>IF(EO1369=EO1370,0,MAX(EY$2:EY1368)+1)</f>
        <v>0</v>
      </c>
      <c r="EZ1369" s="54" t="str">
        <f t="shared" si="308"/>
        <v/>
      </c>
      <c r="FA1369" s="55" t="str">
        <f t="shared" si="309"/>
        <v/>
      </c>
      <c r="FB1369" s="18" t="str">
        <f t="shared" si="310"/>
        <v/>
      </c>
      <c r="FC1369" s="17"/>
      <c r="FD1369" s="17"/>
      <c r="FE1369" s="17"/>
      <c r="FF1369" s="56" t="str">
        <f t="shared" si="311"/>
        <v>,</v>
      </c>
      <c r="FG1369" s="3"/>
      <c r="FH1369" s="3"/>
      <c r="FI1369" s="58">
        <f t="shared" si="303"/>
        <v>0</v>
      </c>
      <c r="FJ1369" s="58">
        <f t="shared" si="312"/>
        <v>0</v>
      </c>
    </row>
    <row r="1370" spans="144:166" x14ac:dyDescent="0.25">
      <c r="EN1370" s="17">
        <f t="shared" si="313"/>
        <v>1368</v>
      </c>
      <c r="EO1370" s="128" t="s">
        <v>804</v>
      </c>
      <c r="EP1370" s="131">
        <v>43831</v>
      </c>
      <c r="EQ1370" s="132">
        <v>0</v>
      </c>
      <c r="ER1370" s="53">
        <v>16.6389</v>
      </c>
      <c r="ES1370" s="40"/>
      <c r="ET1370" s="26">
        <f>IF(EO1370=EO1371,MAX(ET$2:ET1369)+1,0)</f>
        <v>0</v>
      </c>
      <c r="EU1370" s="17" t="str">
        <f t="shared" si="304"/>
        <v/>
      </c>
      <c r="EV1370" s="54" t="str">
        <f t="shared" si="305"/>
        <v/>
      </c>
      <c r="EW1370" s="55" t="str">
        <f t="shared" si="306"/>
        <v/>
      </c>
      <c r="EX1370" s="18" t="str">
        <f t="shared" si="307"/>
        <v/>
      </c>
      <c r="EY1370" s="26">
        <f>IF(EO1370=EO1371,0,MAX(EY$2:EY1369)+1)</f>
        <v>684</v>
      </c>
      <c r="EZ1370" s="54" t="str">
        <f t="shared" si="308"/>
        <v/>
      </c>
      <c r="FA1370" s="55" t="str">
        <f t="shared" si="309"/>
        <v/>
      </c>
      <c r="FB1370" s="18" t="str">
        <f t="shared" si="310"/>
        <v/>
      </c>
      <c r="FC1370" s="17"/>
      <c r="FD1370" s="17"/>
      <c r="FE1370" s="17"/>
      <c r="FF1370" s="56" t="str">
        <f t="shared" si="311"/>
        <v>,</v>
      </c>
      <c r="FG1370" s="3"/>
      <c r="FH1370" s="3"/>
      <c r="FI1370" s="58">
        <f t="shared" si="303"/>
        <v>0</v>
      </c>
      <c r="FJ1370" s="58">
        <f t="shared" si="312"/>
        <v>0</v>
      </c>
    </row>
    <row r="1371" spans="144:166" x14ac:dyDescent="0.25">
      <c r="EN1371" s="17">
        <f t="shared" si="313"/>
        <v>1369</v>
      </c>
      <c r="EO1371" s="128" t="s">
        <v>805</v>
      </c>
      <c r="EP1371" s="131">
        <v>42036</v>
      </c>
      <c r="EQ1371" s="132">
        <v>0</v>
      </c>
      <c r="ER1371" s="53">
        <v>16.887129999999999</v>
      </c>
      <c r="ES1371" s="40"/>
      <c r="ET1371" s="26">
        <f>IF(EO1371=EO1372,MAX(ET$2:ET1370)+1,0)</f>
        <v>685</v>
      </c>
      <c r="EU1371" s="17" t="str">
        <f t="shared" si="304"/>
        <v/>
      </c>
      <c r="EV1371" s="54" t="str">
        <f t="shared" si="305"/>
        <v/>
      </c>
      <c r="EW1371" s="55" t="str">
        <f t="shared" si="306"/>
        <v/>
      </c>
      <c r="EX1371" s="18" t="str">
        <f t="shared" si="307"/>
        <v/>
      </c>
      <c r="EY1371" s="26">
        <f>IF(EO1371=EO1372,0,MAX(EY$2:EY1370)+1)</f>
        <v>0</v>
      </c>
      <c r="EZ1371" s="54" t="str">
        <f t="shared" si="308"/>
        <v/>
      </c>
      <c r="FA1371" s="55" t="str">
        <f t="shared" si="309"/>
        <v/>
      </c>
      <c r="FB1371" s="18" t="str">
        <f t="shared" si="310"/>
        <v/>
      </c>
      <c r="FC1371" s="17"/>
      <c r="FD1371" s="17"/>
      <c r="FE1371" s="17"/>
      <c r="FF1371" s="56" t="str">
        <f t="shared" si="311"/>
        <v>,</v>
      </c>
      <c r="FG1371" s="3"/>
      <c r="FH1371" s="3"/>
      <c r="FI1371" s="58">
        <f t="shared" si="303"/>
        <v>0</v>
      </c>
      <c r="FJ1371" s="58">
        <f t="shared" si="312"/>
        <v>0</v>
      </c>
    </row>
    <row r="1372" spans="144:166" x14ac:dyDescent="0.25">
      <c r="EN1372" s="17">
        <f t="shared" si="313"/>
        <v>1370</v>
      </c>
      <c r="EO1372" s="128" t="s">
        <v>805</v>
      </c>
      <c r="EP1372" s="131">
        <v>43831</v>
      </c>
      <c r="EQ1372" s="132">
        <v>0</v>
      </c>
      <c r="ER1372" s="53">
        <v>16.361139999999999</v>
      </c>
      <c r="ES1372" s="40"/>
      <c r="ET1372" s="26">
        <f>IF(EO1372=EO1373,MAX(ET$2:ET1371)+1,0)</f>
        <v>0</v>
      </c>
      <c r="EU1372" s="17" t="str">
        <f t="shared" si="304"/>
        <v/>
      </c>
      <c r="EV1372" s="54" t="str">
        <f t="shared" si="305"/>
        <v/>
      </c>
      <c r="EW1372" s="55" t="str">
        <f t="shared" si="306"/>
        <v/>
      </c>
      <c r="EX1372" s="18" t="str">
        <f t="shared" si="307"/>
        <v/>
      </c>
      <c r="EY1372" s="26">
        <f>IF(EO1372=EO1373,0,MAX(EY$2:EY1371)+1)</f>
        <v>685</v>
      </c>
      <c r="EZ1372" s="54" t="str">
        <f t="shared" si="308"/>
        <v/>
      </c>
      <c r="FA1372" s="55" t="str">
        <f t="shared" si="309"/>
        <v/>
      </c>
      <c r="FB1372" s="18" t="str">
        <f t="shared" si="310"/>
        <v/>
      </c>
      <c r="FC1372" s="17"/>
      <c r="FD1372" s="17"/>
      <c r="FE1372" s="17"/>
      <c r="FF1372" s="56" t="str">
        <f t="shared" si="311"/>
        <v>,</v>
      </c>
      <c r="FG1372" s="3"/>
      <c r="FH1372" s="3"/>
      <c r="FI1372" s="58">
        <f t="shared" si="303"/>
        <v>0</v>
      </c>
      <c r="FJ1372" s="58">
        <f t="shared" si="312"/>
        <v>0</v>
      </c>
    </row>
    <row r="1373" spans="144:166" x14ac:dyDescent="0.25">
      <c r="EN1373" s="17">
        <f t="shared" si="313"/>
        <v>1371</v>
      </c>
      <c r="EO1373" s="128" t="s">
        <v>806</v>
      </c>
      <c r="EP1373" s="131">
        <v>42036</v>
      </c>
      <c r="EQ1373" s="132">
        <v>0</v>
      </c>
      <c r="ER1373" s="53">
        <v>16.441490000000002</v>
      </c>
      <c r="ES1373" s="40"/>
      <c r="ET1373" s="26">
        <f>IF(EO1373=EO1374,MAX(ET$2:ET1372)+1,0)</f>
        <v>686</v>
      </c>
      <c r="EU1373" s="17" t="str">
        <f t="shared" si="304"/>
        <v/>
      </c>
      <c r="EV1373" s="54" t="str">
        <f t="shared" si="305"/>
        <v/>
      </c>
      <c r="EW1373" s="55" t="str">
        <f t="shared" si="306"/>
        <v/>
      </c>
      <c r="EX1373" s="18" t="str">
        <f t="shared" si="307"/>
        <v/>
      </c>
      <c r="EY1373" s="26">
        <f>IF(EO1373=EO1374,0,MAX(EY$2:EY1372)+1)</f>
        <v>0</v>
      </c>
      <c r="EZ1373" s="54" t="str">
        <f t="shared" si="308"/>
        <v/>
      </c>
      <c r="FA1373" s="55" t="str">
        <f t="shared" si="309"/>
        <v/>
      </c>
      <c r="FB1373" s="18" t="str">
        <f t="shared" si="310"/>
        <v/>
      </c>
      <c r="FC1373" s="17"/>
      <c r="FD1373" s="17"/>
      <c r="FE1373" s="17"/>
      <c r="FF1373" s="56" t="str">
        <f t="shared" si="311"/>
        <v>,</v>
      </c>
      <c r="FG1373" s="3"/>
      <c r="FH1373" s="3"/>
      <c r="FI1373" s="58">
        <f t="shared" si="303"/>
        <v>0</v>
      </c>
      <c r="FJ1373" s="58">
        <f t="shared" si="312"/>
        <v>0</v>
      </c>
    </row>
    <row r="1374" spans="144:166" x14ac:dyDescent="0.25">
      <c r="EN1374" s="17">
        <f t="shared" si="313"/>
        <v>1372</v>
      </c>
      <c r="EO1374" s="128" t="s">
        <v>806</v>
      </c>
      <c r="EP1374" s="131">
        <v>43831</v>
      </c>
      <c r="EQ1374" s="132">
        <v>0</v>
      </c>
      <c r="ER1374" s="53">
        <v>15.96031</v>
      </c>
      <c r="ES1374" s="40"/>
      <c r="ET1374" s="26">
        <f>IF(EO1374=EO1375,MAX(ET$2:ET1373)+1,0)</f>
        <v>0</v>
      </c>
      <c r="EU1374" s="17" t="str">
        <f t="shared" si="304"/>
        <v/>
      </c>
      <c r="EV1374" s="54" t="str">
        <f t="shared" si="305"/>
        <v/>
      </c>
      <c r="EW1374" s="55" t="str">
        <f t="shared" si="306"/>
        <v/>
      </c>
      <c r="EX1374" s="18" t="str">
        <f t="shared" si="307"/>
        <v/>
      </c>
      <c r="EY1374" s="26">
        <f>IF(EO1374=EO1375,0,MAX(EY$2:EY1373)+1)</f>
        <v>686</v>
      </c>
      <c r="EZ1374" s="54" t="str">
        <f t="shared" si="308"/>
        <v/>
      </c>
      <c r="FA1374" s="55" t="str">
        <f t="shared" si="309"/>
        <v/>
      </c>
      <c r="FB1374" s="18" t="str">
        <f t="shared" si="310"/>
        <v/>
      </c>
      <c r="FC1374" s="17"/>
      <c r="FD1374" s="17"/>
      <c r="FE1374" s="17"/>
      <c r="FF1374" s="56" t="str">
        <f t="shared" si="311"/>
        <v>,</v>
      </c>
      <c r="FG1374" s="3"/>
      <c r="FH1374" s="3"/>
      <c r="FI1374" s="58">
        <f t="shared" si="303"/>
        <v>0</v>
      </c>
      <c r="FJ1374" s="58">
        <f t="shared" si="312"/>
        <v>0</v>
      </c>
    </row>
    <row r="1375" spans="144:166" x14ac:dyDescent="0.25">
      <c r="EN1375" s="17">
        <f t="shared" si="313"/>
        <v>1373</v>
      </c>
      <c r="EO1375" s="128" t="s">
        <v>807</v>
      </c>
      <c r="EP1375" s="131">
        <v>42036</v>
      </c>
      <c r="EQ1375" s="132">
        <v>0</v>
      </c>
      <c r="ER1375" s="53">
        <v>15.94431</v>
      </c>
      <c r="ES1375" s="40"/>
      <c r="ET1375" s="26">
        <f>IF(EO1375=EO1376,MAX(ET$2:ET1374)+1,0)</f>
        <v>687</v>
      </c>
      <c r="EU1375" s="17" t="str">
        <f t="shared" si="304"/>
        <v/>
      </c>
      <c r="EV1375" s="54" t="str">
        <f t="shared" si="305"/>
        <v/>
      </c>
      <c r="EW1375" s="55" t="str">
        <f t="shared" si="306"/>
        <v/>
      </c>
      <c r="EX1375" s="18" t="str">
        <f t="shared" si="307"/>
        <v/>
      </c>
      <c r="EY1375" s="26">
        <f>IF(EO1375=EO1376,0,MAX(EY$2:EY1374)+1)</f>
        <v>0</v>
      </c>
      <c r="EZ1375" s="54" t="str">
        <f t="shared" si="308"/>
        <v/>
      </c>
      <c r="FA1375" s="55" t="str">
        <f t="shared" si="309"/>
        <v/>
      </c>
      <c r="FB1375" s="18" t="str">
        <f t="shared" si="310"/>
        <v/>
      </c>
      <c r="FC1375" s="17"/>
      <c r="FD1375" s="17"/>
      <c r="FE1375" s="17"/>
      <c r="FF1375" s="56" t="str">
        <f t="shared" si="311"/>
        <v>,</v>
      </c>
      <c r="FG1375" s="3"/>
      <c r="FH1375" s="3"/>
      <c r="FI1375" s="58">
        <f t="shared" si="303"/>
        <v>0</v>
      </c>
      <c r="FJ1375" s="58">
        <f t="shared" si="312"/>
        <v>0</v>
      </c>
    </row>
    <row r="1376" spans="144:166" x14ac:dyDescent="0.25">
      <c r="EN1376" s="17">
        <f t="shared" si="313"/>
        <v>1374</v>
      </c>
      <c r="EO1376" s="128" t="s">
        <v>807</v>
      </c>
      <c r="EP1376" s="131">
        <v>43831</v>
      </c>
      <c r="EQ1376" s="132">
        <v>0</v>
      </c>
      <c r="ER1376" s="53">
        <v>15.50055</v>
      </c>
      <c r="ES1376" s="40"/>
      <c r="ET1376" s="26">
        <f>IF(EO1376=EO1377,MAX(ET$2:ET1375)+1,0)</f>
        <v>0</v>
      </c>
      <c r="EU1376" s="17" t="str">
        <f t="shared" si="304"/>
        <v/>
      </c>
      <c r="EV1376" s="54" t="str">
        <f t="shared" si="305"/>
        <v/>
      </c>
      <c r="EW1376" s="55" t="str">
        <f t="shared" si="306"/>
        <v/>
      </c>
      <c r="EX1376" s="18" t="str">
        <f t="shared" si="307"/>
        <v/>
      </c>
      <c r="EY1376" s="26">
        <f>IF(EO1376=EO1377,0,MAX(EY$2:EY1375)+1)</f>
        <v>687</v>
      </c>
      <c r="EZ1376" s="54" t="str">
        <f t="shared" si="308"/>
        <v/>
      </c>
      <c r="FA1376" s="55" t="str">
        <f t="shared" si="309"/>
        <v/>
      </c>
      <c r="FB1376" s="18" t="str">
        <f t="shared" si="310"/>
        <v/>
      </c>
      <c r="FC1376" s="17"/>
      <c r="FD1376" s="17"/>
      <c r="FE1376" s="17"/>
      <c r="FF1376" s="56" t="str">
        <f t="shared" si="311"/>
        <v>,</v>
      </c>
      <c r="FG1376" s="3"/>
      <c r="FH1376" s="3"/>
      <c r="FI1376" s="58">
        <f t="shared" si="303"/>
        <v>0</v>
      </c>
      <c r="FJ1376" s="58">
        <f t="shared" si="312"/>
        <v>0</v>
      </c>
    </row>
    <row r="1377" spans="144:166" x14ac:dyDescent="0.25">
      <c r="EN1377" s="17">
        <f t="shared" si="313"/>
        <v>1375</v>
      </c>
      <c r="EO1377" s="128" t="s">
        <v>808</v>
      </c>
      <c r="EP1377" s="131">
        <v>42036</v>
      </c>
      <c r="EQ1377" s="132">
        <v>0</v>
      </c>
      <c r="ER1377" s="53">
        <v>15.30307</v>
      </c>
      <c r="ES1377" s="40"/>
      <c r="ET1377" s="26">
        <f>IF(EO1377=EO1378,MAX(ET$2:ET1376)+1,0)</f>
        <v>688</v>
      </c>
      <c r="EU1377" s="17" t="str">
        <f t="shared" si="304"/>
        <v/>
      </c>
      <c r="EV1377" s="54" t="str">
        <f t="shared" si="305"/>
        <v/>
      </c>
      <c r="EW1377" s="55" t="str">
        <f t="shared" si="306"/>
        <v/>
      </c>
      <c r="EX1377" s="18" t="str">
        <f t="shared" si="307"/>
        <v/>
      </c>
      <c r="EY1377" s="26">
        <f>IF(EO1377=EO1378,0,MAX(EY$2:EY1376)+1)</f>
        <v>0</v>
      </c>
      <c r="EZ1377" s="54" t="str">
        <f t="shared" si="308"/>
        <v/>
      </c>
      <c r="FA1377" s="55" t="str">
        <f t="shared" si="309"/>
        <v/>
      </c>
      <c r="FB1377" s="18" t="str">
        <f t="shared" si="310"/>
        <v/>
      </c>
      <c r="FC1377" s="17"/>
      <c r="FD1377" s="17"/>
      <c r="FE1377" s="17"/>
      <c r="FF1377" s="56" t="str">
        <f t="shared" si="311"/>
        <v>,</v>
      </c>
      <c r="FG1377" s="3"/>
      <c r="FH1377" s="3"/>
      <c r="FI1377" s="58">
        <f t="shared" si="303"/>
        <v>0</v>
      </c>
      <c r="FJ1377" s="58">
        <f t="shared" si="312"/>
        <v>0</v>
      </c>
    </row>
    <row r="1378" spans="144:166" x14ac:dyDescent="0.25">
      <c r="EN1378" s="17">
        <f t="shared" si="313"/>
        <v>1376</v>
      </c>
      <c r="EO1378" s="128" t="s">
        <v>808</v>
      </c>
      <c r="EP1378" s="131">
        <v>43831</v>
      </c>
      <c r="EQ1378" s="132">
        <v>0</v>
      </c>
      <c r="ER1378" s="53">
        <v>14.898720000000001</v>
      </c>
      <c r="ES1378" s="40"/>
      <c r="ET1378" s="26">
        <f>IF(EO1378=EO1379,MAX(ET$2:ET1377)+1,0)</f>
        <v>0</v>
      </c>
      <c r="EU1378" s="17" t="str">
        <f t="shared" si="304"/>
        <v/>
      </c>
      <c r="EV1378" s="54" t="str">
        <f t="shared" si="305"/>
        <v/>
      </c>
      <c r="EW1378" s="55" t="str">
        <f t="shared" si="306"/>
        <v/>
      </c>
      <c r="EX1378" s="18" t="str">
        <f t="shared" si="307"/>
        <v/>
      </c>
      <c r="EY1378" s="26">
        <f>IF(EO1378=EO1379,0,MAX(EY$2:EY1377)+1)</f>
        <v>688</v>
      </c>
      <c r="EZ1378" s="54" t="str">
        <f t="shared" si="308"/>
        <v/>
      </c>
      <c r="FA1378" s="55" t="str">
        <f t="shared" si="309"/>
        <v/>
      </c>
      <c r="FB1378" s="18" t="str">
        <f t="shared" si="310"/>
        <v/>
      </c>
      <c r="FC1378" s="17"/>
      <c r="FD1378" s="17"/>
      <c r="FE1378" s="17"/>
      <c r="FF1378" s="56" t="str">
        <f t="shared" si="311"/>
        <v>,</v>
      </c>
      <c r="FG1378" s="3"/>
      <c r="FH1378" s="3"/>
      <c r="FI1378" s="58">
        <f t="shared" si="303"/>
        <v>0</v>
      </c>
      <c r="FJ1378" s="58">
        <f t="shared" si="312"/>
        <v>0</v>
      </c>
    </row>
    <row r="1379" spans="144:166" x14ac:dyDescent="0.25">
      <c r="EN1379" s="17">
        <f t="shared" si="313"/>
        <v>1377</v>
      </c>
      <c r="EO1379" s="128" t="s">
        <v>809</v>
      </c>
      <c r="EP1379" s="131">
        <v>42036</v>
      </c>
      <c r="EQ1379" s="132">
        <v>0</v>
      </c>
      <c r="ER1379" s="53">
        <v>14.48536</v>
      </c>
      <c r="ES1379" s="40"/>
      <c r="ET1379" s="26">
        <f>IF(EO1379=EO1380,MAX(ET$2:ET1378)+1,0)</f>
        <v>689</v>
      </c>
      <c r="EU1379" s="17" t="str">
        <f t="shared" si="304"/>
        <v/>
      </c>
      <c r="EV1379" s="54" t="str">
        <f t="shared" si="305"/>
        <v/>
      </c>
      <c r="EW1379" s="55" t="str">
        <f t="shared" si="306"/>
        <v/>
      </c>
      <c r="EX1379" s="18" t="str">
        <f t="shared" si="307"/>
        <v/>
      </c>
      <c r="EY1379" s="26">
        <f>IF(EO1379=EO1380,0,MAX(EY$2:EY1378)+1)</f>
        <v>0</v>
      </c>
      <c r="EZ1379" s="54" t="str">
        <f t="shared" si="308"/>
        <v/>
      </c>
      <c r="FA1379" s="55" t="str">
        <f t="shared" si="309"/>
        <v/>
      </c>
      <c r="FB1379" s="18" t="str">
        <f t="shared" si="310"/>
        <v/>
      </c>
      <c r="FC1379" s="17"/>
      <c r="FD1379" s="17"/>
      <c r="FE1379" s="17"/>
      <c r="FF1379" s="56" t="str">
        <f t="shared" si="311"/>
        <v>,</v>
      </c>
      <c r="FG1379" s="3"/>
      <c r="FH1379" s="3"/>
      <c r="FI1379" s="58">
        <f t="shared" si="303"/>
        <v>0</v>
      </c>
      <c r="FJ1379" s="58">
        <f t="shared" si="312"/>
        <v>0</v>
      </c>
    </row>
    <row r="1380" spans="144:166" x14ac:dyDescent="0.25">
      <c r="EN1380" s="17">
        <f t="shared" si="313"/>
        <v>1378</v>
      </c>
      <c r="EO1380" s="128" t="s">
        <v>809</v>
      </c>
      <c r="EP1380" s="131">
        <v>43831</v>
      </c>
      <c r="EQ1380" s="132">
        <v>0</v>
      </c>
      <c r="ER1380" s="53">
        <v>14.123089999999999</v>
      </c>
      <c r="ES1380" s="40"/>
      <c r="ET1380" s="26">
        <f>IF(EO1380=EO1381,MAX(ET$2:ET1379)+1,0)</f>
        <v>0</v>
      </c>
      <c r="EU1380" s="17" t="str">
        <f t="shared" si="304"/>
        <v/>
      </c>
      <c r="EV1380" s="54" t="str">
        <f t="shared" si="305"/>
        <v/>
      </c>
      <c r="EW1380" s="55" t="str">
        <f t="shared" si="306"/>
        <v/>
      </c>
      <c r="EX1380" s="18" t="str">
        <f t="shared" si="307"/>
        <v/>
      </c>
      <c r="EY1380" s="26">
        <f>IF(EO1380=EO1381,0,MAX(EY$2:EY1379)+1)</f>
        <v>689</v>
      </c>
      <c r="EZ1380" s="54" t="str">
        <f t="shared" si="308"/>
        <v/>
      </c>
      <c r="FA1380" s="55" t="str">
        <f t="shared" si="309"/>
        <v/>
      </c>
      <c r="FB1380" s="18" t="str">
        <f t="shared" si="310"/>
        <v/>
      </c>
      <c r="FC1380" s="17"/>
      <c r="FD1380" s="17"/>
      <c r="FE1380" s="17"/>
      <c r="FF1380" s="56" t="str">
        <f t="shared" si="311"/>
        <v>,</v>
      </c>
      <c r="FG1380" s="3"/>
      <c r="FH1380" s="3"/>
      <c r="FI1380" s="58">
        <f t="shared" si="303"/>
        <v>0</v>
      </c>
      <c r="FJ1380" s="58">
        <f t="shared" si="312"/>
        <v>0</v>
      </c>
    </row>
    <row r="1381" spans="144:166" x14ac:dyDescent="0.25">
      <c r="EN1381" s="17">
        <f t="shared" si="313"/>
        <v>1379</v>
      </c>
      <c r="EO1381" s="128" t="s">
        <v>810</v>
      </c>
      <c r="EP1381" s="131">
        <v>42036</v>
      </c>
      <c r="EQ1381" s="132">
        <v>0</v>
      </c>
      <c r="ER1381" s="53">
        <v>13.706250000000001</v>
      </c>
      <c r="ES1381" s="40"/>
      <c r="ET1381" s="26">
        <f>IF(EO1381=EO1382,MAX(ET$2:ET1380)+1,0)</f>
        <v>690</v>
      </c>
      <c r="EU1381" s="17" t="str">
        <f t="shared" si="304"/>
        <v/>
      </c>
      <c r="EV1381" s="54" t="str">
        <f t="shared" si="305"/>
        <v/>
      </c>
      <c r="EW1381" s="55" t="str">
        <f t="shared" si="306"/>
        <v/>
      </c>
      <c r="EX1381" s="18" t="str">
        <f t="shared" si="307"/>
        <v/>
      </c>
      <c r="EY1381" s="26">
        <f>IF(EO1381=EO1382,0,MAX(EY$2:EY1380)+1)</f>
        <v>0</v>
      </c>
      <c r="EZ1381" s="54" t="str">
        <f t="shared" si="308"/>
        <v/>
      </c>
      <c r="FA1381" s="55" t="str">
        <f t="shared" si="309"/>
        <v/>
      </c>
      <c r="FB1381" s="18" t="str">
        <f t="shared" si="310"/>
        <v/>
      </c>
      <c r="FC1381" s="17"/>
      <c r="FD1381" s="17"/>
      <c r="FE1381" s="17"/>
      <c r="FF1381" s="56" t="str">
        <f t="shared" si="311"/>
        <v>,</v>
      </c>
      <c r="FG1381" s="3"/>
      <c r="FH1381" s="3"/>
      <c r="FI1381" s="58">
        <f t="shared" si="303"/>
        <v>0</v>
      </c>
      <c r="FJ1381" s="58">
        <f t="shared" si="312"/>
        <v>0</v>
      </c>
    </row>
    <row r="1382" spans="144:166" x14ac:dyDescent="0.25">
      <c r="EN1382" s="17">
        <f t="shared" si="313"/>
        <v>1380</v>
      </c>
      <c r="EO1382" s="128" t="s">
        <v>810</v>
      </c>
      <c r="EP1382" s="131">
        <v>43831</v>
      </c>
      <c r="EQ1382" s="132">
        <v>0</v>
      </c>
      <c r="ER1382" s="53">
        <v>13.3911</v>
      </c>
      <c r="ES1382" s="40"/>
      <c r="ET1382" s="26">
        <f>IF(EO1382=EO1383,MAX(ET$2:ET1381)+1,0)</f>
        <v>0</v>
      </c>
      <c r="EU1382" s="17" t="str">
        <f t="shared" si="304"/>
        <v/>
      </c>
      <c r="EV1382" s="54" t="str">
        <f t="shared" si="305"/>
        <v/>
      </c>
      <c r="EW1382" s="55" t="str">
        <f t="shared" si="306"/>
        <v/>
      </c>
      <c r="EX1382" s="18" t="str">
        <f t="shared" si="307"/>
        <v/>
      </c>
      <c r="EY1382" s="26">
        <f>IF(EO1382=EO1383,0,MAX(EY$2:EY1381)+1)</f>
        <v>690</v>
      </c>
      <c r="EZ1382" s="54" t="str">
        <f t="shared" si="308"/>
        <v/>
      </c>
      <c r="FA1382" s="55" t="str">
        <f t="shared" si="309"/>
        <v/>
      </c>
      <c r="FB1382" s="18" t="str">
        <f t="shared" si="310"/>
        <v/>
      </c>
      <c r="FC1382" s="17"/>
      <c r="FD1382" s="17"/>
      <c r="FE1382" s="17"/>
      <c r="FF1382" s="56" t="str">
        <f t="shared" si="311"/>
        <v>,</v>
      </c>
      <c r="FG1382" s="3"/>
      <c r="FH1382" s="3"/>
      <c r="FI1382" s="58">
        <f t="shared" si="303"/>
        <v>0</v>
      </c>
      <c r="FJ1382" s="58">
        <f t="shared" si="312"/>
        <v>0</v>
      </c>
    </row>
    <row r="1383" spans="144:166" x14ac:dyDescent="0.25">
      <c r="EN1383" s="17">
        <f t="shared" si="313"/>
        <v>1381</v>
      </c>
      <c r="EO1383" s="128" t="s">
        <v>811</v>
      </c>
      <c r="EP1383" s="131">
        <v>42036</v>
      </c>
      <c r="EQ1383" s="132">
        <v>0</v>
      </c>
      <c r="ER1383" s="53">
        <v>13.02346</v>
      </c>
      <c r="ES1383" s="40"/>
      <c r="ET1383" s="26">
        <f>IF(EO1383=EO1384,MAX(ET$2:ET1382)+1,0)</f>
        <v>691</v>
      </c>
      <c r="EU1383" s="17" t="str">
        <f t="shared" si="304"/>
        <v/>
      </c>
      <c r="EV1383" s="54" t="str">
        <f t="shared" si="305"/>
        <v/>
      </c>
      <c r="EW1383" s="55" t="str">
        <f t="shared" si="306"/>
        <v/>
      </c>
      <c r="EX1383" s="18" t="str">
        <f t="shared" si="307"/>
        <v/>
      </c>
      <c r="EY1383" s="26">
        <f>IF(EO1383=EO1384,0,MAX(EY$2:EY1382)+1)</f>
        <v>0</v>
      </c>
      <c r="EZ1383" s="54" t="str">
        <f t="shared" si="308"/>
        <v/>
      </c>
      <c r="FA1383" s="55" t="str">
        <f t="shared" si="309"/>
        <v/>
      </c>
      <c r="FB1383" s="18" t="str">
        <f t="shared" si="310"/>
        <v/>
      </c>
      <c r="FC1383" s="17"/>
      <c r="FD1383" s="17"/>
      <c r="FE1383" s="17"/>
      <c r="FF1383" s="56" t="str">
        <f t="shared" si="311"/>
        <v>,</v>
      </c>
      <c r="FG1383" s="3"/>
      <c r="FH1383" s="3"/>
      <c r="FI1383" s="58">
        <f t="shared" si="303"/>
        <v>0</v>
      </c>
      <c r="FJ1383" s="58">
        <f t="shared" si="312"/>
        <v>0</v>
      </c>
    </row>
    <row r="1384" spans="144:166" x14ac:dyDescent="0.25">
      <c r="EN1384" s="17">
        <f t="shared" si="313"/>
        <v>1382</v>
      </c>
      <c r="EO1384" s="128" t="s">
        <v>811</v>
      </c>
      <c r="EP1384" s="131">
        <v>43831</v>
      </c>
      <c r="EQ1384" s="132">
        <v>0</v>
      </c>
      <c r="ER1384" s="53">
        <v>12.77951</v>
      </c>
      <c r="ES1384" s="40"/>
      <c r="ET1384" s="26">
        <f>IF(EO1384=EO1385,MAX(ET$2:ET1383)+1,0)</f>
        <v>0</v>
      </c>
      <c r="EU1384" s="17" t="str">
        <f t="shared" si="304"/>
        <v/>
      </c>
      <c r="EV1384" s="54" t="str">
        <f t="shared" si="305"/>
        <v/>
      </c>
      <c r="EW1384" s="55" t="str">
        <f t="shared" si="306"/>
        <v/>
      </c>
      <c r="EX1384" s="18" t="str">
        <f t="shared" si="307"/>
        <v/>
      </c>
      <c r="EY1384" s="26">
        <f>IF(EO1384=EO1385,0,MAX(EY$2:EY1383)+1)</f>
        <v>691</v>
      </c>
      <c r="EZ1384" s="54" t="str">
        <f t="shared" si="308"/>
        <v/>
      </c>
      <c r="FA1384" s="55" t="str">
        <f t="shared" si="309"/>
        <v/>
      </c>
      <c r="FB1384" s="18" t="str">
        <f t="shared" si="310"/>
        <v/>
      </c>
      <c r="FC1384" s="17"/>
      <c r="FD1384" s="17"/>
      <c r="FE1384" s="17"/>
      <c r="FF1384" s="56" t="str">
        <f t="shared" si="311"/>
        <v>,</v>
      </c>
      <c r="FG1384" s="3"/>
      <c r="FH1384" s="3"/>
      <c r="FI1384" s="58">
        <f t="shared" si="303"/>
        <v>0</v>
      </c>
      <c r="FJ1384" s="58">
        <f t="shared" si="312"/>
        <v>0</v>
      </c>
    </row>
    <row r="1385" spans="144:166" x14ac:dyDescent="0.25">
      <c r="EN1385" s="17">
        <f t="shared" si="313"/>
        <v>1383</v>
      </c>
      <c r="EO1385" s="128" t="s">
        <v>812</v>
      </c>
      <c r="EP1385" s="131">
        <v>42036</v>
      </c>
      <c r="EQ1385" s="132">
        <v>0</v>
      </c>
      <c r="ER1385" s="53">
        <v>12.322319999999999</v>
      </c>
      <c r="ES1385" s="40"/>
      <c r="ET1385" s="26">
        <f>IF(EO1385=EO1386,MAX(ET$2:ET1384)+1,0)</f>
        <v>692</v>
      </c>
      <c r="EU1385" s="17" t="str">
        <f t="shared" si="304"/>
        <v/>
      </c>
      <c r="EV1385" s="54" t="str">
        <f t="shared" si="305"/>
        <v/>
      </c>
      <c r="EW1385" s="55" t="str">
        <f t="shared" si="306"/>
        <v/>
      </c>
      <c r="EX1385" s="18" t="str">
        <f t="shared" si="307"/>
        <v/>
      </c>
      <c r="EY1385" s="26">
        <f>IF(EO1385=EO1386,0,MAX(EY$2:EY1384)+1)</f>
        <v>0</v>
      </c>
      <c r="EZ1385" s="54" t="str">
        <f t="shared" si="308"/>
        <v/>
      </c>
      <c r="FA1385" s="55" t="str">
        <f t="shared" si="309"/>
        <v/>
      </c>
      <c r="FB1385" s="18" t="str">
        <f t="shared" si="310"/>
        <v/>
      </c>
      <c r="FC1385" s="17"/>
      <c r="FD1385" s="17"/>
      <c r="FE1385" s="17"/>
      <c r="FF1385" s="56" t="str">
        <f t="shared" si="311"/>
        <v>,</v>
      </c>
      <c r="FG1385" s="3"/>
      <c r="FH1385" s="3"/>
      <c r="FI1385" s="58">
        <f t="shared" si="303"/>
        <v>0</v>
      </c>
      <c r="FJ1385" s="58">
        <f t="shared" si="312"/>
        <v>0</v>
      </c>
    </row>
    <row r="1386" spans="144:166" x14ac:dyDescent="0.25">
      <c r="EN1386" s="17">
        <f t="shared" si="313"/>
        <v>1384</v>
      </c>
      <c r="EO1386" s="128" t="s">
        <v>812</v>
      </c>
      <c r="EP1386" s="131">
        <v>43831</v>
      </c>
      <c r="EQ1386" s="132">
        <v>0</v>
      </c>
      <c r="ER1386" s="53">
        <v>12.17845</v>
      </c>
      <c r="ES1386" s="40"/>
      <c r="ET1386" s="26">
        <f>IF(EO1386=EO1387,MAX(ET$2:ET1385)+1,0)</f>
        <v>0</v>
      </c>
      <c r="EU1386" s="17" t="str">
        <f t="shared" si="304"/>
        <v/>
      </c>
      <c r="EV1386" s="54" t="str">
        <f t="shared" si="305"/>
        <v/>
      </c>
      <c r="EW1386" s="55" t="str">
        <f t="shared" si="306"/>
        <v/>
      </c>
      <c r="EX1386" s="18" t="str">
        <f t="shared" si="307"/>
        <v/>
      </c>
      <c r="EY1386" s="26">
        <f>IF(EO1386=EO1387,0,MAX(EY$2:EY1385)+1)</f>
        <v>692</v>
      </c>
      <c r="EZ1386" s="54" t="str">
        <f t="shared" si="308"/>
        <v/>
      </c>
      <c r="FA1386" s="55" t="str">
        <f t="shared" si="309"/>
        <v/>
      </c>
      <c r="FB1386" s="18" t="str">
        <f t="shared" si="310"/>
        <v/>
      </c>
      <c r="FC1386" s="17"/>
      <c r="FD1386" s="17"/>
      <c r="FE1386" s="17"/>
      <c r="FF1386" s="56" t="str">
        <f t="shared" si="311"/>
        <v>,</v>
      </c>
      <c r="FG1386" s="3"/>
      <c r="FH1386" s="3"/>
      <c r="FI1386" s="58">
        <f t="shared" si="303"/>
        <v>0</v>
      </c>
      <c r="FJ1386" s="58">
        <f t="shared" si="312"/>
        <v>0</v>
      </c>
    </row>
    <row r="1387" spans="144:166" x14ac:dyDescent="0.25">
      <c r="EN1387" s="17">
        <f t="shared" si="313"/>
        <v>1385</v>
      </c>
      <c r="EO1387" s="128" t="s">
        <v>813</v>
      </c>
      <c r="EP1387" s="131">
        <v>42036</v>
      </c>
      <c r="EQ1387" s="132">
        <v>0</v>
      </c>
      <c r="ER1387" s="53">
        <v>11.505140000000001</v>
      </c>
      <c r="ES1387" s="40"/>
      <c r="ET1387" s="26">
        <f>IF(EO1387=EO1388,MAX(ET$2:ET1386)+1,0)</f>
        <v>693</v>
      </c>
      <c r="EU1387" s="17" t="str">
        <f t="shared" si="304"/>
        <v/>
      </c>
      <c r="EV1387" s="54" t="str">
        <f t="shared" si="305"/>
        <v/>
      </c>
      <c r="EW1387" s="55" t="str">
        <f t="shared" si="306"/>
        <v/>
      </c>
      <c r="EX1387" s="18" t="str">
        <f t="shared" si="307"/>
        <v/>
      </c>
      <c r="EY1387" s="26">
        <f>IF(EO1387=EO1388,0,MAX(EY$2:EY1386)+1)</f>
        <v>0</v>
      </c>
      <c r="EZ1387" s="54" t="str">
        <f t="shared" si="308"/>
        <v/>
      </c>
      <c r="FA1387" s="55" t="str">
        <f t="shared" si="309"/>
        <v/>
      </c>
      <c r="FB1387" s="18" t="str">
        <f t="shared" si="310"/>
        <v/>
      </c>
      <c r="FC1387" s="17"/>
      <c r="FD1387" s="17"/>
      <c r="FE1387" s="17"/>
      <c r="FF1387" s="56" t="str">
        <f t="shared" si="311"/>
        <v>,</v>
      </c>
      <c r="FG1387" s="3"/>
      <c r="FH1387" s="3"/>
      <c r="FI1387" s="58">
        <f t="shared" si="303"/>
        <v>0</v>
      </c>
      <c r="FJ1387" s="58">
        <f t="shared" si="312"/>
        <v>0</v>
      </c>
    </row>
    <row r="1388" spans="144:166" x14ac:dyDescent="0.25">
      <c r="EN1388" s="17">
        <f t="shared" si="313"/>
        <v>1386</v>
      </c>
      <c r="EO1388" s="128" t="s">
        <v>813</v>
      </c>
      <c r="EP1388" s="131">
        <v>43831</v>
      </c>
      <c r="EQ1388" s="132">
        <v>0</v>
      </c>
      <c r="ER1388" s="53">
        <v>11.4993</v>
      </c>
      <c r="ES1388" s="40"/>
      <c r="ET1388" s="26">
        <f>IF(EO1388=EO1389,MAX(ET$2:ET1387)+1,0)</f>
        <v>0</v>
      </c>
      <c r="EU1388" s="17" t="str">
        <f t="shared" si="304"/>
        <v/>
      </c>
      <c r="EV1388" s="54" t="str">
        <f t="shared" si="305"/>
        <v/>
      </c>
      <c r="EW1388" s="55" t="str">
        <f t="shared" si="306"/>
        <v/>
      </c>
      <c r="EX1388" s="18" t="str">
        <f t="shared" si="307"/>
        <v/>
      </c>
      <c r="EY1388" s="26">
        <f>IF(EO1388=EO1389,0,MAX(EY$2:EY1387)+1)</f>
        <v>693</v>
      </c>
      <c r="EZ1388" s="54" t="str">
        <f t="shared" si="308"/>
        <v/>
      </c>
      <c r="FA1388" s="55" t="str">
        <f t="shared" si="309"/>
        <v/>
      </c>
      <c r="FB1388" s="18" t="str">
        <f t="shared" si="310"/>
        <v/>
      </c>
      <c r="FC1388" s="17"/>
      <c r="FD1388" s="17"/>
      <c r="FE1388" s="17"/>
      <c r="FF1388" s="56" t="str">
        <f t="shared" si="311"/>
        <v>,</v>
      </c>
      <c r="FG1388" s="3"/>
      <c r="FH1388" s="3"/>
      <c r="FI1388" s="58">
        <f t="shared" si="303"/>
        <v>0</v>
      </c>
      <c r="FJ1388" s="58">
        <f t="shared" si="312"/>
        <v>0</v>
      </c>
    </row>
    <row r="1389" spans="144:166" x14ac:dyDescent="0.25">
      <c r="EN1389" s="17">
        <f t="shared" si="313"/>
        <v>1387</v>
      </c>
      <c r="EO1389" s="128" t="s">
        <v>814</v>
      </c>
      <c r="EP1389" s="131">
        <v>42036</v>
      </c>
      <c r="EQ1389" s="132">
        <v>0</v>
      </c>
      <c r="ER1389" s="53">
        <v>12.19904</v>
      </c>
      <c r="ES1389" s="40"/>
      <c r="ET1389" s="26">
        <f>IF(EO1389=EO1390,MAX(ET$2:ET1388)+1,0)</f>
        <v>694</v>
      </c>
      <c r="EU1389" s="17" t="str">
        <f t="shared" si="304"/>
        <v/>
      </c>
      <c r="EV1389" s="54" t="str">
        <f t="shared" si="305"/>
        <v/>
      </c>
      <c r="EW1389" s="55" t="str">
        <f t="shared" si="306"/>
        <v/>
      </c>
      <c r="EX1389" s="18" t="str">
        <f t="shared" si="307"/>
        <v/>
      </c>
      <c r="EY1389" s="26">
        <f>IF(EO1389=EO1390,0,MAX(EY$2:EY1388)+1)</f>
        <v>0</v>
      </c>
      <c r="EZ1389" s="54" t="str">
        <f t="shared" si="308"/>
        <v/>
      </c>
      <c r="FA1389" s="55" t="str">
        <f t="shared" si="309"/>
        <v/>
      </c>
      <c r="FB1389" s="18" t="str">
        <f t="shared" si="310"/>
        <v/>
      </c>
      <c r="FC1389" s="17"/>
      <c r="FD1389" s="17"/>
      <c r="FE1389" s="17"/>
      <c r="FF1389" s="56" t="str">
        <f t="shared" si="311"/>
        <v>,</v>
      </c>
      <c r="FG1389" s="3"/>
      <c r="FH1389" s="3"/>
      <c r="FI1389" s="58">
        <f t="shared" si="303"/>
        <v>0</v>
      </c>
      <c r="FJ1389" s="58">
        <f t="shared" si="312"/>
        <v>0</v>
      </c>
    </row>
    <row r="1390" spans="144:166" x14ac:dyDescent="0.25">
      <c r="EN1390" s="17">
        <f t="shared" si="313"/>
        <v>1388</v>
      </c>
      <c r="EO1390" s="128" t="s">
        <v>814</v>
      </c>
      <c r="EP1390" s="131">
        <v>43831</v>
      </c>
      <c r="EQ1390" s="132">
        <v>0</v>
      </c>
      <c r="ER1390" s="53">
        <v>11.99799</v>
      </c>
      <c r="ES1390" s="40"/>
      <c r="ET1390" s="26">
        <f>IF(EO1390=EO1391,MAX(ET$2:ET1389)+1,0)</f>
        <v>0</v>
      </c>
      <c r="EU1390" s="17" t="str">
        <f t="shared" si="304"/>
        <v/>
      </c>
      <c r="EV1390" s="54" t="str">
        <f t="shared" si="305"/>
        <v/>
      </c>
      <c r="EW1390" s="55" t="str">
        <f t="shared" si="306"/>
        <v/>
      </c>
      <c r="EX1390" s="18" t="str">
        <f t="shared" si="307"/>
        <v/>
      </c>
      <c r="EY1390" s="26">
        <f>IF(EO1390=EO1391,0,MAX(EY$2:EY1389)+1)</f>
        <v>694</v>
      </c>
      <c r="EZ1390" s="54" t="str">
        <f t="shared" si="308"/>
        <v/>
      </c>
      <c r="FA1390" s="55" t="str">
        <f t="shared" si="309"/>
        <v/>
      </c>
      <c r="FB1390" s="18" t="str">
        <f t="shared" si="310"/>
        <v/>
      </c>
      <c r="FC1390" s="17"/>
      <c r="FD1390" s="17"/>
      <c r="FE1390" s="17"/>
      <c r="FF1390" s="56" t="str">
        <f t="shared" si="311"/>
        <v>,</v>
      </c>
      <c r="FG1390" s="3"/>
      <c r="FH1390" s="3"/>
      <c r="FI1390" s="58">
        <f t="shared" si="303"/>
        <v>0</v>
      </c>
      <c r="FJ1390" s="58">
        <f t="shared" si="312"/>
        <v>0</v>
      </c>
    </row>
    <row r="1391" spans="144:166" x14ac:dyDescent="0.25">
      <c r="EN1391" s="17">
        <f t="shared" si="313"/>
        <v>1389</v>
      </c>
      <c r="EO1391" s="128" t="s">
        <v>815</v>
      </c>
      <c r="EP1391" s="131">
        <v>42036</v>
      </c>
      <c r="EQ1391" s="132">
        <v>0</v>
      </c>
      <c r="ER1391" s="53">
        <v>12.563140000000001</v>
      </c>
      <c r="ES1391" s="40"/>
      <c r="ET1391" s="26">
        <f>IF(EO1391=EO1392,MAX(ET$2:ET1390)+1,0)</f>
        <v>695</v>
      </c>
      <c r="EU1391" s="17" t="str">
        <f t="shared" si="304"/>
        <v/>
      </c>
      <c r="EV1391" s="54" t="str">
        <f t="shared" si="305"/>
        <v/>
      </c>
      <c r="EW1391" s="55" t="str">
        <f t="shared" si="306"/>
        <v/>
      </c>
      <c r="EX1391" s="18" t="str">
        <f t="shared" si="307"/>
        <v/>
      </c>
      <c r="EY1391" s="26">
        <f>IF(EO1391=EO1392,0,MAX(EY$2:EY1390)+1)</f>
        <v>0</v>
      </c>
      <c r="EZ1391" s="54" t="str">
        <f t="shared" si="308"/>
        <v/>
      </c>
      <c r="FA1391" s="55" t="str">
        <f t="shared" si="309"/>
        <v/>
      </c>
      <c r="FB1391" s="18" t="str">
        <f t="shared" si="310"/>
        <v/>
      </c>
      <c r="FC1391" s="17"/>
      <c r="FD1391" s="17"/>
      <c r="FE1391" s="17"/>
      <c r="FF1391" s="56" t="str">
        <f t="shared" si="311"/>
        <v>,</v>
      </c>
      <c r="FG1391" s="3"/>
      <c r="FH1391" s="3"/>
      <c r="FI1391" s="58">
        <f t="shared" si="303"/>
        <v>0</v>
      </c>
      <c r="FJ1391" s="58">
        <f t="shared" si="312"/>
        <v>0</v>
      </c>
    </row>
    <row r="1392" spans="144:166" x14ac:dyDescent="0.25">
      <c r="EN1392" s="17">
        <f t="shared" si="313"/>
        <v>1390</v>
      </c>
      <c r="EO1392" s="128" t="s">
        <v>815</v>
      </c>
      <c r="EP1392" s="131">
        <v>43831</v>
      </c>
      <c r="EQ1392" s="132">
        <v>0</v>
      </c>
      <c r="ER1392" s="53">
        <v>12.25582</v>
      </c>
      <c r="ES1392" s="40"/>
      <c r="ET1392" s="26">
        <f>IF(EO1392=EO1393,MAX(ET$2:ET1391)+1,0)</f>
        <v>0</v>
      </c>
      <c r="EU1392" s="17" t="str">
        <f t="shared" si="304"/>
        <v/>
      </c>
      <c r="EV1392" s="54" t="str">
        <f t="shared" si="305"/>
        <v/>
      </c>
      <c r="EW1392" s="55" t="str">
        <f t="shared" si="306"/>
        <v/>
      </c>
      <c r="EX1392" s="18" t="str">
        <f t="shared" si="307"/>
        <v/>
      </c>
      <c r="EY1392" s="26">
        <f>IF(EO1392=EO1393,0,MAX(EY$2:EY1391)+1)</f>
        <v>695</v>
      </c>
      <c r="EZ1392" s="54" t="str">
        <f t="shared" si="308"/>
        <v/>
      </c>
      <c r="FA1392" s="55" t="str">
        <f t="shared" si="309"/>
        <v/>
      </c>
      <c r="FB1392" s="18" t="str">
        <f t="shared" si="310"/>
        <v/>
      </c>
      <c r="FC1392" s="17"/>
      <c r="FD1392" s="17"/>
      <c r="FE1392" s="17"/>
      <c r="FF1392" s="56" t="str">
        <f t="shared" si="311"/>
        <v>,</v>
      </c>
      <c r="FG1392" s="3"/>
      <c r="FH1392" s="3"/>
      <c r="FI1392" s="58">
        <f t="shared" si="303"/>
        <v>0</v>
      </c>
      <c r="FJ1392" s="58">
        <f t="shared" si="312"/>
        <v>0</v>
      </c>
    </row>
    <row r="1393" spans="144:166" x14ac:dyDescent="0.25">
      <c r="EN1393" s="17">
        <f t="shared" si="313"/>
        <v>1391</v>
      </c>
      <c r="EO1393" s="128" t="s">
        <v>816</v>
      </c>
      <c r="EP1393" s="131">
        <v>42036</v>
      </c>
      <c r="EQ1393" s="132">
        <v>0</v>
      </c>
      <c r="ER1393" s="53">
        <v>16.899999999999999</v>
      </c>
      <c r="ES1393" s="40"/>
      <c r="ET1393" s="26">
        <f>IF(EO1393=EO1394,MAX(ET$2:ET1392)+1,0)</f>
        <v>696</v>
      </c>
      <c r="EU1393" s="17" t="str">
        <f t="shared" si="304"/>
        <v/>
      </c>
      <c r="EV1393" s="54" t="str">
        <f t="shared" si="305"/>
        <v/>
      </c>
      <c r="EW1393" s="55" t="str">
        <f t="shared" si="306"/>
        <v/>
      </c>
      <c r="EX1393" s="18" t="str">
        <f t="shared" si="307"/>
        <v/>
      </c>
      <c r="EY1393" s="26">
        <f>IF(EO1393=EO1394,0,MAX(EY$2:EY1392)+1)</f>
        <v>0</v>
      </c>
      <c r="EZ1393" s="54" t="str">
        <f t="shared" si="308"/>
        <v/>
      </c>
      <c r="FA1393" s="55" t="str">
        <f t="shared" si="309"/>
        <v/>
      </c>
      <c r="FB1393" s="18" t="str">
        <f t="shared" si="310"/>
        <v/>
      </c>
      <c r="FC1393" s="17"/>
      <c r="FD1393" s="17"/>
      <c r="FE1393" s="17"/>
      <c r="FF1393" s="56" t="str">
        <f t="shared" si="311"/>
        <v>,</v>
      </c>
      <c r="FG1393" s="3"/>
      <c r="FH1393" s="3"/>
      <c r="FI1393" s="58">
        <f t="shared" si="303"/>
        <v>0</v>
      </c>
      <c r="FJ1393" s="58">
        <f t="shared" si="312"/>
        <v>0</v>
      </c>
    </row>
    <row r="1394" spans="144:166" x14ac:dyDescent="0.25">
      <c r="EN1394" s="17">
        <f t="shared" si="313"/>
        <v>1392</v>
      </c>
      <c r="EO1394" s="128" t="s">
        <v>816</v>
      </c>
      <c r="EP1394" s="131">
        <v>43831</v>
      </c>
      <c r="EQ1394" s="132">
        <v>0</v>
      </c>
      <c r="ER1394" s="53">
        <v>16.899999999999999</v>
      </c>
      <c r="ES1394" s="40"/>
      <c r="ET1394" s="26">
        <f>IF(EO1394=EO1395,MAX(ET$2:ET1393)+1,0)</f>
        <v>0</v>
      </c>
      <c r="EU1394" s="17" t="str">
        <f t="shared" si="304"/>
        <v/>
      </c>
      <c r="EV1394" s="54" t="str">
        <f t="shared" si="305"/>
        <v/>
      </c>
      <c r="EW1394" s="55" t="str">
        <f t="shared" si="306"/>
        <v/>
      </c>
      <c r="EX1394" s="18" t="str">
        <f t="shared" si="307"/>
        <v/>
      </c>
      <c r="EY1394" s="26">
        <f>IF(EO1394=EO1395,0,MAX(EY$2:EY1393)+1)</f>
        <v>696</v>
      </c>
      <c r="EZ1394" s="54" t="str">
        <f t="shared" si="308"/>
        <v/>
      </c>
      <c r="FA1394" s="55" t="str">
        <f t="shared" si="309"/>
        <v/>
      </c>
      <c r="FB1394" s="18" t="str">
        <f t="shared" si="310"/>
        <v/>
      </c>
      <c r="FC1394" s="17"/>
      <c r="FD1394" s="17"/>
      <c r="FE1394" s="17"/>
      <c r="FF1394" s="56" t="str">
        <f t="shared" si="311"/>
        <v>,</v>
      </c>
      <c r="FG1394" s="3"/>
      <c r="FH1394" s="3"/>
      <c r="FI1394" s="58">
        <f t="shared" si="303"/>
        <v>0</v>
      </c>
      <c r="FJ1394" s="58">
        <f t="shared" si="312"/>
        <v>0</v>
      </c>
    </row>
    <row r="1395" spans="144:166" x14ac:dyDescent="0.25">
      <c r="EN1395" s="17">
        <f t="shared" si="313"/>
        <v>1393</v>
      </c>
      <c r="EO1395" s="128" t="s">
        <v>817</v>
      </c>
      <c r="EP1395" s="131">
        <v>42036</v>
      </c>
      <c r="EQ1395" s="132">
        <v>0</v>
      </c>
      <c r="ER1395" s="53">
        <v>16.399999999999999</v>
      </c>
      <c r="ES1395" s="40"/>
      <c r="ET1395" s="26">
        <f>IF(EO1395=EO1396,MAX(ET$2:ET1394)+1,0)</f>
        <v>697</v>
      </c>
      <c r="EU1395" s="17" t="str">
        <f t="shared" si="304"/>
        <v/>
      </c>
      <c r="EV1395" s="54" t="str">
        <f t="shared" si="305"/>
        <v/>
      </c>
      <c r="EW1395" s="55" t="str">
        <f t="shared" si="306"/>
        <v/>
      </c>
      <c r="EX1395" s="18" t="str">
        <f t="shared" si="307"/>
        <v/>
      </c>
      <c r="EY1395" s="26">
        <f>IF(EO1395=EO1396,0,MAX(EY$2:EY1394)+1)</f>
        <v>0</v>
      </c>
      <c r="EZ1395" s="54" t="str">
        <f t="shared" si="308"/>
        <v/>
      </c>
      <c r="FA1395" s="55" t="str">
        <f t="shared" si="309"/>
        <v/>
      </c>
      <c r="FB1395" s="18" t="str">
        <f t="shared" si="310"/>
        <v/>
      </c>
      <c r="FC1395" s="17"/>
      <c r="FD1395" s="17"/>
      <c r="FE1395" s="17"/>
      <c r="FF1395" s="56" t="str">
        <f t="shared" si="311"/>
        <v>,</v>
      </c>
      <c r="FG1395" s="3"/>
      <c r="FH1395" s="3"/>
      <c r="FI1395" s="58">
        <f t="shared" si="303"/>
        <v>0</v>
      </c>
      <c r="FJ1395" s="58">
        <f t="shared" si="312"/>
        <v>0</v>
      </c>
    </row>
    <row r="1396" spans="144:166" x14ac:dyDescent="0.25">
      <c r="EN1396" s="17">
        <f t="shared" si="313"/>
        <v>1394</v>
      </c>
      <c r="EO1396" s="128" t="s">
        <v>817</v>
      </c>
      <c r="EP1396" s="131">
        <v>43831</v>
      </c>
      <c r="EQ1396" s="132">
        <v>0</v>
      </c>
      <c r="ER1396" s="53">
        <v>16.399999999999999</v>
      </c>
      <c r="ES1396" s="40"/>
      <c r="ET1396" s="26">
        <f>IF(EO1396=EO1397,MAX(ET$2:ET1395)+1,0)</f>
        <v>0</v>
      </c>
      <c r="EU1396" s="17" t="str">
        <f t="shared" si="304"/>
        <v/>
      </c>
      <c r="EV1396" s="54" t="str">
        <f t="shared" si="305"/>
        <v/>
      </c>
      <c r="EW1396" s="55" t="str">
        <f t="shared" si="306"/>
        <v/>
      </c>
      <c r="EX1396" s="18" t="str">
        <f t="shared" si="307"/>
        <v/>
      </c>
      <c r="EY1396" s="26">
        <f>IF(EO1396=EO1397,0,MAX(EY$2:EY1395)+1)</f>
        <v>697</v>
      </c>
      <c r="EZ1396" s="54" t="str">
        <f t="shared" si="308"/>
        <v/>
      </c>
      <c r="FA1396" s="55" t="str">
        <f t="shared" si="309"/>
        <v/>
      </c>
      <c r="FB1396" s="18" t="str">
        <f t="shared" si="310"/>
        <v/>
      </c>
      <c r="FC1396" s="17"/>
      <c r="FD1396" s="17"/>
      <c r="FE1396" s="17"/>
      <c r="FF1396" s="56" t="str">
        <f t="shared" si="311"/>
        <v>,</v>
      </c>
      <c r="FG1396" s="3"/>
      <c r="FH1396" s="3"/>
      <c r="FI1396" s="58">
        <f t="shared" si="303"/>
        <v>0</v>
      </c>
      <c r="FJ1396" s="58">
        <f t="shared" si="312"/>
        <v>0</v>
      </c>
    </row>
    <row r="1397" spans="144:166" x14ac:dyDescent="0.25">
      <c r="EN1397" s="17">
        <f t="shared" si="313"/>
        <v>1395</v>
      </c>
      <c r="EO1397" s="128" t="s">
        <v>818</v>
      </c>
      <c r="EP1397" s="131">
        <v>42036</v>
      </c>
      <c r="EQ1397" s="132">
        <v>0</v>
      </c>
      <c r="ER1397" s="53">
        <v>16.100000000000001</v>
      </c>
      <c r="ES1397" s="40"/>
      <c r="ET1397" s="26">
        <f>IF(EO1397=EO1398,MAX(ET$2:ET1396)+1,0)</f>
        <v>698</v>
      </c>
      <c r="EU1397" s="17" t="str">
        <f t="shared" si="304"/>
        <v/>
      </c>
      <c r="EV1397" s="54" t="str">
        <f t="shared" si="305"/>
        <v/>
      </c>
      <c r="EW1397" s="55" t="str">
        <f t="shared" si="306"/>
        <v/>
      </c>
      <c r="EX1397" s="18" t="str">
        <f t="shared" si="307"/>
        <v/>
      </c>
      <c r="EY1397" s="26">
        <f>IF(EO1397=EO1398,0,MAX(EY$2:EY1396)+1)</f>
        <v>0</v>
      </c>
      <c r="EZ1397" s="54" t="str">
        <f t="shared" si="308"/>
        <v/>
      </c>
      <c r="FA1397" s="55" t="str">
        <f t="shared" si="309"/>
        <v/>
      </c>
      <c r="FB1397" s="18" t="str">
        <f t="shared" si="310"/>
        <v/>
      </c>
      <c r="FC1397" s="17"/>
      <c r="FD1397" s="17"/>
      <c r="FE1397" s="17"/>
      <c r="FF1397" s="56" t="str">
        <f t="shared" si="311"/>
        <v>,</v>
      </c>
      <c r="FG1397" s="3"/>
      <c r="FH1397" s="3"/>
      <c r="FI1397" s="58">
        <f t="shared" si="303"/>
        <v>0</v>
      </c>
      <c r="FJ1397" s="58">
        <f t="shared" si="312"/>
        <v>0</v>
      </c>
    </row>
    <row r="1398" spans="144:166" x14ac:dyDescent="0.25">
      <c r="EN1398" s="17">
        <f t="shared" si="313"/>
        <v>1396</v>
      </c>
      <c r="EO1398" s="128" t="s">
        <v>818</v>
      </c>
      <c r="EP1398" s="131">
        <v>43831</v>
      </c>
      <c r="EQ1398" s="132">
        <v>0</v>
      </c>
      <c r="ER1398" s="53">
        <v>16.100000000000001</v>
      </c>
      <c r="ES1398" s="40"/>
      <c r="ET1398" s="26">
        <f>IF(EO1398=EO1399,MAX(ET$2:ET1397)+1,0)</f>
        <v>0</v>
      </c>
      <c r="EU1398" s="17" t="str">
        <f t="shared" si="304"/>
        <v/>
      </c>
      <c r="EV1398" s="54" t="str">
        <f t="shared" si="305"/>
        <v/>
      </c>
      <c r="EW1398" s="55" t="str">
        <f t="shared" si="306"/>
        <v/>
      </c>
      <c r="EX1398" s="18" t="str">
        <f t="shared" si="307"/>
        <v/>
      </c>
      <c r="EY1398" s="26">
        <f>IF(EO1398=EO1399,0,MAX(EY$2:EY1397)+1)</f>
        <v>698</v>
      </c>
      <c r="EZ1398" s="54" t="str">
        <f t="shared" si="308"/>
        <v/>
      </c>
      <c r="FA1398" s="55" t="str">
        <f t="shared" si="309"/>
        <v/>
      </c>
      <c r="FB1398" s="18" t="str">
        <f t="shared" si="310"/>
        <v/>
      </c>
      <c r="FC1398" s="17"/>
      <c r="FD1398" s="17"/>
      <c r="FE1398" s="17"/>
      <c r="FF1398" s="56" t="str">
        <f t="shared" si="311"/>
        <v>,</v>
      </c>
      <c r="FG1398" s="3"/>
      <c r="FH1398" s="3"/>
      <c r="FI1398" s="58">
        <f t="shared" si="303"/>
        <v>0</v>
      </c>
      <c r="FJ1398" s="58">
        <f t="shared" si="312"/>
        <v>0</v>
      </c>
    </row>
    <row r="1399" spans="144:166" x14ac:dyDescent="0.25">
      <c r="EN1399" s="17">
        <f t="shared" si="313"/>
        <v>1397</v>
      </c>
      <c r="EO1399" s="128" t="s">
        <v>819</v>
      </c>
      <c r="EP1399" s="131">
        <v>42036</v>
      </c>
      <c r="EQ1399" s="132">
        <v>0</v>
      </c>
      <c r="ER1399" s="53">
        <v>15.6</v>
      </c>
      <c r="ES1399" s="40"/>
      <c r="ET1399" s="26">
        <f>IF(EO1399=EO1400,MAX(ET$2:ET1398)+1,0)</f>
        <v>699</v>
      </c>
      <c r="EU1399" s="17" t="str">
        <f t="shared" si="304"/>
        <v/>
      </c>
      <c r="EV1399" s="54" t="str">
        <f t="shared" si="305"/>
        <v/>
      </c>
      <c r="EW1399" s="55" t="str">
        <f t="shared" si="306"/>
        <v/>
      </c>
      <c r="EX1399" s="18" t="str">
        <f t="shared" si="307"/>
        <v/>
      </c>
      <c r="EY1399" s="26">
        <f>IF(EO1399=EO1400,0,MAX(EY$2:EY1398)+1)</f>
        <v>0</v>
      </c>
      <c r="EZ1399" s="54" t="str">
        <f t="shared" si="308"/>
        <v/>
      </c>
      <c r="FA1399" s="55" t="str">
        <f t="shared" si="309"/>
        <v/>
      </c>
      <c r="FB1399" s="18" t="str">
        <f t="shared" si="310"/>
        <v/>
      </c>
      <c r="FC1399" s="17"/>
      <c r="FD1399" s="17"/>
      <c r="FE1399" s="17"/>
      <c r="FF1399" s="56" t="str">
        <f t="shared" si="311"/>
        <v>,</v>
      </c>
      <c r="FG1399" s="3"/>
      <c r="FH1399" s="3"/>
      <c r="FI1399" s="58">
        <f t="shared" si="303"/>
        <v>0</v>
      </c>
      <c r="FJ1399" s="58">
        <f t="shared" si="312"/>
        <v>0</v>
      </c>
    </row>
    <row r="1400" spans="144:166" x14ac:dyDescent="0.25">
      <c r="EN1400" s="17">
        <f t="shared" si="313"/>
        <v>1398</v>
      </c>
      <c r="EO1400" s="128" t="s">
        <v>819</v>
      </c>
      <c r="EP1400" s="131">
        <v>43831</v>
      </c>
      <c r="EQ1400" s="132">
        <v>0</v>
      </c>
      <c r="ER1400" s="53">
        <v>15.6</v>
      </c>
      <c r="ES1400" s="40"/>
      <c r="ET1400" s="26">
        <f>IF(EO1400=EO1401,MAX(ET$2:ET1399)+1,0)</f>
        <v>0</v>
      </c>
      <c r="EU1400" s="17" t="str">
        <f t="shared" si="304"/>
        <v/>
      </c>
      <c r="EV1400" s="54" t="str">
        <f t="shared" si="305"/>
        <v/>
      </c>
      <c r="EW1400" s="55" t="str">
        <f t="shared" si="306"/>
        <v/>
      </c>
      <c r="EX1400" s="18" t="str">
        <f t="shared" si="307"/>
        <v/>
      </c>
      <c r="EY1400" s="26">
        <f>IF(EO1400=EO1401,0,MAX(EY$2:EY1399)+1)</f>
        <v>699</v>
      </c>
      <c r="EZ1400" s="54" t="str">
        <f t="shared" si="308"/>
        <v/>
      </c>
      <c r="FA1400" s="55" t="str">
        <f t="shared" si="309"/>
        <v/>
      </c>
      <c r="FB1400" s="18" t="str">
        <f t="shared" si="310"/>
        <v/>
      </c>
      <c r="FC1400" s="17"/>
      <c r="FD1400" s="17"/>
      <c r="FE1400" s="17"/>
      <c r="FF1400" s="56" t="str">
        <f t="shared" si="311"/>
        <v>,</v>
      </c>
      <c r="FG1400" s="3"/>
      <c r="FH1400" s="3"/>
      <c r="FI1400" s="58">
        <f t="shared" si="303"/>
        <v>0</v>
      </c>
      <c r="FJ1400" s="58">
        <f t="shared" si="312"/>
        <v>0</v>
      </c>
    </row>
    <row r="1401" spans="144:166" x14ac:dyDescent="0.25">
      <c r="EN1401" s="17">
        <f t="shared" si="313"/>
        <v>1399</v>
      </c>
      <c r="EO1401" s="128" t="s">
        <v>820</v>
      </c>
      <c r="EP1401" s="131">
        <v>42036</v>
      </c>
      <c r="EQ1401" s="132">
        <v>0</v>
      </c>
      <c r="ER1401" s="53">
        <v>15.1</v>
      </c>
      <c r="ES1401" s="40"/>
      <c r="ET1401" s="26">
        <f>IF(EO1401=EO1402,MAX(ET$2:ET1400)+1,0)</f>
        <v>700</v>
      </c>
      <c r="EU1401" s="17" t="str">
        <f t="shared" si="304"/>
        <v/>
      </c>
      <c r="EV1401" s="54" t="str">
        <f t="shared" si="305"/>
        <v/>
      </c>
      <c r="EW1401" s="55" t="str">
        <f t="shared" si="306"/>
        <v/>
      </c>
      <c r="EX1401" s="18" t="str">
        <f t="shared" si="307"/>
        <v/>
      </c>
      <c r="EY1401" s="26">
        <f>IF(EO1401=EO1402,0,MAX(EY$2:EY1400)+1)</f>
        <v>0</v>
      </c>
      <c r="EZ1401" s="54" t="str">
        <f t="shared" si="308"/>
        <v/>
      </c>
      <c r="FA1401" s="55" t="str">
        <f t="shared" si="309"/>
        <v/>
      </c>
      <c r="FB1401" s="18" t="str">
        <f t="shared" si="310"/>
        <v/>
      </c>
      <c r="FC1401" s="17"/>
      <c r="FD1401" s="17"/>
      <c r="FE1401" s="17"/>
      <c r="FF1401" s="56" t="str">
        <f t="shared" si="311"/>
        <v>,</v>
      </c>
      <c r="FG1401" s="3"/>
      <c r="FH1401" s="3"/>
      <c r="FI1401" s="58">
        <f t="shared" si="303"/>
        <v>0</v>
      </c>
      <c r="FJ1401" s="58">
        <f t="shared" si="312"/>
        <v>0</v>
      </c>
    </row>
    <row r="1402" spans="144:166" x14ac:dyDescent="0.25">
      <c r="EN1402" s="17">
        <f t="shared" si="313"/>
        <v>1400</v>
      </c>
      <c r="EO1402" s="128" t="s">
        <v>820</v>
      </c>
      <c r="EP1402" s="131">
        <v>43831</v>
      </c>
      <c r="EQ1402" s="132">
        <v>0</v>
      </c>
      <c r="ER1402" s="53">
        <v>15.1</v>
      </c>
      <c r="ES1402" s="40"/>
      <c r="ET1402" s="26">
        <f>IF(EO1402=EO1403,MAX(ET$2:ET1401)+1,0)</f>
        <v>0</v>
      </c>
      <c r="EU1402" s="17" t="str">
        <f t="shared" si="304"/>
        <v/>
      </c>
      <c r="EV1402" s="54" t="str">
        <f t="shared" si="305"/>
        <v/>
      </c>
      <c r="EW1402" s="55" t="str">
        <f t="shared" si="306"/>
        <v/>
      </c>
      <c r="EX1402" s="18" t="str">
        <f t="shared" si="307"/>
        <v/>
      </c>
      <c r="EY1402" s="26">
        <f>IF(EO1402=EO1403,0,MAX(EY$2:EY1401)+1)</f>
        <v>700</v>
      </c>
      <c r="EZ1402" s="54" t="str">
        <f t="shared" si="308"/>
        <v/>
      </c>
      <c r="FA1402" s="55" t="str">
        <f t="shared" si="309"/>
        <v/>
      </c>
      <c r="FB1402" s="18" t="str">
        <f t="shared" si="310"/>
        <v/>
      </c>
      <c r="FC1402" s="17"/>
      <c r="FD1402" s="17"/>
      <c r="FE1402" s="17"/>
      <c r="FF1402" s="56" t="str">
        <f t="shared" si="311"/>
        <v>,</v>
      </c>
      <c r="FG1402" s="3"/>
      <c r="FH1402" s="3"/>
      <c r="FI1402" s="58">
        <f t="shared" si="303"/>
        <v>0</v>
      </c>
      <c r="FJ1402" s="58">
        <f t="shared" si="312"/>
        <v>0</v>
      </c>
    </row>
    <row r="1403" spans="144:166" x14ac:dyDescent="0.25">
      <c r="EN1403" s="17">
        <f t="shared" si="313"/>
        <v>1401</v>
      </c>
      <c r="EO1403" s="128" t="s">
        <v>821</v>
      </c>
      <c r="EP1403" s="131">
        <v>42036</v>
      </c>
      <c r="EQ1403" s="132">
        <v>0</v>
      </c>
      <c r="ER1403" s="53">
        <v>14</v>
      </c>
      <c r="ES1403" s="40"/>
      <c r="ET1403" s="26">
        <f>IF(EO1403=EO1404,MAX(ET$2:ET1402)+1,0)</f>
        <v>701</v>
      </c>
      <c r="EU1403" s="17" t="str">
        <f t="shared" si="304"/>
        <v/>
      </c>
      <c r="EV1403" s="54" t="str">
        <f t="shared" si="305"/>
        <v/>
      </c>
      <c r="EW1403" s="55" t="str">
        <f t="shared" si="306"/>
        <v/>
      </c>
      <c r="EX1403" s="18" t="str">
        <f t="shared" si="307"/>
        <v/>
      </c>
      <c r="EY1403" s="26">
        <f>IF(EO1403=EO1404,0,MAX(EY$2:EY1402)+1)</f>
        <v>0</v>
      </c>
      <c r="EZ1403" s="54" t="str">
        <f t="shared" si="308"/>
        <v/>
      </c>
      <c r="FA1403" s="55" t="str">
        <f t="shared" si="309"/>
        <v/>
      </c>
      <c r="FB1403" s="18" t="str">
        <f t="shared" si="310"/>
        <v/>
      </c>
      <c r="FC1403" s="17"/>
      <c r="FD1403" s="17"/>
      <c r="FE1403" s="17"/>
      <c r="FF1403" s="56" t="str">
        <f t="shared" si="311"/>
        <v>,</v>
      </c>
      <c r="FG1403" s="3"/>
      <c r="FH1403" s="3"/>
      <c r="FI1403" s="58">
        <f t="shared" si="303"/>
        <v>0</v>
      </c>
      <c r="FJ1403" s="58">
        <f t="shared" si="312"/>
        <v>0</v>
      </c>
    </row>
    <row r="1404" spans="144:166" x14ac:dyDescent="0.25">
      <c r="EN1404" s="17">
        <f t="shared" si="313"/>
        <v>1402</v>
      </c>
      <c r="EO1404" s="128" t="s">
        <v>821</v>
      </c>
      <c r="EP1404" s="131">
        <v>43831</v>
      </c>
      <c r="EQ1404" s="132">
        <v>0</v>
      </c>
      <c r="ER1404" s="53">
        <v>14</v>
      </c>
      <c r="ES1404" s="40"/>
      <c r="ET1404" s="26">
        <f>IF(EO1404=EO1405,MAX(ET$2:ET1403)+1,0)</f>
        <v>0</v>
      </c>
      <c r="EU1404" s="17" t="str">
        <f t="shared" si="304"/>
        <v/>
      </c>
      <c r="EV1404" s="54" t="str">
        <f t="shared" si="305"/>
        <v/>
      </c>
      <c r="EW1404" s="55" t="str">
        <f t="shared" si="306"/>
        <v/>
      </c>
      <c r="EX1404" s="18" t="str">
        <f t="shared" si="307"/>
        <v/>
      </c>
      <c r="EY1404" s="26">
        <f>IF(EO1404=EO1405,0,MAX(EY$2:EY1403)+1)</f>
        <v>701</v>
      </c>
      <c r="EZ1404" s="54" t="str">
        <f t="shared" si="308"/>
        <v/>
      </c>
      <c r="FA1404" s="55" t="str">
        <f t="shared" si="309"/>
        <v/>
      </c>
      <c r="FB1404" s="18" t="str">
        <f t="shared" si="310"/>
        <v/>
      </c>
      <c r="FC1404" s="17"/>
      <c r="FD1404" s="17"/>
      <c r="FE1404" s="17"/>
      <c r="FF1404" s="56" t="str">
        <f t="shared" si="311"/>
        <v>,</v>
      </c>
      <c r="FG1404" s="3"/>
      <c r="FH1404" s="3"/>
      <c r="FI1404" s="58">
        <f t="shared" si="303"/>
        <v>0</v>
      </c>
      <c r="FJ1404" s="58">
        <f t="shared" si="312"/>
        <v>0</v>
      </c>
    </row>
    <row r="1405" spans="144:166" x14ac:dyDescent="0.25">
      <c r="EN1405" s="17">
        <f t="shared" si="313"/>
        <v>1403</v>
      </c>
      <c r="EO1405" s="128" t="s">
        <v>822</v>
      </c>
      <c r="EP1405" s="131">
        <v>42036</v>
      </c>
      <c r="EQ1405" s="132">
        <v>0</v>
      </c>
      <c r="ER1405" s="53">
        <v>13</v>
      </c>
      <c r="ES1405" s="40"/>
      <c r="ET1405" s="26">
        <f>IF(EO1405=EO1406,MAX(ET$2:ET1404)+1,0)</f>
        <v>702</v>
      </c>
      <c r="EU1405" s="17" t="str">
        <f t="shared" si="304"/>
        <v/>
      </c>
      <c r="EV1405" s="54" t="str">
        <f t="shared" si="305"/>
        <v/>
      </c>
      <c r="EW1405" s="55" t="str">
        <f t="shared" si="306"/>
        <v/>
      </c>
      <c r="EX1405" s="18" t="str">
        <f t="shared" si="307"/>
        <v/>
      </c>
      <c r="EY1405" s="26">
        <f>IF(EO1405=EO1406,0,MAX(EY$2:EY1404)+1)</f>
        <v>0</v>
      </c>
      <c r="EZ1405" s="54" t="str">
        <f t="shared" si="308"/>
        <v/>
      </c>
      <c r="FA1405" s="55" t="str">
        <f t="shared" si="309"/>
        <v/>
      </c>
      <c r="FB1405" s="18" t="str">
        <f t="shared" si="310"/>
        <v/>
      </c>
      <c r="FC1405" s="17"/>
      <c r="FD1405" s="17"/>
      <c r="FE1405" s="17"/>
      <c r="FF1405" s="56" t="str">
        <f t="shared" si="311"/>
        <v>,</v>
      </c>
      <c r="FG1405" s="3"/>
      <c r="FH1405" s="3"/>
      <c r="FI1405" s="58">
        <f t="shared" si="303"/>
        <v>0</v>
      </c>
      <c r="FJ1405" s="58">
        <f t="shared" si="312"/>
        <v>0</v>
      </c>
    </row>
    <row r="1406" spans="144:166" x14ac:dyDescent="0.25">
      <c r="EN1406" s="17">
        <f t="shared" si="313"/>
        <v>1404</v>
      </c>
      <c r="EO1406" s="128" t="s">
        <v>822</v>
      </c>
      <c r="EP1406" s="131">
        <v>43831</v>
      </c>
      <c r="EQ1406" s="132">
        <v>0</v>
      </c>
      <c r="ER1406" s="53">
        <v>13</v>
      </c>
      <c r="ES1406" s="40"/>
      <c r="ET1406" s="26">
        <f>IF(EO1406=EO1407,MAX(ET$2:ET1405)+1,0)</f>
        <v>0</v>
      </c>
      <c r="EU1406" s="17" t="str">
        <f t="shared" si="304"/>
        <v/>
      </c>
      <c r="EV1406" s="54" t="str">
        <f t="shared" si="305"/>
        <v/>
      </c>
      <c r="EW1406" s="55" t="str">
        <f t="shared" si="306"/>
        <v/>
      </c>
      <c r="EX1406" s="18" t="str">
        <f t="shared" si="307"/>
        <v/>
      </c>
      <c r="EY1406" s="26">
        <f>IF(EO1406=EO1407,0,MAX(EY$2:EY1405)+1)</f>
        <v>702</v>
      </c>
      <c r="EZ1406" s="54" t="str">
        <f t="shared" si="308"/>
        <v/>
      </c>
      <c r="FA1406" s="55" t="str">
        <f t="shared" si="309"/>
        <v/>
      </c>
      <c r="FB1406" s="18" t="str">
        <f t="shared" si="310"/>
        <v/>
      </c>
      <c r="FC1406" s="17"/>
      <c r="FD1406" s="17"/>
      <c r="FE1406" s="17"/>
      <c r="FF1406" s="56" t="str">
        <f t="shared" si="311"/>
        <v>,</v>
      </c>
      <c r="FG1406" s="3"/>
      <c r="FH1406" s="3"/>
      <c r="FI1406" s="58">
        <f t="shared" si="303"/>
        <v>0</v>
      </c>
      <c r="FJ1406" s="58">
        <f t="shared" si="312"/>
        <v>0</v>
      </c>
    </row>
    <row r="1407" spans="144:166" x14ac:dyDescent="0.25">
      <c r="EN1407" s="17">
        <f t="shared" si="313"/>
        <v>1405</v>
      </c>
      <c r="EO1407" s="128" t="s">
        <v>823</v>
      </c>
      <c r="EP1407" s="131">
        <v>42036</v>
      </c>
      <c r="EQ1407" s="132">
        <v>0</v>
      </c>
      <c r="ER1407" s="53">
        <v>12.5</v>
      </c>
      <c r="ES1407" s="40"/>
      <c r="ET1407" s="26">
        <f>IF(EO1407=EO1408,MAX(ET$2:ET1406)+1,0)</f>
        <v>703</v>
      </c>
      <c r="EU1407" s="17" t="str">
        <f t="shared" si="304"/>
        <v/>
      </c>
      <c r="EV1407" s="54" t="str">
        <f t="shared" si="305"/>
        <v/>
      </c>
      <c r="EW1407" s="55" t="str">
        <f t="shared" si="306"/>
        <v/>
      </c>
      <c r="EX1407" s="18" t="str">
        <f t="shared" si="307"/>
        <v/>
      </c>
      <c r="EY1407" s="26">
        <f>IF(EO1407=EO1408,0,MAX(EY$2:EY1406)+1)</f>
        <v>0</v>
      </c>
      <c r="EZ1407" s="54" t="str">
        <f t="shared" si="308"/>
        <v/>
      </c>
      <c r="FA1407" s="55" t="str">
        <f t="shared" si="309"/>
        <v/>
      </c>
      <c r="FB1407" s="18" t="str">
        <f t="shared" si="310"/>
        <v/>
      </c>
      <c r="FC1407" s="17"/>
      <c r="FD1407" s="17"/>
      <c r="FE1407" s="17"/>
      <c r="FF1407" s="56" t="str">
        <f t="shared" si="311"/>
        <v>,</v>
      </c>
      <c r="FG1407" s="3"/>
      <c r="FH1407" s="3"/>
      <c r="FI1407" s="58">
        <f t="shared" si="303"/>
        <v>0</v>
      </c>
      <c r="FJ1407" s="58">
        <f t="shared" si="312"/>
        <v>0</v>
      </c>
    </row>
    <row r="1408" spans="144:166" x14ac:dyDescent="0.25">
      <c r="EN1408" s="17">
        <f t="shared" si="313"/>
        <v>1406</v>
      </c>
      <c r="EO1408" s="128" t="s">
        <v>823</v>
      </c>
      <c r="EP1408" s="131">
        <v>43831</v>
      </c>
      <c r="EQ1408" s="132">
        <v>0</v>
      </c>
      <c r="ER1408" s="53">
        <v>12.5</v>
      </c>
      <c r="ES1408" s="40"/>
      <c r="ET1408" s="26">
        <f>IF(EO1408=EO1409,MAX(ET$2:ET1407)+1,0)</f>
        <v>0</v>
      </c>
      <c r="EU1408" s="17" t="str">
        <f t="shared" si="304"/>
        <v/>
      </c>
      <c r="EV1408" s="54" t="str">
        <f t="shared" si="305"/>
        <v/>
      </c>
      <c r="EW1408" s="55" t="str">
        <f t="shared" si="306"/>
        <v/>
      </c>
      <c r="EX1408" s="18" t="str">
        <f t="shared" si="307"/>
        <v/>
      </c>
      <c r="EY1408" s="26">
        <f>IF(EO1408=EO1409,0,MAX(EY$2:EY1407)+1)</f>
        <v>703</v>
      </c>
      <c r="EZ1408" s="54" t="str">
        <f t="shared" si="308"/>
        <v/>
      </c>
      <c r="FA1408" s="55" t="str">
        <f t="shared" si="309"/>
        <v/>
      </c>
      <c r="FB1408" s="18" t="str">
        <f t="shared" si="310"/>
        <v/>
      </c>
      <c r="FC1408" s="17"/>
      <c r="FD1408" s="17"/>
      <c r="FE1408" s="17"/>
      <c r="FF1408" s="56" t="str">
        <f t="shared" si="311"/>
        <v>,</v>
      </c>
      <c r="FG1408" s="3"/>
      <c r="FH1408" s="3"/>
      <c r="FI1408" s="58">
        <f t="shared" si="303"/>
        <v>0</v>
      </c>
      <c r="FJ1408" s="58">
        <f t="shared" si="312"/>
        <v>0</v>
      </c>
    </row>
    <row r="1409" spans="144:166" x14ac:dyDescent="0.25">
      <c r="EN1409" s="17">
        <f t="shared" si="313"/>
        <v>1407</v>
      </c>
      <c r="EO1409" s="128" t="s">
        <v>824</v>
      </c>
      <c r="EP1409" s="131">
        <v>42036</v>
      </c>
      <c r="EQ1409" s="132">
        <v>0</v>
      </c>
      <c r="ER1409" s="53">
        <v>12</v>
      </c>
      <c r="ES1409" s="40"/>
      <c r="ET1409" s="26">
        <f>IF(EO1409=EO1410,MAX(ET$2:ET1408)+1,0)</f>
        <v>704</v>
      </c>
      <c r="EU1409" s="17" t="str">
        <f t="shared" si="304"/>
        <v/>
      </c>
      <c r="EV1409" s="54" t="str">
        <f t="shared" si="305"/>
        <v/>
      </c>
      <c r="EW1409" s="55" t="str">
        <f t="shared" si="306"/>
        <v/>
      </c>
      <c r="EX1409" s="18" t="str">
        <f t="shared" si="307"/>
        <v/>
      </c>
      <c r="EY1409" s="26">
        <f>IF(EO1409=EO1410,0,MAX(EY$2:EY1408)+1)</f>
        <v>0</v>
      </c>
      <c r="EZ1409" s="54" t="str">
        <f t="shared" si="308"/>
        <v/>
      </c>
      <c r="FA1409" s="55" t="str">
        <f t="shared" si="309"/>
        <v/>
      </c>
      <c r="FB1409" s="18" t="str">
        <f t="shared" si="310"/>
        <v/>
      </c>
      <c r="FC1409" s="17"/>
      <c r="FD1409" s="17"/>
      <c r="FE1409" s="17"/>
      <c r="FF1409" s="56" t="str">
        <f t="shared" si="311"/>
        <v>,</v>
      </c>
      <c r="FG1409" s="3"/>
      <c r="FH1409" s="3"/>
      <c r="FI1409" s="58">
        <f t="shared" si="303"/>
        <v>0</v>
      </c>
      <c r="FJ1409" s="58">
        <f t="shared" si="312"/>
        <v>0</v>
      </c>
    </row>
    <row r="1410" spans="144:166" x14ac:dyDescent="0.25">
      <c r="EN1410" s="17">
        <f t="shared" si="313"/>
        <v>1408</v>
      </c>
      <c r="EO1410" s="128" t="s">
        <v>824</v>
      </c>
      <c r="EP1410" s="131">
        <v>43831</v>
      </c>
      <c r="EQ1410" s="132">
        <v>0</v>
      </c>
      <c r="ER1410" s="53">
        <v>12</v>
      </c>
      <c r="ES1410" s="40"/>
      <c r="ET1410" s="26">
        <f>IF(EO1410=EO1411,MAX(ET$2:ET1409)+1,0)</f>
        <v>0</v>
      </c>
      <c r="EU1410" s="17" t="str">
        <f t="shared" si="304"/>
        <v/>
      </c>
      <c r="EV1410" s="54" t="str">
        <f t="shared" si="305"/>
        <v/>
      </c>
      <c r="EW1410" s="55" t="str">
        <f t="shared" si="306"/>
        <v/>
      </c>
      <c r="EX1410" s="18" t="str">
        <f t="shared" si="307"/>
        <v/>
      </c>
      <c r="EY1410" s="26">
        <f>IF(EO1410=EO1411,0,MAX(EY$2:EY1409)+1)</f>
        <v>704</v>
      </c>
      <c r="EZ1410" s="54" t="str">
        <f t="shared" si="308"/>
        <v/>
      </c>
      <c r="FA1410" s="55" t="str">
        <f t="shared" si="309"/>
        <v/>
      </c>
      <c r="FB1410" s="18" t="str">
        <f t="shared" si="310"/>
        <v/>
      </c>
      <c r="FC1410" s="17"/>
      <c r="FD1410" s="17"/>
      <c r="FE1410" s="17"/>
      <c r="FF1410" s="56" t="str">
        <f t="shared" si="311"/>
        <v>,</v>
      </c>
      <c r="FG1410" s="3"/>
      <c r="FH1410" s="3"/>
      <c r="FI1410" s="58">
        <f t="shared" si="303"/>
        <v>0</v>
      </c>
      <c r="FJ1410" s="58">
        <f t="shared" si="312"/>
        <v>0</v>
      </c>
    </row>
    <row r="1411" spans="144:166" x14ac:dyDescent="0.25">
      <c r="EN1411" s="17">
        <f t="shared" si="313"/>
        <v>1409</v>
      </c>
      <c r="EO1411" s="128" t="s">
        <v>825</v>
      </c>
      <c r="EP1411" s="131">
        <v>42036</v>
      </c>
      <c r="EQ1411" s="132">
        <v>0</v>
      </c>
      <c r="ER1411" s="53">
        <v>11.4</v>
      </c>
      <c r="ES1411" s="40"/>
      <c r="ET1411" s="26">
        <f>IF(EO1411=EO1412,MAX(ET$2:ET1410)+1,0)</f>
        <v>705</v>
      </c>
      <c r="EU1411" s="17" t="str">
        <f t="shared" si="304"/>
        <v/>
      </c>
      <c r="EV1411" s="54" t="str">
        <f t="shared" si="305"/>
        <v/>
      </c>
      <c r="EW1411" s="55" t="str">
        <f t="shared" si="306"/>
        <v/>
      </c>
      <c r="EX1411" s="18" t="str">
        <f t="shared" si="307"/>
        <v/>
      </c>
      <c r="EY1411" s="26">
        <f>IF(EO1411=EO1412,0,MAX(EY$2:EY1410)+1)</f>
        <v>0</v>
      </c>
      <c r="EZ1411" s="54" t="str">
        <f t="shared" si="308"/>
        <v/>
      </c>
      <c r="FA1411" s="55" t="str">
        <f t="shared" si="309"/>
        <v/>
      </c>
      <c r="FB1411" s="18" t="str">
        <f t="shared" si="310"/>
        <v/>
      </c>
      <c r="FC1411" s="17"/>
      <c r="FD1411" s="17"/>
      <c r="FE1411" s="17"/>
      <c r="FF1411" s="56" t="str">
        <f t="shared" si="311"/>
        <v>,</v>
      </c>
      <c r="FG1411" s="3"/>
      <c r="FH1411" s="3"/>
      <c r="FI1411" s="58">
        <f t="shared" ref="FI1411:FI1412" si="314">IF(FH1411&gt;0,INDEX(IF($BJ$45=0,$EU$3:$EU$1412,IF($BK$45=0,$EX$3:$EX$1412,$FB$3:$FB$1412)),FH1411,1),0)</f>
        <v>0</v>
      </c>
      <c r="FJ1411" s="58">
        <f t="shared" si="312"/>
        <v>0</v>
      </c>
    </row>
    <row r="1412" spans="144:166" x14ac:dyDescent="0.25">
      <c r="EN1412" s="17">
        <f t="shared" si="313"/>
        <v>1410</v>
      </c>
      <c r="EO1412" s="128" t="s">
        <v>825</v>
      </c>
      <c r="EP1412" s="131">
        <v>43831</v>
      </c>
      <c r="EQ1412" s="132">
        <v>0</v>
      </c>
      <c r="ER1412" s="53">
        <v>11.4</v>
      </c>
      <c r="ES1412" s="40"/>
      <c r="ET1412" s="26">
        <f>IF(EO1412=EO1413,MAX(ET$2:ET1411)+1,0)</f>
        <v>0</v>
      </c>
      <c r="EU1412" s="17" t="str">
        <f t="shared" ref="EU1412" si="315">IF(ROW()-$EP$2&lt;=$EU$2,ROW()-$EP$2,"")</f>
        <v/>
      </c>
      <c r="EV1412" s="54" t="str">
        <f t="shared" ref="EV1412" si="316">IF(ISNUMBER(EU1412),INDEX($EN$3:$EN$1412,MATCH(EU1412,$ET$3:$ET$1412,0),1),"")</f>
        <v/>
      </c>
      <c r="EW1412" s="55" t="str">
        <f t="shared" ref="EW1412" si="317">IF(ISNUMBER(EU1412),INDEX($EP$3:$EP$1412,MATCH(EU1412,$ET$3:$ET$1412,0),1),"")</f>
        <v/>
      </c>
      <c r="EX1412" s="18" t="str">
        <f t="shared" ref="EX1412" si="318">IF(ISNUMBER(EU1412),INDEX($ER$3:$ER$1412,MATCH(EU1412,$ET$3:$ET$1412,0),1),"")</f>
        <v/>
      </c>
      <c r="EY1412" s="26">
        <f>IF(EO1412=EO1413,0,MAX(EY$2:EY1411)+1)</f>
        <v>705</v>
      </c>
      <c r="EZ1412" s="54" t="str">
        <f t="shared" ref="EZ1412" si="319">IF(ISNUMBER(EU1412),INDEX($EN$3:$EN$1412,MATCH(EU1412,$EY$3:$EY$1412,0),1),"")</f>
        <v/>
      </c>
      <c r="FA1412" s="55" t="str">
        <f t="shared" ref="FA1412" si="320">IF(ISNUMBER(EU1412),INDEX($EP$3:$EP$1412,MATCH(EU1412,$EY$3:$EY$1412,0),1),"")</f>
        <v/>
      </c>
      <c r="FB1412" s="18" t="str">
        <f t="shared" ref="FB1412" si="321">IF(ISNUMBER(EU1412),INDEX($ER$3:$ER$1412,MATCH(EU1412,$EY$3:$EY$1412,0),1),"")</f>
        <v/>
      </c>
      <c r="FC1412" s="17"/>
      <c r="FD1412" s="17"/>
      <c r="FE1412" s="17"/>
      <c r="FF1412" s="56" t="str">
        <f t="shared" ref="FF1412" si="322">_xlfn.CONCAT(FD1412,",",FE1412)</f>
        <v>,</v>
      </c>
      <c r="FG1412" s="3"/>
      <c r="FH1412" s="3"/>
      <c r="FI1412" s="58">
        <f t="shared" si="314"/>
        <v>0</v>
      </c>
      <c r="FJ1412" s="58">
        <f t="shared" ref="FJ1412" si="323">IF(FH1412&gt;0,INDEX(IF($BJ$45=0,$EU$3:$EU$1412,IF($BK$45=1,$EX$3:$EX$1412,$FB$3:$FB$1412)),FH1412,1),0)</f>
        <v>0</v>
      </c>
    </row>
  </sheetData>
  <conditionalFormatting sqref="A4:A43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{D40D93FB-27A0-49C8-A2DE-92CB2B1A9429}</x14:id>
        </ext>
      </extLst>
    </cfRule>
  </conditionalFormatting>
  <conditionalFormatting sqref="B1:U1">
    <cfRule type="dataBar" priority="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{449589D7-C024-4D75-9C89-3F665C479155}</x14:id>
        </ext>
      </extLst>
    </cfRule>
  </conditionalFormatting>
  <conditionalFormatting sqref="B4:U43">
    <cfRule type="cellIs" dxfId="11" priority="5" operator="equal">
      <formula>$DX$14</formula>
    </cfRule>
    <cfRule type="cellIs" dxfId="10" priority="20" operator="equal">
      <formula>1</formula>
    </cfRule>
    <cfRule type="cellIs" dxfId="9" priority="21" operator="equal">
      <formula>"x"</formula>
    </cfRule>
    <cfRule type="cellIs" dxfId="8" priority="22" operator="equal">
      <formula>3</formula>
    </cfRule>
    <cfRule type="cellIs" dxfId="7" priority="23" operator="equal">
      <formula>0</formula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U85 E46:U4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0:U16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O2"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{D3F01223-F440-42AE-92F5-E96F5F375FB8}</x14:id>
        </ext>
      </extLst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{4322AC18-909C-4F0B-AFD2-68F019EC1DD9}</x14:id>
        </ext>
      </extLst>
    </cfRule>
    <cfRule type="dataBar" priority="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{DBFDD369-4CFD-4CB2-B76C-663AE53B5663}</x14:id>
        </ext>
      </extLst>
    </cfRule>
  </conditionalFormatting>
  <conditionalFormatting sqref="C8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0:T253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50:AD25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1:AP1">
    <cfRule type="dataBar" priority="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{C0B1C081-5FA1-4172-B0EE-58E198B17843}</x14:id>
        </ext>
      </extLst>
    </cfRule>
  </conditionalFormatting>
  <conditionalFormatting sqref="W4:AP43 AP2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W4:AP43">
    <cfRule type="cellIs" dxfId="6" priority="46" operator="equal">
      <formula>$AP$2</formula>
    </cfRule>
  </conditionalFormatting>
  <conditionalFormatting sqref="W46:AP85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88:AP1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71:AP210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250:AD253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250:AG253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Q4:AQ4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4:BK4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46:BK85">
    <cfRule type="cellIs" dxfId="5" priority="12" operator="equal">
      <formula>0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88:BK127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R130:BK16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L1:BL4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4:CF4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G1:CG4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4:DA4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1:DB16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B4:DB4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4:DV43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C44:DV44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C46:DV85">
    <cfRule type="cellIs" dxfId="4" priority="2" operator="equal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C87:DV1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130:DV169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D45:DM45 AU44:AV44 DC86:DV86 DO45:DU45 DC128:DV128 DI170:DV170 AX44:BJ44 DC171:DV230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X7:DX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30:EB30 DY27:EA29 DX27:DX30 EC27:EC3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83:EC8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B1:EB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B5">
    <cfRule type="cellIs" dxfId="3" priority="27" operator="equal">
      <formula>3</formula>
    </cfRule>
    <cfRule type="cellIs" dxfId="2" priority="28" operator="equal">
      <formula>1</formula>
    </cfRule>
    <cfRule type="cellIs" dxfId="1" priority="29" operator="equal">
      <formula>0</formula>
    </cfRule>
    <cfRule type="cellIs" dxfId="0" priority="30" operator="equal">
      <formula>2</formula>
    </cfRule>
  </conditionalFormatting>
  <conditionalFormatting sqref="EB27:EB2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G3:FG80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0D93FB-27A0-49C8-A2DE-92CB2B1A94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A4:A43</xm:sqref>
        </x14:conditionalFormatting>
        <x14:conditionalFormatting xmlns:xm="http://schemas.microsoft.com/office/excel/2006/main">
          <x14:cfRule type="dataBar" id="{449589D7-C024-4D75-9C89-3F665C4791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B1:U1</xm:sqref>
        </x14:conditionalFormatting>
        <x14:conditionalFormatting xmlns:xm="http://schemas.microsoft.com/office/excel/2006/main">
          <x14:cfRule type="dataBar" id="{D3F01223-F440-42AE-92F5-E96F5F375F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322AC18-909C-4F0B-AFD2-68F019EC1D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BFDD369-4CFD-4CB2-B76C-663AE53B56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B2:AO2</xm:sqref>
        </x14:conditionalFormatting>
        <x14:conditionalFormatting xmlns:xm="http://schemas.microsoft.com/office/excel/2006/main">
          <x14:cfRule type="dataBar" id="{C0B1C081-5FA1-4172-B0EE-58E198B178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W1:AP1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from__pstFrom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2025-02-11T19:26:31Z</dcterms:created>
  <dcterms:modified xsi:type="dcterms:W3CDTF">2025-02-12T13:33:02Z</dcterms:modified>
</cp:coreProperties>
</file>