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15_REPOS\02_Beta_in-house\08_GMDSI\GMDSI_Beta-Me\"/>
    </mc:Choice>
  </mc:AlternateContent>
  <xr:revisionPtr revIDLastSave="0" documentId="13_ncr:1_{B1A1DD2A-069C-4973-B6C7-A41929665F09}" xr6:coauthVersionLast="47" xr6:coauthVersionMax="47" xr10:uidLastSave="{00000000-0000-0000-0000-000000000000}"/>
  <bookViews>
    <workbookView xWindow="-120" yWindow="-120" windowWidth="29040" windowHeight="16440" xr2:uid="{9419D298-B8AB-470D-8460-76A9D90F074F}"/>
  </bookViews>
  <sheets>
    <sheet name="part2_01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32" i="1" l="1"/>
  <c r="AJ330" i="1"/>
  <c r="AL330" i="1" s="1"/>
  <c r="AH330" i="1"/>
  <c r="AJ329" i="1"/>
  <c r="AL329" i="1" s="1"/>
  <c r="AH329" i="1"/>
  <c r="AJ328" i="1"/>
  <c r="AL328" i="1" s="1"/>
  <c r="AH328" i="1"/>
  <c r="AJ327" i="1"/>
  <c r="AL327" i="1" s="1"/>
  <c r="AH327" i="1"/>
  <c r="AJ326" i="1"/>
  <c r="AL326" i="1" s="1"/>
  <c r="AH326" i="1"/>
  <c r="AJ325" i="1"/>
  <c r="AL325" i="1" s="1"/>
  <c r="AH325" i="1"/>
  <c r="AJ324" i="1"/>
  <c r="AL324" i="1" s="1"/>
  <c r="AH324" i="1"/>
  <c r="AJ323" i="1"/>
  <c r="AL323" i="1" s="1"/>
  <c r="AH323" i="1"/>
  <c r="AJ322" i="1"/>
  <c r="AL322" i="1" s="1"/>
  <c r="AH322" i="1"/>
  <c r="AJ321" i="1"/>
  <c r="AL321" i="1" s="1"/>
  <c r="AH321" i="1"/>
  <c r="AJ320" i="1"/>
  <c r="AL320" i="1" s="1"/>
  <c r="AH320" i="1"/>
  <c r="AJ319" i="1"/>
  <c r="AL319" i="1" s="1"/>
  <c r="AH319" i="1"/>
  <c r="AJ318" i="1"/>
  <c r="AL318" i="1" s="1"/>
  <c r="AH318" i="1"/>
  <c r="AJ317" i="1"/>
  <c r="AL317" i="1" s="1"/>
  <c r="AH317" i="1"/>
  <c r="AJ316" i="1"/>
  <c r="AL316" i="1" s="1"/>
  <c r="AH316" i="1"/>
  <c r="AJ315" i="1"/>
  <c r="AL315" i="1" s="1"/>
  <c r="AH315" i="1"/>
  <c r="AJ314" i="1"/>
  <c r="AL314" i="1" s="1"/>
  <c r="AH314" i="1"/>
  <c r="AJ313" i="1"/>
  <c r="AL313" i="1" s="1"/>
  <c r="AH313" i="1"/>
  <c r="AJ312" i="1"/>
  <c r="AL312" i="1" s="1"/>
  <c r="AH312" i="1"/>
  <c r="AJ311" i="1"/>
  <c r="AL311" i="1" s="1"/>
  <c r="AH311" i="1"/>
  <c r="AJ310" i="1"/>
  <c r="AL310" i="1" s="1"/>
  <c r="AH310" i="1"/>
  <c r="AJ309" i="1"/>
  <c r="AL309" i="1" s="1"/>
  <c r="AH309" i="1"/>
  <c r="AJ308" i="1"/>
  <c r="AL308" i="1" s="1"/>
  <c r="AH308" i="1"/>
  <c r="AJ307" i="1"/>
  <c r="AL307" i="1" s="1"/>
  <c r="AH307" i="1"/>
  <c r="AJ306" i="1"/>
  <c r="AH306" i="1"/>
  <c r="AJ305" i="1"/>
  <c r="AL305" i="1" s="1"/>
  <c r="AH305" i="1"/>
  <c r="AJ304" i="1"/>
  <c r="AL304" i="1" s="1"/>
  <c r="AH304" i="1"/>
  <c r="AJ303" i="1"/>
  <c r="AL303" i="1" s="1"/>
  <c r="AH303" i="1"/>
  <c r="AJ302" i="1"/>
  <c r="AL302" i="1" s="1"/>
  <c r="AH302" i="1"/>
  <c r="AJ301" i="1"/>
  <c r="AL301" i="1" s="1"/>
  <c r="AH301" i="1"/>
  <c r="AJ300" i="1"/>
  <c r="AL300" i="1" s="1"/>
  <c r="AH300" i="1"/>
  <c r="AJ299" i="1"/>
  <c r="AL299" i="1" s="1"/>
  <c r="AH299" i="1"/>
  <c r="AJ298" i="1"/>
  <c r="AL298" i="1" s="1"/>
  <c r="AH298" i="1"/>
  <c r="AJ297" i="1"/>
  <c r="AL297" i="1" s="1"/>
  <c r="AH297" i="1"/>
  <c r="AJ296" i="1"/>
  <c r="AL296" i="1" s="1"/>
  <c r="AH296" i="1"/>
  <c r="AJ295" i="1"/>
  <c r="AL295" i="1" s="1"/>
  <c r="AH295" i="1"/>
  <c r="AJ294" i="1"/>
  <c r="AL294" i="1" s="1"/>
  <c r="AH294" i="1"/>
  <c r="AJ293" i="1"/>
  <c r="AL293" i="1" s="1"/>
  <c r="AH293" i="1"/>
  <c r="AJ292" i="1"/>
  <c r="AL292" i="1" s="1"/>
  <c r="AH292" i="1"/>
  <c r="AJ291" i="1"/>
  <c r="AL291" i="1" s="1"/>
  <c r="AH291" i="1"/>
  <c r="AJ290" i="1"/>
  <c r="AL290" i="1" s="1"/>
  <c r="AH290" i="1"/>
  <c r="AJ289" i="1"/>
  <c r="AL289" i="1" s="1"/>
  <c r="AH289" i="1"/>
  <c r="AJ288" i="1"/>
  <c r="AL288" i="1" s="1"/>
  <c r="AH288" i="1"/>
  <c r="AJ287" i="1"/>
  <c r="AL287" i="1" s="1"/>
  <c r="AH287" i="1"/>
  <c r="AJ286" i="1"/>
  <c r="AL286" i="1" s="1"/>
  <c r="AH286" i="1"/>
  <c r="AJ285" i="1"/>
  <c r="AL285" i="1" s="1"/>
  <c r="AH285" i="1"/>
  <c r="AJ284" i="1"/>
  <c r="AL284" i="1" s="1"/>
  <c r="AH284" i="1"/>
  <c r="AJ283" i="1"/>
  <c r="AL283" i="1" s="1"/>
  <c r="AH283" i="1"/>
  <c r="AJ282" i="1"/>
  <c r="AL282" i="1" s="1"/>
  <c r="AH282" i="1"/>
  <c r="AJ281" i="1"/>
  <c r="AH281" i="1"/>
  <c r="AJ280" i="1"/>
  <c r="AL280" i="1" s="1"/>
  <c r="AH280" i="1"/>
  <c r="AJ279" i="1"/>
  <c r="AL279" i="1" s="1"/>
  <c r="AH279" i="1"/>
  <c r="AJ278" i="1"/>
  <c r="AL278" i="1" s="1"/>
  <c r="AH278" i="1"/>
  <c r="AJ277" i="1"/>
  <c r="AL277" i="1" s="1"/>
  <c r="AH277" i="1"/>
  <c r="AJ276" i="1"/>
  <c r="AL276" i="1" s="1"/>
  <c r="AH276" i="1"/>
  <c r="AJ275" i="1"/>
  <c r="AL275" i="1" s="1"/>
  <c r="AH275" i="1"/>
  <c r="AJ274" i="1"/>
  <c r="AL274" i="1" s="1"/>
  <c r="AH274" i="1"/>
  <c r="AJ273" i="1"/>
  <c r="AL273" i="1" s="1"/>
  <c r="AH273" i="1"/>
  <c r="AJ272" i="1"/>
  <c r="AL272" i="1" s="1"/>
  <c r="AH272" i="1"/>
  <c r="AJ271" i="1"/>
  <c r="AL271" i="1" s="1"/>
  <c r="AH271" i="1"/>
  <c r="AJ270" i="1"/>
  <c r="AL270" i="1" s="1"/>
  <c r="AH270" i="1"/>
  <c r="AJ269" i="1"/>
  <c r="AL269" i="1" s="1"/>
  <c r="AH269" i="1"/>
  <c r="AJ268" i="1"/>
  <c r="AL268" i="1" s="1"/>
  <c r="AH268" i="1"/>
  <c r="AJ267" i="1"/>
  <c r="AL267" i="1" s="1"/>
  <c r="AH267" i="1"/>
  <c r="AJ266" i="1"/>
  <c r="AL266" i="1" s="1"/>
  <c r="AH266" i="1"/>
  <c r="AJ265" i="1"/>
  <c r="AL265" i="1" s="1"/>
  <c r="AH265" i="1"/>
  <c r="AJ264" i="1"/>
  <c r="AL264" i="1" s="1"/>
  <c r="AH264" i="1"/>
  <c r="AJ263" i="1"/>
  <c r="AL263" i="1" s="1"/>
  <c r="AH263" i="1"/>
  <c r="AJ262" i="1"/>
  <c r="AL262" i="1" s="1"/>
  <c r="AH262" i="1"/>
  <c r="AJ261" i="1"/>
  <c r="AL261" i="1" s="1"/>
  <c r="AH261" i="1"/>
  <c r="AJ260" i="1"/>
  <c r="AL260" i="1" s="1"/>
  <c r="AH260" i="1"/>
  <c r="AJ259" i="1"/>
  <c r="AL259" i="1" s="1"/>
  <c r="AH259" i="1"/>
  <c r="AJ258" i="1"/>
  <c r="AL258" i="1" s="1"/>
  <c r="AH258" i="1"/>
  <c r="AJ257" i="1"/>
  <c r="AL257" i="1" s="1"/>
  <c r="AH257" i="1"/>
  <c r="AJ256" i="1"/>
  <c r="AH256" i="1"/>
  <c r="AJ255" i="1"/>
  <c r="AL255" i="1" s="1"/>
  <c r="AH255" i="1"/>
  <c r="AJ254" i="1"/>
  <c r="AL254" i="1" s="1"/>
  <c r="AH254" i="1"/>
  <c r="AJ253" i="1"/>
  <c r="AL253" i="1" s="1"/>
  <c r="AH253" i="1"/>
  <c r="AJ252" i="1"/>
  <c r="AL252" i="1" s="1"/>
  <c r="AH252" i="1"/>
  <c r="AJ251" i="1"/>
  <c r="AL251" i="1" s="1"/>
  <c r="AH251" i="1"/>
  <c r="AJ250" i="1"/>
  <c r="AL250" i="1" s="1"/>
  <c r="AH250" i="1"/>
  <c r="AJ249" i="1"/>
  <c r="AL249" i="1" s="1"/>
  <c r="AH249" i="1"/>
  <c r="AJ248" i="1"/>
  <c r="AL248" i="1" s="1"/>
  <c r="AH248" i="1"/>
  <c r="AJ247" i="1"/>
  <c r="AL247" i="1" s="1"/>
  <c r="AH247" i="1"/>
  <c r="AJ246" i="1"/>
  <c r="AL246" i="1" s="1"/>
  <c r="AH246" i="1"/>
  <c r="AJ245" i="1"/>
  <c r="AL245" i="1" s="1"/>
  <c r="AH245" i="1"/>
  <c r="AJ244" i="1"/>
  <c r="AL244" i="1" s="1"/>
  <c r="AH244" i="1"/>
  <c r="AJ243" i="1"/>
  <c r="AL243" i="1" s="1"/>
  <c r="AH243" i="1"/>
  <c r="AJ242" i="1"/>
  <c r="AL242" i="1" s="1"/>
  <c r="AH242" i="1"/>
  <c r="AJ241" i="1"/>
  <c r="AL241" i="1" s="1"/>
  <c r="AH241" i="1"/>
  <c r="AJ240" i="1"/>
  <c r="AL240" i="1" s="1"/>
  <c r="AH240" i="1"/>
  <c r="AJ239" i="1"/>
  <c r="AL239" i="1" s="1"/>
  <c r="AH239" i="1"/>
  <c r="AJ238" i="1"/>
  <c r="AL238" i="1" s="1"/>
  <c r="AH238" i="1"/>
  <c r="AJ237" i="1"/>
  <c r="AL237" i="1" s="1"/>
  <c r="AH237" i="1"/>
  <c r="AJ236" i="1"/>
  <c r="AL236" i="1" s="1"/>
  <c r="AH236" i="1"/>
  <c r="AJ235" i="1"/>
  <c r="AL235" i="1" s="1"/>
  <c r="AH235" i="1"/>
  <c r="AJ234" i="1"/>
  <c r="AL234" i="1" s="1"/>
  <c r="AH234" i="1"/>
  <c r="AJ233" i="1"/>
  <c r="AL233" i="1" s="1"/>
  <c r="AH233" i="1"/>
  <c r="AJ232" i="1"/>
  <c r="AL232" i="1" s="1"/>
  <c r="AH232" i="1"/>
  <c r="AJ231" i="1"/>
  <c r="AH231" i="1"/>
  <c r="AJ230" i="1"/>
  <c r="AL230" i="1" s="1"/>
  <c r="AH230" i="1"/>
  <c r="AJ229" i="1"/>
  <c r="AL229" i="1" s="1"/>
  <c r="AH229" i="1"/>
  <c r="AJ228" i="1"/>
  <c r="AL228" i="1" s="1"/>
  <c r="AH228" i="1"/>
  <c r="AJ227" i="1"/>
  <c r="AL227" i="1" s="1"/>
  <c r="AH227" i="1"/>
  <c r="AJ226" i="1"/>
  <c r="AL226" i="1" s="1"/>
  <c r="AH226" i="1"/>
  <c r="AJ225" i="1"/>
  <c r="AL225" i="1" s="1"/>
  <c r="AH225" i="1"/>
  <c r="AJ224" i="1"/>
  <c r="AL224" i="1" s="1"/>
  <c r="AH224" i="1"/>
  <c r="AJ223" i="1"/>
  <c r="AL223" i="1" s="1"/>
  <c r="AH223" i="1"/>
  <c r="AJ222" i="1"/>
  <c r="AL222" i="1" s="1"/>
  <c r="AH222" i="1"/>
  <c r="AJ221" i="1"/>
  <c r="AL221" i="1" s="1"/>
  <c r="AH221" i="1"/>
  <c r="AL220" i="1"/>
  <c r="AJ220" i="1"/>
  <c r="AH220" i="1"/>
  <c r="AJ219" i="1"/>
  <c r="AL219" i="1" s="1"/>
  <c r="AH219" i="1"/>
  <c r="AJ218" i="1"/>
  <c r="AL218" i="1" s="1"/>
  <c r="AH218" i="1"/>
  <c r="AL217" i="1"/>
  <c r="AJ217" i="1"/>
  <c r="AH217" i="1"/>
  <c r="AL216" i="1"/>
  <c r="AJ216" i="1"/>
  <c r="AH216" i="1"/>
  <c r="AJ215" i="1"/>
  <c r="AL215" i="1" s="1"/>
  <c r="AH215" i="1"/>
  <c r="AL214" i="1"/>
  <c r="AJ214" i="1"/>
  <c r="AH214" i="1"/>
  <c r="AL213" i="1"/>
  <c r="AJ213" i="1"/>
  <c r="AH213" i="1"/>
  <c r="AJ212" i="1"/>
  <c r="AL212" i="1" s="1"/>
  <c r="AH212" i="1"/>
  <c r="AJ211" i="1"/>
  <c r="AL211" i="1" s="1"/>
  <c r="AH211" i="1"/>
  <c r="AL210" i="1"/>
  <c r="AJ210" i="1"/>
  <c r="AH210" i="1"/>
  <c r="AJ209" i="1"/>
  <c r="AL209" i="1" s="1"/>
  <c r="AH209" i="1"/>
  <c r="AL208" i="1"/>
  <c r="AJ208" i="1"/>
  <c r="AH208" i="1"/>
  <c r="AL207" i="1"/>
  <c r="AJ207" i="1"/>
  <c r="AH207" i="1"/>
  <c r="AJ206" i="1"/>
  <c r="AH206" i="1"/>
  <c r="AL205" i="1"/>
  <c r="AJ205" i="1"/>
  <c r="AH205" i="1"/>
  <c r="AL204" i="1"/>
  <c r="AJ204" i="1"/>
  <c r="AH204" i="1"/>
  <c r="AL203" i="1"/>
  <c r="AJ203" i="1"/>
  <c r="AH203" i="1"/>
  <c r="AJ202" i="1"/>
  <c r="AL202" i="1" s="1"/>
  <c r="AH202" i="1"/>
  <c r="AJ201" i="1"/>
  <c r="AL201" i="1" s="1"/>
  <c r="AH201" i="1"/>
  <c r="AL200" i="1"/>
  <c r="AJ200" i="1"/>
  <c r="AH200" i="1"/>
  <c r="AJ199" i="1"/>
  <c r="AL199" i="1" s="1"/>
  <c r="AH199" i="1"/>
  <c r="AL198" i="1"/>
  <c r="AJ198" i="1"/>
  <c r="AH198" i="1"/>
  <c r="AJ197" i="1"/>
  <c r="AL197" i="1" s="1"/>
  <c r="AH197" i="1"/>
  <c r="AJ196" i="1"/>
  <c r="AL196" i="1" s="1"/>
  <c r="AH196" i="1"/>
  <c r="AL195" i="1"/>
  <c r="AJ195" i="1"/>
  <c r="AH195" i="1"/>
  <c r="AL194" i="1"/>
  <c r="AJ194" i="1"/>
  <c r="AH194" i="1"/>
  <c r="AJ193" i="1"/>
  <c r="AL193" i="1" s="1"/>
  <c r="AH193" i="1"/>
  <c r="AJ192" i="1"/>
  <c r="AL192" i="1" s="1"/>
  <c r="AH192" i="1"/>
  <c r="AJ191" i="1"/>
  <c r="AL191" i="1" s="1"/>
  <c r="AH191" i="1"/>
  <c r="AJ190" i="1"/>
  <c r="AL190" i="1" s="1"/>
  <c r="AH190" i="1"/>
  <c r="AJ189" i="1"/>
  <c r="AL189" i="1" s="1"/>
  <c r="AH189" i="1"/>
  <c r="AJ188" i="1"/>
  <c r="AL188" i="1" s="1"/>
  <c r="AH188" i="1"/>
  <c r="AJ187" i="1"/>
  <c r="AL187" i="1" s="1"/>
  <c r="AH187" i="1"/>
  <c r="AJ186" i="1"/>
  <c r="AL186" i="1" s="1"/>
  <c r="AH186" i="1"/>
  <c r="AJ185" i="1"/>
  <c r="AL185" i="1" s="1"/>
  <c r="AH185" i="1"/>
  <c r="AJ184" i="1"/>
  <c r="AL184" i="1" s="1"/>
  <c r="AH184" i="1"/>
  <c r="AL183" i="1"/>
  <c r="AJ183" i="1"/>
  <c r="AH183" i="1"/>
  <c r="AL182" i="1"/>
  <c r="AJ182" i="1"/>
  <c r="AH182" i="1"/>
  <c r="AJ181" i="1"/>
  <c r="AH181" i="1"/>
  <c r="AJ180" i="1"/>
  <c r="AL180" i="1" s="1"/>
  <c r="AH180" i="1"/>
  <c r="AJ179" i="1"/>
  <c r="AL179" i="1" s="1"/>
  <c r="AH179" i="1"/>
  <c r="AL178" i="1"/>
  <c r="AJ178" i="1"/>
  <c r="AH178" i="1"/>
  <c r="AJ177" i="1"/>
  <c r="AL177" i="1" s="1"/>
  <c r="AH177" i="1"/>
  <c r="AL176" i="1"/>
  <c r="AJ176" i="1"/>
  <c r="AH176" i="1"/>
  <c r="AJ175" i="1"/>
  <c r="AL175" i="1" s="1"/>
  <c r="AH175" i="1"/>
  <c r="AJ174" i="1"/>
  <c r="AL174" i="1" s="1"/>
  <c r="AH174" i="1"/>
  <c r="AL173" i="1"/>
  <c r="AJ173" i="1"/>
  <c r="AH173" i="1"/>
  <c r="AJ172" i="1"/>
  <c r="AL172" i="1" s="1"/>
  <c r="AH172" i="1"/>
  <c r="AJ171" i="1"/>
  <c r="AL171" i="1" s="1"/>
  <c r="AH171" i="1"/>
  <c r="AJ170" i="1"/>
  <c r="AL170" i="1" s="1"/>
  <c r="AH170" i="1"/>
  <c r="AL169" i="1"/>
  <c r="AJ169" i="1"/>
  <c r="AH169" i="1"/>
  <c r="AJ168" i="1"/>
  <c r="AL168" i="1" s="1"/>
  <c r="AH168" i="1"/>
  <c r="AJ167" i="1"/>
  <c r="AL167" i="1" s="1"/>
  <c r="AH167" i="1"/>
  <c r="AJ166" i="1"/>
  <c r="AL166" i="1" s="1"/>
  <c r="AH166" i="1"/>
  <c r="AJ165" i="1"/>
  <c r="AL165" i="1" s="1"/>
  <c r="AH165" i="1"/>
  <c r="AL164" i="1"/>
  <c r="AJ164" i="1"/>
  <c r="AH164" i="1"/>
  <c r="AL163" i="1"/>
  <c r="AJ163" i="1"/>
  <c r="AH163" i="1"/>
  <c r="AL162" i="1"/>
  <c r="AJ162" i="1"/>
  <c r="AH162" i="1"/>
  <c r="AJ161" i="1"/>
  <c r="AL161" i="1" s="1"/>
  <c r="AH161" i="1"/>
  <c r="AL160" i="1"/>
  <c r="AJ160" i="1"/>
  <c r="AH160" i="1"/>
  <c r="AJ159" i="1"/>
  <c r="AL159" i="1" s="1"/>
  <c r="AH159" i="1"/>
  <c r="AJ158" i="1"/>
  <c r="AL158" i="1" s="1"/>
  <c r="AH158" i="1"/>
  <c r="AL157" i="1"/>
  <c r="AJ157" i="1"/>
  <c r="AH157" i="1"/>
  <c r="AJ156" i="1"/>
  <c r="AH156" i="1"/>
  <c r="AJ155" i="1"/>
  <c r="AL155" i="1" s="1"/>
  <c r="AH155" i="1"/>
  <c r="AJ154" i="1"/>
  <c r="AL154" i="1" s="1"/>
  <c r="AH154" i="1"/>
  <c r="AL153" i="1"/>
  <c r="AJ153" i="1"/>
  <c r="AH153" i="1"/>
  <c r="AJ152" i="1"/>
  <c r="AL152" i="1" s="1"/>
  <c r="AH152" i="1"/>
  <c r="AL151" i="1"/>
  <c r="AJ151" i="1"/>
  <c r="AH151" i="1"/>
  <c r="AJ150" i="1"/>
  <c r="AL150" i="1" s="1"/>
  <c r="AH150" i="1"/>
  <c r="AJ149" i="1"/>
  <c r="AL149" i="1" s="1"/>
  <c r="AH149" i="1"/>
  <c r="AL148" i="1"/>
  <c r="AJ148" i="1"/>
  <c r="AH148" i="1"/>
  <c r="AJ147" i="1"/>
  <c r="AL147" i="1" s="1"/>
  <c r="AH147" i="1"/>
  <c r="AJ146" i="1"/>
  <c r="AL146" i="1" s="1"/>
  <c r="AH146" i="1"/>
  <c r="AJ145" i="1"/>
  <c r="AL145" i="1" s="1"/>
  <c r="AH145" i="1"/>
  <c r="AJ144" i="1"/>
  <c r="AL144" i="1" s="1"/>
  <c r="AH144" i="1"/>
  <c r="AJ143" i="1"/>
  <c r="AL143" i="1" s="1"/>
  <c r="AH143" i="1"/>
  <c r="AL142" i="1"/>
  <c r="AJ142" i="1"/>
  <c r="AH142" i="1"/>
  <c r="AJ141" i="1"/>
  <c r="AL141" i="1" s="1"/>
  <c r="AH141" i="1"/>
  <c r="AJ140" i="1"/>
  <c r="AL140" i="1" s="1"/>
  <c r="AH140" i="1"/>
  <c r="AL139" i="1"/>
  <c r="AJ139" i="1"/>
  <c r="AH139" i="1"/>
  <c r="AJ138" i="1"/>
  <c r="AL138" i="1" s="1"/>
  <c r="AH138" i="1"/>
  <c r="AJ137" i="1"/>
  <c r="AL137" i="1" s="1"/>
  <c r="AH137" i="1"/>
  <c r="AJ136" i="1"/>
  <c r="AL136" i="1" s="1"/>
  <c r="AH136" i="1"/>
  <c r="AJ135" i="1"/>
  <c r="AL135" i="1" s="1"/>
  <c r="AH135" i="1"/>
  <c r="AJ134" i="1"/>
  <c r="AL134" i="1" s="1"/>
  <c r="AH134" i="1"/>
  <c r="AL133" i="1"/>
  <c r="AJ133" i="1"/>
  <c r="AH133" i="1"/>
  <c r="AJ132" i="1"/>
  <c r="AL132" i="1" s="1"/>
  <c r="AH132" i="1"/>
  <c r="AJ131" i="1"/>
  <c r="AH131" i="1"/>
  <c r="AL130" i="1"/>
  <c r="AJ130" i="1"/>
  <c r="AH130" i="1"/>
  <c r="AJ129" i="1"/>
  <c r="AL129" i="1" s="1"/>
  <c r="AH129" i="1"/>
  <c r="AJ128" i="1"/>
  <c r="AL128" i="1" s="1"/>
  <c r="AH128" i="1"/>
  <c r="AL127" i="1"/>
  <c r="AJ127" i="1"/>
  <c r="AH127" i="1"/>
  <c r="AL126" i="1"/>
  <c r="AJ126" i="1"/>
  <c r="AH126" i="1"/>
  <c r="AL125" i="1"/>
  <c r="AJ125" i="1"/>
  <c r="AH125" i="1"/>
  <c r="AJ124" i="1"/>
  <c r="AL124" i="1" s="1"/>
  <c r="AH124" i="1"/>
  <c r="AJ123" i="1"/>
  <c r="AL123" i="1" s="1"/>
  <c r="AH123" i="1"/>
  <c r="AJ122" i="1"/>
  <c r="AL122" i="1" s="1"/>
  <c r="AH122" i="1"/>
  <c r="AL121" i="1"/>
  <c r="AJ121" i="1"/>
  <c r="AH121" i="1"/>
  <c r="AL120" i="1"/>
  <c r="AJ120" i="1"/>
  <c r="AH120" i="1"/>
  <c r="AJ119" i="1"/>
  <c r="AL119" i="1" s="1"/>
  <c r="AH119" i="1"/>
  <c r="AJ118" i="1"/>
  <c r="AL118" i="1" s="1"/>
  <c r="AH118" i="1"/>
  <c r="AJ117" i="1"/>
  <c r="AL117" i="1" s="1"/>
  <c r="AH117" i="1"/>
  <c r="AJ116" i="1"/>
  <c r="AL116" i="1" s="1"/>
  <c r="AH116" i="1"/>
  <c r="AJ115" i="1"/>
  <c r="AL115" i="1" s="1"/>
  <c r="AH115" i="1"/>
  <c r="AJ114" i="1"/>
  <c r="AL114" i="1" s="1"/>
  <c r="AH114" i="1"/>
  <c r="AJ113" i="1"/>
  <c r="AL113" i="1" s="1"/>
  <c r="AH113" i="1"/>
  <c r="AJ112" i="1"/>
  <c r="AL112" i="1" s="1"/>
  <c r="AH112" i="1"/>
  <c r="AJ111" i="1"/>
  <c r="AL111" i="1" s="1"/>
  <c r="AH111" i="1"/>
  <c r="AJ110" i="1"/>
  <c r="AL110" i="1" s="1"/>
  <c r="AH110" i="1"/>
  <c r="AJ109" i="1"/>
  <c r="AL109" i="1" s="1"/>
  <c r="AH109" i="1"/>
  <c r="AJ108" i="1"/>
  <c r="AL108" i="1" s="1"/>
  <c r="AH108" i="1"/>
  <c r="AJ107" i="1"/>
  <c r="AL107" i="1" s="1"/>
  <c r="AH107" i="1"/>
  <c r="AJ106" i="1"/>
  <c r="AH106" i="1"/>
  <c r="AJ105" i="1"/>
  <c r="AL105" i="1" s="1"/>
  <c r="AH105" i="1"/>
  <c r="AJ104" i="1"/>
  <c r="AL104" i="1" s="1"/>
  <c r="AH104" i="1"/>
  <c r="AJ103" i="1"/>
  <c r="AL103" i="1" s="1"/>
  <c r="AH103" i="1"/>
  <c r="AJ102" i="1"/>
  <c r="AL102" i="1" s="1"/>
  <c r="AH102" i="1"/>
  <c r="AJ101" i="1"/>
  <c r="AL101" i="1" s="1"/>
  <c r="AH101" i="1"/>
  <c r="AJ100" i="1"/>
  <c r="AL100" i="1" s="1"/>
  <c r="AH100" i="1"/>
  <c r="AJ99" i="1"/>
  <c r="AL99" i="1" s="1"/>
  <c r="AH99" i="1"/>
  <c r="AJ98" i="1"/>
  <c r="AL98" i="1" s="1"/>
  <c r="AH98" i="1"/>
  <c r="AJ97" i="1"/>
  <c r="AL97" i="1" s="1"/>
  <c r="AH97" i="1"/>
  <c r="AJ96" i="1"/>
  <c r="AL96" i="1" s="1"/>
  <c r="AH96" i="1"/>
  <c r="AJ95" i="1"/>
  <c r="AL95" i="1" s="1"/>
  <c r="AH95" i="1"/>
  <c r="AJ94" i="1"/>
  <c r="AL94" i="1" s="1"/>
  <c r="AH94" i="1"/>
  <c r="AJ93" i="1"/>
  <c r="AL93" i="1" s="1"/>
  <c r="AH93" i="1"/>
  <c r="AC93" i="1"/>
  <c r="AJ92" i="1"/>
  <c r="AL92" i="1" s="1"/>
  <c r="AH92" i="1"/>
  <c r="AJ91" i="1"/>
  <c r="AL91" i="1" s="1"/>
  <c r="AH91" i="1"/>
  <c r="AJ90" i="1"/>
  <c r="AL90" i="1" s="1"/>
  <c r="AH90" i="1"/>
  <c r="AJ89" i="1"/>
  <c r="AL89" i="1" s="1"/>
  <c r="AH89" i="1"/>
  <c r="AJ88" i="1"/>
  <c r="AL88" i="1" s="1"/>
  <c r="AH88" i="1"/>
  <c r="AJ87" i="1"/>
  <c r="AL87" i="1" s="1"/>
  <c r="AH87" i="1"/>
  <c r="AJ86" i="1"/>
  <c r="AL86" i="1" s="1"/>
  <c r="AH86" i="1"/>
  <c r="AJ85" i="1"/>
  <c r="AL85" i="1" s="1"/>
  <c r="AH85" i="1"/>
  <c r="AJ84" i="1"/>
  <c r="AL84" i="1" s="1"/>
  <c r="AH84" i="1"/>
  <c r="AJ83" i="1"/>
  <c r="AL83" i="1" s="1"/>
  <c r="AH83" i="1"/>
  <c r="AJ82" i="1"/>
  <c r="AL82" i="1" s="1"/>
  <c r="AH82" i="1"/>
  <c r="AJ81" i="1"/>
  <c r="AH81" i="1"/>
  <c r="AJ80" i="1"/>
  <c r="AL80" i="1" s="1"/>
  <c r="AH80" i="1"/>
  <c r="AJ79" i="1"/>
  <c r="AL79" i="1" s="1"/>
  <c r="AH79" i="1"/>
  <c r="AJ78" i="1"/>
  <c r="AL78" i="1" s="1"/>
  <c r="AH78" i="1"/>
  <c r="AJ77" i="1"/>
  <c r="AL77" i="1" s="1"/>
  <c r="AH77" i="1"/>
  <c r="AJ76" i="1"/>
  <c r="AL76" i="1" s="1"/>
  <c r="AH76" i="1"/>
  <c r="AC76" i="1"/>
  <c r="AJ75" i="1"/>
  <c r="AL75" i="1" s="1"/>
  <c r="AH75" i="1"/>
  <c r="AJ74" i="1"/>
  <c r="AL74" i="1" s="1"/>
  <c r="AH74" i="1"/>
  <c r="AC74" i="1"/>
  <c r="AJ73" i="1"/>
  <c r="AL73" i="1" s="1"/>
  <c r="AH73" i="1"/>
  <c r="AJ72" i="1"/>
  <c r="AL72" i="1" s="1"/>
  <c r="AH72" i="1"/>
  <c r="AJ71" i="1"/>
  <c r="AL71" i="1" s="1"/>
  <c r="AH71" i="1"/>
  <c r="AJ70" i="1"/>
  <c r="AL70" i="1" s="1"/>
  <c r="AH70" i="1"/>
  <c r="AJ69" i="1"/>
  <c r="AL69" i="1" s="1"/>
  <c r="AH69" i="1"/>
  <c r="AJ68" i="1"/>
  <c r="AL68" i="1" s="1"/>
  <c r="AH68" i="1"/>
  <c r="AJ67" i="1"/>
  <c r="AL67" i="1" s="1"/>
  <c r="AH67" i="1"/>
  <c r="AJ66" i="1"/>
  <c r="AL66" i="1" s="1"/>
  <c r="AH66" i="1"/>
  <c r="AJ65" i="1"/>
  <c r="AL65" i="1" s="1"/>
  <c r="AH65" i="1"/>
  <c r="AJ64" i="1"/>
  <c r="AL64" i="1" s="1"/>
  <c r="AH64" i="1"/>
  <c r="AJ63" i="1"/>
  <c r="AL63" i="1" s="1"/>
  <c r="AH63" i="1"/>
  <c r="AJ62" i="1"/>
  <c r="AL62" i="1" s="1"/>
  <c r="AH62" i="1"/>
  <c r="AJ61" i="1"/>
  <c r="AL61" i="1" s="1"/>
  <c r="AH61" i="1"/>
  <c r="AJ60" i="1"/>
  <c r="AL60" i="1" s="1"/>
  <c r="AH60" i="1"/>
  <c r="AJ59" i="1"/>
  <c r="AL59" i="1" s="1"/>
  <c r="AH59" i="1"/>
  <c r="AJ58" i="1"/>
  <c r="AL58" i="1" s="1"/>
  <c r="AH58" i="1"/>
  <c r="AJ57" i="1"/>
  <c r="AL57" i="1" s="1"/>
  <c r="AH57" i="1"/>
  <c r="AC57" i="1"/>
  <c r="AJ56" i="1"/>
  <c r="AH56" i="1"/>
  <c r="AJ55" i="1"/>
  <c r="AL55" i="1" s="1"/>
  <c r="AH55" i="1"/>
  <c r="AJ54" i="1"/>
  <c r="AL54" i="1" s="1"/>
  <c r="AH54" i="1"/>
  <c r="AJ53" i="1"/>
  <c r="AL53" i="1" s="1"/>
  <c r="AH53" i="1"/>
  <c r="AJ52" i="1"/>
  <c r="AL52" i="1" s="1"/>
  <c r="AH52" i="1"/>
  <c r="AJ51" i="1"/>
  <c r="AL51" i="1" s="1"/>
  <c r="AH51" i="1"/>
  <c r="AJ50" i="1"/>
  <c r="AL50" i="1" s="1"/>
  <c r="AH50" i="1"/>
  <c r="AJ49" i="1"/>
  <c r="AL49" i="1" s="1"/>
  <c r="AH49" i="1"/>
  <c r="AJ48" i="1"/>
  <c r="AL48" i="1" s="1"/>
  <c r="AH48" i="1"/>
  <c r="AJ47" i="1"/>
  <c r="AL47" i="1" s="1"/>
  <c r="AH47" i="1"/>
  <c r="AJ46" i="1"/>
  <c r="AL46" i="1" s="1"/>
  <c r="AH46" i="1"/>
  <c r="AJ45" i="1"/>
  <c r="AL45" i="1" s="1"/>
  <c r="AH45" i="1"/>
  <c r="AJ44" i="1"/>
  <c r="AL44" i="1" s="1"/>
  <c r="AH44" i="1"/>
  <c r="AJ43" i="1"/>
  <c r="AL43" i="1" s="1"/>
  <c r="AH43" i="1"/>
  <c r="AC43" i="1"/>
  <c r="AJ42" i="1"/>
  <c r="AL42" i="1" s="1"/>
  <c r="AH42" i="1"/>
  <c r="AJ41" i="1"/>
  <c r="AL41" i="1" s="1"/>
  <c r="AH41" i="1"/>
  <c r="AJ40" i="1"/>
  <c r="AL40" i="1" s="1"/>
  <c r="AH40" i="1"/>
  <c r="AJ39" i="1"/>
  <c r="AL39" i="1" s="1"/>
  <c r="AH39" i="1"/>
  <c r="AJ38" i="1"/>
  <c r="AL38" i="1" s="1"/>
  <c r="AH38" i="1"/>
  <c r="AL37" i="1"/>
  <c r="AJ37" i="1"/>
  <c r="AH37" i="1"/>
  <c r="AJ36" i="1"/>
  <c r="AL36" i="1" s="1"/>
  <c r="AH36" i="1"/>
  <c r="AJ35" i="1"/>
  <c r="AL35" i="1" s="1"/>
  <c r="AH35" i="1"/>
  <c r="AJ34" i="1"/>
  <c r="AL34" i="1" s="1"/>
  <c r="AH34" i="1"/>
  <c r="AC34" i="1"/>
  <c r="AJ33" i="1"/>
  <c r="AL33" i="1" s="1"/>
  <c r="AH33" i="1"/>
  <c r="AJ32" i="1"/>
  <c r="AL32" i="1" s="1"/>
  <c r="AH32" i="1"/>
  <c r="AJ31" i="1"/>
  <c r="AH31" i="1"/>
  <c r="AJ30" i="1"/>
  <c r="AL30" i="1" s="1"/>
  <c r="AH30" i="1"/>
  <c r="AL29" i="1"/>
  <c r="AJ29" i="1"/>
  <c r="AH29" i="1"/>
  <c r="AL28" i="1"/>
  <c r="AJ28" i="1"/>
  <c r="AH28" i="1"/>
  <c r="AJ27" i="1"/>
  <c r="AL27" i="1" s="1"/>
  <c r="AH27" i="1"/>
  <c r="AJ26" i="1"/>
  <c r="AL26" i="1" s="1"/>
  <c r="AH26" i="1"/>
  <c r="AL25" i="1"/>
  <c r="AJ25" i="1"/>
  <c r="AH25" i="1"/>
  <c r="AL24" i="1"/>
  <c r="AJ24" i="1"/>
  <c r="AH24" i="1"/>
  <c r="AJ23" i="1"/>
  <c r="AL23" i="1" s="1"/>
  <c r="AH23" i="1"/>
  <c r="AJ22" i="1"/>
  <c r="AL22" i="1" s="1"/>
  <c r="AH22" i="1"/>
  <c r="AJ21" i="1"/>
  <c r="AL21" i="1" s="1"/>
  <c r="AH21" i="1"/>
  <c r="AL20" i="1"/>
  <c r="AJ20" i="1"/>
  <c r="AH20" i="1"/>
  <c r="AJ19" i="1"/>
  <c r="AL19" i="1" s="1"/>
  <c r="AH19" i="1"/>
  <c r="AJ18" i="1"/>
  <c r="AL18" i="1" s="1"/>
  <c r="AH18" i="1"/>
  <c r="AJ17" i="1"/>
  <c r="AL17" i="1" s="1"/>
  <c r="AH17" i="1"/>
  <c r="AJ16" i="1"/>
  <c r="AL16" i="1" s="1"/>
  <c r="AH16" i="1"/>
  <c r="AJ15" i="1"/>
  <c r="AL15" i="1" s="1"/>
  <c r="AH15" i="1"/>
  <c r="AC15" i="1"/>
  <c r="AR15" i="1" s="1"/>
  <c r="AJ14" i="1"/>
  <c r="AL14" i="1" s="1"/>
  <c r="AH14" i="1"/>
  <c r="AJ13" i="1"/>
  <c r="AL13" i="1" s="1"/>
  <c r="AH13" i="1"/>
  <c r="AJ12" i="1"/>
  <c r="AL12" i="1" s="1"/>
  <c r="AH12" i="1"/>
  <c r="AJ11" i="1"/>
  <c r="AL11" i="1" s="1"/>
  <c r="AH11" i="1"/>
  <c r="AJ10" i="1"/>
  <c r="AL10" i="1" s="1"/>
  <c r="AH10" i="1"/>
  <c r="AJ9" i="1"/>
  <c r="AL9" i="1" s="1"/>
  <c r="AH9" i="1"/>
  <c r="AC9" i="1"/>
  <c r="AR9" i="1" s="1"/>
  <c r="AJ8" i="1"/>
  <c r="AL8" i="1" s="1"/>
  <c r="AH8" i="1"/>
  <c r="AK7" i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210" i="1" s="1"/>
  <c r="AK211" i="1" s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AK226" i="1" s="1"/>
  <c r="AK227" i="1" s="1"/>
  <c r="AK228" i="1" s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AK292" i="1" s="1"/>
  <c r="AK293" i="1" s="1"/>
  <c r="AK294" i="1" s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309" i="1" s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AK325" i="1" s="1"/>
  <c r="AK326" i="1" s="1"/>
  <c r="AK327" i="1" s="1"/>
  <c r="AK328" i="1" s="1"/>
  <c r="AK329" i="1" s="1"/>
  <c r="AK330" i="1" s="1"/>
  <c r="AJ7" i="1"/>
  <c r="AL7" i="1" s="1"/>
  <c r="AH7" i="1"/>
  <c r="AC7" i="1"/>
  <c r="AR7" i="1" s="1"/>
  <c r="AM6" i="1"/>
  <c r="AM7" i="1" s="1"/>
  <c r="AJ6" i="1"/>
  <c r="AL6" i="1" s="1"/>
  <c r="AH6" i="1"/>
  <c r="AC6" i="1"/>
  <c r="AR6" i="1" s="1"/>
  <c r="U21" i="1"/>
  <c r="U15" i="1"/>
  <c r="U8" i="1"/>
  <c r="U6" i="1" a="1"/>
  <c r="U17" i="1" s="1"/>
  <c r="AN5" i="1"/>
  <c r="T5" i="1"/>
  <c r="AP4" i="1"/>
  <c r="AC4" i="1"/>
  <c r="AC102" i="1" s="1"/>
  <c r="Z4" i="1"/>
  <c r="W4" i="1"/>
  <c r="K4" i="1"/>
  <c r="D4" i="1"/>
  <c r="B4" i="1"/>
  <c r="AR3" i="1"/>
  <c r="K3" i="1"/>
  <c r="AL31" i="1" l="1"/>
  <c r="AM31" i="1" s="1"/>
  <c r="AM8" i="1"/>
  <c r="U9" i="1"/>
  <c r="U22" i="1"/>
  <c r="AC45" i="1"/>
  <c r="AC47" i="1"/>
  <c r="AC53" i="1"/>
  <c r="AC55" i="1"/>
  <c r="AC72" i="1"/>
  <c r="AC89" i="1"/>
  <c r="AC91" i="1"/>
  <c r="U10" i="1"/>
  <c r="U23" i="1"/>
  <c r="AC8" i="1"/>
  <c r="AR8" i="1" s="1"/>
  <c r="AC14" i="1"/>
  <c r="AR14" i="1" s="1"/>
  <c r="AC22" i="1"/>
  <c r="AR22" i="1" s="1"/>
  <c r="AC36" i="1"/>
  <c r="AC49" i="1"/>
  <c r="AC51" i="1"/>
  <c r="AC68" i="1"/>
  <c r="AC70" i="1"/>
  <c r="AC87" i="1"/>
  <c r="AC104" i="1"/>
  <c r="U11" i="1"/>
  <c r="U24" i="1"/>
  <c r="AC24" i="1"/>
  <c r="AR24" i="1" s="1"/>
  <c r="AC29" i="1"/>
  <c r="AR29" i="1" s="1"/>
  <c r="AC38" i="1"/>
  <c r="AC66" i="1"/>
  <c r="AC83" i="1"/>
  <c r="AC85" i="1"/>
  <c r="AC329" i="1"/>
  <c r="AC326" i="1"/>
  <c r="AC323" i="1"/>
  <c r="AC320" i="1"/>
  <c r="AC317" i="1"/>
  <c r="AC314" i="1"/>
  <c r="AC311" i="1"/>
  <c r="AC308" i="1"/>
  <c r="AC305" i="1"/>
  <c r="AC302" i="1"/>
  <c r="AC299" i="1"/>
  <c r="AC296" i="1"/>
  <c r="AC293" i="1"/>
  <c r="AC290" i="1"/>
  <c r="AC287" i="1"/>
  <c r="AC284" i="1"/>
  <c r="AC281" i="1"/>
  <c r="AC278" i="1"/>
  <c r="AC275" i="1"/>
  <c r="AC272" i="1"/>
  <c r="AC269" i="1"/>
  <c r="AC266" i="1"/>
  <c r="AC263" i="1"/>
  <c r="AC260" i="1"/>
  <c r="AC257" i="1"/>
  <c r="AC254" i="1"/>
  <c r="AC251" i="1"/>
  <c r="AC248" i="1"/>
  <c r="AC245" i="1"/>
  <c r="AC242" i="1"/>
  <c r="AC239" i="1"/>
  <c r="AC236" i="1"/>
  <c r="AC233" i="1"/>
  <c r="AC230" i="1"/>
  <c r="AC227" i="1"/>
  <c r="AC224" i="1"/>
  <c r="AC221" i="1"/>
  <c r="AC218" i="1"/>
  <c r="AC215" i="1"/>
  <c r="AC212" i="1"/>
  <c r="AC209" i="1"/>
  <c r="AC330" i="1"/>
  <c r="AC327" i="1"/>
  <c r="AC324" i="1"/>
  <c r="AC321" i="1"/>
  <c r="AC318" i="1"/>
  <c r="AC315" i="1"/>
  <c r="AC312" i="1"/>
  <c r="AC309" i="1"/>
  <c r="AC306" i="1"/>
  <c r="AC303" i="1"/>
  <c r="AC300" i="1"/>
  <c r="AC297" i="1"/>
  <c r="AC294" i="1"/>
  <c r="AC291" i="1"/>
  <c r="AC288" i="1"/>
  <c r="AC285" i="1"/>
  <c r="AC282" i="1"/>
  <c r="AC279" i="1"/>
  <c r="AC276" i="1"/>
  <c r="AC273" i="1"/>
  <c r="AC270" i="1"/>
  <c r="AC267" i="1"/>
  <c r="AC264" i="1"/>
  <c r="AC261" i="1"/>
  <c r="AC258" i="1"/>
  <c r="AC255" i="1"/>
  <c r="AC252" i="1"/>
  <c r="AC249" i="1"/>
  <c r="AC246" i="1"/>
  <c r="AC243" i="1"/>
  <c r="AC240" i="1"/>
  <c r="AC237" i="1"/>
  <c r="AC234" i="1"/>
  <c r="AC231" i="1"/>
  <c r="AC228" i="1"/>
  <c r="AC225" i="1"/>
  <c r="AC222" i="1"/>
  <c r="AC219" i="1"/>
  <c r="AC216" i="1"/>
  <c r="AC213" i="1"/>
  <c r="AC210" i="1"/>
  <c r="AC207" i="1"/>
  <c r="AC292" i="1"/>
  <c r="AC256" i="1"/>
  <c r="AC204" i="1"/>
  <c r="AC201" i="1"/>
  <c r="AC198" i="1"/>
  <c r="AC195" i="1"/>
  <c r="AC192" i="1"/>
  <c r="AC189" i="1"/>
  <c r="AC186" i="1"/>
  <c r="AC183" i="1"/>
  <c r="AC180" i="1"/>
  <c r="AC177" i="1"/>
  <c r="AC174" i="1"/>
  <c r="AC171" i="1"/>
  <c r="AC168" i="1"/>
  <c r="AC165" i="1"/>
  <c r="AC298" i="1"/>
  <c r="AC262" i="1"/>
  <c r="AC325" i="1"/>
  <c r="AC316" i="1"/>
  <c r="AC301" i="1"/>
  <c r="AC265" i="1"/>
  <c r="AC214" i="1"/>
  <c r="AC304" i="1"/>
  <c r="AC268" i="1"/>
  <c r="AC307" i="1"/>
  <c r="AC271" i="1"/>
  <c r="AC274" i="1"/>
  <c r="AC238" i="1"/>
  <c r="AC235" i="1"/>
  <c r="AC232" i="1"/>
  <c r="AC229" i="1"/>
  <c r="AC226" i="1"/>
  <c r="AC223" i="1"/>
  <c r="AC205" i="1"/>
  <c r="AC328" i="1"/>
  <c r="AC319" i="1"/>
  <c r="AC310" i="1"/>
  <c r="AC277" i="1"/>
  <c r="AC241" i="1"/>
  <c r="AC280" i="1"/>
  <c r="AC244" i="1"/>
  <c r="AC220" i="1"/>
  <c r="AC283" i="1"/>
  <c r="AC247" i="1"/>
  <c r="AC286" i="1"/>
  <c r="AC250" i="1"/>
  <c r="AC322" i="1"/>
  <c r="AC313" i="1"/>
  <c r="AC289" i="1"/>
  <c r="AC253" i="1"/>
  <c r="AC217" i="1"/>
  <c r="AC208" i="1"/>
  <c r="AC206" i="1"/>
  <c r="AC163" i="1"/>
  <c r="AC154" i="1"/>
  <c r="AC145" i="1"/>
  <c r="AC136" i="1"/>
  <c r="AC295" i="1"/>
  <c r="AC203" i="1"/>
  <c r="AC188" i="1"/>
  <c r="AC161" i="1"/>
  <c r="AC152" i="1"/>
  <c r="AC143" i="1"/>
  <c r="AC134" i="1"/>
  <c r="AC127" i="1"/>
  <c r="AC122" i="1"/>
  <c r="AC190" i="1"/>
  <c r="AC176" i="1"/>
  <c r="AC167" i="1"/>
  <c r="AC159" i="1"/>
  <c r="AC150" i="1"/>
  <c r="AC141" i="1"/>
  <c r="AC132" i="1"/>
  <c r="AC200" i="1"/>
  <c r="AC178" i="1"/>
  <c r="AC169" i="1"/>
  <c r="AC125" i="1"/>
  <c r="AC197" i="1"/>
  <c r="AC185" i="1"/>
  <c r="AC157" i="1"/>
  <c r="AC148" i="1"/>
  <c r="AC139" i="1"/>
  <c r="AC130" i="1"/>
  <c r="AC120" i="1"/>
  <c r="AC211" i="1"/>
  <c r="AC202" i="1"/>
  <c r="AC187" i="1"/>
  <c r="AC155" i="1"/>
  <c r="AC146" i="1"/>
  <c r="AC137" i="1"/>
  <c r="AC128" i="1"/>
  <c r="AC259" i="1"/>
  <c r="AC173" i="1"/>
  <c r="AC164" i="1"/>
  <c r="AC162" i="1"/>
  <c r="AC153" i="1"/>
  <c r="AC144" i="1"/>
  <c r="AC135" i="1"/>
  <c r="AC123" i="1"/>
  <c r="AC27" i="1"/>
  <c r="AR27" i="1" s="1"/>
  <c r="AC23" i="1"/>
  <c r="AR23" i="1" s="1"/>
  <c r="AC199" i="1"/>
  <c r="AC194" i="1"/>
  <c r="AC182" i="1"/>
  <c r="AC175" i="1"/>
  <c r="AC166" i="1"/>
  <c r="AC118" i="1"/>
  <c r="AC115" i="1"/>
  <c r="AC112" i="1"/>
  <c r="AC109" i="1"/>
  <c r="AC106" i="1"/>
  <c r="AC196" i="1"/>
  <c r="AC184" i="1"/>
  <c r="AC160" i="1"/>
  <c r="AC151" i="1"/>
  <c r="AC142" i="1"/>
  <c r="AC133" i="1"/>
  <c r="AC126" i="1"/>
  <c r="AC158" i="1"/>
  <c r="AC149" i="1"/>
  <c r="AC140" i="1"/>
  <c r="AC131" i="1"/>
  <c r="AC121" i="1"/>
  <c r="AC191" i="1"/>
  <c r="AC179" i="1"/>
  <c r="AC170" i="1"/>
  <c r="AC156" i="1"/>
  <c r="AC147" i="1"/>
  <c r="AC138" i="1"/>
  <c r="AC129" i="1"/>
  <c r="U12" i="1"/>
  <c r="U25" i="1"/>
  <c r="AC13" i="1"/>
  <c r="AR13" i="1" s="1"/>
  <c r="AC19" i="1"/>
  <c r="AR19" i="1" s="1"/>
  <c r="AC31" i="1"/>
  <c r="AC40" i="1"/>
  <c r="AC62" i="1"/>
  <c r="AC64" i="1"/>
  <c r="AC81" i="1"/>
  <c r="AC98" i="1"/>
  <c r="AC100" i="1"/>
  <c r="AC107" i="1"/>
  <c r="U13" i="1"/>
  <c r="AC60" i="1"/>
  <c r="AC77" i="1"/>
  <c r="AC79" i="1"/>
  <c r="AC96" i="1"/>
  <c r="AC110" i="1"/>
  <c r="AC119" i="1"/>
  <c r="AC193" i="1"/>
  <c r="U14" i="1"/>
  <c r="AC12" i="1"/>
  <c r="AR12" i="1" s="1"/>
  <c r="AC18" i="1"/>
  <c r="AR18" i="1" s="1"/>
  <c r="AC26" i="1"/>
  <c r="AR26" i="1" s="1"/>
  <c r="AC33" i="1"/>
  <c r="AC42" i="1"/>
  <c r="AC44" i="1"/>
  <c r="AC56" i="1"/>
  <c r="AC58" i="1"/>
  <c r="AC75" i="1"/>
  <c r="AC92" i="1"/>
  <c r="AC94" i="1"/>
  <c r="AC113" i="1"/>
  <c r="AC21" i="1"/>
  <c r="AR21" i="1" s="1"/>
  <c r="AC28" i="1"/>
  <c r="AR28" i="1" s="1"/>
  <c r="AC35" i="1"/>
  <c r="AC46" i="1"/>
  <c r="AC54" i="1"/>
  <c r="AC71" i="1"/>
  <c r="AC73" i="1"/>
  <c r="AC90" i="1"/>
  <c r="AC105" i="1"/>
  <c r="AC116" i="1"/>
  <c r="AC124" i="1"/>
  <c r="U16" i="1"/>
  <c r="AC11" i="1"/>
  <c r="AR11" i="1" s="1"/>
  <c r="AC17" i="1"/>
  <c r="AR17" i="1" s="1"/>
  <c r="AC37" i="1"/>
  <c r="AC48" i="1"/>
  <c r="AC50" i="1"/>
  <c r="AC52" i="1"/>
  <c r="AC69" i="1"/>
  <c r="AC86" i="1"/>
  <c r="AC88" i="1"/>
  <c r="AC108" i="1"/>
  <c r="AL56" i="1"/>
  <c r="AM56" i="1" s="1"/>
  <c r="AC65" i="1"/>
  <c r="AC67" i="1"/>
  <c r="AC84" i="1"/>
  <c r="AC101" i="1"/>
  <c r="AC103" i="1"/>
  <c r="AC111" i="1"/>
  <c r="U18" i="1"/>
  <c r="U6" i="1"/>
  <c r="U5" i="1" s="1"/>
  <c r="U19" i="1"/>
  <c r="AC10" i="1"/>
  <c r="AR10" i="1" s="1"/>
  <c r="AC16" i="1"/>
  <c r="AR16" i="1" s="1"/>
  <c r="AC30" i="1"/>
  <c r="AC39" i="1"/>
  <c r="AC63" i="1"/>
  <c r="AC80" i="1"/>
  <c r="AC82" i="1"/>
  <c r="AC99" i="1"/>
  <c r="AC114" i="1"/>
  <c r="AC117" i="1"/>
  <c r="U7" i="1"/>
  <c r="U20" i="1"/>
  <c r="AC20" i="1"/>
  <c r="AR20" i="1" s="1"/>
  <c r="AC25" i="1"/>
  <c r="AR25" i="1" s="1"/>
  <c r="AC32" i="1"/>
  <c r="AC41" i="1"/>
  <c r="AC59" i="1"/>
  <c r="AC61" i="1"/>
  <c r="AC78" i="1"/>
  <c r="AC95" i="1"/>
  <c r="AC97" i="1"/>
  <c r="AC172" i="1"/>
  <c r="AC181" i="1"/>
  <c r="AM9" i="1" l="1"/>
  <c r="AL81" i="1"/>
  <c r="AM32" i="1"/>
  <c r="AM57" i="1"/>
  <c r="AM33" i="1" l="1"/>
  <c r="AM81" i="1"/>
  <c r="AM10" i="1"/>
  <c r="AL106" i="1"/>
  <c r="AL131" i="1"/>
  <c r="AM131" i="1" s="1"/>
  <c r="AM58" i="1"/>
  <c r="AM132" i="1" l="1"/>
  <c r="AM82" i="1"/>
  <c r="AM11" i="1"/>
  <c r="AM106" i="1"/>
  <c r="AL181" i="1"/>
  <c r="AM181" i="1" s="1"/>
  <c r="AM34" i="1"/>
  <c r="AM59" i="1"/>
  <c r="AL156" i="1"/>
  <c r="AL206" i="1" s="1"/>
  <c r="AM206" i="1" s="1"/>
  <c r="AM207" i="1" l="1"/>
  <c r="AM12" i="1"/>
  <c r="AM133" i="1"/>
  <c r="AM182" i="1"/>
  <c r="AM156" i="1"/>
  <c r="AL231" i="1"/>
  <c r="AM60" i="1"/>
  <c r="AM107" i="1"/>
  <c r="AM83" i="1"/>
  <c r="AM35" i="1"/>
  <c r="AM61" i="1" l="1"/>
  <c r="AM108" i="1"/>
  <c r="AM134" i="1"/>
  <c r="AM231" i="1"/>
  <c r="AL256" i="1"/>
  <c r="AM13" i="1"/>
  <c r="AM157" i="1"/>
  <c r="AM208" i="1"/>
  <c r="AM36" i="1"/>
  <c r="AM183" i="1"/>
  <c r="AM84" i="1"/>
  <c r="AM37" i="1" l="1"/>
  <c r="AM14" i="1"/>
  <c r="AM256" i="1"/>
  <c r="AL281" i="1"/>
  <c r="AM209" i="1"/>
  <c r="AM135" i="1"/>
  <c r="AM62" i="1"/>
  <c r="AM109" i="1"/>
  <c r="AM158" i="1"/>
  <c r="AM232" i="1"/>
  <c r="AM85" i="1"/>
  <c r="AM184" i="1"/>
  <c r="AM281" i="1" l="1"/>
  <c r="AL306" i="1"/>
  <c r="AM86" i="1"/>
  <c r="AM210" i="1"/>
  <c r="AM185" i="1"/>
  <c r="AM110" i="1"/>
  <c r="AM63" i="1"/>
  <c r="AM15" i="1"/>
  <c r="AM257" i="1"/>
  <c r="AM38" i="1"/>
  <c r="AM233" i="1"/>
  <c r="AM159" i="1"/>
  <c r="AM136" i="1"/>
  <c r="AM186" i="1" l="1"/>
  <c r="AM234" i="1"/>
  <c r="AM111" i="1"/>
  <c r="AM87" i="1"/>
  <c r="AM137" i="1"/>
  <c r="AM64" i="1"/>
  <c r="AM258" i="1"/>
  <c r="AM160" i="1"/>
  <c r="AM306" i="1"/>
  <c r="AM5" i="1"/>
  <c r="AM39" i="1"/>
  <c r="AM211" i="1"/>
  <c r="AM16" i="1"/>
  <c r="AM282" i="1"/>
  <c r="AM138" i="1" l="1"/>
  <c r="AN71" i="1"/>
  <c r="AN21" i="1"/>
  <c r="X4" i="1"/>
  <c r="AN190" i="1"/>
  <c r="AN105" i="1"/>
  <c r="AN54" i="1"/>
  <c r="AN52" i="1"/>
  <c r="AN46" i="1"/>
  <c r="AN44" i="1"/>
  <c r="AN12" i="1"/>
  <c r="AN90" i="1"/>
  <c r="AN88" i="1"/>
  <c r="AN18" i="1"/>
  <c r="AN67" i="1"/>
  <c r="AN17" i="1"/>
  <c r="AN97" i="1"/>
  <c r="AN219" i="1"/>
  <c r="AN74" i="1"/>
  <c r="AN27" i="1"/>
  <c r="AN178" i="1"/>
  <c r="AN330" i="1"/>
  <c r="AN316" i="1"/>
  <c r="AN278" i="1"/>
  <c r="AN258" i="1"/>
  <c r="AN226" i="1"/>
  <c r="AN257" i="1"/>
  <c r="AN208" i="1"/>
  <c r="AN253" i="1"/>
  <c r="AN282" i="1"/>
  <c r="AN233" i="1"/>
  <c r="AN115" i="1"/>
  <c r="AN218" i="1"/>
  <c r="AN189" i="1"/>
  <c r="AN124" i="1"/>
  <c r="AN156" i="1"/>
  <c r="AN172" i="1"/>
  <c r="AN181" i="1"/>
  <c r="AN132" i="1"/>
  <c r="AN62" i="1"/>
  <c r="AN13" i="1"/>
  <c r="AN128" i="1"/>
  <c r="AN69" i="1"/>
  <c r="AN82" i="1"/>
  <c r="AN39" i="1"/>
  <c r="AN99" i="1"/>
  <c r="AN68" i="1"/>
  <c r="AN29" i="1"/>
  <c r="AN327" i="1"/>
  <c r="AN313" i="1"/>
  <c r="AN265" i="1"/>
  <c r="AN248" i="1"/>
  <c r="AN223" i="1"/>
  <c r="AN244" i="1"/>
  <c r="AN299" i="1"/>
  <c r="AN240" i="1"/>
  <c r="AN272" i="1"/>
  <c r="AN230" i="1"/>
  <c r="AN112" i="1"/>
  <c r="AN202" i="1"/>
  <c r="AN175" i="1"/>
  <c r="AN116" i="1"/>
  <c r="AN147" i="1"/>
  <c r="AN163" i="1"/>
  <c r="AN174" i="1"/>
  <c r="AN125" i="1"/>
  <c r="AN42" i="1"/>
  <c r="AN276" i="1"/>
  <c r="AN23" i="1"/>
  <c r="AN84" i="1"/>
  <c r="AN10" i="1"/>
  <c r="AN76" i="1"/>
  <c r="AN34" i="1"/>
  <c r="AN22" i="1"/>
  <c r="AN324" i="1"/>
  <c r="AN310" i="1"/>
  <c r="AN252" i="1"/>
  <c r="AN211" i="1"/>
  <c r="AN300" i="1"/>
  <c r="AN206" i="1"/>
  <c r="AN286" i="1"/>
  <c r="AN212" i="1"/>
  <c r="AN259" i="1"/>
  <c r="AN227" i="1"/>
  <c r="AN109" i="1"/>
  <c r="AN194" i="1"/>
  <c r="AN166" i="1"/>
  <c r="AN113" i="1"/>
  <c r="AN138" i="1"/>
  <c r="AN161" i="1"/>
  <c r="AN165" i="1"/>
  <c r="AN245" i="1"/>
  <c r="AN19" i="1"/>
  <c r="AN77" i="1"/>
  <c r="AN169" i="1"/>
  <c r="AN308" i="1"/>
  <c r="AN35" i="1"/>
  <c r="AN185" i="1"/>
  <c r="AN28" i="1"/>
  <c r="AN114" i="1"/>
  <c r="AN78" i="1"/>
  <c r="AN155" i="1"/>
  <c r="AN89" i="1"/>
  <c r="AN100" i="1"/>
  <c r="AN321" i="1"/>
  <c r="AN329" i="1"/>
  <c r="AN242" i="1"/>
  <c r="AN297" i="1"/>
  <c r="AN290" i="1"/>
  <c r="AN201" i="1"/>
  <c r="AN273" i="1"/>
  <c r="AN210" i="1"/>
  <c r="AN246" i="1"/>
  <c r="AN224" i="1"/>
  <c r="AN106" i="1"/>
  <c r="AN187" i="1"/>
  <c r="AN158" i="1"/>
  <c r="AN110" i="1"/>
  <c r="AN129" i="1"/>
  <c r="AN152" i="1"/>
  <c r="AN117" i="1"/>
  <c r="AN200" i="1"/>
  <c r="AN24" i="1"/>
  <c r="AN56" i="1"/>
  <c r="AN11" i="1"/>
  <c r="AN280" i="1"/>
  <c r="AN123" i="1"/>
  <c r="AN38" i="1"/>
  <c r="AN86" i="1"/>
  <c r="AN61" i="1"/>
  <c r="AN16" i="1"/>
  <c r="AN32" i="1"/>
  <c r="AN91" i="1"/>
  <c r="AN102" i="1"/>
  <c r="AN318" i="1"/>
  <c r="AN326" i="1"/>
  <c r="AN216" i="1"/>
  <c r="AN287" i="1"/>
  <c r="AN277" i="1"/>
  <c r="AN198" i="1"/>
  <c r="AN263" i="1"/>
  <c r="AN305" i="1"/>
  <c r="AN214" i="1"/>
  <c r="AN221" i="1"/>
  <c r="AN255" i="1"/>
  <c r="AN182" i="1"/>
  <c r="AN149" i="1"/>
  <c r="AN107" i="1"/>
  <c r="AN119" i="1"/>
  <c r="AN143" i="1"/>
  <c r="AN268" i="1"/>
  <c r="AN157" i="1"/>
  <c r="AN79" i="1"/>
  <c r="AN179" i="1"/>
  <c r="AN37" i="1"/>
  <c r="AN101" i="1"/>
  <c r="AN63" i="1"/>
  <c r="AN41" i="1"/>
  <c r="AN93" i="1"/>
  <c r="AN45" i="1"/>
  <c r="AN85" i="1"/>
  <c r="AN315" i="1"/>
  <c r="AN323" i="1"/>
  <c r="AN209" i="1"/>
  <c r="AN274" i="1"/>
  <c r="AN264" i="1"/>
  <c r="AN306" i="1"/>
  <c r="AN250" i="1"/>
  <c r="AN292" i="1"/>
  <c r="AN298" i="1"/>
  <c r="AN215" i="1"/>
  <c r="AN222" i="1"/>
  <c r="AN160" i="1"/>
  <c r="AN140" i="1"/>
  <c r="AN104" i="1"/>
  <c r="AN225" i="1"/>
  <c r="AN134" i="1"/>
  <c r="AN195" i="1"/>
  <c r="AN148" i="1"/>
  <c r="AN81" i="1"/>
  <c r="AN31" i="1"/>
  <c r="AN322" i="1"/>
  <c r="AN150" i="1"/>
  <c r="AN25" i="1"/>
  <c r="AN95" i="1"/>
  <c r="AN43" i="1"/>
  <c r="AN9" i="1"/>
  <c r="AN53" i="1"/>
  <c r="AN36" i="1"/>
  <c r="AN87" i="1"/>
  <c r="AN312" i="1"/>
  <c r="AN320" i="1"/>
  <c r="AN207" i="1"/>
  <c r="AN261" i="1"/>
  <c r="AN254" i="1"/>
  <c r="AN296" i="1"/>
  <c r="AN237" i="1"/>
  <c r="AN279" i="1"/>
  <c r="AN285" i="1"/>
  <c r="AN197" i="1"/>
  <c r="AN173" i="1"/>
  <c r="AN151" i="1"/>
  <c r="AN131" i="1"/>
  <c r="AN281" i="1"/>
  <c r="AN186" i="1"/>
  <c r="AN122" i="1"/>
  <c r="AN183" i="1"/>
  <c r="AN139" i="1"/>
  <c r="AN94" i="1"/>
  <c r="AN301" i="1"/>
  <c r="AN6" i="1"/>
  <c r="AN48" i="1"/>
  <c r="AN64" i="1"/>
  <c r="AN309" i="1"/>
  <c r="AN317" i="1"/>
  <c r="AN205" i="1"/>
  <c r="AN251" i="1"/>
  <c r="AN241" i="1"/>
  <c r="AN283" i="1"/>
  <c r="AN234" i="1"/>
  <c r="AN269" i="1"/>
  <c r="AN275" i="1"/>
  <c r="AN192" i="1"/>
  <c r="AN164" i="1"/>
  <c r="AN142" i="1"/>
  <c r="AN304" i="1"/>
  <c r="AN196" i="1"/>
  <c r="AN154" i="1"/>
  <c r="AN291" i="1"/>
  <c r="AN176" i="1"/>
  <c r="AN130" i="1"/>
  <c r="AN40" i="1"/>
  <c r="AN96" i="1"/>
  <c r="AN73" i="1"/>
  <c r="AN193" i="1"/>
  <c r="AN137" i="1"/>
  <c r="AN50" i="1"/>
  <c r="AN103" i="1"/>
  <c r="AN111" i="1"/>
  <c r="AN80" i="1"/>
  <c r="AN55" i="1"/>
  <c r="AN15" i="1"/>
  <c r="AN47" i="1"/>
  <c r="AN66" i="1"/>
  <c r="AN328" i="1"/>
  <c r="AN314" i="1"/>
  <c r="AN307" i="1"/>
  <c r="AN238" i="1"/>
  <c r="AN303" i="1"/>
  <c r="AN270" i="1"/>
  <c r="AN302" i="1"/>
  <c r="AN256" i="1"/>
  <c r="AN262" i="1"/>
  <c r="AN180" i="1"/>
  <c r="AN162" i="1"/>
  <c r="AN133" i="1"/>
  <c r="AN231" i="1"/>
  <c r="AN191" i="1"/>
  <c r="AN145" i="1"/>
  <c r="AN213" i="1"/>
  <c r="AN167" i="1"/>
  <c r="AN120" i="1"/>
  <c r="AN98" i="1"/>
  <c r="AN75" i="1"/>
  <c r="AN228" i="1"/>
  <c r="AN59" i="1"/>
  <c r="AN70" i="1"/>
  <c r="AN284" i="1"/>
  <c r="AN247" i="1"/>
  <c r="AN239" i="1"/>
  <c r="AN144" i="1"/>
  <c r="AN127" i="1"/>
  <c r="AN58" i="1"/>
  <c r="AN108" i="1"/>
  <c r="AN65" i="1"/>
  <c r="AN57" i="1"/>
  <c r="AN146" i="1"/>
  <c r="AN49" i="1"/>
  <c r="AN8" i="1"/>
  <c r="AN325" i="1"/>
  <c r="AN311" i="1"/>
  <c r="AN294" i="1"/>
  <c r="AN235" i="1"/>
  <c r="AN293" i="1"/>
  <c r="AN260" i="1"/>
  <c r="AN289" i="1"/>
  <c r="AN243" i="1"/>
  <c r="AN249" i="1"/>
  <c r="AN171" i="1"/>
  <c r="AN153" i="1"/>
  <c r="AN126" i="1"/>
  <c r="AN199" i="1"/>
  <c r="AN184" i="1"/>
  <c r="AN136" i="1"/>
  <c r="AN203" i="1"/>
  <c r="AN159" i="1"/>
  <c r="AN7" i="1"/>
  <c r="AN26" i="1"/>
  <c r="AN20" i="1"/>
  <c r="AN232" i="1"/>
  <c r="AN177" i="1"/>
  <c r="AN30" i="1"/>
  <c r="AN72" i="1"/>
  <c r="AN14" i="1"/>
  <c r="AN83" i="1"/>
  <c r="AN319" i="1"/>
  <c r="AN288" i="1"/>
  <c r="AN271" i="1"/>
  <c r="AN229" i="1"/>
  <c r="AN267" i="1"/>
  <c r="AN217" i="1"/>
  <c r="AN266" i="1"/>
  <c r="AN295" i="1"/>
  <c r="AN236" i="1"/>
  <c r="AN118" i="1"/>
  <c r="AN135" i="1"/>
  <c r="AN204" i="1"/>
  <c r="AN168" i="1"/>
  <c r="AN170" i="1"/>
  <c r="AN220" i="1"/>
  <c r="AN188" i="1"/>
  <c r="AN141" i="1"/>
  <c r="AN60" i="1"/>
  <c r="AN33" i="1"/>
  <c r="AN92" i="1"/>
  <c r="AN51" i="1"/>
  <c r="AN121" i="1"/>
  <c r="AM112" i="1"/>
  <c r="AM65" i="1"/>
  <c r="AM161" i="1"/>
  <c r="AM235" i="1"/>
  <c r="AM40" i="1"/>
  <c r="AM307" i="1"/>
  <c r="AM259" i="1"/>
  <c r="AM187" i="1"/>
  <c r="AM17" i="1"/>
  <c r="AM212" i="1"/>
  <c r="AM283" i="1"/>
  <c r="AM88" i="1"/>
  <c r="AM308" i="1" l="1"/>
  <c r="AM260" i="1"/>
  <c r="AM18" i="1"/>
  <c r="AM89" i="1"/>
  <c r="AM66" i="1"/>
  <c r="AM162" i="1"/>
  <c r="AM188" i="1"/>
  <c r="AM236" i="1"/>
  <c r="AM284" i="1"/>
  <c r="AM113" i="1"/>
  <c r="AM41" i="1"/>
  <c r="AM139" i="1"/>
  <c r="AM213" i="1"/>
  <c r="AM163" i="1" l="1"/>
  <c r="AM42" i="1"/>
  <c r="AM114" i="1"/>
  <c r="AM90" i="1"/>
  <c r="AM285" i="1"/>
  <c r="AM309" i="1"/>
  <c r="AM237" i="1"/>
  <c r="AM67" i="1"/>
  <c r="AM19" i="1"/>
  <c r="AM140" i="1"/>
  <c r="AM214" i="1"/>
  <c r="AM189" i="1"/>
  <c r="AM261" i="1"/>
  <c r="AM262" i="1" l="1"/>
  <c r="AM20" i="1"/>
  <c r="AM115" i="1"/>
  <c r="AM68" i="1"/>
  <c r="AM43" i="1"/>
  <c r="AM190" i="1"/>
  <c r="AM286" i="1"/>
  <c r="AM238" i="1"/>
  <c r="AM164" i="1"/>
  <c r="AM91" i="1"/>
  <c r="AM215" i="1"/>
  <c r="AM141" i="1"/>
  <c r="AM310" i="1"/>
  <c r="AM142" i="1" l="1"/>
  <c r="AM191" i="1"/>
  <c r="AM92" i="1"/>
  <c r="AM165" i="1"/>
  <c r="AM216" i="1"/>
  <c r="AM44" i="1"/>
  <c r="AM239" i="1"/>
  <c r="AM69" i="1"/>
  <c r="AM21" i="1"/>
  <c r="AM311" i="1"/>
  <c r="AM116" i="1"/>
  <c r="AM263" i="1"/>
  <c r="AM287" i="1"/>
  <c r="AM166" i="1" l="1"/>
  <c r="AM93" i="1"/>
  <c r="AM70" i="1"/>
  <c r="AM192" i="1"/>
  <c r="AM217" i="1"/>
  <c r="AM288" i="1"/>
  <c r="AM312" i="1"/>
  <c r="AM264" i="1"/>
  <c r="AM240" i="1"/>
  <c r="AM143" i="1"/>
  <c r="AM45" i="1"/>
  <c r="AM22" i="1"/>
  <c r="AM117" i="1"/>
  <c r="AM193" i="1" l="1"/>
  <c r="AM241" i="1"/>
  <c r="AM265" i="1"/>
  <c r="AM71" i="1"/>
  <c r="AM218" i="1"/>
  <c r="AM23" i="1"/>
  <c r="AM313" i="1"/>
  <c r="AM94" i="1"/>
  <c r="AM46" i="1"/>
  <c r="AM167" i="1"/>
  <c r="AM118" i="1"/>
  <c r="AM144" i="1"/>
  <c r="AM289" i="1"/>
  <c r="AM219" i="1" l="1"/>
  <c r="AM168" i="1"/>
  <c r="AM266" i="1"/>
  <c r="AM314" i="1"/>
  <c r="AM47" i="1"/>
  <c r="AM242" i="1"/>
  <c r="AM290" i="1"/>
  <c r="AM72" i="1"/>
  <c r="AM194" i="1"/>
  <c r="AM145" i="1"/>
  <c r="AM119" i="1"/>
  <c r="AM95" i="1"/>
  <c r="AM24" i="1"/>
  <c r="AM146" i="1" l="1"/>
  <c r="AM315" i="1"/>
  <c r="AM195" i="1"/>
  <c r="AM120" i="1"/>
  <c r="AM73" i="1"/>
  <c r="AM169" i="1"/>
  <c r="AM267" i="1"/>
  <c r="AM48" i="1"/>
  <c r="AM25" i="1"/>
  <c r="AM291" i="1"/>
  <c r="AM220" i="1"/>
  <c r="AM96" i="1"/>
  <c r="AM243" i="1"/>
  <c r="AM121" i="1" l="1"/>
  <c r="AM221" i="1"/>
  <c r="AM26" i="1"/>
  <c r="AM196" i="1"/>
  <c r="AM49" i="1"/>
  <c r="AM316" i="1"/>
  <c r="AM292" i="1"/>
  <c r="AM97" i="1"/>
  <c r="AM268" i="1"/>
  <c r="AM147" i="1"/>
  <c r="AM74" i="1"/>
  <c r="AM244" i="1"/>
  <c r="AM170" i="1"/>
  <c r="AM197" i="1" l="1"/>
  <c r="AM269" i="1"/>
  <c r="AM50" i="1"/>
  <c r="AM27" i="1"/>
  <c r="AM171" i="1"/>
  <c r="AM222" i="1"/>
  <c r="AM98" i="1"/>
  <c r="AM148" i="1"/>
  <c r="AM317" i="1"/>
  <c r="AM245" i="1"/>
  <c r="AM293" i="1"/>
  <c r="AM122" i="1"/>
  <c r="AM75" i="1"/>
  <c r="AM172" i="1" l="1"/>
  <c r="AM28" i="1"/>
  <c r="AM51" i="1"/>
  <c r="AM318" i="1"/>
  <c r="AM149" i="1"/>
  <c r="AM270" i="1"/>
  <c r="AM246" i="1"/>
  <c r="AM76" i="1"/>
  <c r="AM123" i="1"/>
  <c r="AM198" i="1"/>
  <c r="AM99" i="1"/>
  <c r="AM294" i="1"/>
  <c r="AM223" i="1"/>
  <c r="AM199" i="1" l="1"/>
  <c r="AM319" i="1"/>
  <c r="AM295" i="1"/>
  <c r="AM150" i="1"/>
  <c r="AM52" i="1"/>
  <c r="AM29" i="1"/>
  <c r="AM224" i="1"/>
  <c r="AM77" i="1"/>
  <c r="AM173" i="1"/>
  <c r="AM247" i="1"/>
  <c r="AM271" i="1"/>
  <c r="AM100" i="1"/>
  <c r="AM124" i="1"/>
  <c r="AM272" i="1" l="1"/>
  <c r="AM30" i="1"/>
  <c r="AM296" i="1"/>
  <c r="AM248" i="1"/>
  <c r="AM151" i="1"/>
  <c r="AM78" i="1"/>
  <c r="AM320" i="1"/>
  <c r="AM174" i="1"/>
  <c r="AM200" i="1"/>
  <c r="AM53" i="1"/>
  <c r="AM125" i="1"/>
  <c r="AM225" i="1"/>
  <c r="AM101" i="1"/>
  <c r="AM79" i="1" l="1"/>
  <c r="AM297" i="1"/>
  <c r="AM249" i="1"/>
  <c r="AM175" i="1"/>
  <c r="AM54" i="1"/>
  <c r="AM102" i="1"/>
  <c r="AM321" i="1"/>
  <c r="AM273" i="1"/>
  <c r="AM126" i="1"/>
  <c r="AM201" i="1"/>
  <c r="AM152" i="1"/>
  <c r="AM226" i="1"/>
  <c r="AM298" i="1" l="1"/>
  <c r="AM202" i="1"/>
  <c r="AM80" i="1"/>
  <c r="AM55" i="1"/>
  <c r="AM127" i="1"/>
  <c r="AM176" i="1"/>
  <c r="AM153" i="1"/>
  <c r="AM322" i="1"/>
  <c r="AM227" i="1"/>
  <c r="AM274" i="1"/>
  <c r="AM103" i="1"/>
  <c r="AM250" i="1"/>
  <c r="AM177" i="1" l="1"/>
  <c r="AM203" i="1"/>
  <c r="AM299" i="1"/>
  <c r="AM104" i="1"/>
  <c r="AM275" i="1"/>
  <c r="AM128" i="1"/>
  <c r="AM323" i="1"/>
  <c r="AM154" i="1"/>
  <c r="AM228" i="1"/>
  <c r="AM251" i="1"/>
  <c r="AM252" i="1" l="1"/>
  <c r="AM204" i="1"/>
  <c r="AM324" i="1"/>
  <c r="AM276" i="1"/>
  <c r="AM129" i="1"/>
  <c r="AM178" i="1"/>
  <c r="AM105" i="1"/>
  <c r="AM300" i="1"/>
  <c r="AM229" i="1"/>
  <c r="AM155" i="1"/>
  <c r="AM130" i="1" l="1"/>
  <c r="AM325" i="1"/>
  <c r="AM301" i="1"/>
  <c r="AM205" i="1"/>
  <c r="AM230" i="1"/>
  <c r="AM179" i="1"/>
  <c r="AM253" i="1"/>
  <c r="AM277" i="1"/>
  <c r="AM326" i="1" l="1"/>
  <c r="AM254" i="1"/>
  <c r="AM180" i="1"/>
  <c r="AM278" i="1"/>
  <c r="AM302" i="1"/>
  <c r="AM303" i="1" l="1"/>
  <c r="AM327" i="1"/>
  <c r="AM279" i="1"/>
  <c r="AM255" i="1"/>
  <c r="AM280" i="1" l="1"/>
  <c r="AM328" i="1"/>
  <c r="AM304" i="1"/>
  <c r="AM305" i="1" l="1"/>
  <c r="AM329" i="1"/>
  <c r="AI105" i="1" l="1"/>
  <c r="AI279" i="1"/>
  <c r="AI230" i="1"/>
  <c r="AI324" i="1"/>
  <c r="AI298" i="1"/>
  <c r="AI128" i="1"/>
  <c r="AI252" i="1"/>
  <c r="AI329" i="1"/>
  <c r="AM330" i="1"/>
  <c r="AI303" i="1" s="1"/>
  <c r="AI328" i="1"/>
  <c r="AI326" i="1"/>
  <c r="AI204" i="1" l="1"/>
  <c r="AI130" i="1"/>
  <c r="AI304" i="1"/>
  <c r="AI300" i="1"/>
  <c r="AI205" i="1"/>
  <c r="AI330" i="1"/>
  <c r="AI8" i="1"/>
  <c r="AI56" i="1"/>
  <c r="AI57" i="1"/>
  <c r="AI31" i="1"/>
  <c r="AI206" i="1"/>
  <c r="AI6" i="1"/>
  <c r="AI7" i="1"/>
  <c r="AI11" i="1"/>
  <c r="AI131" i="1"/>
  <c r="AI58" i="1"/>
  <c r="AI33" i="1"/>
  <c r="AI106" i="1"/>
  <c r="AI9" i="1"/>
  <c r="AI32" i="1"/>
  <c r="AI181" i="1"/>
  <c r="AI12" i="1"/>
  <c r="AI107" i="1"/>
  <c r="AI183" i="1"/>
  <c r="AI81" i="1"/>
  <c r="AI10" i="1"/>
  <c r="AI60" i="1"/>
  <c r="AI82" i="1"/>
  <c r="AI207" i="1"/>
  <c r="AI59" i="1"/>
  <c r="AI34" i="1"/>
  <c r="AI35" i="1"/>
  <c r="AI132" i="1"/>
  <c r="AI61" i="1"/>
  <c r="AI156" i="1"/>
  <c r="AI208" i="1"/>
  <c r="AI133" i="1"/>
  <c r="AI83" i="1"/>
  <c r="AI157" i="1"/>
  <c r="AI13" i="1"/>
  <c r="AI108" i="1"/>
  <c r="AI182" i="1"/>
  <c r="AI36" i="1"/>
  <c r="AI233" i="1"/>
  <c r="AI231" i="1"/>
  <c r="AI134" i="1"/>
  <c r="AI84" i="1"/>
  <c r="AI62" i="1"/>
  <c r="AI14" i="1"/>
  <c r="AI184" i="1"/>
  <c r="AI86" i="1"/>
  <c r="AI38" i="1"/>
  <c r="AI256" i="1"/>
  <c r="AI209" i="1"/>
  <c r="AI109" i="1"/>
  <c r="AI185" i="1"/>
  <c r="AI210" i="1"/>
  <c r="AI232" i="1"/>
  <c r="AI158" i="1"/>
  <c r="AI85" i="1"/>
  <c r="AI135" i="1"/>
  <c r="AI257" i="1"/>
  <c r="AI281" i="1"/>
  <c r="AI110" i="1"/>
  <c r="AI37" i="1"/>
  <c r="AI136" i="1"/>
  <c r="AI159" i="1"/>
  <c r="AI139" i="1"/>
  <c r="AI306" i="1"/>
  <c r="AI137" i="1"/>
  <c r="AI40" i="1"/>
  <c r="AI235" i="1"/>
  <c r="AI87" i="1"/>
  <c r="AI211" i="1"/>
  <c r="AI16" i="1"/>
  <c r="AI160" i="1"/>
  <c r="AI39" i="1"/>
  <c r="AI258" i="1"/>
  <c r="AI63" i="1"/>
  <c r="AI17" i="1"/>
  <c r="AI15" i="1"/>
  <c r="AI64" i="1"/>
  <c r="AI65" i="1"/>
  <c r="AP18" i="1"/>
  <c r="AI234" i="1"/>
  <c r="AP9" i="1"/>
  <c r="AI259" i="1"/>
  <c r="AI112" i="1"/>
  <c r="AO9" i="1"/>
  <c r="AI111" i="1"/>
  <c r="AQ13" i="1"/>
  <c r="AI188" i="1"/>
  <c r="AI307" i="1"/>
  <c r="AQ7" i="1"/>
  <c r="AI186" i="1"/>
  <c r="AP17" i="1"/>
  <c r="AO14" i="1"/>
  <c r="AI282" i="1"/>
  <c r="AQ14" i="1"/>
  <c r="AO8" i="1"/>
  <c r="AQ17" i="1"/>
  <c r="AI41" i="1"/>
  <c r="AI138" i="1"/>
  <c r="AI88" i="1"/>
  <c r="AI67" i="1"/>
  <c r="AQ6" i="1"/>
  <c r="AP6" i="1"/>
  <c r="AO17" i="1"/>
  <c r="AO16" i="1"/>
  <c r="AI161" i="1"/>
  <c r="AP7" i="1"/>
  <c r="AI190" i="1"/>
  <c r="AI113" i="1"/>
  <c r="AO11" i="1"/>
  <c r="AP15" i="1"/>
  <c r="AO13" i="1"/>
  <c r="AO10" i="1"/>
  <c r="AQ10" i="1"/>
  <c r="AO15" i="1"/>
  <c r="AI283" i="1"/>
  <c r="AQ8" i="1"/>
  <c r="AI162" i="1"/>
  <c r="AQ11" i="1"/>
  <c r="AI284" i="1"/>
  <c r="AO6" i="1"/>
  <c r="AQ15" i="1"/>
  <c r="AQ18" i="1"/>
  <c r="AP14" i="1"/>
  <c r="AP13" i="1"/>
  <c r="AI18" i="1"/>
  <c r="AP16" i="1"/>
  <c r="AO18" i="1"/>
  <c r="AO7" i="1"/>
  <c r="AQ9" i="1"/>
  <c r="AQ12" i="1"/>
  <c r="AI187" i="1"/>
  <c r="AO12" i="1"/>
  <c r="AI236" i="1"/>
  <c r="AP10" i="1"/>
  <c r="AP12" i="1"/>
  <c r="AI66" i="1"/>
  <c r="AP11" i="1"/>
  <c r="AP8" i="1"/>
  <c r="AI212" i="1"/>
  <c r="AQ16" i="1"/>
  <c r="AI213" i="1"/>
  <c r="AI69" i="1"/>
  <c r="AI261" i="1"/>
  <c r="AI260" i="1"/>
  <c r="AI189" i="1"/>
  <c r="AI91" i="1"/>
  <c r="AI214" i="1"/>
  <c r="AI89" i="1"/>
  <c r="AI308" i="1"/>
  <c r="AI192" i="1"/>
  <c r="AI238" i="1"/>
  <c r="AI19" i="1"/>
  <c r="AI68" i="1"/>
  <c r="AI141" i="1"/>
  <c r="AI216" i="1"/>
  <c r="AI167" i="1"/>
  <c r="AI286" i="1"/>
  <c r="AI140" i="1"/>
  <c r="AI90" i="1"/>
  <c r="AI285" i="1"/>
  <c r="AI237" i="1"/>
  <c r="AI311" i="1"/>
  <c r="AI164" i="1"/>
  <c r="AI239" i="1"/>
  <c r="AI287" i="1"/>
  <c r="AI114" i="1"/>
  <c r="AI43" i="1"/>
  <c r="AI262" i="1"/>
  <c r="AI42" i="1"/>
  <c r="AI20" i="1"/>
  <c r="AI309" i="1"/>
  <c r="AI163" i="1"/>
  <c r="AI191" i="1"/>
  <c r="AI142" i="1"/>
  <c r="AI312" i="1"/>
  <c r="AI215" i="1"/>
  <c r="AI92" i="1"/>
  <c r="AI165" i="1"/>
  <c r="AI115" i="1"/>
  <c r="AI310" i="1"/>
  <c r="AI44" i="1"/>
  <c r="AI21" i="1"/>
  <c r="AI288" i="1"/>
  <c r="AI70" i="1"/>
  <c r="AI217" i="1"/>
  <c r="AI93" i="1"/>
  <c r="AI263" i="1"/>
  <c r="AI45" i="1"/>
  <c r="AI266" i="1"/>
  <c r="AI264" i="1"/>
  <c r="AI116" i="1"/>
  <c r="AI289" i="1"/>
  <c r="AI194" i="1"/>
  <c r="AI218" i="1"/>
  <c r="AI143" i="1"/>
  <c r="AI117" i="1"/>
  <c r="AI166" i="1"/>
  <c r="AI22" i="1"/>
  <c r="AI240" i="1"/>
  <c r="AI220" i="1"/>
  <c r="AI71" i="1"/>
  <c r="AI241" i="1"/>
  <c r="AI118" i="1"/>
  <c r="AI315" i="1"/>
  <c r="AI46" i="1"/>
  <c r="AI193" i="1"/>
  <c r="AI24" i="1"/>
  <c r="AI94" i="1"/>
  <c r="AI72" i="1"/>
  <c r="AI120" i="1"/>
  <c r="AI265" i="1"/>
  <c r="AI242" i="1"/>
  <c r="AI168" i="1"/>
  <c r="AI313" i="1"/>
  <c r="AI170" i="1"/>
  <c r="AI97" i="1"/>
  <c r="AI98" i="1"/>
  <c r="AI244" i="1"/>
  <c r="AI144" i="1"/>
  <c r="AI23" i="1"/>
  <c r="AI290" i="1"/>
  <c r="AI169" i="1"/>
  <c r="AI74" i="1"/>
  <c r="AI196" i="1"/>
  <c r="AI243" i="1"/>
  <c r="AI25" i="1"/>
  <c r="AI95" i="1"/>
  <c r="AI314" i="1"/>
  <c r="AI268" i="1"/>
  <c r="AI119" i="1"/>
  <c r="AI221" i="1"/>
  <c r="AI145" i="1"/>
  <c r="AI219" i="1"/>
  <c r="AI291" i="1"/>
  <c r="AI47" i="1"/>
  <c r="AI147" i="1"/>
  <c r="AI73" i="1"/>
  <c r="AI27" i="1"/>
  <c r="AI75" i="1"/>
  <c r="AI146" i="1"/>
  <c r="AI26" i="1"/>
  <c r="AI96" i="1"/>
  <c r="AI50" i="1"/>
  <c r="AI171" i="1"/>
  <c r="AI121" i="1"/>
  <c r="AI49" i="1"/>
  <c r="AI195" i="1"/>
  <c r="AI316" i="1"/>
  <c r="AI270" i="1"/>
  <c r="AI197" i="1"/>
  <c r="AI292" i="1"/>
  <c r="AI48" i="1"/>
  <c r="AI245" i="1"/>
  <c r="AI51" i="1"/>
  <c r="AI317" i="1"/>
  <c r="AI246" i="1"/>
  <c r="AI122" i="1"/>
  <c r="AI223" i="1"/>
  <c r="AI267" i="1"/>
  <c r="AI148" i="1"/>
  <c r="AI149" i="1"/>
  <c r="AI123" i="1"/>
  <c r="AI99" i="1"/>
  <c r="AI100" i="1"/>
  <c r="AI53" i="1"/>
  <c r="AI173" i="1"/>
  <c r="AI293" i="1"/>
  <c r="AI76" i="1"/>
  <c r="AI319" i="1"/>
  <c r="AI269" i="1"/>
  <c r="AI29" i="1"/>
  <c r="AI222" i="1"/>
  <c r="AI124" i="1"/>
  <c r="AI78" i="1"/>
  <c r="AI150" i="1"/>
  <c r="AI198" i="1"/>
  <c r="AI318" i="1"/>
  <c r="AI199" i="1"/>
  <c r="AI28" i="1"/>
  <c r="AI77" i="1"/>
  <c r="AI172" i="1"/>
  <c r="AI294" i="1"/>
  <c r="AI295" i="1"/>
  <c r="AI125" i="1"/>
  <c r="AI30" i="1"/>
  <c r="AI247" i="1"/>
  <c r="AI80" i="1"/>
  <c r="AI224" i="1"/>
  <c r="AI152" i="1"/>
  <c r="AI226" i="1"/>
  <c r="AI175" i="1"/>
  <c r="AI248" i="1"/>
  <c r="AI79" i="1"/>
  <c r="AI228" i="1"/>
  <c r="AI52" i="1"/>
  <c r="AI271" i="1"/>
  <c r="AI296" i="1"/>
  <c r="AI101" i="1"/>
  <c r="AI249" i="1"/>
  <c r="AI103" i="1"/>
  <c r="AI272" i="1"/>
  <c r="AI225" i="1"/>
  <c r="AI151" i="1"/>
  <c r="AI273" i="1"/>
  <c r="AI227" i="1"/>
  <c r="AI176" i="1"/>
  <c r="AI200" i="1"/>
  <c r="AI321" i="1"/>
  <c r="AI55" i="1"/>
  <c r="AI102" i="1"/>
  <c r="AI320" i="1"/>
  <c r="AI126" i="1"/>
  <c r="AI174" i="1"/>
  <c r="AI250" i="1"/>
  <c r="AI297" i="1"/>
  <c r="AI251" i="1"/>
  <c r="AI154" i="1"/>
  <c r="AI54" i="1"/>
  <c r="AI254" i="1"/>
  <c r="AI201" i="1"/>
  <c r="AI202" i="1"/>
  <c r="AI203" i="1"/>
  <c r="AI277" i="1"/>
  <c r="AI323" i="1"/>
  <c r="AI275" i="1"/>
  <c r="AI322" i="1"/>
  <c r="AI104" i="1"/>
  <c r="AI179" i="1"/>
  <c r="AI274" i="1"/>
  <c r="AI180" i="1"/>
  <c r="AI177" i="1"/>
  <c r="AI155" i="1"/>
  <c r="AI178" i="1"/>
  <c r="AI327" i="1"/>
  <c r="AI302" i="1"/>
  <c r="AI278" i="1"/>
  <c r="AI127" i="1"/>
  <c r="AI280" i="1"/>
  <c r="AI229" i="1"/>
  <c r="AI276" i="1"/>
  <c r="AI301" i="1"/>
  <c r="AI129" i="1"/>
  <c r="AI299" i="1"/>
  <c r="AI253" i="1"/>
  <c r="AI325" i="1"/>
  <c r="AI153" i="1"/>
  <c r="AI255" i="1"/>
  <c r="AI305" i="1"/>
</calcChain>
</file>

<file path=xl/sharedStrings.xml><?xml version="1.0" encoding="utf-8"?>
<sst xmlns="http://schemas.openxmlformats.org/spreadsheetml/2006/main" count="7797" uniqueCount="1191">
  <si>
    <t>MOD</t>
  </si>
  <si>
    <t>MED</t>
  </si>
  <si>
    <t>-</t>
  </si>
  <si>
    <t>MED-MOD</t>
  </si>
  <si>
    <t>Difference</t>
  </si>
  <si>
    <t>parnme</t>
  </si>
  <si>
    <t>parval1</t>
  </si>
  <si>
    <t>i</t>
  </si>
  <si>
    <t>j</t>
  </si>
  <si>
    <t>x</t>
  </si>
  <si>
    <t>y</t>
  </si>
  <si>
    <t>pargp</t>
  </si>
  <si>
    <t>tpl_filename</t>
  </si>
  <si>
    <t>input_filename</t>
  </si>
  <si>
    <t>partype</t>
  </si>
  <si>
    <t>partrans</t>
  </si>
  <si>
    <t>parubnd</t>
  </si>
  <si>
    <t>parlbnd</t>
  </si>
  <si>
    <t>dercom</t>
  </si>
  <si>
    <t>offset</t>
  </si>
  <si>
    <t>scale</t>
  </si>
  <si>
    <t>parchglim</t>
  </si>
  <si>
    <t>obsval</t>
  </si>
  <si>
    <t>weight</t>
  </si>
  <si>
    <t>obgnme</t>
  </si>
  <si>
    <t>time</t>
  </si>
  <si>
    <t>location</t>
  </si>
  <si>
    <t>observation</t>
  </si>
  <si>
    <t>SUM</t>
  </si>
  <si>
    <t>Average</t>
  </si>
  <si>
    <t>pname:p_inst:0_ptype:gr_pstyle:m_i:0_j:0_x:125.00_y:9875.00</t>
  </si>
  <si>
    <t>p_inst:0</t>
  </si>
  <si>
    <t>part2_01_OUT_b\freyberg6_template\p_inst0_grid.csv.tpl</t>
  </si>
  <si>
    <t>part2_01_OUT_b\freyberg6_template\mult\p_inst0_grid.csv</t>
  </si>
  <si>
    <t>grid</t>
  </si>
  <si>
    <t>log</t>
  </si>
  <si>
    <t>factor</t>
  </si>
  <si>
    <t>1.0 1.0 1.0 1.0 1.0 1.0 1.0 1.0 1.0 1.0 1.0 1.0 1.0 1.0 1.0 1.0 1.0 1.0 1.0 1.0</t>
  </si>
  <si>
    <t>oname:heads.csv_otype:lst_usecol:trgw-0-13-10_time:3652.5</t>
  </si>
  <si>
    <t>oname:heads.csv_otype:lst_usecol:trgw-0-13-10</t>
  </si>
  <si>
    <t>trgw-0-13-10</t>
  </si>
  <si>
    <t>pname:p_inst:0_ptype:gr_pstyle:m_i:0_j:1_x:375.00_y:9875.00</t>
  </si>
  <si>
    <t>oname:heads.csv_otype:lst_usecol:trgw-0-13-10_time:3683.5</t>
  </si>
  <si>
    <t>pname:p_inst:0_ptype:gr_pstyle:m_i:0_j:2_x:625.00_y:9875.00</t>
  </si>
  <si>
    <t>oname:heads.csv_otype:lst_usecol:trgw-0-13-10_time:3712.5</t>
  </si>
  <si>
    <t>pname:p_inst:0_ptype:gr_pstyle:m_i:0_j:3_x:875.00_y:9875.00</t>
  </si>
  <si>
    <t>oname:heads.csv_otype:lst_usecol:trgw-0-13-10_time:3743.5</t>
  </si>
  <si>
    <t>pname:p_inst:0_ptype:gr_pstyle:m_i:0_j:4_x:1125.00_y:9875.00</t>
  </si>
  <si>
    <t>oname:heads.csv_otype:lst_usecol:trgw-0-13-10_time:3773.5</t>
  </si>
  <si>
    <t>pname:p_inst:0_ptype:gr_pstyle:m_i:0_j:5_x:1375.00_y:9875.00</t>
  </si>
  <si>
    <t>oname:heads.csv_otype:lst_usecol:trgw-0-13-10_time:3804.5</t>
  </si>
  <si>
    <t>pname:p_inst:0_ptype:gr_pstyle:m_i:0_j:6_x:1625.00_y:9875.00</t>
  </si>
  <si>
    <t>oname:heads.csv_otype:lst_usecol:trgw-0-13-10_time:3834.5</t>
  </si>
  <si>
    <t>pname:p_inst:0_ptype:gr_pstyle:m_i:0_j:7_x:1875.00_y:9875.00</t>
  </si>
  <si>
    <t>oname:heads.csv_otype:lst_usecol:trgw-0-13-10_time:3865.5</t>
  </si>
  <si>
    <t>pname:p_inst:0_ptype:gr_pstyle:m_i:0_j:8_x:2125.00_y:9875.00</t>
  </si>
  <si>
    <t>oname:heads.csv_otype:lst_usecol:trgw-0-13-10_time:3896.5</t>
  </si>
  <si>
    <t>pname:p_inst:0_ptype:gr_pstyle:m_i:0_j:9_x:2375.00_y:9875.00</t>
  </si>
  <si>
    <t>oname:heads.csv_otype:lst_usecol:trgw-0-13-10_time:3926.5</t>
  </si>
  <si>
    <t>pname:p_inst:0_ptype:gr_pstyle:m_i:0_j:10_x:2625.00_y:9875.00</t>
  </si>
  <si>
    <t>oname:heads.csv_otype:lst_usecol:trgw-0-13-10_time:3957.5</t>
  </si>
  <si>
    <t>pname:p_inst:0_ptype:gr_pstyle:m_i:0_j:11_x:2875.00_y:9875.00</t>
  </si>
  <si>
    <t>oname:heads.csv_otype:lst_usecol:trgw-0-13-10_time:3987.5</t>
  </si>
  <si>
    <t>pname:p_inst:0_ptype:gr_pstyle:m_i:0_j:12_x:3125.00_y:9875.00</t>
  </si>
  <si>
    <t>oname:heads.csv_otype:lst_usecol:trgw-0-13-10_time:4018.5</t>
  </si>
  <si>
    <t>pname:p_inst:0_ptype:gr_pstyle:m_i:0_j:13_x:3375.00_y:9875.00</t>
  </si>
  <si>
    <t>oname:heads.csv_otype:lst_usecol:trgw-0-13-10_time:4049.5</t>
  </si>
  <si>
    <t>pname:p_inst:0_ptype:gr_pstyle:m_i:0_j:14_x:3625.00_y:9875.00</t>
  </si>
  <si>
    <t>oname:heads.csv_otype:lst_usecol:trgw-0-13-10_time:4077.5</t>
  </si>
  <si>
    <t>pname:p_inst:0_ptype:gr_pstyle:m_i:0_j:15_x:3875.00_y:9875.00</t>
  </si>
  <si>
    <t>oname:heads.csv_otype:lst_usecol:trgw-0-13-10_time:4108.5</t>
  </si>
  <si>
    <t>pname:p_inst:0_ptype:gr_pstyle:m_i:0_j:16_x:4125.00_y:9875.00</t>
  </si>
  <si>
    <t>oname:heads.csv_otype:lst_usecol:trgw-0-13-10_time:4138.5</t>
  </si>
  <si>
    <t>pname:p_inst:0_ptype:gr_pstyle:m_i:0_j:17_x:4375.00_y:9875.00</t>
  </si>
  <si>
    <t>oname:heads.csv_otype:lst_usecol:trgw-0-13-10_time:4169.5</t>
  </si>
  <si>
    <t>pname:p_inst:0_ptype:gr_pstyle:m_i:0_j:18_x:4625.00_y:9875.00</t>
  </si>
  <si>
    <t>oname:heads.csv_otype:lst_usecol:trgw-0-13-10_time:4199.5</t>
  </si>
  <si>
    <t>pname:p_inst:0_ptype:gr_pstyle:m_i:0_j:19_x:4875.00_y:9875.00</t>
  </si>
  <si>
    <t>oname:heads.csv_otype:lst_usecol:trgw-0-13-10_time:4230.5</t>
  </si>
  <si>
    <t>pname:p_inst:0_ptype:gr_pstyle:m_i:1_j:0_x:125.00_y:9625.00</t>
  </si>
  <si>
    <t>oname:heads.csv_otype:lst_usecol:trgw-0-13-10_time:4261.5</t>
  </si>
  <si>
    <t>pname:p_inst:0_ptype:gr_pstyle:m_i:1_j:1_x:375.00_y:9625.00</t>
  </si>
  <si>
    <t>oname:heads.csv_otype:lst_usecol:trgw-0-13-10_time:4291.5</t>
  </si>
  <si>
    <t>pname:p_inst:0_ptype:gr_pstyle:m_i:1_j:2_x:625.00_y:9625.00</t>
  </si>
  <si>
    <t>oname:heads.csv_otype:lst_usecol:trgw-0-13-10_time:4322.5</t>
  </si>
  <si>
    <t>pname:p_inst:0_ptype:gr_pstyle:m_i:1_j:3_x:875.00_y:9625.00</t>
  </si>
  <si>
    <t>oname:heads.csv_otype:lst_usecol:trgw-0-13-10_time:4352.5</t>
  </si>
  <si>
    <t>pname:p_inst:0_ptype:gr_pstyle:m_i:1_j:4_x:1125.00_y:9625.00</t>
  </si>
  <si>
    <t>oname:heads.csv_otype:lst_usecol:trgw-0-13-10_time:4383.5</t>
  </si>
  <si>
    <t>pname:p_inst:0_ptype:gr_pstyle:m_i:1_j:5_x:1375.00_y:9625.00</t>
  </si>
  <si>
    <t>oname:heads.csv_otype:lst_usecol:trgw-0-15-16_time:3652.5</t>
  </si>
  <si>
    <t>oname:heads.csv_otype:lst_usecol:trgw-0-15-16</t>
  </si>
  <si>
    <t>trgw-0-15-16</t>
  </si>
  <si>
    <t>pname:p_inst:0_ptype:gr_pstyle:m_i:1_j:6_x:1625.00_y:9625.00</t>
  </si>
  <si>
    <t>oname:heads.csv_otype:lst_usecol:trgw-0-15-16_time:3683.5</t>
  </si>
  <si>
    <t>pname:p_inst:0_ptype:gr_pstyle:m_i:1_j:7_x:1875.00_y:9625.00</t>
  </si>
  <si>
    <t>oname:heads.csv_otype:lst_usecol:trgw-0-15-16_time:3712.5</t>
  </si>
  <si>
    <t>pname:p_inst:0_ptype:gr_pstyle:m_i:1_j:8_x:2125.00_y:9625.00</t>
  </si>
  <si>
    <t>oname:heads.csv_otype:lst_usecol:trgw-0-15-16_time:3743.5</t>
  </si>
  <si>
    <t>pname:p_inst:0_ptype:gr_pstyle:m_i:1_j:9_x:2375.00_y:9625.00</t>
  </si>
  <si>
    <t>oname:heads.csv_otype:lst_usecol:trgw-0-15-16_time:3773.5</t>
  </si>
  <si>
    <t>pname:p_inst:0_ptype:gr_pstyle:m_i:1_j:10_x:2625.00_y:9625.00</t>
  </si>
  <si>
    <t>oname:heads.csv_otype:lst_usecol:trgw-0-15-16_time:3804.5</t>
  </si>
  <si>
    <t>pname:p_inst:0_ptype:gr_pstyle:m_i:1_j:11_x:2875.00_y:9625.00</t>
  </si>
  <si>
    <t>oname:heads.csv_otype:lst_usecol:trgw-0-15-16_time:3834.5</t>
  </si>
  <si>
    <t>pname:p_inst:0_ptype:gr_pstyle:m_i:1_j:12_x:3125.00_y:9625.00</t>
  </si>
  <si>
    <t>oname:heads.csv_otype:lst_usecol:trgw-0-15-16_time:3865.5</t>
  </si>
  <si>
    <t>pname:p_inst:0_ptype:gr_pstyle:m_i:1_j:13_x:3375.00_y:9625.00</t>
  </si>
  <si>
    <t>oname:heads.csv_otype:lst_usecol:trgw-0-15-16_time:3896.5</t>
  </si>
  <si>
    <t>pname:p_inst:0_ptype:gr_pstyle:m_i:1_j:14_x:3625.00_y:9625.00</t>
  </si>
  <si>
    <t>oname:heads.csv_otype:lst_usecol:trgw-0-15-16_time:3926.5</t>
  </si>
  <si>
    <t>pname:p_inst:0_ptype:gr_pstyle:m_i:1_j:15_x:3875.00_y:9625.00</t>
  </si>
  <si>
    <t>oname:heads.csv_otype:lst_usecol:trgw-0-15-16_time:3957.5</t>
  </si>
  <si>
    <t>pname:p_inst:0_ptype:gr_pstyle:m_i:1_j:16_x:4125.00_y:9625.00</t>
  </si>
  <si>
    <t>oname:heads.csv_otype:lst_usecol:trgw-0-15-16_time:3987.5</t>
  </si>
  <si>
    <t>pname:p_inst:0_ptype:gr_pstyle:m_i:1_j:17_x:4375.00_y:9625.00</t>
  </si>
  <si>
    <t>oname:heads.csv_otype:lst_usecol:trgw-0-15-16_time:4018.5</t>
  </si>
  <si>
    <t>pname:p_inst:0_ptype:gr_pstyle:m_i:1_j:18_x:4625.00_y:9625.00</t>
  </si>
  <si>
    <t>oname:heads.csv_otype:lst_usecol:trgw-0-15-16_time:4049.5</t>
  </si>
  <si>
    <t>pname:p_inst:0_ptype:gr_pstyle:m_i:1_j:19_x:4875.00_y:9625.00</t>
  </si>
  <si>
    <t>oname:heads.csv_otype:lst_usecol:trgw-0-15-16_time:4077.5</t>
  </si>
  <si>
    <t>pname:p_inst:0_ptype:gr_pstyle:m_i:2_j:0_x:125.00_y:9375.00</t>
  </si>
  <si>
    <t>oname:heads.csv_otype:lst_usecol:trgw-0-15-16_time:4108.5</t>
  </si>
  <si>
    <t>pname:p_inst:0_ptype:gr_pstyle:m_i:2_j:1_x:375.00_y:9375.00</t>
  </si>
  <si>
    <t>oname:heads.csv_otype:lst_usecol:trgw-0-15-16_time:4138.5</t>
  </si>
  <si>
    <t>pname:p_inst:0_ptype:gr_pstyle:m_i:2_j:2_x:625.00_y:9375.00</t>
  </si>
  <si>
    <t>oname:heads.csv_otype:lst_usecol:trgw-0-15-16_time:4169.5</t>
  </si>
  <si>
    <t>pname:p_inst:0_ptype:gr_pstyle:m_i:2_j:3_x:875.00_y:9375.00</t>
  </si>
  <si>
    <t>oname:heads.csv_otype:lst_usecol:trgw-0-15-16_time:4199.5</t>
  </si>
  <si>
    <t>pname:p_inst:0_ptype:gr_pstyle:m_i:2_j:4_x:1125.00_y:9375.00</t>
  </si>
  <si>
    <t>oname:heads.csv_otype:lst_usecol:trgw-0-15-16_time:4230.5</t>
  </si>
  <si>
    <t>pname:p_inst:0_ptype:gr_pstyle:m_i:2_j:5_x:1375.00_y:9375.00</t>
  </si>
  <si>
    <t>oname:heads.csv_otype:lst_usecol:trgw-0-15-16_time:4261.5</t>
  </si>
  <si>
    <t>pname:p_inst:0_ptype:gr_pstyle:m_i:2_j:6_x:1625.00_y:9375.00</t>
  </si>
  <si>
    <t>oname:heads.csv_otype:lst_usecol:trgw-0-15-16_time:4291.5</t>
  </si>
  <si>
    <t>pname:p_inst:0_ptype:gr_pstyle:m_i:2_j:7_x:1875.00_y:9375.00</t>
  </si>
  <si>
    <t>oname:heads.csv_otype:lst_usecol:trgw-0-15-16_time:4322.5</t>
  </si>
  <si>
    <t>pname:p_inst:0_ptype:gr_pstyle:m_i:2_j:8_x:2125.00_y:9375.00</t>
  </si>
  <si>
    <t>oname:heads.csv_otype:lst_usecol:trgw-0-15-16_time:4352.5</t>
  </si>
  <si>
    <t>pname:p_inst:0_ptype:gr_pstyle:m_i:2_j:9_x:2375.00_y:9375.00</t>
  </si>
  <si>
    <t>oname:heads.csv_otype:lst_usecol:trgw-0-15-16_time:4383.5</t>
  </si>
  <si>
    <t>pname:p_inst:0_ptype:gr_pstyle:m_i:2_j:10_x:2625.00_y:9375.00</t>
  </si>
  <si>
    <t>oname:heads.csv_otype:lst_usecol:trgw-0-2-15_time:3652.5</t>
  </si>
  <si>
    <t>oname:heads.csv_otype:lst_usecol:trgw-0-2-15</t>
  </si>
  <si>
    <t>trgw-0-2-15</t>
  </si>
  <si>
    <t>pname:p_inst:0_ptype:gr_pstyle:m_i:2_j:11_x:2875.00_y:9375.00</t>
  </si>
  <si>
    <t>oname:heads.csv_otype:lst_usecol:trgw-0-2-15_time:3683.5</t>
  </si>
  <si>
    <t>pname:p_inst:0_ptype:gr_pstyle:m_i:2_j:12_x:3125.00_y:9375.00</t>
  </si>
  <si>
    <t>oname:heads.csv_otype:lst_usecol:trgw-0-2-15_time:3712.5</t>
  </si>
  <si>
    <t>pname:p_inst:0_ptype:gr_pstyle:m_i:2_j:13_x:3375.00_y:9375.00</t>
  </si>
  <si>
    <t>oname:heads.csv_otype:lst_usecol:trgw-0-2-15_time:3743.5</t>
  </si>
  <si>
    <t>pname:p_inst:0_ptype:gr_pstyle:m_i:2_j:14_x:3625.00_y:9375.00</t>
  </si>
  <si>
    <t>oname:heads.csv_otype:lst_usecol:trgw-0-2-15_time:3773.5</t>
  </si>
  <si>
    <t>pname:p_inst:0_ptype:gr_pstyle:m_i:2_j:15_x:3875.00_y:9375.00</t>
  </si>
  <si>
    <t>oname:heads.csv_otype:lst_usecol:trgw-0-2-15_time:3804.5</t>
  </si>
  <si>
    <t>pname:p_inst:0_ptype:gr_pstyle:m_i:2_j:16_x:4125.00_y:9375.00</t>
  </si>
  <si>
    <t>oname:heads.csv_otype:lst_usecol:trgw-0-2-15_time:3834.5</t>
  </si>
  <si>
    <t>pname:p_inst:0_ptype:gr_pstyle:m_i:2_j:17_x:4375.00_y:9375.00</t>
  </si>
  <si>
    <t>oname:heads.csv_otype:lst_usecol:trgw-0-2-15_time:3865.5</t>
  </si>
  <si>
    <t>pname:p_inst:0_ptype:gr_pstyle:m_i:2_j:18_x:4625.00_y:9375.00</t>
  </si>
  <si>
    <t>oname:heads.csv_otype:lst_usecol:trgw-0-2-15_time:3896.5</t>
  </si>
  <si>
    <t>pname:p_inst:0_ptype:gr_pstyle:m_i:2_j:19_x:4875.00_y:9375.00</t>
  </si>
  <si>
    <t>oname:heads.csv_otype:lst_usecol:trgw-0-2-15_time:3926.5</t>
  </si>
  <si>
    <t>pname:p_inst:0_ptype:gr_pstyle:m_i:3_j:0_x:125.00_y:9125.00</t>
  </si>
  <si>
    <t>oname:heads.csv_otype:lst_usecol:trgw-0-2-15_time:3957.5</t>
  </si>
  <si>
    <t>pname:p_inst:0_ptype:gr_pstyle:m_i:3_j:1_x:375.00_y:9125.00</t>
  </si>
  <si>
    <t>oname:heads.csv_otype:lst_usecol:trgw-0-2-15_time:3987.5</t>
  </si>
  <si>
    <t>pname:p_inst:0_ptype:gr_pstyle:m_i:3_j:2_x:625.00_y:9125.00</t>
  </si>
  <si>
    <t>oname:heads.csv_otype:lst_usecol:trgw-0-2-15_time:4018.5</t>
  </si>
  <si>
    <t>pname:p_inst:0_ptype:gr_pstyle:m_i:3_j:3_x:875.00_y:9125.00</t>
  </si>
  <si>
    <t>oname:heads.csv_otype:lst_usecol:trgw-0-2-15_time:4049.5</t>
  </si>
  <si>
    <t>pname:p_inst:0_ptype:gr_pstyle:m_i:3_j:4_x:1125.00_y:9125.00</t>
  </si>
  <si>
    <t>oname:heads.csv_otype:lst_usecol:trgw-0-2-15_time:4077.5</t>
  </si>
  <si>
    <t>pname:p_inst:0_ptype:gr_pstyle:m_i:3_j:5_x:1375.00_y:9125.00</t>
  </si>
  <si>
    <t>oname:heads.csv_otype:lst_usecol:trgw-0-2-15_time:4108.5</t>
  </si>
  <si>
    <t>pname:p_inst:0_ptype:gr_pstyle:m_i:3_j:6_x:1625.00_y:9125.00</t>
  </si>
  <si>
    <t>oname:heads.csv_otype:lst_usecol:trgw-0-2-15_time:4138.5</t>
  </si>
  <si>
    <t>pname:p_inst:0_ptype:gr_pstyle:m_i:3_j:7_x:1875.00_y:9125.00</t>
  </si>
  <si>
    <t>oname:heads.csv_otype:lst_usecol:trgw-0-2-15_time:4169.5</t>
  </si>
  <si>
    <t>pname:p_inst:0_ptype:gr_pstyle:m_i:3_j:8_x:2125.00_y:9125.00</t>
  </si>
  <si>
    <t>oname:heads.csv_otype:lst_usecol:trgw-0-2-15_time:4199.5</t>
  </si>
  <si>
    <t>pname:p_inst:0_ptype:gr_pstyle:m_i:3_j:9_x:2375.00_y:9125.00</t>
  </si>
  <si>
    <t>oname:heads.csv_otype:lst_usecol:trgw-0-2-15_time:4230.5</t>
  </si>
  <si>
    <t>pname:p_inst:0_ptype:gr_pstyle:m_i:3_j:10_x:2625.00_y:9125.00</t>
  </si>
  <si>
    <t>oname:heads.csv_otype:lst_usecol:trgw-0-2-15_time:4261.5</t>
  </si>
  <si>
    <t>pname:p_inst:0_ptype:gr_pstyle:m_i:3_j:11_x:2875.00_y:9125.00</t>
  </si>
  <si>
    <t>oname:heads.csv_otype:lst_usecol:trgw-0-2-15_time:4291.5</t>
  </si>
  <si>
    <t>pname:p_inst:0_ptype:gr_pstyle:m_i:3_j:12_x:3125.00_y:9125.00</t>
  </si>
  <si>
    <t>oname:heads.csv_otype:lst_usecol:trgw-0-2-15_time:4322.5</t>
  </si>
  <si>
    <t>pname:p_inst:0_ptype:gr_pstyle:m_i:3_j:13_x:3375.00_y:9125.00</t>
  </si>
  <si>
    <t>oname:heads.csv_otype:lst_usecol:trgw-0-2-15_time:4352.5</t>
  </si>
  <si>
    <t>pname:p_inst:0_ptype:gr_pstyle:m_i:3_j:14_x:3625.00_y:9125.00</t>
  </si>
  <si>
    <t>oname:heads.csv_otype:lst_usecol:trgw-0-2-15_time:4383.5</t>
  </si>
  <si>
    <t>pname:p_inst:0_ptype:gr_pstyle:m_i:3_j:15_x:3875.00_y:9125.00</t>
  </si>
  <si>
    <t>oname:heads.csv_otype:lst_usecol:trgw-0-2-9_time:3652.5</t>
  </si>
  <si>
    <t>oname:heads.csv_otype:lst_usecol:trgw-0-2-9</t>
  </si>
  <si>
    <t>trgw-0-2-9</t>
  </si>
  <si>
    <t>pname:p_inst:0_ptype:gr_pstyle:m_i:3_j:16_x:4125.00_y:9125.00</t>
  </si>
  <si>
    <t>oname:heads.csv_otype:lst_usecol:trgw-0-2-9_time:3683.5</t>
  </si>
  <si>
    <t>pname:p_inst:0_ptype:gr_pstyle:m_i:3_j:17_x:4375.00_y:9125.00</t>
  </si>
  <si>
    <t>oname:heads.csv_otype:lst_usecol:trgw-0-2-9_time:3712.5</t>
  </si>
  <si>
    <t>pname:p_inst:0_ptype:gr_pstyle:m_i:3_j:18_x:4625.00_y:9125.00</t>
  </si>
  <si>
    <t>oname:heads.csv_otype:lst_usecol:trgw-0-2-9_time:3743.5</t>
  </si>
  <si>
    <t>pname:p_inst:0_ptype:gr_pstyle:m_i:3_j:19_x:4875.00_y:9125.00</t>
  </si>
  <si>
    <t>oname:heads.csv_otype:lst_usecol:trgw-0-2-9_time:3773.5</t>
  </si>
  <si>
    <t>pname:p_inst:0_ptype:gr_pstyle:m_i:4_j:0_x:125.00_y:8875.00</t>
  </si>
  <si>
    <t>oname:heads.csv_otype:lst_usecol:trgw-0-2-9_time:3804.5</t>
  </si>
  <si>
    <t>pname:p_inst:0_ptype:gr_pstyle:m_i:4_j:1_x:375.00_y:8875.00</t>
  </si>
  <si>
    <t>oname:heads.csv_otype:lst_usecol:trgw-0-2-9_time:3834.5</t>
  </si>
  <si>
    <t>pname:p_inst:0_ptype:gr_pstyle:m_i:4_j:2_x:625.00_y:8875.00</t>
  </si>
  <si>
    <t>oname:heads.csv_otype:lst_usecol:trgw-0-2-9_time:3865.5</t>
  </si>
  <si>
    <t>pname:p_inst:0_ptype:gr_pstyle:m_i:4_j:3_x:875.00_y:8875.00</t>
  </si>
  <si>
    <t>oname:heads.csv_otype:lst_usecol:trgw-0-2-9_time:3896.5</t>
  </si>
  <si>
    <t>pname:p_inst:0_ptype:gr_pstyle:m_i:4_j:4_x:1125.00_y:8875.00</t>
  </si>
  <si>
    <t>oname:heads.csv_otype:lst_usecol:trgw-0-2-9_time:3926.5</t>
  </si>
  <si>
    <t>pname:p_inst:0_ptype:gr_pstyle:m_i:4_j:5_x:1375.00_y:8875.00</t>
  </si>
  <si>
    <t>oname:heads.csv_otype:lst_usecol:trgw-0-2-9_time:3957.5</t>
  </si>
  <si>
    <t>pname:p_inst:0_ptype:gr_pstyle:m_i:4_j:6_x:1625.00_y:8875.00</t>
  </si>
  <si>
    <t>oname:heads.csv_otype:lst_usecol:trgw-0-2-9_time:3987.5</t>
  </si>
  <si>
    <t>pname:p_inst:0_ptype:gr_pstyle:m_i:4_j:7_x:1875.00_y:8875.00</t>
  </si>
  <si>
    <t>oname:heads.csv_otype:lst_usecol:trgw-0-2-9_time:4018.5</t>
  </si>
  <si>
    <t>pname:p_inst:0_ptype:gr_pstyle:m_i:4_j:8_x:2125.00_y:8875.00</t>
  </si>
  <si>
    <t>oname:heads.csv_otype:lst_usecol:trgw-0-2-9_time:4049.5</t>
  </si>
  <si>
    <t>pname:p_inst:0_ptype:gr_pstyle:m_i:4_j:9_x:2375.00_y:8875.00</t>
  </si>
  <si>
    <t>oname:heads.csv_otype:lst_usecol:trgw-0-2-9_time:4077.5</t>
  </si>
  <si>
    <t>pname:p_inst:0_ptype:gr_pstyle:m_i:4_j:10_x:2625.00_y:8875.00</t>
  </si>
  <si>
    <t>oname:heads.csv_otype:lst_usecol:trgw-0-2-9_time:4108.5</t>
  </si>
  <si>
    <t>pname:p_inst:0_ptype:gr_pstyle:m_i:4_j:11_x:2875.00_y:8875.00</t>
  </si>
  <si>
    <t>oname:heads.csv_otype:lst_usecol:trgw-0-2-9_time:4138.5</t>
  </si>
  <si>
    <t>pname:p_inst:0_ptype:gr_pstyle:m_i:4_j:12_x:3125.00_y:8875.00</t>
  </si>
  <si>
    <t>oname:heads.csv_otype:lst_usecol:trgw-0-2-9_time:4169.5</t>
  </si>
  <si>
    <t>pname:p_inst:0_ptype:gr_pstyle:m_i:4_j:13_x:3375.00_y:8875.00</t>
  </si>
  <si>
    <t>oname:heads.csv_otype:lst_usecol:trgw-0-2-9_time:4199.5</t>
  </si>
  <si>
    <t>pname:p_inst:0_ptype:gr_pstyle:m_i:4_j:14_x:3625.00_y:8875.00</t>
  </si>
  <si>
    <t>oname:heads.csv_otype:lst_usecol:trgw-0-2-9_time:4230.5</t>
  </si>
  <si>
    <t>pname:p_inst:0_ptype:gr_pstyle:m_i:4_j:15_x:3875.00_y:8875.00</t>
  </si>
  <si>
    <t>oname:heads.csv_otype:lst_usecol:trgw-0-2-9_time:4261.5</t>
  </si>
  <si>
    <t>pname:p_inst:0_ptype:gr_pstyle:m_i:4_j:16_x:4125.00_y:8875.00</t>
  </si>
  <si>
    <t>oname:heads.csv_otype:lst_usecol:trgw-0-2-9_time:4291.5</t>
  </si>
  <si>
    <t>pname:p_inst:0_ptype:gr_pstyle:m_i:4_j:17_x:4375.00_y:8875.00</t>
  </si>
  <si>
    <t>oname:heads.csv_otype:lst_usecol:trgw-0-2-9_time:4322.5</t>
  </si>
  <si>
    <t>pname:p_inst:0_ptype:gr_pstyle:m_i:4_j:18_x:4625.00_y:8875.00</t>
  </si>
  <si>
    <t>oname:heads.csv_otype:lst_usecol:trgw-0-2-9_time:4352.5</t>
  </si>
  <si>
    <t>pname:p_inst:0_ptype:gr_pstyle:m_i:4_j:19_x:4875.00_y:8875.00</t>
  </si>
  <si>
    <t>oname:heads.csv_otype:lst_usecol:trgw-0-2-9_time:4383.5</t>
  </si>
  <si>
    <t>pname:p_inst:0_ptype:gr_pstyle:m_i:5_j:0_x:125.00_y:8625.00</t>
  </si>
  <si>
    <t>oname:heads.csv_otype:lst_usecol:trgw-0-21-10_time:3652.5</t>
  </si>
  <si>
    <t>oname:heads.csv_otype:lst_usecol:trgw-0-21-10</t>
  </si>
  <si>
    <t>trgw-0-21-10</t>
  </si>
  <si>
    <t>pname:p_inst:0_ptype:gr_pstyle:m_i:5_j:1_x:375.00_y:8625.00</t>
  </si>
  <si>
    <t>oname:heads.csv_otype:lst_usecol:trgw-0-21-10_time:3683.5</t>
  </si>
  <si>
    <t>pname:p_inst:0_ptype:gr_pstyle:m_i:5_j:2_x:625.00_y:8625.00</t>
  </si>
  <si>
    <t>oname:heads.csv_otype:lst_usecol:trgw-0-21-10_time:3712.5</t>
  </si>
  <si>
    <t>pname:p_inst:0_ptype:gr_pstyle:m_i:5_j:3_x:875.00_y:8625.00</t>
  </si>
  <si>
    <t>oname:heads.csv_otype:lst_usecol:trgw-0-21-10_time:3743.5</t>
  </si>
  <si>
    <t>pname:p_inst:0_ptype:gr_pstyle:m_i:5_j:4_x:1125.00_y:8625.00</t>
  </si>
  <si>
    <t>oname:heads.csv_otype:lst_usecol:trgw-0-21-10_time:3773.5</t>
  </si>
  <si>
    <t>pname:p_inst:0_ptype:gr_pstyle:m_i:5_j:5_x:1375.00_y:8625.00</t>
  </si>
  <si>
    <t>oname:heads.csv_otype:lst_usecol:trgw-0-21-10_time:3804.5</t>
  </si>
  <si>
    <t>pname:p_inst:0_ptype:gr_pstyle:m_i:5_j:6_x:1625.00_y:8625.00</t>
  </si>
  <si>
    <t>oname:heads.csv_otype:lst_usecol:trgw-0-21-10_time:3834.5</t>
  </si>
  <si>
    <t>pname:p_inst:0_ptype:gr_pstyle:m_i:5_j:7_x:1875.00_y:8625.00</t>
  </si>
  <si>
    <t>oname:heads.csv_otype:lst_usecol:trgw-0-21-10_time:3865.5</t>
  </si>
  <si>
    <t>pname:p_inst:0_ptype:gr_pstyle:m_i:5_j:8_x:2125.00_y:8625.00</t>
  </si>
  <si>
    <t>oname:heads.csv_otype:lst_usecol:trgw-0-21-10_time:3896.5</t>
  </si>
  <si>
    <t>pname:p_inst:0_ptype:gr_pstyle:m_i:5_j:9_x:2375.00_y:8625.00</t>
  </si>
  <si>
    <t>oname:heads.csv_otype:lst_usecol:trgw-0-21-10_time:3926.5</t>
  </si>
  <si>
    <t>pname:p_inst:0_ptype:gr_pstyle:m_i:5_j:10_x:2625.00_y:8625.00</t>
  </si>
  <si>
    <t>oname:heads.csv_otype:lst_usecol:trgw-0-21-10_time:3957.5</t>
  </si>
  <si>
    <t>pname:p_inst:0_ptype:gr_pstyle:m_i:5_j:11_x:2875.00_y:8625.00</t>
  </si>
  <si>
    <t>oname:heads.csv_otype:lst_usecol:trgw-0-21-10_time:3987.5</t>
  </si>
  <si>
    <t>pname:p_inst:0_ptype:gr_pstyle:m_i:5_j:12_x:3125.00_y:8625.00</t>
  </si>
  <si>
    <t>oname:heads.csv_otype:lst_usecol:trgw-0-21-10_time:4018.5</t>
  </si>
  <si>
    <t>pname:p_inst:0_ptype:gr_pstyle:m_i:5_j:13_x:3375.00_y:8625.00</t>
  </si>
  <si>
    <t>oname:heads.csv_otype:lst_usecol:trgw-0-21-10_time:4049.5</t>
  </si>
  <si>
    <t>pname:p_inst:0_ptype:gr_pstyle:m_i:5_j:14_x:3625.00_y:8625.00</t>
  </si>
  <si>
    <t>oname:heads.csv_otype:lst_usecol:trgw-0-21-10_time:4077.5</t>
  </si>
  <si>
    <t>pname:p_inst:0_ptype:gr_pstyle:m_i:5_j:15_x:3875.00_y:8625.00</t>
  </si>
  <si>
    <t>oname:heads.csv_otype:lst_usecol:trgw-0-21-10_time:4108.5</t>
  </si>
  <si>
    <t>pname:p_inst:0_ptype:gr_pstyle:m_i:5_j:16_x:4125.00_y:8625.00</t>
  </si>
  <si>
    <t>oname:heads.csv_otype:lst_usecol:trgw-0-21-10_time:4138.5</t>
  </si>
  <si>
    <t>pname:p_inst:0_ptype:gr_pstyle:m_i:5_j:17_x:4375.00_y:8625.00</t>
  </si>
  <si>
    <t>oname:heads.csv_otype:lst_usecol:trgw-0-21-10_time:4169.5</t>
  </si>
  <si>
    <t>pname:p_inst:0_ptype:gr_pstyle:m_i:5_j:18_x:4625.00_y:8625.00</t>
  </si>
  <si>
    <t>oname:heads.csv_otype:lst_usecol:trgw-0-21-10_time:4199.5</t>
  </si>
  <si>
    <t>pname:p_inst:0_ptype:gr_pstyle:m_i:5_j:19_x:4875.00_y:8625.00</t>
  </si>
  <si>
    <t>oname:heads.csv_otype:lst_usecol:trgw-0-21-10_time:4230.5</t>
  </si>
  <si>
    <t>pname:p_inst:0_ptype:gr_pstyle:m_i:6_j:0_x:125.00_y:8375.00</t>
  </si>
  <si>
    <t>oname:heads.csv_otype:lst_usecol:trgw-0-21-10_time:4261.5</t>
  </si>
  <si>
    <t>pname:p_inst:0_ptype:gr_pstyle:m_i:6_j:1_x:375.00_y:8375.00</t>
  </si>
  <si>
    <t>oname:heads.csv_otype:lst_usecol:trgw-0-21-10_time:4291.5</t>
  </si>
  <si>
    <t>pname:p_inst:0_ptype:gr_pstyle:m_i:6_j:2_x:625.00_y:8375.00</t>
  </si>
  <si>
    <t>oname:heads.csv_otype:lst_usecol:trgw-0-21-10_time:4322.5</t>
  </si>
  <si>
    <t>pname:p_inst:0_ptype:gr_pstyle:m_i:6_j:3_x:875.00_y:8375.00</t>
  </si>
  <si>
    <t>oname:heads.csv_otype:lst_usecol:trgw-0-21-10_time:4352.5</t>
  </si>
  <si>
    <t>pname:p_inst:0_ptype:gr_pstyle:m_i:6_j:4_x:1125.00_y:8375.00</t>
  </si>
  <si>
    <t>oname:heads.csv_otype:lst_usecol:trgw-0-21-10_time:4383.5</t>
  </si>
  <si>
    <t>pname:p_inst:0_ptype:gr_pstyle:m_i:6_j:5_x:1375.00_y:8375.00</t>
  </si>
  <si>
    <t>oname:heads.csv_otype:lst_usecol:trgw-0-22-15_time:3652.5</t>
  </si>
  <si>
    <t>oname:heads.csv_otype:lst_usecol:trgw-0-22-15</t>
  </si>
  <si>
    <t>trgw-0-22-15</t>
  </si>
  <si>
    <t>pname:p_inst:0_ptype:gr_pstyle:m_i:6_j:6_x:1625.00_y:8375.00</t>
  </si>
  <si>
    <t>oname:heads.csv_otype:lst_usecol:trgw-0-22-15_time:3683.5</t>
  </si>
  <si>
    <t>pname:p_inst:0_ptype:gr_pstyle:m_i:6_j:7_x:1875.00_y:8375.00</t>
  </si>
  <si>
    <t>oname:heads.csv_otype:lst_usecol:trgw-0-22-15_time:3712.5</t>
  </si>
  <si>
    <t>pname:p_inst:0_ptype:gr_pstyle:m_i:6_j:8_x:2125.00_y:8375.00</t>
  </si>
  <si>
    <t>oname:heads.csv_otype:lst_usecol:trgw-0-22-15_time:3743.5</t>
  </si>
  <si>
    <t>pname:p_inst:0_ptype:gr_pstyle:m_i:6_j:9_x:2375.00_y:8375.00</t>
  </si>
  <si>
    <t>oname:heads.csv_otype:lst_usecol:trgw-0-22-15_time:3773.5</t>
  </si>
  <si>
    <t>pname:p_inst:0_ptype:gr_pstyle:m_i:6_j:10_x:2625.00_y:8375.00</t>
  </si>
  <si>
    <t>oname:heads.csv_otype:lst_usecol:trgw-0-22-15_time:3804.5</t>
  </si>
  <si>
    <t>pname:p_inst:0_ptype:gr_pstyle:m_i:6_j:11_x:2875.00_y:8375.00</t>
  </si>
  <si>
    <t>oname:heads.csv_otype:lst_usecol:trgw-0-22-15_time:3834.5</t>
  </si>
  <si>
    <t>pname:p_inst:0_ptype:gr_pstyle:m_i:6_j:12_x:3125.00_y:8375.00</t>
  </si>
  <si>
    <t>oname:heads.csv_otype:lst_usecol:trgw-0-22-15_time:3865.5</t>
  </si>
  <si>
    <t>pname:p_inst:0_ptype:gr_pstyle:m_i:6_j:13_x:3375.00_y:8375.00</t>
  </si>
  <si>
    <t>oname:heads.csv_otype:lst_usecol:trgw-0-22-15_time:3896.5</t>
  </si>
  <si>
    <t>pname:p_inst:0_ptype:gr_pstyle:m_i:6_j:14_x:3625.00_y:8375.00</t>
  </si>
  <si>
    <t>oname:heads.csv_otype:lst_usecol:trgw-0-22-15_time:3926.5</t>
  </si>
  <si>
    <t>pname:p_inst:0_ptype:gr_pstyle:m_i:6_j:15_x:3875.00_y:8375.00</t>
  </si>
  <si>
    <t>oname:heads.csv_otype:lst_usecol:trgw-0-22-15_time:3957.5</t>
  </si>
  <si>
    <t>pname:p_inst:0_ptype:gr_pstyle:m_i:6_j:16_x:4125.00_y:8375.00</t>
  </si>
  <si>
    <t>oname:heads.csv_otype:lst_usecol:trgw-0-22-15_time:3987.5</t>
  </si>
  <si>
    <t>pname:p_inst:0_ptype:gr_pstyle:m_i:6_j:17_x:4375.00_y:8375.00</t>
  </si>
  <si>
    <t>oname:heads.csv_otype:lst_usecol:trgw-0-22-15_time:4018.5</t>
  </si>
  <si>
    <t>pname:p_inst:0_ptype:gr_pstyle:m_i:6_j:18_x:4625.00_y:8375.00</t>
  </si>
  <si>
    <t>oname:heads.csv_otype:lst_usecol:trgw-0-22-15_time:4049.5</t>
  </si>
  <si>
    <t>pname:p_inst:0_ptype:gr_pstyle:m_i:6_j:19_x:4875.00_y:8375.00</t>
  </si>
  <si>
    <t>oname:heads.csv_otype:lst_usecol:trgw-0-22-15_time:4077.5</t>
  </si>
  <si>
    <t>pname:p_inst:0_ptype:gr_pstyle:m_i:7_j:0_x:125.00_y:8125.00</t>
  </si>
  <si>
    <t>oname:heads.csv_otype:lst_usecol:trgw-0-22-15_time:4108.5</t>
  </si>
  <si>
    <t>pname:p_inst:0_ptype:gr_pstyle:m_i:7_j:1_x:375.00_y:8125.00</t>
  </si>
  <si>
    <t>oname:heads.csv_otype:lst_usecol:trgw-0-22-15_time:4138.5</t>
  </si>
  <si>
    <t>pname:p_inst:0_ptype:gr_pstyle:m_i:7_j:2_x:625.00_y:8125.00</t>
  </si>
  <si>
    <t>oname:heads.csv_otype:lst_usecol:trgw-0-22-15_time:4169.5</t>
  </si>
  <si>
    <t>pname:p_inst:0_ptype:gr_pstyle:m_i:7_j:3_x:875.00_y:8125.00</t>
  </si>
  <si>
    <t>oname:heads.csv_otype:lst_usecol:trgw-0-22-15_time:4199.5</t>
  </si>
  <si>
    <t>pname:p_inst:0_ptype:gr_pstyle:m_i:7_j:4_x:1125.00_y:8125.00</t>
  </si>
  <si>
    <t>oname:heads.csv_otype:lst_usecol:trgw-0-22-15_time:4230.5</t>
  </si>
  <si>
    <t>pname:p_inst:0_ptype:gr_pstyle:m_i:7_j:5_x:1375.00_y:8125.00</t>
  </si>
  <si>
    <t>oname:heads.csv_otype:lst_usecol:trgw-0-22-15_time:4261.5</t>
  </si>
  <si>
    <t>pname:p_inst:0_ptype:gr_pstyle:m_i:7_j:6_x:1625.00_y:8125.00</t>
  </si>
  <si>
    <t>oname:heads.csv_otype:lst_usecol:trgw-0-22-15_time:4291.5</t>
  </si>
  <si>
    <t>pname:p_inst:0_ptype:gr_pstyle:m_i:7_j:7_x:1875.00_y:8125.00</t>
  </si>
  <si>
    <t>oname:heads.csv_otype:lst_usecol:trgw-0-22-15_time:4322.5</t>
  </si>
  <si>
    <t>pname:p_inst:0_ptype:gr_pstyle:m_i:7_j:8_x:2125.00_y:8125.00</t>
  </si>
  <si>
    <t>oname:heads.csv_otype:lst_usecol:trgw-0-22-15_time:4352.5</t>
  </si>
  <si>
    <t>pname:p_inst:0_ptype:gr_pstyle:m_i:7_j:9_x:2375.00_y:8125.00</t>
  </si>
  <si>
    <t>oname:heads.csv_otype:lst_usecol:trgw-0-22-15_time:4383.5</t>
  </si>
  <si>
    <t>pname:p_inst:0_ptype:gr_pstyle:m_i:7_j:10_x:2625.00_y:8125.00</t>
  </si>
  <si>
    <t>oname:heads.csv_otype:lst_usecol:trgw-0-24-4_time:3652.5</t>
  </si>
  <si>
    <t>oname:heads.csv_otype:lst_usecol:trgw-0-24-4</t>
  </si>
  <si>
    <t>trgw-0-24-4</t>
  </si>
  <si>
    <t>pname:p_inst:0_ptype:gr_pstyle:m_i:7_j:11_x:2875.00_y:8125.00</t>
  </si>
  <si>
    <t>oname:heads.csv_otype:lst_usecol:trgw-0-24-4_time:3683.5</t>
  </si>
  <si>
    <t>pname:p_inst:0_ptype:gr_pstyle:m_i:7_j:12_x:3125.00_y:8125.00</t>
  </si>
  <si>
    <t>oname:heads.csv_otype:lst_usecol:trgw-0-24-4_time:3712.5</t>
  </si>
  <si>
    <t>pname:p_inst:0_ptype:gr_pstyle:m_i:7_j:13_x:3375.00_y:8125.00</t>
  </si>
  <si>
    <t>oname:heads.csv_otype:lst_usecol:trgw-0-24-4_time:3743.5</t>
  </si>
  <si>
    <t>pname:p_inst:0_ptype:gr_pstyle:m_i:7_j:14_x:3625.00_y:8125.00</t>
  </si>
  <si>
    <t>oname:heads.csv_otype:lst_usecol:trgw-0-24-4_time:3773.5</t>
  </si>
  <si>
    <t>pname:p_inst:0_ptype:gr_pstyle:m_i:7_j:15_x:3875.00_y:8125.00</t>
  </si>
  <si>
    <t>oname:heads.csv_otype:lst_usecol:trgw-0-24-4_time:3804.5</t>
  </si>
  <si>
    <t>pname:p_inst:0_ptype:gr_pstyle:m_i:7_j:16_x:4125.00_y:8125.00</t>
  </si>
  <si>
    <t>oname:heads.csv_otype:lst_usecol:trgw-0-24-4_time:3834.5</t>
  </si>
  <si>
    <t>pname:p_inst:0_ptype:gr_pstyle:m_i:7_j:17_x:4375.00_y:8125.00</t>
  </si>
  <si>
    <t>oname:heads.csv_otype:lst_usecol:trgw-0-24-4_time:3865.5</t>
  </si>
  <si>
    <t>pname:p_inst:0_ptype:gr_pstyle:m_i:7_j:18_x:4625.00_y:8125.00</t>
  </si>
  <si>
    <t>oname:heads.csv_otype:lst_usecol:trgw-0-24-4_time:3896.5</t>
  </si>
  <si>
    <t>pname:p_inst:0_ptype:gr_pstyle:m_i:7_j:19_x:4875.00_y:8125.00</t>
  </si>
  <si>
    <t>oname:heads.csv_otype:lst_usecol:trgw-0-24-4_time:3926.5</t>
  </si>
  <si>
    <t>pname:p_inst:0_ptype:gr_pstyle:m_i:8_j:0_x:125.00_y:7875.00</t>
  </si>
  <si>
    <t>oname:heads.csv_otype:lst_usecol:trgw-0-24-4_time:3957.5</t>
  </si>
  <si>
    <t>pname:p_inst:0_ptype:gr_pstyle:m_i:8_j:1_x:375.00_y:7875.00</t>
  </si>
  <si>
    <t>oname:heads.csv_otype:lst_usecol:trgw-0-24-4_time:3987.5</t>
  </si>
  <si>
    <t>pname:p_inst:0_ptype:gr_pstyle:m_i:8_j:2_x:625.00_y:7875.00</t>
  </si>
  <si>
    <t>oname:heads.csv_otype:lst_usecol:trgw-0-24-4_time:4018.5</t>
  </si>
  <si>
    <t>pname:p_inst:0_ptype:gr_pstyle:m_i:8_j:3_x:875.00_y:7875.00</t>
  </si>
  <si>
    <t>oname:heads.csv_otype:lst_usecol:trgw-0-24-4_time:4049.5</t>
  </si>
  <si>
    <t>pname:p_inst:0_ptype:gr_pstyle:m_i:8_j:4_x:1125.00_y:7875.00</t>
  </si>
  <si>
    <t>oname:heads.csv_otype:lst_usecol:trgw-0-24-4_time:4077.5</t>
  </si>
  <si>
    <t>pname:p_inst:0_ptype:gr_pstyle:m_i:8_j:5_x:1375.00_y:7875.00</t>
  </si>
  <si>
    <t>oname:heads.csv_otype:lst_usecol:trgw-0-24-4_time:4108.5</t>
  </si>
  <si>
    <t>pname:p_inst:0_ptype:gr_pstyle:m_i:8_j:6_x:1625.00_y:7875.00</t>
  </si>
  <si>
    <t>oname:heads.csv_otype:lst_usecol:trgw-0-24-4_time:4138.5</t>
  </si>
  <si>
    <t>pname:p_inst:0_ptype:gr_pstyle:m_i:8_j:7_x:1875.00_y:7875.00</t>
  </si>
  <si>
    <t>oname:heads.csv_otype:lst_usecol:trgw-0-24-4_time:4169.5</t>
  </si>
  <si>
    <t>pname:p_inst:0_ptype:gr_pstyle:m_i:8_j:8_x:2125.00_y:7875.00</t>
  </si>
  <si>
    <t>oname:heads.csv_otype:lst_usecol:trgw-0-24-4_time:4199.5</t>
  </si>
  <si>
    <t>pname:p_inst:0_ptype:gr_pstyle:m_i:8_j:9_x:2375.00_y:7875.00</t>
  </si>
  <si>
    <t>oname:heads.csv_otype:lst_usecol:trgw-0-24-4_time:4230.5</t>
  </si>
  <si>
    <t>pname:p_inst:0_ptype:gr_pstyle:m_i:8_j:10_x:2625.00_y:7875.00</t>
  </si>
  <si>
    <t>oname:heads.csv_otype:lst_usecol:trgw-0-24-4_time:4261.5</t>
  </si>
  <si>
    <t>pname:p_inst:0_ptype:gr_pstyle:m_i:8_j:11_x:2875.00_y:7875.00</t>
  </si>
  <si>
    <t>oname:heads.csv_otype:lst_usecol:trgw-0-24-4_time:4291.5</t>
  </si>
  <si>
    <t>pname:p_inst:0_ptype:gr_pstyle:m_i:8_j:12_x:3125.00_y:7875.00</t>
  </si>
  <si>
    <t>oname:heads.csv_otype:lst_usecol:trgw-0-24-4_time:4322.5</t>
  </si>
  <si>
    <t>pname:p_inst:0_ptype:gr_pstyle:m_i:8_j:13_x:3375.00_y:7875.00</t>
  </si>
  <si>
    <t>oname:heads.csv_otype:lst_usecol:trgw-0-24-4_time:4352.5</t>
  </si>
  <si>
    <t>pname:p_inst:0_ptype:gr_pstyle:m_i:8_j:14_x:3625.00_y:7875.00</t>
  </si>
  <si>
    <t>oname:heads.csv_otype:lst_usecol:trgw-0-24-4_time:4383.5</t>
  </si>
  <si>
    <t>pname:p_inst:0_ptype:gr_pstyle:m_i:8_j:15_x:3875.00_y:7875.00</t>
  </si>
  <si>
    <t>oname:heads.csv_otype:lst_usecol:trgw-0-26-6_time:3652.5</t>
  </si>
  <si>
    <t>oname:heads.csv_otype:lst_usecol:trgw-0-26-6</t>
  </si>
  <si>
    <t>trgw-0-26-6</t>
  </si>
  <si>
    <t>pname:p_inst:0_ptype:gr_pstyle:m_i:8_j:16_x:4125.00_y:7875.00</t>
  </si>
  <si>
    <t>oname:heads.csv_otype:lst_usecol:trgw-0-26-6_time:3683.5</t>
  </si>
  <si>
    <t>pname:p_inst:0_ptype:gr_pstyle:m_i:8_j:17_x:4375.00_y:7875.00</t>
  </si>
  <si>
    <t>oname:heads.csv_otype:lst_usecol:trgw-0-26-6_time:3712.5</t>
  </si>
  <si>
    <t>pname:p_inst:0_ptype:gr_pstyle:m_i:8_j:18_x:4625.00_y:7875.00</t>
  </si>
  <si>
    <t>oname:heads.csv_otype:lst_usecol:trgw-0-26-6_time:3743.5</t>
  </si>
  <si>
    <t>pname:p_inst:0_ptype:gr_pstyle:m_i:8_j:19_x:4875.00_y:7875.00</t>
  </si>
  <si>
    <t>oname:heads.csv_otype:lst_usecol:trgw-0-26-6_time:3773.5</t>
  </si>
  <si>
    <t>pname:p_inst:0_ptype:gr_pstyle:m_i:9_j:0_x:125.00_y:7625.00</t>
  </si>
  <si>
    <t>oname:heads.csv_otype:lst_usecol:trgw-0-26-6_time:3804.5</t>
  </si>
  <si>
    <t>pname:p_inst:0_ptype:gr_pstyle:m_i:9_j:1_x:375.00_y:7625.00</t>
  </si>
  <si>
    <t>oname:heads.csv_otype:lst_usecol:trgw-0-26-6_time:3834.5</t>
  </si>
  <si>
    <t>pname:p_inst:0_ptype:gr_pstyle:m_i:9_j:2_x:625.00_y:7625.00</t>
  </si>
  <si>
    <t>oname:heads.csv_otype:lst_usecol:trgw-0-26-6_time:3865.5</t>
  </si>
  <si>
    <t>pname:p_inst:0_ptype:gr_pstyle:m_i:9_j:3_x:875.00_y:7625.00</t>
  </si>
  <si>
    <t>oname:heads.csv_otype:lst_usecol:trgw-0-26-6_time:3896.5</t>
  </si>
  <si>
    <t>pname:p_inst:0_ptype:gr_pstyle:m_i:9_j:4_x:1125.00_y:7625.00</t>
  </si>
  <si>
    <t>oname:heads.csv_otype:lst_usecol:trgw-0-26-6_time:3926.5</t>
  </si>
  <si>
    <t>pname:p_inst:0_ptype:gr_pstyle:m_i:9_j:5_x:1375.00_y:7625.00</t>
  </si>
  <si>
    <t>oname:heads.csv_otype:lst_usecol:trgw-0-26-6_time:3957.5</t>
  </si>
  <si>
    <t>pname:p_inst:0_ptype:gr_pstyle:m_i:9_j:6_x:1625.00_y:7625.00</t>
  </si>
  <si>
    <t>oname:heads.csv_otype:lst_usecol:trgw-0-26-6_time:3987.5</t>
  </si>
  <si>
    <t>pname:p_inst:0_ptype:gr_pstyle:m_i:9_j:7_x:1875.00_y:7625.00</t>
  </si>
  <si>
    <t>oname:heads.csv_otype:lst_usecol:trgw-0-26-6_time:4018.5</t>
  </si>
  <si>
    <t>pname:p_inst:0_ptype:gr_pstyle:m_i:9_j:8_x:2125.00_y:7625.00</t>
  </si>
  <si>
    <t>oname:heads.csv_otype:lst_usecol:trgw-0-26-6_time:4049.5</t>
  </si>
  <si>
    <t>pname:p_inst:0_ptype:gr_pstyle:m_i:9_j:9_x:2375.00_y:7625.00</t>
  </si>
  <si>
    <t>oname:heads.csv_otype:lst_usecol:trgw-0-26-6_time:4077.5</t>
  </si>
  <si>
    <t>pname:p_inst:0_ptype:gr_pstyle:m_i:9_j:10_x:2625.00_y:7625.00</t>
  </si>
  <si>
    <t>oname:heads.csv_otype:lst_usecol:trgw-0-26-6_time:4108.5</t>
  </si>
  <si>
    <t>pname:p_inst:0_ptype:gr_pstyle:m_i:9_j:11_x:2875.00_y:7625.00</t>
  </si>
  <si>
    <t>oname:heads.csv_otype:lst_usecol:trgw-0-26-6_time:4138.5</t>
  </si>
  <si>
    <t>pname:p_inst:0_ptype:gr_pstyle:m_i:9_j:12_x:3125.00_y:7625.00</t>
  </si>
  <si>
    <t>oname:heads.csv_otype:lst_usecol:trgw-0-26-6_time:4169.5</t>
  </si>
  <si>
    <t>pname:p_inst:0_ptype:gr_pstyle:m_i:9_j:13_x:3375.00_y:7625.00</t>
  </si>
  <si>
    <t>oname:heads.csv_otype:lst_usecol:trgw-0-26-6_time:4199.5</t>
  </si>
  <si>
    <t>pname:p_inst:0_ptype:gr_pstyle:m_i:9_j:14_x:3625.00_y:7625.00</t>
  </si>
  <si>
    <t>oname:heads.csv_otype:lst_usecol:trgw-0-26-6_time:4230.5</t>
  </si>
  <si>
    <t>pname:p_inst:0_ptype:gr_pstyle:m_i:9_j:15_x:3875.00_y:7625.00</t>
  </si>
  <si>
    <t>oname:heads.csv_otype:lst_usecol:trgw-0-26-6_time:4261.5</t>
  </si>
  <si>
    <t>pname:p_inst:0_ptype:gr_pstyle:m_i:9_j:16_x:4125.00_y:7625.00</t>
  </si>
  <si>
    <t>oname:heads.csv_otype:lst_usecol:trgw-0-26-6_time:4291.5</t>
  </si>
  <si>
    <t>pname:p_inst:0_ptype:gr_pstyle:m_i:9_j:17_x:4375.00_y:7625.00</t>
  </si>
  <si>
    <t>oname:heads.csv_otype:lst_usecol:trgw-0-26-6_time:4322.5</t>
  </si>
  <si>
    <t>pname:p_inst:0_ptype:gr_pstyle:m_i:9_j:18_x:4625.00_y:7625.00</t>
  </si>
  <si>
    <t>oname:heads.csv_otype:lst_usecol:trgw-0-26-6_time:4352.5</t>
  </si>
  <si>
    <t>pname:p_inst:0_ptype:gr_pstyle:m_i:9_j:19_x:4875.00_y:7625.00</t>
  </si>
  <si>
    <t>oname:heads.csv_otype:lst_usecol:trgw-0-26-6_time:4383.5</t>
  </si>
  <si>
    <t>pname:p_inst:0_ptype:gr_pstyle:m_i:10_j:0_x:125.00_y:7375.00</t>
  </si>
  <si>
    <t>oname:heads.csv_otype:lst_usecol:trgw-0-29-15_time:3652.5</t>
  </si>
  <si>
    <t>oname:heads.csv_otype:lst_usecol:trgw-0-29-15</t>
  </si>
  <si>
    <t>trgw-0-29-15</t>
  </si>
  <si>
    <t>pname:p_inst:0_ptype:gr_pstyle:m_i:10_j:1_x:375.00_y:7375.00</t>
  </si>
  <si>
    <t>oname:heads.csv_otype:lst_usecol:trgw-0-29-15_time:3683.5</t>
  </si>
  <si>
    <t>pname:p_inst:0_ptype:gr_pstyle:m_i:10_j:2_x:625.00_y:7375.00</t>
  </si>
  <si>
    <t>oname:heads.csv_otype:lst_usecol:trgw-0-29-15_time:3712.5</t>
  </si>
  <si>
    <t>pname:p_inst:0_ptype:gr_pstyle:m_i:10_j:3_x:875.00_y:7375.00</t>
  </si>
  <si>
    <t>oname:heads.csv_otype:lst_usecol:trgw-0-29-15_time:3743.5</t>
  </si>
  <si>
    <t>pname:p_inst:0_ptype:gr_pstyle:m_i:10_j:4_x:1125.00_y:7375.00</t>
  </si>
  <si>
    <t>oname:heads.csv_otype:lst_usecol:trgw-0-29-15_time:3773.5</t>
  </si>
  <si>
    <t>pname:p_inst:0_ptype:gr_pstyle:m_i:10_j:5_x:1375.00_y:7375.00</t>
  </si>
  <si>
    <t>oname:heads.csv_otype:lst_usecol:trgw-0-29-15_time:3804.5</t>
  </si>
  <si>
    <t>pname:p_inst:0_ptype:gr_pstyle:m_i:10_j:6_x:1625.00_y:7375.00</t>
  </si>
  <si>
    <t>oname:heads.csv_otype:lst_usecol:trgw-0-29-15_time:3834.5</t>
  </si>
  <si>
    <t>pname:p_inst:0_ptype:gr_pstyle:m_i:10_j:7_x:1875.00_y:7375.00</t>
  </si>
  <si>
    <t>oname:heads.csv_otype:lst_usecol:trgw-0-29-15_time:3865.5</t>
  </si>
  <si>
    <t>pname:p_inst:0_ptype:gr_pstyle:m_i:10_j:8_x:2125.00_y:7375.00</t>
  </si>
  <si>
    <t>oname:heads.csv_otype:lst_usecol:trgw-0-29-15_time:3896.5</t>
  </si>
  <si>
    <t>pname:p_inst:0_ptype:gr_pstyle:m_i:10_j:9_x:2375.00_y:7375.00</t>
  </si>
  <si>
    <t>oname:heads.csv_otype:lst_usecol:trgw-0-29-15_time:3926.5</t>
  </si>
  <si>
    <t>pname:p_inst:0_ptype:gr_pstyle:m_i:10_j:10_x:2625.00_y:7375.00</t>
  </si>
  <si>
    <t>oname:heads.csv_otype:lst_usecol:trgw-0-29-15_time:3957.5</t>
  </si>
  <si>
    <t>pname:p_inst:0_ptype:gr_pstyle:m_i:10_j:11_x:2875.00_y:7375.00</t>
  </si>
  <si>
    <t>oname:heads.csv_otype:lst_usecol:trgw-0-29-15_time:3987.5</t>
  </si>
  <si>
    <t>pname:p_inst:0_ptype:gr_pstyle:m_i:10_j:12_x:3125.00_y:7375.00</t>
  </si>
  <si>
    <t>oname:heads.csv_otype:lst_usecol:trgw-0-29-15_time:4018.5</t>
  </si>
  <si>
    <t>pname:p_inst:0_ptype:gr_pstyle:m_i:10_j:13_x:3375.00_y:7375.00</t>
  </si>
  <si>
    <t>oname:heads.csv_otype:lst_usecol:trgw-0-29-15_time:4049.5</t>
  </si>
  <si>
    <t>pname:p_inst:0_ptype:gr_pstyle:m_i:10_j:14_x:3625.00_y:7375.00</t>
  </si>
  <si>
    <t>oname:heads.csv_otype:lst_usecol:trgw-0-29-15_time:4077.5</t>
  </si>
  <si>
    <t>pname:p_inst:0_ptype:gr_pstyle:m_i:10_j:15_x:3875.00_y:7375.00</t>
  </si>
  <si>
    <t>oname:heads.csv_otype:lst_usecol:trgw-0-29-15_time:4108.5</t>
  </si>
  <si>
    <t>pname:p_inst:0_ptype:gr_pstyle:m_i:10_j:16_x:4125.00_y:7375.00</t>
  </si>
  <si>
    <t>oname:heads.csv_otype:lst_usecol:trgw-0-29-15_time:4138.5</t>
  </si>
  <si>
    <t>pname:p_inst:0_ptype:gr_pstyle:m_i:10_j:17_x:4375.00_y:7375.00</t>
  </si>
  <si>
    <t>oname:heads.csv_otype:lst_usecol:trgw-0-29-15_time:4169.5</t>
  </si>
  <si>
    <t>pname:p_inst:0_ptype:gr_pstyle:m_i:10_j:18_x:4625.00_y:7375.00</t>
  </si>
  <si>
    <t>oname:heads.csv_otype:lst_usecol:trgw-0-29-15_time:4199.5</t>
  </si>
  <si>
    <t>pname:p_inst:0_ptype:gr_pstyle:m_i:10_j:19_x:4875.00_y:7375.00</t>
  </si>
  <si>
    <t>oname:heads.csv_otype:lst_usecol:trgw-0-29-15_time:4230.5</t>
  </si>
  <si>
    <t>pname:p_inst:0_ptype:gr_pstyle:m_i:11_j:0_x:125.00_y:7125.00</t>
  </si>
  <si>
    <t>oname:heads.csv_otype:lst_usecol:trgw-0-29-15_time:4261.5</t>
  </si>
  <si>
    <t>pname:p_inst:0_ptype:gr_pstyle:m_i:11_j:1_x:375.00_y:7125.00</t>
  </si>
  <si>
    <t>oname:heads.csv_otype:lst_usecol:trgw-0-29-15_time:4291.5</t>
  </si>
  <si>
    <t>pname:p_inst:0_ptype:gr_pstyle:m_i:11_j:2_x:625.00_y:7125.00</t>
  </si>
  <si>
    <t>oname:heads.csv_otype:lst_usecol:trgw-0-29-15_time:4322.5</t>
  </si>
  <si>
    <t>pname:p_inst:0_ptype:gr_pstyle:m_i:11_j:3_x:875.00_y:7125.00</t>
  </si>
  <si>
    <t>oname:heads.csv_otype:lst_usecol:trgw-0-29-15_time:4352.5</t>
  </si>
  <si>
    <t>pname:p_inst:0_ptype:gr_pstyle:m_i:11_j:4_x:1125.00_y:7125.00</t>
  </si>
  <si>
    <t>oname:heads.csv_otype:lst_usecol:trgw-0-29-15_time:4383.5</t>
  </si>
  <si>
    <t>pname:p_inst:0_ptype:gr_pstyle:m_i:11_j:5_x:1375.00_y:7125.00</t>
  </si>
  <si>
    <t>oname:heads.csv_otype:lst_usecol:trgw-0-3-8_time:3652.5</t>
  </si>
  <si>
    <t>oname:heads.csv_otype:lst_usecol:trgw-0-3-8</t>
  </si>
  <si>
    <t>trgw-0-3-8</t>
  </si>
  <si>
    <t>pname:p_inst:0_ptype:gr_pstyle:m_i:11_j:6_x:1625.00_y:7125.00</t>
  </si>
  <si>
    <t>oname:heads.csv_otype:lst_usecol:trgw-0-3-8_time:3683.5</t>
  </si>
  <si>
    <t>pname:p_inst:0_ptype:gr_pstyle:m_i:11_j:7_x:1875.00_y:7125.00</t>
  </si>
  <si>
    <t>oname:heads.csv_otype:lst_usecol:trgw-0-3-8_time:3712.5</t>
  </si>
  <si>
    <t>pname:p_inst:0_ptype:gr_pstyle:m_i:11_j:8_x:2125.00_y:7125.00</t>
  </si>
  <si>
    <t>oname:heads.csv_otype:lst_usecol:trgw-0-3-8_time:3743.5</t>
  </si>
  <si>
    <t>pname:p_inst:0_ptype:gr_pstyle:m_i:11_j:9_x:2375.00_y:7125.00</t>
  </si>
  <si>
    <t>oname:heads.csv_otype:lst_usecol:trgw-0-3-8_time:3773.5</t>
  </si>
  <si>
    <t>pname:p_inst:0_ptype:gr_pstyle:m_i:11_j:10_x:2625.00_y:7125.00</t>
  </si>
  <si>
    <t>oname:heads.csv_otype:lst_usecol:trgw-0-3-8_time:3804.5</t>
  </si>
  <si>
    <t>pname:p_inst:0_ptype:gr_pstyle:m_i:11_j:11_x:2875.00_y:7125.00</t>
  </si>
  <si>
    <t>oname:heads.csv_otype:lst_usecol:trgw-0-3-8_time:3834.5</t>
  </si>
  <si>
    <t>pname:p_inst:0_ptype:gr_pstyle:m_i:11_j:12_x:3125.00_y:7125.00</t>
  </si>
  <si>
    <t>oname:heads.csv_otype:lst_usecol:trgw-0-3-8_time:3865.5</t>
  </si>
  <si>
    <t>pname:p_inst:0_ptype:gr_pstyle:m_i:11_j:13_x:3375.00_y:7125.00</t>
  </si>
  <si>
    <t>oname:heads.csv_otype:lst_usecol:trgw-0-3-8_time:3896.5</t>
  </si>
  <si>
    <t>pname:p_inst:0_ptype:gr_pstyle:m_i:11_j:14_x:3625.00_y:7125.00</t>
  </si>
  <si>
    <t>oname:heads.csv_otype:lst_usecol:trgw-0-3-8_time:3926.5</t>
  </si>
  <si>
    <t>pname:p_inst:0_ptype:gr_pstyle:m_i:11_j:15_x:3875.00_y:7125.00</t>
  </si>
  <si>
    <t>oname:heads.csv_otype:lst_usecol:trgw-0-3-8_time:3957.5</t>
  </si>
  <si>
    <t>pname:p_inst:0_ptype:gr_pstyle:m_i:11_j:16_x:4125.00_y:7125.00</t>
  </si>
  <si>
    <t>oname:heads.csv_otype:lst_usecol:trgw-0-3-8_time:3987.5</t>
  </si>
  <si>
    <t>pname:p_inst:0_ptype:gr_pstyle:m_i:11_j:17_x:4375.00_y:7125.00</t>
  </si>
  <si>
    <t>oname:heads.csv_otype:lst_usecol:trgw-0-3-8_time:4018.5</t>
  </si>
  <si>
    <t>pname:p_inst:0_ptype:gr_pstyle:m_i:11_j:18_x:4625.00_y:7125.00</t>
  </si>
  <si>
    <t>oname:heads.csv_otype:lst_usecol:trgw-0-3-8_time:4049.5</t>
  </si>
  <si>
    <t>pname:p_inst:0_ptype:gr_pstyle:m_i:11_j:19_x:4875.00_y:7125.00</t>
  </si>
  <si>
    <t>oname:heads.csv_otype:lst_usecol:trgw-0-3-8_time:4077.5</t>
  </si>
  <si>
    <t>pname:p_inst:0_ptype:gr_pstyle:m_i:12_j:0_x:125.00_y:6875.00</t>
  </si>
  <si>
    <t>oname:heads.csv_otype:lst_usecol:trgw-0-3-8_time:4108.5</t>
  </si>
  <si>
    <t>pname:p_inst:0_ptype:gr_pstyle:m_i:12_j:1_x:375.00_y:6875.00</t>
  </si>
  <si>
    <t>oname:heads.csv_otype:lst_usecol:trgw-0-3-8_time:4138.5</t>
  </si>
  <si>
    <t>pname:p_inst:0_ptype:gr_pstyle:m_i:12_j:2_x:625.00_y:6875.00</t>
  </si>
  <si>
    <t>oname:heads.csv_otype:lst_usecol:trgw-0-3-8_time:4169.5</t>
  </si>
  <si>
    <t>pname:p_inst:0_ptype:gr_pstyle:m_i:12_j:3_x:875.00_y:6875.00</t>
  </si>
  <si>
    <t>oname:heads.csv_otype:lst_usecol:trgw-0-3-8_time:4199.5</t>
  </si>
  <si>
    <t>pname:p_inst:0_ptype:gr_pstyle:m_i:12_j:4_x:1125.00_y:6875.00</t>
  </si>
  <si>
    <t>oname:heads.csv_otype:lst_usecol:trgw-0-3-8_time:4230.5</t>
  </si>
  <si>
    <t>pname:p_inst:0_ptype:gr_pstyle:m_i:12_j:5_x:1375.00_y:6875.00</t>
  </si>
  <si>
    <t>oname:heads.csv_otype:lst_usecol:trgw-0-3-8_time:4261.5</t>
  </si>
  <si>
    <t>pname:p_inst:0_ptype:gr_pstyle:m_i:12_j:6_x:1625.00_y:6875.00</t>
  </si>
  <si>
    <t>oname:heads.csv_otype:lst_usecol:trgw-0-3-8_time:4291.5</t>
  </si>
  <si>
    <t>pname:p_inst:0_ptype:gr_pstyle:m_i:12_j:7_x:1875.00_y:6875.00</t>
  </si>
  <si>
    <t>oname:heads.csv_otype:lst_usecol:trgw-0-3-8_time:4322.5</t>
  </si>
  <si>
    <t>pname:p_inst:0_ptype:gr_pstyle:m_i:12_j:8_x:2125.00_y:6875.00</t>
  </si>
  <si>
    <t>oname:heads.csv_otype:lst_usecol:trgw-0-3-8_time:4352.5</t>
  </si>
  <si>
    <t>pname:p_inst:0_ptype:gr_pstyle:m_i:12_j:9_x:2375.00_y:6875.00</t>
  </si>
  <si>
    <t>oname:heads.csv_otype:lst_usecol:trgw-0-3-8_time:4383.5</t>
  </si>
  <si>
    <t>pname:p_inst:0_ptype:gr_pstyle:m_i:12_j:10_x:2625.00_y:6875.00</t>
  </si>
  <si>
    <t>oname:heads.csv_otype:lst_usecol:trgw-0-33-7_time:3652.5</t>
  </si>
  <si>
    <t>oname:heads.csv_otype:lst_usecol:trgw-0-33-7</t>
  </si>
  <si>
    <t>trgw-0-33-7</t>
  </si>
  <si>
    <t>pname:p_inst:0_ptype:gr_pstyle:m_i:12_j:11_x:2875.00_y:6875.00</t>
  </si>
  <si>
    <t>oname:heads.csv_otype:lst_usecol:trgw-0-33-7_time:3683.5</t>
  </si>
  <si>
    <t>pname:p_inst:0_ptype:gr_pstyle:m_i:12_j:12_x:3125.00_y:6875.00</t>
  </si>
  <si>
    <t>oname:heads.csv_otype:lst_usecol:trgw-0-33-7_time:3712.5</t>
  </si>
  <si>
    <t>pname:p_inst:0_ptype:gr_pstyle:m_i:12_j:13_x:3375.00_y:6875.00</t>
  </si>
  <si>
    <t>oname:heads.csv_otype:lst_usecol:trgw-0-33-7_time:3743.5</t>
  </si>
  <si>
    <t>pname:p_inst:0_ptype:gr_pstyle:m_i:12_j:14_x:3625.00_y:6875.00</t>
  </si>
  <si>
    <t>oname:heads.csv_otype:lst_usecol:trgw-0-33-7_time:3773.5</t>
  </si>
  <si>
    <t>pname:p_inst:0_ptype:gr_pstyle:m_i:12_j:15_x:3875.00_y:6875.00</t>
  </si>
  <si>
    <t>oname:heads.csv_otype:lst_usecol:trgw-0-33-7_time:3804.5</t>
  </si>
  <si>
    <t>pname:p_inst:0_ptype:gr_pstyle:m_i:12_j:16_x:4125.00_y:6875.00</t>
  </si>
  <si>
    <t>oname:heads.csv_otype:lst_usecol:trgw-0-33-7_time:3834.5</t>
  </si>
  <si>
    <t>pname:p_inst:0_ptype:gr_pstyle:m_i:12_j:17_x:4375.00_y:6875.00</t>
  </si>
  <si>
    <t>oname:heads.csv_otype:lst_usecol:trgw-0-33-7_time:3865.5</t>
  </si>
  <si>
    <t>pname:p_inst:0_ptype:gr_pstyle:m_i:12_j:18_x:4625.00_y:6875.00</t>
  </si>
  <si>
    <t>oname:heads.csv_otype:lst_usecol:trgw-0-33-7_time:3896.5</t>
  </si>
  <si>
    <t>pname:p_inst:0_ptype:gr_pstyle:m_i:12_j:19_x:4875.00_y:6875.00</t>
  </si>
  <si>
    <t>oname:heads.csv_otype:lst_usecol:trgw-0-33-7_time:3926.5</t>
  </si>
  <si>
    <t>pname:p_inst:0_ptype:gr_pstyle:m_i:13_j:0_x:125.00_y:6625.00</t>
  </si>
  <si>
    <t>oname:heads.csv_otype:lst_usecol:trgw-0-33-7_time:3957.5</t>
  </si>
  <si>
    <t>pname:p_inst:0_ptype:gr_pstyle:m_i:13_j:1_x:375.00_y:6625.00</t>
  </si>
  <si>
    <t>oname:heads.csv_otype:lst_usecol:trgw-0-33-7_time:3987.5</t>
  </si>
  <si>
    <t>pname:p_inst:0_ptype:gr_pstyle:m_i:13_j:2_x:625.00_y:6625.00</t>
  </si>
  <si>
    <t>oname:heads.csv_otype:lst_usecol:trgw-0-33-7_time:4018.5</t>
  </si>
  <si>
    <t>pname:p_inst:0_ptype:gr_pstyle:m_i:13_j:3_x:875.00_y:6625.00</t>
  </si>
  <si>
    <t>oname:heads.csv_otype:lst_usecol:trgw-0-33-7_time:4049.5</t>
  </si>
  <si>
    <t>pname:p_inst:0_ptype:gr_pstyle:m_i:13_j:4_x:1125.00_y:6625.00</t>
  </si>
  <si>
    <t>oname:heads.csv_otype:lst_usecol:trgw-0-33-7_time:4077.5</t>
  </si>
  <si>
    <t>pname:p_inst:0_ptype:gr_pstyle:m_i:13_j:5_x:1375.00_y:6625.00</t>
  </si>
  <si>
    <t>oname:heads.csv_otype:lst_usecol:trgw-0-33-7_time:4108.5</t>
  </si>
  <si>
    <t>pname:p_inst:0_ptype:gr_pstyle:m_i:13_j:6_x:1625.00_y:6625.00</t>
  </si>
  <si>
    <t>oname:heads.csv_otype:lst_usecol:trgw-0-33-7_time:4138.5</t>
  </si>
  <si>
    <t>pname:p_inst:0_ptype:gr_pstyle:m_i:13_j:7_x:1875.00_y:6625.00</t>
  </si>
  <si>
    <t>oname:heads.csv_otype:lst_usecol:trgw-0-33-7_time:4169.5</t>
  </si>
  <si>
    <t>pname:p_inst:0_ptype:gr_pstyle:m_i:13_j:8_x:2125.00_y:6625.00</t>
  </si>
  <si>
    <t>oname:heads.csv_otype:lst_usecol:trgw-0-33-7_time:4199.5</t>
  </si>
  <si>
    <t>pname:p_inst:0_ptype:gr_pstyle:m_i:13_j:9_x:2375.00_y:6625.00</t>
  </si>
  <si>
    <t>oname:heads.csv_otype:lst_usecol:trgw-0-33-7_time:4230.5</t>
  </si>
  <si>
    <t>pname:p_inst:0_ptype:gr_pstyle:m_i:13_j:10_x:2625.00_y:6625.00</t>
  </si>
  <si>
    <t>oname:heads.csv_otype:lst_usecol:trgw-0-33-7_time:4261.5</t>
  </si>
  <si>
    <t>pname:p_inst:0_ptype:gr_pstyle:m_i:13_j:11_x:2875.00_y:6625.00</t>
  </si>
  <si>
    <t>oname:heads.csv_otype:lst_usecol:trgw-0-33-7_time:4291.5</t>
  </si>
  <si>
    <t>pname:p_inst:0_ptype:gr_pstyle:m_i:13_j:12_x:3125.00_y:6625.00</t>
  </si>
  <si>
    <t>oname:heads.csv_otype:lst_usecol:trgw-0-33-7_time:4322.5</t>
  </si>
  <si>
    <t>pname:p_inst:0_ptype:gr_pstyle:m_i:13_j:13_x:3375.00_y:6625.00</t>
  </si>
  <si>
    <t>oname:heads.csv_otype:lst_usecol:trgw-0-33-7_time:4352.5</t>
  </si>
  <si>
    <t>pname:p_inst:0_ptype:gr_pstyle:m_i:13_j:14_x:3625.00_y:6625.00</t>
  </si>
  <si>
    <t>oname:heads.csv_otype:lst_usecol:trgw-0-33-7_time:4383.5</t>
  </si>
  <si>
    <t>pname:p_inst:0_ptype:gr_pstyle:m_i:13_j:15_x:3875.00_y:6625.00</t>
  </si>
  <si>
    <t>oname:heads.csv_otype:lst_usecol:trgw-0-34-10_time:3652.5</t>
  </si>
  <si>
    <t>oname:heads.csv_otype:lst_usecol:trgw-0-34-10</t>
  </si>
  <si>
    <t>trgw-0-34-10</t>
  </si>
  <si>
    <t>pname:p_inst:0_ptype:gr_pstyle:m_i:13_j:16_x:4125.00_y:6625.00</t>
  </si>
  <si>
    <t>oname:heads.csv_otype:lst_usecol:trgw-0-34-10_time:3683.5</t>
  </si>
  <si>
    <t>pname:p_inst:0_ptype:gr_pstyle:m_i:13_j:17_x:4375.00_y:6625.00</t>
  </si>
  <si>
    <t>oname:heads.csv_otype:lst_usecol:trgw-0-34-10_time:3712.5</t>
  </si>
  <si>
    <t>pname:p_inst:0_ptype:gr_pstyle:m_i:13_j:18_x:4625.00_y:6625.00</t>
  </si>
  <si>
    <t>oname:heads.csv_otype:lst_usecol:trgw-0-34-10_time:3743.5</t>
  </si>
  <si>
    <t>pname:p_inst:0_ptype:gr_pstyle:m_i:13_j:19_x:4875.00_y:6625.00</t>
  </si>
  <si>
    <t>oname:heads.csv_otype:lst_usecol:trgw-0-34-10_time:3773.5</t>
  </si>
  <si>
    <t>pname:p_inst:0_ptype:gr_pstyle:m_i:14_j:0_x:125.00_y:6375.00</t>
  </si>
  <si>
    <t>oname:heads.csv_otype:lst_usecol:trgw-0-34-10_time:3804.5</t>
  </si>
  <si>
    <t>pname:p_inst:0_ptype:gr_pstyle:m_i:14_j:1_x:375.00_y:6375.00</t>
  </si>
  <si>
    <t>oname:heads.csv_otype:lst_usecol:trgw-0-34-10_time:3834.5</t>
  </si>
  <si>
    <t>pname:p_inst:0_ptype:gr_pstyle:m_i:14_j:2_x:625.00_y:6375.00</t>
  </si>
  <si>
    <t>oname:heads.csv_otype:lst_usecol:trgw-0-34-10_time:3865.5</t>
  </si>
  <si>
    <t>pname:p_inst:0_ptype:gr_pstyle:m_i:14_j:3_x:875.00_y:6375.00</t>
  </si>
  <si>
    <t>oname:heads.csv_otype:lst_usecol:trgw-0-34-10_time:3896.5</t>
  </si>
  <si>
    <t>pname:p_inst:0_ptype:gr_pstyle:m_i:14_j:4_x:1125.00_y:6375.00</t>
  </si>
  <si>
    <t>oname:heads.csv_otype:lst_usecol:trgw-0-34-10_time:3926.5</t>
  </si>
  <si>
    <t>pname:p_inst:0_ptype:gr_pstyle:m_i:14_j:5_x:1375.00_y:6375.00</t>
  </si>
  <si>
    <t>oname:heads.csv_otype:lst_usecol:trgw-0-34-10_time:3957.5</t>
  </si>
  <si>
    <t>pname:p_inst:0_ptype:gr_pstyle:m_i:14_j:6_x:1625.00_y:6375.00</t>
  </si>
  <si>
    <t>oname:heads.csv_otype:lst_usecol:trgw-0-34-10_time:3987.5</t>
  </si>
  <si>
    <t>pname:p_inst:0_ptype:gr_pstyle:m_i:14_j:7_x:1875.00_y:6375.00</t>
  </si>
  <si>
    <t>oname:heads.csv_otype:lst_usecol:trgw-0-34-10_time:4018.5</t>
  </si>
  <si>
    <t>pname:p_inst:0_ptype:gr_pstyle:m_i:14_j:8_x:2125.00_y:6375.00</t>
  </si>
  <si>
    <t>oname:heads.csv_otype:lst_usecol:trgw-0-34-10_time:4049.5</t>
  </si>
  <si>
    <t>pname:p_inst:0_ptype:gr_pstyle:m_i:14_j:9_x:2375.00_y:6375.00</t>
  </si>
  <si>
    <t>oname:heads.csv_otype:lst_usecol:trgw-0-34-10_time:4077.5</t>
  </si>
  <si>
    <t>pname:p_inst:0_ptype:gr_pstyle:m_i:14_j:10_x:2625.00_y:6375.00</t>
  </si>
  <si>
    <t>oname:heads.csv_otype:lst_usecol:trgw-0-34-10_time:4108.5</t>
  </si>
  <si>
    <t>pname:p_inst:0_ptype:gr_pstyle:m_i:14_j:11_x:2875.00_y:6375.00</t>
  </si>
  <si>
    <t>oname:heads.csv_otype:lst_usecol:trgw-0-34-10_time:4138.5</t>
  </si>
  <si>
    <t>pname:p_inst:0_ptype:gr_pstyle:m_i:14_j:12_x:3125.00_y:6375.00</t>
  </si>
  <si>
    <t>oname:heads.csv_otype:lst_usecol:trgw-0-34-10_time:4169.5</t>
  </si>
  <si>
    <t>pname:p_inst:0_ptype:gr_pstyle:m_i:14_j:13_x:3375.00_y:6375.00</t>
  </si>
  <si>
    <t>oname:heads.csv_otype:lst_usecol:trgw-0-34-10_time:4199.5</t>
  </si>
  <si>
    <t>pname:p_inst:0_ptype:gr_pstyle:m_i:14_j:14_x:3625.00_y:6375.00</t>
  </si>
  <si>
    <t>oname:heads.csv_otype:lst_usecol:trgw-0-34-10_time:4230.5</t>
  </si>
  <si>
    <t>pname:p_inst:0_ptype:gr_pstyle:m_i:14_j:15_x:3875.00_y:6375.00</t>
  </si>
  <si>
    <t>oname:heads.csv_otype:lst_usecol:trgw-0-34-10_time:4261.5</t>
  </si>
  <si>
    <t>pname:p_inst:0_ptype:gr_pstyle:m_i:14_j:16_x:4125.00_y:6375.00</t>
  </si>
  <si>
    <t>oname:heads.csv_otype:lst_usecol:trgw-0-34-10_time:4291.5</t>
  </si>
  <si>
    <t>pname:p_inst:0_ptype:gr_pstyle:m_i:14_j:17_x:4375.00_y:6375.00</t>
  </si>
  <si>
    <t>oname:heads.csv_otype:lst_usecol:trgw-0-34-10_time:4322.5</t>
  </si>
  <si>
    <t>pname:p_inst:0_ptype:gr_pstyle:m_i:14_j:18_x:4625.00_y:6375.00</t>
  </si>
  <si>
    <t>oname:heads.csv_otype:lst_usecol:trgw-0-34-10_time:4352.5</t>
  </si>
  <si>
    <t>pname:p_inst:0_ptype:gr_pstyle:m_i:14_j:19_x:4875.00_y:6375.00</t>
  </si>
  <si>
    <t>oname:heads.csv_otype:lst_usecol:trgw-0-34-10_time:4383.5</t>
  </si>
  <si>
    <t>pname:p_inst:0_ptype:gr_pstyle:m_i:15_j:0_x:125.00_y:6125.00</t>
  </si>
  <si>
    <t>oname:heads.csv_otype:lst_usecol:trgw-0-9-1_time:3652.5</t>
  </si>
  <si>
    <t>oname:heads.csv_otype:lst_usecol:trgw-0-9-1</t>
  </si>
  <si>
    <t>trgw-0-9-1</t>
  </si>
  <si>
    <t>pname:p_inst:0_ptype:gr_pstyle:m_i:15_j:1_x:375.00_y:6125.00</t>
  </si>
  <si>
    <t>oname:heads.csv_otype:lst_usecol:trgw-0-9-1_time:3683.5</t>
  </si>
  <si>
    <t>pname:p_inst:0_ptype:gr_pstyle:m_i:15_j:2_x:625.00_y:6125.00</t>
  </si>
  <si>
    <t>oname:heads.csv_otype:lst_usecol:trgw-0-9-1_time:3712.5</t>
  </si>
  <si>
    <t>pname:p_inst:0_ptype:gr_pstyle:m_i:15_j:3_x:875.00_y:6125.00</t>
  </si>
  <si>
    <t>oname:heads.csv_otype:lst_usecol:trgw-0-9-1_time:3743.5</t>
  </si>
  <si>
    <t>pname:p_inst:0_ptype:gr_pstyle:m_i:15_j:4_x:1125.00_y:6125.00</t>
  </si>
  <si>
    <t>oname:heads.csv_otype:lst_usecol:trgw-0-9-1_time:3773.5</t>
  </si>
  <si>
    <t>pname:p_inst:0_ptype:gr_pstyle:m_i:15_j:5_x:1375.00_y:6125.00</t>
  </si>
  <si>
    <t>oname:heads.csv_otype:lst_usecol:trgw-0-9-1_time:3804.5</t>
  </si>
  <si>
    <t>pname:p_inst:0_ptype:gr_pstyle:m_i:15_j:6_x:1625.00_y:6125.00</t>
  </si>
  <si>
    <t>oname:heads.csv_otype:lst_usecol:trgw-0-9-1_time:3834.5</t>
  </si>
  <si>
    <t>pname:p_inst:0_ptype:gr_pstyle:m_i:15_j:7_x:1875.00_y:6125.00</t>
  </si>
  <si>
    <t>oname:heads.csv_otype:lst_usecol:trgw-0-9-1_time:3865.5</t>
  </si>
  <si>
    <t>pname:p_inst:0_ptype:gr_pstyle:m_i:15_j:8_x:2125.00_y:6125.00</t>
  </si>
  <si>
    <t>oname:heads.csv_otype:lst_usecol:trgw-0-9-1_time:3896.5</t>
  </si>
  <si>
    <t>pname:p_inst:0_ptype:gr_pstyle:m_i:15_j:9_x:2375.00_y:6125.00</t>
  </si>
  <si>
    <t>oname:heads.csv_otype:lst_usecol:trgw-0-9-1_time:3926.5</t>
  </si>
  <si>
    <t>pname:p_inst:0_ptype:gr_pstyle:m_i:15_j:10_x:2625.00_y:6125.00</t>
  </si>
  <si>
    <t>oname:heads.csv_otype:lst_usecol:trgw-0-9-1_time:3957.5</t>
  </si>
  <si>
    <t>pname:p_inst:0_ptype:gr_pstyle:m_i:15_j:11_x:2875.00_y:6125.00</t>
  </si>
  <si>
    <t>oname:heads.csv_otype:lst_usecol:trgw-0-9-1_time:3987.5</t>
  </si>
  <si>
    <t>pname:p_inst:0_ptype:gr_pstyle:m_i:15_j:12_x:3125.00_y:6125.00</t>
  </si>
  <si>
    <t>oname:heads.csv_otype:lst_usecol:trgw-0-9-1_time:4018.5</t>
  </si>
  <si>
    <t>pname:p_inst:0_ptype:gr_pstyle:m_i:15_j:13_x:3375.00_y:6125.00</t>
  </si>
  <si>
    <t>oname:heads.csv_otype:lst_usecol:trgw-0-9-1_time:4049.5</t>
  </si>
  <si>
    <t>pname:p_inst:0_ptype:gr_pstyle:m_i:15_j:14_x:3625.00_y:6125.00</t>
  </si>
  <si>
    <t>oname:heads.csv_otype:lst_usecol:trgw-0-9-1_time:4077.5</t>
  </si>
  <si>
    <t>pname:p_inst:0_ptype:gr_pstyle:m_i:15_j:15_x:3875.00_y:6125.00</t>
  </si>
  <si>
    <t>oname:heads.csv_otype:lst_usecol:trgw-0-9-1_time:4108.5</t>
  </si>
  <si>
    <t>pname:p_inst:0_ptype:gr_pstyle:m_i:15_j:16_x:4125.00_y:6125.00</t>
  </si>
  <si>
    <t>oname:heads.csv_otype:lst_usecol:trgw-0-9-1_time:4138.5</t>
  </si>
  <si>
    <t>pname:p_inst:0_ptype:gr_pstyle:m_i:15_j:17_x:4375.00_y:6125.00</t>
  </si>
  <si>
    <t>oname:heads.csv_otype:lst_usecol:trgw-0-9-1_time:4169.5</t>
  </si>
  <si>
    <t>pname:p_inst:0_ptype:gr_pstyle:m_i:15_j:18_x:4625.00_y:6125.00</t>
  </si>
  <si>
    <t>oname:heads.csv_otype:lst_usecol:trgw-0-9-1_time:4199.5</t>
  </si>
  <si>
    <t>pname:p_inst:0_ptype:gr_pstyle:m_i:15_j:19_x:4875.00_y:6125.00</t>
  </si>
  <si>
    <t>oname:heads.csv_otype:lst_usecol:trgw-0-9-1_time:4230.5</t>
  </si>
  <si>
    <t>pname:p_inst:0_ptype:gr_pstyle:m_i:16_j:0_x:125.00_y:5875.00</t>
  </si>
  <si>
    <t>oname:heads.csv_otype:lst_usecol:trgw-0-9-1_time:4261.5</t>
  </si>
  <si>
    <t>pname:p_inst:0_ptype:gr_pstyle:m_i:16_j:1_x:375.00_y:5875.00</t>
  </si>
  <si>
    <t>oname:heads.csv_otype:lst_usecol:trgw-0-9-1_time:4291.5</t>
  </si>
  <si>
    <t>pname:p_inst:0_ptype:gr_pstyle:m_i:16_j:2_x:625.00_y:5875.00</t>
  </si>
  <si>
    <t>oname:heads.csv_otype:lst_usecol:trgw-0-9-1_time:4322.5</t>
  </si>
  <si>
    <t>pname:p_inst:0_ptype:gr_pstyle:m_i:16_j:3_x:875.00_y:5875.00</t>
  </si>
  <si>
    <t>oname:heads.csv_otype:lst_usecol:trgw-0-9-1_time:4352.5</t>
  </si>
  <si>
    <t>pname:p_inst:0_ptype:gr_pstyle:m_i:16_j:4_x:1125.00_y:5875.00</t>
  </si>
  <si>
    <t>oname:heads.csv_otype:lst_usecol:trgw-0-9-1_time:4383.5</t>
  </si>
  <si>
    <t>pname:p_inst:0_ptype:gr_pstyle:m_i:16_j:5_x:1375.00_y:5875.00</t>
  </si>
  <si>
    <t>pname:p_inst:0_ptype:gr_pstyle:m_i:16_j:6_x:1625.00_y:5875.00</t>
  </si>
  <si>
    <t>pname:p_inst:0_ptype:gr_pstyle:m_i:16_j:7_x:1875.00_y:5875.00</t>
  </si>
  <si>
    <t>pname:p_inst:0_ptype:gr_pstyle:m_i:16_j:8_x:2125.00_y:5875.00</t>
  </si>
  <si>
    <t>pname:p_inst:0_ptype:gr_pstyle:m_i:16_j:9_x:2375.00_y:5875.00</t>
  </si>
  <si>
    <t>pname:p_inst:0_ptype:gr_pstyle:m_i:16_j:10_x:2625.00_y:5875.00</t>
  </si>
  <si>
    <t>pname:p_inst:0_ptype:gr_pstyle:m_i:16_j:11_x:2875.00_y:5875.00</t>
  </si>
  <si>
    <t>pname:p_inst:0_ptype:gr_pstyle:m_i:16_j:12_x:3125.00_y:5875.00</t>
  </si>
  <si>
    <t>pname:p_inst:0_ptype:gr_pstyle:m_i:16_j:13_x:3375.00_y:5875.00</t>
  </si>
  <si>
    <t>pname:p_inst:0_ptype:gr_pstyle:m_i:16_j:14_x:3625.00_y:5875.00</t>
  </si>
  <si>
    <t>pname:p_inst:0_ptype:gr_pstyle:m_i:16_j:15_x:3875.00_y:5875.00</t>
  </si>
  <si>
    <t>pname:p_inst:0_ptype:gr_pstyle:m_i:16_j:16_x:4125.00_y:5875.00</t>
  </si>
  <si>
    <t>pname:p_inst:0_ptype:gr_pstyle:m_i:16_j:17_x:4375.00_y:5875.00</t>
  </si>
  <si>
    <t>pname:p_inst:0_ptype:gr_pstyle:m_i:16_j:18_x:4625.00_y:5875.00</t>
  </si>
  <si>
    <t>pname:p_inst:0_ptype:gr_pstyle:m_i:16_j:19_x:4875.00_y:5875.00</t>
  </si>
  <si>
    <t>pname:p_inst:0_ptype:gr_pstyle:m_i:17_j:0_x:125.00_y:5625.00</t>
  </si>
  <si>
    <t>pname:p_inst:0_ptype:gr_pstyle:m_i:17_j:1_x:375.00_y:5625.00</t>
  </si>
  <si>
    <t>pname:p_inst:0_ptype:gr_pstyle:m_i:17_j:2_x:625.00_y:5625.00</t>
  </si>
  <si>
    <t>pname:p_inst:0_ptype:gr_pstyle:m_i:17_j:3_x:875.00_y:5625.00</t>
  </si>
  <si>
    <t>pname:p_inst:0_ptype:gr_pstyle:m_i:17_j:4_x:1125.00_y:5625.00</t>
  </si>
  <si>
    <t>pname:p_inst:0_ptype:gr_pstyle:m_i:17_j:5_x:1375.00_y:5625.00</t>
  </si>
  <si>
    <t>pname:p_inst:0_ptype:gr_pstyle:m_i:17_j:6_x:1625.00_y:5625.00</t>
  </si>
  <si>
    <t>pname:p_inst:0_ptype:gr_pstyle:m_i:17_j:7_x:1875.00_y:5625.00</t>
  </si>
  <si>
    <t>pname:p_inst:0_ptype:gr_pstyle:m_i:17_j:8_x:2125.00_y:5625.00</t>
  </si>
  <si>
    <t>pname:p_inst:0_ptype:gr_pstyle:m_i:17_j:9_x:2375.00_y:5625.00</t>
  </si>
  <si>
    <t>pname:p_inst:0_ptype:gr_pstyle:m_i:17_j:10_x:2625.00_y:5625.00</t>
  </si>
  <si>
    <t>pname:p_inst:0_ptype:gr_pstyle:m_i:17_j:11_x:2875.00_y:5625.00</t>
  </si>
  <si>
    <t>pname:p_inst:0_ptype:gr_pstyle:m_i:17_j:12_x:3125.00_y:5625.00</t>
  </si>
  <si>
    <t>pname:p_inst:0_ptype:gr_pstyle:m_i:17_j:13_x:3375.00_y:5625.00</t>
  </si>
  <si>
    <t>pname:p_inst:0_ptype:gr_pstyle:m_i:17_j:14_x:3625.00_y:5625.00</t>
  </si>
  <si>
    <t>pname:p_inst:0_ptype:gr_pstyle:m_i:17_j:15_x:3875.00_y:5625.00</t>
  </si>
  <si>
    <t>pname:p_inst:0_ptype:gr_pstyle:m_i:17_j:16_x:4125.00_y:5625.00</t>
  </si>
  <si>
    <t>pname:p_inst:0_ptype:gr_pstyle:m_i:17_j:17_x:4375.00_y:5625.00</t>
  </si>
  <si>
    <t>pname:p_inst:0_ptype:gr_pstyle:m_i:17_j:18_x:4625.00_y:5625.00</t>
  </si>
  <si>
    <t>pname:p_inst:0_ptype:gr_pstyle:m_i:17_j:19_x:4875.00_y:5625.00</t>
  </si>
  <si>
    <t>pname:p_inst:0_ptype:gr_pstyle:m_i:18_j:0_x:125.00_y:5375.00</t>
  </si>
  <si>
    <t>pname:p_inst:0_ptype:gr_pstyle:m_i:18_j:1_x:375.00_y:5375.00</t>
  </si>
  <si>
    <t>pname:p_inst:0_ptype:gr_pstyle:m_i:18_j:2_x:625.00_y:5375.00</t>
  </si>
  <si>
    <t>pname:p_inst:0_ptype:gr_pstyle:m_i:18_j:3_x:875.00_y:5375.00</t>
  </si>
  <si>
    <t>pname:p_inst:0_ptype:gr_pstyle:m_i:18_j:4_x:1125.00_y:5375.00</t>
  </si>
  <si>
    <t>pname:p_inst:0_ptype:gr_pstyle:m_i:18_j:5_x:1375.00_y:5375.00</t>
  </si>
  <si>
    <t>pname:p_inst:0_ptype:gr_pstyle:m_i:18_j:6_x:1625.00_y:5375.00</t>
  </si>
  <si>
    <t>pname:p_inst:0_ptype:gr_pstyle:m_i:18_j:7_x:1875.00_y:5375.00</t>
  </si>
  <si>
    <t>pname:p_inst:0_ptype:gr_pstyle:m_i:18_j:8_x:2125.00_y:5375.00</t>
  </si>
  <si>
    <t>pname:p_inst:0_ptype:gr_pstyle:m_i:18_j:9_x:2375.00_y:5375.00</t>
  </si>
  <si>
    <t>pname:p_inst:0_ptype:gr_pstyle:m_i:18_j:10_x:2625.00_y:5375.00</t>
  </si>
  <si>
    <t>pname:p_inst:0_ptype:gr_pstyle:m_i:18_j:11_x:2875.00_y:5375.00</t>
  </si>
  <si>
    <t>pname:p_inst:0_ptype:gr_pstyle:m_i:18_j:12_x:3125.00_y:5375.00</t>
  </si>
  <si>
    <t>pname:p_inst:0_ptype:gr_pstyle:m_i:18_j:13_x:3375.00_y:5375.00</t>
  </si>
  <si>
    <t>pname:p_inst:0_ptype:gr_pstyle:m_i:18_j:14_x:3625.00_y:5375.00</t>
  </si>
  <si>
    <t>pname:p_inst:0_ptype:gr_pstyle:m_i:18_j:15_x:3875.00_y:5375.00</t>
  </si>
  <si>
    <t>pname:p_inst:0_ptype:gr_pstyle:m_i:18_j:16_x:4125.00_y:5375.00</t>
  </si>
  <si>
    <t>pname:p_inst:0_ptype:gr_pstyle:m_i:18_j:17_x:4375.00_y:5375.00</t>
  </si>
  <si>
    <t>pname:p_inst:0_ptype:gr_pstyle:m_i:18_j:18_x:4625.00_y:5375.00</t>
  </si>
  <si>
    <t>pname:p_inst:0_ptype:gr_pstyle:m_i:18_j:19_x:4875.00_y:5375.00</t>
  </si>
  <si>
    <t>pname:p_inst:0_ptype:gr_pstyle:m_i:19_j:0_x:125.00_y:5125.00</t>
  </si>
  <si>
    <t>pname:p_inst:0_ptype:gr_pstyle:m_i:19_j:1_x:375.00_y:5125.00</t>
  </si>
  <si>
    <t>pname:p_inst:0_ptype:gr_pstyle:m_i:19_j:2_x:625.00_y:5125.00</t>
  </si>
  <si>
    <t>pname:p_inst:0_ptype:gr_pstyle:m_i:19_j:3_x:875.00_y:5125.00</t>
  </si>
  <si>
    <t>pname:p_inst:0_ptype:gr_pstyle:m_i:19_j:4_x:1125.00_y:5125.00</t>
  </si>
  <si>
    <t>pname:p_inst:0_ptype:gr_pstyle:m_i:19_j:5_x:1375.00_y:5125.00</t>
  </si>
  <si>
    <t>pname:p_inst:0_ptype:gr_pstyle:m_i:19_j:6_x:1625.00_y:5125.00</t>
  </si>
  <si>
    <t>pname:p_inst:0_ptype:gr_pstyle:m_i:19_j:7_x:1875.00_y:5125.00</t>
  </si>
  <si>
    <t>pname:p_inst:0_ptype:gr_pstyle:m_i:19_j:8_x:2125.00_y:5125.00</t>
  </si>
  <si>
    <t>pname:p_inst:0_ptype:gr_pstyle:m_i:19_j:9_x:2375.00_y:5125.00</t>
  </si>
  <si>
    <t>pname:p_inst:0_ptype:gr_pstyle:m_i:19_j:10_x:2625.00_y:5125.00</t>
  </si>
  <si>
    <t>pname:p_inst:0_ptype:gr_pstyle:m_i:19_j:11_x:2875.00_y:5125.00</t>
  </si>
  <si>
    <t>pname:p_inst:0_ptype:gr_pstyle:m_i:19_j:12_x:3125.00_y:5125.00</t>
  </si>
  <si>
    <t>pname:p_inst:0_ptype:gr_pstyle:m_i:19_j:13_x:3375.00_y:5125.00</t>
  </si>
  <si>
    <t>pname:p_inst:0_ptype:gr_pstyle:m_i:19_j:14_x:3625.00_y:5125.00</t>
  </si>
  <si>
    <t>pname:p_inst:0_ptype:gr_pstyle:m_i:19_j:15_x:3875.00_y:5125.00</t>
  </si>
  <si>
    <t>pname:p_inst:0_ptype:gr_pstyle:m_i:19_j:16_x:4125.00_y:5125.00</t>
  </si>
  <si>
    <t>pname:p_inst:0_ptype:gr_pstyle:m_i:19_j:17_x:4375.00_y:5125.00</t>
  </si>
  <si>
    <t>pname:p_inst:0_ptype:gr_pstyle:m_i:19_j:18_x:4625.00_y:5125.00</t>
  </si>
  <si>
    <t>pname:p_inst:0_ptype:gr_pstyle:m_i:19_j:19_x:4875.00_y:5125.00</t>
  </si>
  <si>
    <t>pname:p_inst:0_ptype:gr_pstyle:m_i:20_j:0_x:125.00_y:4875.00</t>
  </si>
  <si>
    <t>pname:p_inst:0_ptype:gr_pstyle:m_i:20_j:1_x:375.00_y:4875.00</t>
  </si>
  <si>
    <t>pname:p_inst:0_ptype:gr_pstyle:m_i:20_j:2_x:625.00_y:4875.00</t>
  </si>
  <si>
    <t>pname:p_inst:0_ptype:gr_pstyle:m_i:20_j:3_x:875.00_y:4875.00</t>
  </si>
  <si>
    <t>pname:p_inst:0_ptype:gr_pstyle:m_i:20_j:4_x:1125.00_y:4875.00</t>
  </si>
  <si>
    <t>pname:p_inst:0_ptype:gr_pstyle:m_i:20_j:5_x:1375.00_y:4875.00</t>
  </si>
  <si>
    <t>pname:p_inst:0_ptype:gr_pstyle:m_i:20_j:6_x:1625.00_y:4875.00</t>
  </si>
  <si>
    <t>pname:p_inst:0_ptype:gr_pstyle:m_i:20_j:7_x:1875.00_y:4875.00</t>
  </si>
  <si>
    <t>pname:p_inst:0_ptype:gr_pstyle:m_i:20_j:8_x:2125.00_y:4875.00</t>
  </si>
  <si>
    <t>pname:p_inst:0_ptype:gr_pstyle:m_i:20_j:9_x:2375.00_y:4875.00</t>
  </si>
  <si>
    <t>pname:p_inst:0_ptype:gr_pstyle:m_i:20_j:10_x:2625.00_y:4875.00</t>
  </si>
  <si>
    <t>pname:p_inst:0_ptype:gr_pstyle:m_i:20_j:11_x:2875.00_y:4875.00</t>
  </si>
  <si>
    <t>pname:p_inst:0_ptype:gr_pstyle:m_i:20_j:12_x:3125.00_y:4875.00</t>
  </si>
  <si>
    <t>pname:p_inst:0_ptype:gr_pstyle:m_i:20_j:13_x:3375.00_y:4875.00</t>
  </si>
  <si>
    <t>pname:p_inst:0_ptype:gr_pstyle:m_i:20_j:14_x:3625.00_y:4875.00</t>
  </si>
  <si>
    <t>pname:p_inst:0_ptype:gr_pstyle:m_i:20_j:15_x:3875.00_y:4875.00</t>
  </si>
  <si>
    <t>pname:p_inst:0_ptype:gr_pstyle:m_i:20_j:16_x:4125.00_y:4875.00</t>
  </si>
  <si>
    <t>pname:p_inst:0_ptype:gr_pstyle:m_i:20_j:17_x:4375.00_y:4875.00</t>
  </si>
  <si>
    <t>pname:p_inst:0_ptype:gr_pstyle:m_i:20_j:18_x:4625.00_y:4875.00</t>
  </si>
  <si>
    <t>pname:p_inst:0_ptype:gr_pstyle:m_i:20_j:19_x:4875.00_y:4875.00</t>
  </si>
  <si>
    <t>pname:p_inst:0_ptype:gr_pstyle:m_i:21_j:0_x:125.00_y:4625.00</t>
  </si>
  <si>
    <t>pname:p_inst:0_ptype:gr_pstyle:m_i:21_j:1_x:375.00_y:4625.00</t>
  </si>
  <si>
    <t>pname:p_inst:0_ptype:gr_pstyle:m_i:21_j:2_x:625.00_y:4625.00</t>
  </si>
  <si>
    <t>pname:p_inst:0_ptype:gr_pstyle:m_i:21_j:3_x:875.00_y:4625.00</t>
  </si>
  <si>
    <t>pname:p_inst:0_ptype:gr_pstyle:m_i:21_j:4_x:1125.00_y:4625.00</t>
  </si>
  <si>
    <t>pname:p_inst:0_ptype:gr_pstyle:m_i:21_j:5_x:1375.00_y:4625.00</t>
  </si>
  <si>
    <t>pname:p_inst:0_ptype:gr_pstyle:m_i:21_j:6_x:1625.00_y:4625.00</t>
  </si>
  <si>
    <t>pname:p_inst:0_ptype:gr_pstyle:m_i:21_j:7_x:1875.00_y:4625.00</t>
  </si>
  <si>
    <t>pname:p_inst:0_ptype:gr_pstyle:m_i:21_j:8_x:2125.00_y:4625.00</t>
  </si>
  <si>
    <t>pname:p_inst:0_ptype:gr_pstyle:m_i:21_j:9_x:2375.00_y:4625.00</t>
  </si>
  <si>
    <t>pname:p_inst:0_ptype:gr_pstyle:m_i:21_j:10_x:2625.00_y:4625.00</t>
  </si>
  <si>
    <t>pname:p_inst:0_ptype:gr_pstyle:m_i:21_j:11_x:2875.00_y:4625.00</t>
  </si>
  <si>
    <t>pname:p_inst:0_ptype:gr_pstyle:m_i:21_j:12_x:3125.00_y:4625.00</t>
  </si>
  <si>
    <t>pname:p_inst:0_ptype:gr_pstyle:m_i:21_j:13_x:3375.00_y:4625.00</t>
  </si>
  <si>
    <t>pname:p_inst:0_ptype:gr_pstyle:m_i:21_j:14_x:3625.00_y:4625.00</t>
  </si>
  <si>
    <t>pname:p_inst:0_ptype:gr_pstyle:m_i:21_j:15_x:3875.00_y:4625.00</t>
  </si>
  <si>
    <t>pname:p_inst:0_ptype:gr_pstyle:m_i:21_j:16_x:4125.00_y:4625.00</t>
  </si>
  <si>
    <t>pname:p_inst:0_ptype:gr_pstyle:m_i:21_j:17_x:4375.00_y:4625.00</t>
  </si>
  <si>
    <t>pname:p_inst:0_ptype:gr_pstyle:m_i:21_j:18_x:4625.00_y:4625.00</t>
  </si>
  <si>
    <t>pname:p_inst:0_ptype:gr_pstyle:m_i:21_j:19_x:4875.00_y:4625.00</t>
  </si>
  <si>
    <t>pname:p_inst:0_ptype:gr_pstyle:m_i:22_j:0_x:125.00_y:4375.00</t>
  </si>
  <si>
    <t>pname:p_inst:0_ptype:gr_pstyle:m_i:22_j:1_x:375.00_y:4375.00</t>
  </si>
  <si>
    <t>pname:p_inst:0_ptype:gr_pstyle:m_i:22_j:2_x:625.00_y:4375.00</t>
  </si>
  <si>
    <t>pname:p_inst:0_ptype:gr_pstyle:m_i:22_j:3_x:875.00_y:4375.00</t>
  </si>
  <si>
    <t>pname:p_inst:0_ptype:gr_pstyle:m_i:22_j:4_x:1125.00_y:4375.00</t>
  </si>
  <si>
    <t>pname:p_inst:0_ptype:gr_pstyle:m_i:22_j:5_x:1375.00_y:4375.00</t>
  </si>
  <si>
    <t>pname:p_inst:0_ptype:gr_pstyle:m_i:22_j:6_x:1625.00_y:4375.00</t>
  </si>
  <si>
    <t>pname:p_inst:0_ptype:gr_pstyle:m_i:22_j:7_x:1875.00_y:4375.00</t>
  </si>
  <si>
    <t>pname:p_inst:0_ptype:gr_pstyle:m_i:22_j:8_x:2125.00_y:4375.00</t>
  </si>
  <si>
    <t>pname:p_inst:0_ptype:gr_pstyle:m_i:22_j:9_x:2375.00_y:4375.00</t>
  </si>
  <si>
    <t>pname:p_inst:0_ptype:gr_pstyle:m_i:22_j:10_x:2625.00_y:4375.00</t>
  </si>
  <si>
    <t>pname:p_inst:0_ptype:gr_pstyle:m_i:22_j:11_x:2875.00_y:4375.00</t>
  </si>
  <si>
    <t>pname:p_inst:0_ptype:gr_pstyle:m_i:22_j:12_x:3125.00_y:4375.00</t>
  </si>
  <si>
    <t>pname:p_inst:0_ptype:gr_pstyle:m_i:22_j:13_x:3375.00_y:4375.00</t>
  </si>
  <si>
    <t>pname:p_inst:0_ptype:gr_pstyle:m_i:22_j:14_x:3625.00_y:4375.00</t>
  </si>
  <si>
    <t>pname:p_inst:0_ptype:gr_pstyle:m_i:22_j:15_x:3875.00_y:4375.00</t>
  </si>
  <si>
    <t>pname:p_inst:0_ptype:gr_pstyle:m_i:22_j:16_x:4125.00_y:4375.00</t>
  </si>
  <si>
    <t>pname:p_inst:0_ptype:gr_pstyle:m_i:22_j:17_x:4375.00_y:4375.00</t>
  </si>
  <si>
    <t>pname:p_inst:0_ptype:gr_pstyle:m_i:22_j:18_x:4625.00_y:4375.00</t>
  </si>
  <si>
    <t>pname:p_inst:0_ptype:gr_pstyle:m_i:22_j:19_x:4875.00_y:4375.00</t>
  </si>
  <si>
    <t>pname:p_inst:0_ptype:gr_pstyle:m_i:23_j:0_x:125.00_y:4125.00</t>
  </si>
  <si>
    <t>pname:p_inst:0_ptype:gr_pstyle:m_i:23_j:1_x:375.00_y:4125.00</t>
  </si>
  <si>
    <t>pname:p_inst:0_ptype:gr_pstyle:m_i:23_j:2_x:625.00_y:4125.00</t>
  </si>
  <si>
    <t>pname:p_inst:0_ptype:gr_pstyle:m_i:23_j:3_x:875.00_y:4125.00</t>
  </si>
  <si>
    <t>pname:p_inst:0_ptype:gr_pstyle:m_i:23_j:4_x:1125.00_y:4125.00</t>
  </si>
  <si>
    <t>pname:p_inst:0_ptype:gr_pstyle:m_i:23_j:5_x:1375.00_y:4125.00</t>
  </si>
  <si>
    <t>pname:p_inst:0_ptype:gr_pstyle:m_i:23_j:6_x:1625.00_y:4125.00</t>
  </si>
  <si>
    <t>pname:p_inst:0_ptype:gr_pstyle:m_i:23_j:7_x:1875.00_y:4125.00</t>
  </si>
  <si>
    <t>pname:p_inst:0_ptype:gr_pstyle:m_i:23_j:8_x:2125.00_y:4125.00</t>
  </si>
  <si>
    <t>pname:p_inst:0_ptype:gr_pstyle:m_i:23_j:9_x:2375.00_y:4125.00</t>
  </si>
  <si>
    <t>pname:p_inst:0_ptype:gr_pstyle:m_i:23_j:10_x:2625.00_y:4125.00</t>
  </si>
  <si>
    <t>pname:p_inst:0_ptype:gr_pstyle:m_i:23_j:11_x:2875.00_y:4125.00</t>
  </si>
  <si>
    <t>pname:p_inst:0_ptype:gr_pstyle:m_i:23_j:12_x:3125.00_y:4125.00</t>
  </si>
  <si>
    <t>pname:p_inst:0_ptype:gr_pstyle:m_i:23_j:13_x:3375.00_y:4125.00</t>
  </si>
  <si>
    <t>pname:p_inst:0_ptype:gr_pstyle:m_i:23_j:14_x:3625.00_y:4125.00</t>
  </si>
  <si>
    <t>pname:p_inst:0_ptype:gr_pstyle:m_i:23_j:15_x:3875.00_y:4125.00</t>
  </si>
  <si>
    <t>pname:p_inst:0_ptype:gr_pstyle:m_i:23_j:16_x:4125.00_y:4125.00</t>
  </si>
  <si>
    <t>pname:p_inst:0_ptype:gr_pstyle:m_i:23_j:17_x:4375.00_y:4125.00</t>
  </si>
  <si>
    <t>pname:p_inst:0_ptype:gr_pstyle:m_i:23_j:18_x:4625.00_y:4125.00</t>
  </si>
  <si>
    <t>pname:p_inst:0_ptype:gr_pstyle:m_i:23_j:19_x:4875.00_y:4125.00</t>
  </si>
  <si>
    <t>pname:p_inst:0_ptype:gr_pstyle:m_i:24_j:0_x:125.00_y:3875.00</t>
  </si>
  <si>
    <t>pname:p_inst:0_ptype:gr_pstyle:m_i:24_j:1_x:375.00_y:3875.00</t>
  </si>
  <si>
    <t>pname:p_inst:0_ptype:gr_pstyle:m_i:24_j:2_x:625.00_y:3875.00</t>
  </si>
  <si>
    <t>pname:p_inst:0_ptype:gr_pstyle:m_i:24_j:3_x:875.00_y:3875.00</t>
  </si>
  <si>
    <t>pname:p_inst:0_ptype:gr_pstyle:m_i:24_j:4_x:1125.00_y:3875.00</t>
  </si>
  <si>
    <t>pname:p_inst:0_ptype:gr_pstyle:m_i:24_j:5_x:1375.00_y:3875.00</t>
  </si>
  <si>
    <t>pname:p_inst:0_ptype:gr_pstyle:m_i:24_j:6_x:1625.00_y:3875.00</t>
  </si>
  <si>
    <t>pname:p_inst:0_ptype:gr_pstyle:m_i:24_j:7_x:1875.00_y:3875.00</t>
  </si>
  <si>
    <t>pname:p_inst:0_ptype:gr_pstyle:m_i:24_j:8_x:2125.00_y:3875.00</t>
  </si>
  <si>
    <t>pname:p_inst:0_ptype:gr_pstyle:m_i:24_j:9_x:2375.00_y:3875.00</t>
  </si>
  <si>
    <t>pname:p_inst:0_ptype:gr_pstyle:m_i:24_j:10_x:2625.00_y:3875.00</t>
  </si>
  <si>
    <t>pname:p_inst:0_ptype:gr_pstyle:m_i:24_j:11_x:2875.00_y:3875.00</t>
  </si>
  <si>
    <t>pname:p_inst:0_ptype:gr_pstyle:m_i:24_j:12_x:3125.00_y:3875.00</t>
  </si>
  <si>
    <t>pname:p_inst:0_ptype:gr_pstyle:m_i:24_j:13_x:3375.00_y:3875.00</t>
  </si>
  <si>
    <t>pname:p_inst:0_ptype:gr_pstyle:m_i:24_j:14_x:3625.00_y:3875.00</t>
  </si>
  <si>
    <t>pname:p_inst:0_ptype:gr_pstyle:m_i:24_j:15_x:3875.00_y:3875.00</t>
  </si>
  <si>
    <t>pname:p_inst:0_ptype:gr_pstyle:m_i:24_j:16_x:4125.00_y:3875.00</t>
  </si>
  <si>
    <t>pname:p_inst:0_ptype:gr_pstyle:m_i:24_j:17_x:4375.00_y:3875.00</t>
  </si>
  <si>
    <t>pname:p_inst:0_ptype:gr_pstyle:m_i:24_j:18_x:4625.00_y:3875.00</t>
  </si>
  <si>
    <t>pname:p_inst:0_ptype:gr_pstyle:m_i:24_j:19_x:4875.00_y:3875.00</t>
  </si>
  <si>
    <t>pname:p_inst:0_ptype:gr_pstyle:m_i:25_j:0_x:125.00_y:3625.00</t>
  </si>
  <si>
    <t>pname:p_inst:0_ptype:gr_pstyle:m_i:25_j:1_x:375.00_y:3625.00</t>
  </si>
  <si>
    <t>pname:p_inst:0_ptype:gr_pstyle:m_i:25_j:2_x:625.00_y:3625.00</t>
  </si>
  <si>
    <t>pname:p_inst:0_ptype:gr_pstyle:m_i:25_j:3_x:875.00_y:3625.00</t>
  </si>
  <si>
    <t>pname:p_inst:0_ptype:gr_pstyle:m_i:25_j:4_x:1125.00_y:3625.00</t>
  </si>
  <si>
    <t>pname:p_inst:0_ptype:gr_pstyle:m_i:25_j:5_x:1375.00_y:3625.00</t>
  </si>
  <si>
    <t>pname:p_inst:0_ptype:gr_pstyle:m_i:25_j:6_x:1625.00_y:3625.00</t>
  </si>
  <si>
    <t>pname:p_inst:0_ptype:gr_pstyle:m_i:25_j:7_x:1875.00_y:3625.00</t>
  </si>
  <si>
    <t>pname:p_inst:0_ptype:gr_pstyle:m_i:25_j:8_x:2125.00_y:3625.00</t>
  </si>
  <si>
    <t>pname:p_inst:0_ptype:gr_pstyle:m_i:25_j:9_x:2375.00_y:3625.00</t>
  </si>
  <si>
    <t>pname:p_inst:0_ptype:gr_pstyle:m_i:25_j:10_x:2625.00_y:3625.00</t>
  </si>
  <si>
    <t>pname:p_inst:0_ptype:gr_pstyle:m_i:25_j:11_x:2875.00_y:3625.00</t>
  </si>
  <si>
    <t>pname:p_inst:0_ptype:gr_pstyle:m_i:25_j:12_x:3125.00_y:3625.00</t>
  </si>
  <si>
    <t>pname:p_inst:0_ptype:gr_pstyle:m_i:25_j:13_x:3375.00_y:3625.00</t>
  </si>
  <si>
    <t>pname:p_inst:0_ptype:gr_pstyle:m_i:25_j:14_x:3625.00_y:3625.00</t>
  </si>
  <si>
    <t>pname:p_inst:0_ptype:gr_pstyle:m_i:25_j:15_x:3875.00_y:3625.00</t>
  </si>
  <si>
    <t>pname:p_inst:0_ptype:gr_pstyle:m_i:25_j:16_x:4125.00_y:3625.00</t>
  </si>
  <si>
    <t>pname:p_inst:0_ptype:gr_pstyle:m_i:25_j:17_x:4375.00_y:3625.00</t>
  </si>
  <si>
    <t>pname:p_inst:0_ptype:gr_pstyle:m_i:25_j:18_x:4625.00_y:3625.00</t>
  </si>
  <si>
    <t>pname:p_inst:0_ptype:gr_pstyle:m_i:25_j:19_x:4875.00_y:3625.00</t>
  </si>
  <si>
    <t>pname:p_inst:0_ptype:gr_pstyle:m_i:26_j:0_x:125.00_y:3375.00</t>
  </si>
  <si>
    <t>pname:p_inst:0_ptype:gr_pstyle:m_i:26_j:1_x:375.00_y:3375.00</t>
  </si>
  <si>
    <t>pname:p_inst:0_ptype:gr_pstyle:m_i:26_j:2_x:625.00_y:3375.00</t>
  </si>
  <si>
    <t>pname:p_inst:0_ptype:gr_pstyle:m_i:26_j:3_x:875.00_y:3375.00</t>
  </si>
  <si>
    <t>pname:p_inst:0_ptype:gr_pstyle:m_i:26_j:4_x:1125.00_y:3375.00</t>
  </si>
  <si>
    <t>pname:p_inst:0_ptype:gr_pstyle:m_i:26_j:5_x:1375.00_y:3375.00</t>
  </si>
  <si>
    <t>pname:p_inst:0_ptype:gr_pstyle:m_i:26_j:6_x:1625.00_y:3375.00</t>
  </si>
  <si>
    <t>pname:p_inst:0_ptype:gr_pstyle:m_i:26_j:7_x:1875.00_y:3375.00</t>
  </si>
  <si>
    <t>pname:p_inst:0_ptype:gr_pstyle:m_i:26_j:8_x:2125.00_y:3375.00</t>
  </si>
  <si>
    <t>pname:p_inst:0_ptype:gr_pstyle:m_i:26_j:9_x:2375.00_y:3375.00</t>
  </si>
  <si>
    <t>pname:p_inst:0_ptype:gr_pstyle:m_i:26_j:10_x:2625.00_y:3375.00</t>
  </si>
  <si>
    <t>pname:p_inst:0_ptype:gr_pstyle:m_i:26_j:11_x:2875.00_y:3375.00</t>
  </si>
  <si>
    <t>pname:p_inst:0_ptype:gr_pstyle:m_i:26_j:12_x:3125.00_y:3375.00</t>
  </si>
  <si>
    <t>pname:p_inst:0_ptype:gr_pstyle:m_i:26_j:13_x:3375.00_y:3375.00</t>
  </si>
  <si>
    <t>pname:p_inst:0_ptype:gr_pstyle:m_i:26_j:14_x:3625.00_y:3375.00</t>
  </si>
  <si>
    <t>pname:p_inst:0_ptype:gr_pstyle:m_i:26_j:15_x:3875.00_y:3375.00</t>
  </si>
  <si>
    <t>pname:p_inst:0_ptype:gr_pstyle:m_i:26_j:16_x:4125.00_y:3375.00</t>
  </si>
  <si>
    <t>pname:p_inst:0_ptype:gr_pstyle:m_i:26_j:17_x:4375.00_y:3375.00</t>
  </si>
  <si>
    <t>pname:p_inst:0_ptype:gr_pstyle:m_i:26_j:18_x:4625.00_y:3375.00</t>
  </si>
  <si>
    <t>pname:p_inst:0_ptype:gr_pstyle:m_i:26_j:19_x:4875.00_y:3375.00</t>
  </si>
  <si>
    <t>pname:p_inst:0_ptype:gr_pstyle:m_i:27_j:0_x:125.00_y:3125.00</t>
  </si>
  <si>
    <t>pname:p_inst:0_ptype:gr_pstyle:m_i:27_j:1_x:375.00_y:3125.00</t>
  </si>
  <si>
    <t>pname:p_inst:0_ptype:gr_pstyle:m_i:27_j:2_x:625.00_y:3125.00</t>
  </si>
  <si>
    <t>pname:p_inst:0_ptype:gr_pstyle:m_i:27_j:3_x:875.00_y:3125.00</t>
  </si>
  <si>
    <t>pname:p_inst:0_ptype:gr_pstyle:m_i:27_j:4_x:1125.00_y:3125.00</t>
  </si>
  <si>
    <t>pname:p_inst:0_ptype:gr_pstyle:m_i:27_j:5_x:1375.00_y:3125.00</t>
  </si>
  <si>
    <t>pname:p_inst:0_ptype:gr_pstyle:m_i:27_j:6_x:1625.00_y:3125.00</t>
  </si>
  <si>
    <t>pname:p_inst:0_ptype:gr_pstyle:m_i:27_j:7_x:1875.00_y:3125.00</t>
  </si>
  <si>
    <t>pname:p_inst:0_ptype:gr_pstyle:m_i:27_j:8_x:2125.00_y:3125.00</t>
  </si>
  <si>
    <t>pname:p_inst:0_ptype:gr_pstyle:m_i:27_j:9_x:2375.00_y:3125.00</t>
  </si>
  <si>
    <t>pname:p_inst:0_ptype:gr_pstyle:m_i:27_j:10_x:2625.00_y:3125.00</t>
  </si>
  <si>
    <t>pname:p_inst:0_ptype:gr_pstyle:m_i:27_j:11_x:2875.00_y:3125.00</t>
  </si>
  <si>
    <t>pname:p_inst:0_ptype:gr_pstyle:m_i:27_j:12_x:3125.00_y:3125.00</t>
  </si>
  <si>
    <t>pname:p_inst:0_ptype:gr_pstyle:m_i:27_j:13_x:3375.00_y:3125.00</t>
  </si>
  <si>
    <t>pname:p_inst:0_ptype:gr_pstyle:m_i:27_j:14_x:3625.00_y:3125.00</t>
  </si>
  <si>
    <t>pname:p_inst:0_ptype:gr_pstyle:m_i:27_j:15_x:3875.00_y:3125.00</t>
  </si>
  <si>
    <t>pname:p_inst:0_ptype:gr_pstyle:m_i:27_j:16_x:4125.00_y:3125.00</t>
  </si>
  <si>
    <t>pname:p_inst:0_ptype:gr_pstyle:m_i:27_j:17_x:4375.00_y:3125.00</t>
  </si>
  <si>
    <t>pname:p_inst:0_ptype:gr_pstyle:m_i:27_j:18_x:4625.00_y:3125.00</t>
  </si>
  <si>
    <t>pname:p_inst:0_ptype:gr_pstyle:m_i:27_j:19_x:4875.00_y:3125.00</t>
  </si>
  <si>
    <t>pname:p_inst:0_ptype:gr_pstyle:m_i:28_j:0_x:125.00_y:2875.00</t>
  </si>
  <si>
    <t>pname:p_inst:0_ptype:gr_pstyle:m_i:28_j:1_x:375.00_y:2875.00</t>
  </si>
  <si>
    <t>pname:p_inst:0_ptype:gr_pstyle:m_i:28_j:2_x:625.00_y:2875.00</t>
  </si>
  <si>
    <t>pname:p_inst:0_ptype:gr_pstyle:m_i:28_j:3_x:875.00_y:2875.00</t>
  </si>
  <si>
    <t>pname:p_inst:0_ptype:gr_pstyle:m_i:28_j:4_x:1125.00_y:2875.00</t>
  </si>
  <si>
    <t>pname:p_inst:0_ptype:gr_pstyle:m_i:28_j:5_x:1375.00_y:2875.00</t>
  </si>
  <si>
    <t>pname:p_inst:0_ptype:gr_pstyle:m_i:28_j:6_x:1625.00_y:2875.00</t>
  </si>
  <si>
    <t>pname:p_inst:0_ptype:gr_pstyle:m_i:28_j:7_x:1875.00_y:2875.00</t>
  </si>
  <si>
    <t>pname:p_inst:0_ptype:gr_pstyle:m_i:28_j:8_x:2125.00_y:2875.00</t>
  </si>
  <si>
    <t>pname:p_inst:0_ptype:gr_pstyle:m_i:28_j:9_x:2375.00_y:2875.00</t>
  </si>
  <si>
    <t>pname:p_inst:0_ptype:gr_pstyle:m_i:28_j:10_x:2625.00_y:2875.00</t>
  </si>
  <si>
    <t>pname:p_inst:0_ptype:gr_pstyle:m_i:28_j:11_x:2875.00_y:2875.00</t>
  </si>
  <si>
    <t>pname:p_inst:0_ptype:gr_pstyle:m_i:28_j:12_x:3125.00_y:2875.00</t>
  </si>
  <si>
    <t>pname:p_inst:0_ptype:gr_pstyle:m_i:28_j:13_x:3375.00_y:2875.00</t>
  </si>
  <si>
    <t>pname:p_inst:0_ptype:gr_pstyle:m_i:28_j:14_x:3625.00_y:2875.00</t>
  </si>
  <si>
    <t>pname:p_inst:0_ptype:gr_pstyle:m_i:28_j:15_x:3875.00_y:2875.00</t>
  </si>
  <si>
    <t>pname:p_inst:0_ptype:gr_pstyle:m_i:28_j:16_x:4125.00_y:2875.00</t>
  </si>
  <si>
    <t>pname:p_inst:0_ptype:gr_pstyle:m_i:28_j:17_x:4375.00_y:2875.00</t>
  </si>
  <si>
    <t>pname:p_inst:0_ptype:gr_pstyle:m_i:28_j:18_x:4625.00_y:2875.00</t>
  </si>
  <si>
    <t>pname:p_inst:0_ptype:gr_pstyle:m_i:28_j:19_x:4875.00_y:2875.00</t>
  </si>
  <si>
    <t>pname:p_inst:0_ptype:gr_pstyle:m_i:29_j:0_x:125.00_y:2625.00</t>
  </si>
  <si>
    <t>pname:p_inst:0_ptype:gr_pstyle:m_i:29_j:1_x:375.00_y:2625.00</t>
  </si>
  <si>
    <t>pname:p_inst:0_ptype:gr_pstyle:m_i:29_j:2_x:625.00_y:2625.00</t>
  </si>
  <si>
    <t>pname:p_inst:0_ptype:gr_pstyle:m_i:29_j:3_x:875.00_y:2625.00</t>
  </si>
  <si>
    <t>pname:p_inst:0_ptype:gr_pstyle:m_i:29_j:4_x:1125.00_y:2625.00</t>
  </si>
  <si>
    <t>pname:p_inst:0_ptype:gr_pstyle:m_i:29_j:5_x:1375.00_y:2625.00</t>
  </si>
  <si>
    <t>pname:p_inst:0_ptype:gr_pstyle:m_i:29_j:6_x:1625.00_y:2625.00</t>
  </si>
  <si>
    <t>pname:p_inst:0_ptype:gr_pstyle:m_i:29_j:7_x:1875.00_y:2625.00</t>
  </si>
  <si>
    <t>pname:p_inst:0_ptype:gr_pstyle:m_i:29_j:8_x:2125.00_y:2625.00</t>
  </si>
  <si>
    <t>pname:p_inst:0_ptype:gr_pstyle:m_i:29_j:9_x:2375.00_y:2625.00</t>
  </si>
  <si>
    <t>pname:p_inst:0_ptype:gr_pstyle:m_i:29_j:10_x:2625.00_y:2625.00</t>
  </si>
  <si>
    <t>pname:p_inst:0_ptype:gr_pstyle:m_i:29_j:11_x:2875.00_y:2625.00</t>
  </si>
  <si>
    <t>pname:p_inst:0_ptype:gr_pstyle:m_i:29_j:12_x:3125.00_y:2625.00</t>
  </si>
  <si>
    <t>pname:p_inst:0_ptype:gr_pstyle:m_i:29_j:13_x:3375.00_y:2625.00</t>
  </si>
  <si>
    <t>pname:p_inst:0_ptype:gr_pstyle:m_i:29_j:14_x:3625.00_y:2625.00</t>
  </si>
  <si>
    <t>pname:p_inst:0_ptype:gr_pstyle:m_i:29_j:15_x:3875.00_y:2625.00</t>
  </si>
  <si>
    <t>pname:p_inst:0_ptype:gr_pstyle:m_i:29_j:16_x:4125.00_y:2625.00</t>
  </si>
  <si>
    <t>pname:p_inst:0_ptype:gr_pstyle:m_i:29_j:17_x:4375.00_y:2625.00</t>
  </si>
  <si>
    <t>pname:p_inst:0_ptype:gr_pstyle:m_i:29_j:18_x:4625.00_y:2625.00</t>
  </si>
  <si>
    <t>pname:p_inst:0_ptype:gr_pstyle:m_i:29_j:19_x:4875.00_y:2625.00</t>
  </si>
  <si>
    <t>pname:p_inst:0_ptype:gr_pstyle:m_i:30_j:0_x:125.00_y:2375.00</t>
  </si>
  <si>
    <t>pname:p_inst:0_ptype:gr_pstyle:m_i:30_j:1_x:375.00_y:2375.00</t>
  </si>
  <si>
    <t>pname:p_inst:0_ptype:gr_pstyle:m_i:30_j:2_x:625.00_y:2375.00</t>
  </si>
  <si>
    <t>pname:p_inst:0_ptype:gr_pstyle:m_i:30_j:3_x:875.00_y:2375.00</t>
  </si>
  <si>
    <t>pname:p_inst:0_ptype:gr_pstyle:m_i:30_j:4_x:1125.00_y:2375.00</t>
  </si>
  <si>
    <t>pname:p_inst:0_ptype:gr_pstyle:m_i:30_j:5_x:1375.00_y:2375.00</t>
  </si>
  <si>
    <t>pname:p_inst:0_ptype:gr_pstyle:m_i:30_j:6_x:1625.00_y:2375.00</t>
  </si>
  <si>
    <t>pname:p_inst:0_ptype:gr_pstyle:m_i:30_j:7_x:1875.00_y:2375.00</t>
  </si>
  <si>
    <t>pname:p_inst:0_ptype:gr_pstyle:m_i:30_j:8_x:2125.00_y:2375.00</t>
  </si>
  <si>
    <t>pname:p_inst:0_ptype:gr_pstyle:m_i:30_j:9_x:2375.00_y:2375.00</t>
  </si>
  <si>
    <t>pname:p_inst:0_ptype:gr_pstyle:m_i:30_j:10_x:2625.00_y:2375.00</t>
  </si>
  <si>
    <t>pname:p_inst:0_ptype:gr_pstyle:m_i:30_j:11_x:2875.00_y:2375.00</t>
  </si>
  <si>
    <t>pname:p_inst:0_ptype:gr_pstyle:m_i:30_j:12_x:3125.00_y:2375.00</t>
  </si>
  <si>
    <t>pname:p_inst:0_ptype:gr_pstyle:m_i:30_j:13_x:3375.00_y:2375.00</t>
  </si>
  <si>
    <t>pname:p_inst:0_ptype:gr_pstyle:m_i:30_j:14_x:3625.00_y:2375.00</t>
  </si>
  <si>
    <t>pname:p_inst:0_ptype:gr_pstyle:m_i:30_j:15_x:3875.00_y:2375.00</t>
  </si>
  <si>
    <t>pname:p_inst:0_ptype:gr_pstyle:m_i:30_j:16_x:4125.00_y:2375.00</t>
  </si>
  <si>
    <t>pname:p_inst:0_ptype:gr_pstyle:m_i:30_j:17_x:4375.00_y:2375.00</t>
  </si>
  <si>
    <t>pname:p_inst:0_ptype:gr_pstyle:m_i:30_j:18_x:4625.00_y:2375.00</t>
  </si>
  <si>
    <t>pname:p_inst:0_ptype:gr_pstyle:m_i:30_j:19_x:4875.00_y:2375.00</t>
  </si>
  <si>
    <t>pname:p_inst:0_ptype:gr_pstyle:m_i:31_j:0_x:125.00_y:2125.00</t>
  </si>
  <si>
    <t>pname:p_inst:0_ptype:gr_pstyle:m_i:31_j:1_x:375.00_y:2125.00</t>
  </si>
  <si>
    <t>pname:p_inst:0_ptype:gr_pstyle:m_i:31_j:2_x:625.00_y:2125.00</t>
  </si>
  <si>
    <t>pname:p_inst:0_ptype:gr_pstyle:m_i:31_j:3_x:875.00_y:2125.00</t>
  </si>
  <si>
    <t>pname:p_inst:0_ptype:gr_pstyle:m_i:31_j:4_x:1125.00_y:2125.00</t>
  </si>
  <si>
    <t>pname:p_inst:0_ptype:gr_pstyle:m_i:31_j:5_x:1375.00_y:2125.00</t>
  </si>
  <si>
    <t>pname:p_inst:0_ptype:gr_pstyle:m_i:31_j:6_x:1625.00_y:2125.00</t>
  </si>
  <si>
    <t>pname:p_inst:0_ptype:gr_pstyle:m_i:31_j:7_x:1875.00_y:2125.00</t>
  </si>
  <si>
    <t>pname:p_inst:0_ptype:gr_pstyle:m_i:31_j:8_x:2125.00_y:2125.00</t>
  </si>
  <si>
    <t>pname:p_inst:0_ptype:gr_pstyle:m_i:31_j:9_x:2375.00_y:2125.00</t>
  </si>
  <si>
    <t>pname:p_inst:0_ptype:gr_pstyle:m_i:31_j:10_x:2625.00_y:2125.00</t>
  </si>
  <si>
    <t>pname:p_inst:0_ptype:gr_pstyle:m_i:31_j:11_x:2875.00_y:2125.00</t>
  </si>
  <si>
    <t>pname:p_inst:0_ptype:gr_pstyle:m_i:31_j:12_x:3125.00_y:2125.00</t>
  </si>
  <si>
    <t>pname:p_inst:0_ptype:gr_pstyle:m_i:31_j:13_x:3375.00_y:2125.00</t>
  </si>
  <si>
    <t>pname:p_inst:0_ptype:gr_pstyle:m_i:31_j:14_x:3625.00_y:2125.00</t>
  </si>
  <si>
    <t>pname:p_inst:0_ptype:gr_pstyle:m_i:31_j:15_x:3875.00_y:2125.00</t>
  </si>
  <si>
    <t>pname:p_inst:0_ptype:gr_pstyle:m_i:31_j:16_x:4125.00_y:2125.00</t>
  </si>
  <si>
    <t>pname:p_inst:0_ptype:gr_pstyle:m_i:31_j:17_x:4375.00_y:2125.00</t>
  </si>
  <si>
    <t>pname:p_inst:0_ptype:gr_pstyle:m_i:31_j:18_x:4625.00_y:2125.00</t>
  </si>
  <si>
    <t>pname:p_inst:0_ptype:gr_pstyle:m_i:31_j:19_x:4875.00_y:2125.00</t>
  </si>
  <si>
    <t>pname:p_inst:0_ptype:gr_pstyle:m_i:32_j:0_x:125.00_y:1875.00</t>
  </si>
  <si>
    <t>pname:p_inst:0_ptype:gr_pstyle:m_i:32_j:1_x:375.00_y:1875.00</t>
  </si>
  <si>
    <t>pname:p_inst:0_ptype:gr_pstyle:m_i:32_j:2_x:625.00_y:1875.00</t>
  </si>
  <si>
    <t>pname:p_inst:0_ptype:gr_pstyle:m_i:32_j:3_x:875.00_y:1875.00</t>
  </si>
  <si>
    <t>pname:p_inst:0_ptype:gr_pstyle:m_i:32_j:4_x:1125.00_y:1875.00</t>
  </si>
  <si>
    <t>pname:p_inst:0_ptype:gr_pstyle:m_i:32_j:5_x:1375.00_y:1875.00</t>
  </si>
  <si>
    <t>pname:p_inst:0_ptype:gr_pstyle:m_i:32_j:6_x:1625.00_y:1875.00</t>
  </si>
  <si>
    <t>pname:p_inst:0_ptype:gr_pstyle:m_i:32_j:7_x:1875.00_y:1875.00</t>
  </si>
  <si>
    <t>pname:p_inst:0_ptype:gr_pstyle:m_i:32_j:8_x:2125.00_y:1875.00</t>
  </si>
  <si>
    <t>pname:p_inst:0_ptype:gr_pstyle:m_i:32_j:9_x:2375.00_y:1875.00</t>
  </si>
  <si>
    <t>pname:p_inst:0_ptype:gr_pstyle:m_i:32_j:10_x:2625.00_y:1875.00</t>
  </si>
  <si>
    <t>pname:p_inst:0_ptype:gr_pstyle:m_i:32_j:11_x:2875.00_y:1875.00</t>
  </si>
  <si>
    <t>pname:p_inst:0_ptype:gr_pstyle:m_i:32_j:12_x:3125.00_y:1875.00</t>
  </si>
  <si>
    <t>pname:p_inst:0_ptype:gr_pstyle:m_i:32_j:13_x:3375.00_y:1875.00</t>
  </si>
  <si>
    <t>pname:p_inst:0_ptype:gr_pstyle:m_i:32_j:14_x:3625.00_y:1875.00</t>
  </si>
  <si>
    <t>pname:p_inst:0_ptype:gr_pstyle:m_i:32_j:15_x:3875.00_y:1875.00</t>
  </si>
  <si>
    <t>pname:p_inst:0_ptype:gr_pstyle:m_i:32_j:16_x:4125.00_y:1875.00</t>
  </si>
  <si>
    <t>pname:p_inst:0_ptype:gr_pstyle:m_i:32_j:17_x:4375.00_y:1875.00</t>
  </si>
  <si>
    <t>pname:p_inst:0_ptype:gr_pstyle:m_i:32_j:18_x:4625.00_y:1875.00</t>
  </si>
  <si>
    <t>pname:p_inst:0_ptype:gr_pstyle:m_i:32_j:19_x:4875.00_y:1875.00</t>
  </si>
  <si>
    <t>pname:p_inst:0_ptype:gr_pstyle:m_i:33_j:0_x:125.00_y:1625.00</t>
  </si>
  <si>
    <t>pname:p_inst:0_ptype:gr_pstyle:m_i:33_j:1_x:375.00_y:1625.00</t>
  </si>
  <si>
    <t>pname:p_inst:0_ptype:gr_pstyle:m_i:33_j:2_x:625.00_y:1625.00</t>
  </si>
  <si>
    <t>pname:p_inst:0_ptype:gr_pstyle:m_i:33_j:3_x:875.00_y:1625.00</t>
  </si>
  <si>
    <t>pname:p_inst:0_ptype:gr_pstyle:m_i:33_j:4_x:1125.00_y:1625.00</t>
  </si>
  <si>
    <t>pname:p_inst:0_ptype:gr_pstyle:m_i:33_j:5_x:1375.00_y:1625.00</t>
  </si>
  <si>
    <t>pname:p_inst:0_ptype:gr_pstyle:m_i:33_j:6_x:1625.00_y:1625.00</t>
  </si>
  <si>
    <t>pname:p_inst:0_ptype:gr_pstyle:m_i:33_j:7_x:1875.00_y:1625.00</t>
  </si>
  <si>
    <t>pname:p_inst:0_ptype:gr_pstyle:m_i:33_j:8_x:2125.00_y:1625.00</t>
  </si>
  <si>
    <t>pname:p_inst:0_ptype:gr_pstyle:m_i:33_j:9_x:2375.00_y:1625.00</t>
  </si>
  <si>
    <t>pname:p_inst:0_ptype:gr_pstyle:m_i:33_j:10_x:2625.00_y:1625.00</t>
  </si>
  <si>
    <t>pname:p_inst:0_ptype:gr_pstyle:m_i:33_j:11_x:2875.00_y:1625.00</t>
  </si>
  <si>
    <t>pname:p_inst:0_ptype:gr_pstyle:m_i:33_j:12_x:3125.00_y:1625.00</t>
  </si>
  <si>
    <t>pname:p_inst:0_ptype:gr_pstyle:m_i:33_j:13_x:3375.00_y:1625.00</t>
  </si>
  <si>
    <t>pname:p_inst:0_ptype:gr_pstyle:m_i:33_j:14_x:3625.00_y:1625.00</t>
  </si>
  <si>
    <t>pname:p_inst:0_ptype:gr_pstyle:m_i:33_j:15_x:3875.00_y:1625.00</t>
  </si>
  <si>
    <t>pname:p_inst:0_ptype:gr_pstyle:m_i:33_j:16_x:4125.00_y:1625.00</t>
  </si>
  <si>
    <t>pname:p_inst:0_ptype:gr_pstyle:m_i:33_j:17_x:4375.00_y:1625.00</t>
  </si>
  <si>
    <t>pname:p_inst:0_ptype:gr_pstyle:m_i:33_j:18_x:4625.00_y:1625.00</t>
  </si>
  <si>
    <t>pname:p_inst:0_ptype:gr_pstyle:m_i:33_j:19_x:4875.00_y:1625.00</t>
  </si>
  <si>
    <t>pname:p_inst:0_ptype:gr_pstyle:m_i:34_j:0_x:125.00_y:1375.00</t>
  </si>
  <si>
    <t>pname:p_inst:0_ptype:gr_pstyle:m_i:34_j:1_x:375.00_y:1375.00</t>
  </si>
  <si>
    <t>pname:p_inst:0_ptype:gr_pstyle:m_i:34_j:2_x:625.00_y:1375.00</t>
  </si>
  <si>
    <t>pname:p_inst:0_ptype:gr_pstyle:m_i:34_j:3_x:875.00_y:1375.00</t>
  </si>
  <si>
    <t>pname:p_inst:0_ptype:gr_pstyle:m_i:34_j:4_x:1125.00_y:1375.00</t>
  </si>
  <si>
    <t>pname:p_inst:0_ptype:gr_pstyle:m_i:34_j:5_x:1375.00_y:1375.00</t>
  </si>
  <si>
    <t>pname:p_inst:0_ptype:gr_pstyle:m_i:34_j:6_x:1625.00_y:1375.00</t>
  </si>
  <si>
    <t>pname:p_inst:0_ptype:gr_pstyle:m_i:34_j:7_x:1875.00_y:1375.00</t>
  </si>
  <si>
    <t>pname:p_inst:0_ptype:gr_pstyle:m_i:34_j:8_x:2125.00_y:1375.00</t>
  </si>
  <si>
    <t>pname:p_inst:0_ptype:gr_pstyle:m_i:34_j:9_x:2375.00_y:1375.00</t>
  </si>
  <si>
    <t>pname:p_inst:0_ptype:gr_pstyle:m_i:34_j:10_x:2625.00_y:1375.00</t>
  </si>
  <si>
    <t>pname:p_inst:0_ptype:gr_pstyle:m_i:34_j:11_x:2875.00_y:1375.00</t>
  </si>
  <si>
    <t>pname:p_inst:0_ptype:gr_pstyle:m_i:34_j:12_x:3125.00_y:1375.00</t>
  </si>
  <si>
    <t>pname:p_inst:0_ptype:gr_pstyle:m_i:34_j:13_x:3375.00_y:1375.00</t>
  </si>
  <si>
    <t>pname:p_inst:0_ptype:gr_pstyle:m_i:34_j:14_x:3625.00_y:1375.00</t>
  </si>
  <si>
    <t>pname:p_inst:0_ptype:gr_pstyle:m_i:34_j:15_x:3875.00_y:1375.00</t>
  </si>
  <si>
    <t>pname:p_inst:0_ptype:gr_pstyle:m_i:34_j:16_x:4125.00_y:1375.00</t>
  </si>
  <si>
    <t>pname:p_inst:0_ptype:gr_pstyle:m_i:34_j:17_x:4375.00_y:1375.00</t>
  </si>
  <si>
    <t>pname:p_inst:0_ptype:gr_pstyle:m_i:34_j:18_x:4625.00_y:1375.00</t>
  </si>
  <si>
    <t>pname:p_inst:0_ptype:gr_pstyle:m_i:34_j:19_x:4875.00_y:1375.00</t>
  </si>
  <si>
    <t>pname:p_inst:0_ptype:gr_pstyle:m_i:35_j:0_x:125.00_y:1125.00</t>
  </si>
  <si>
    <t>pname:p_inst:0_ptype:gr_pstyle:m_i:35_j:1_x:375.00_y:1125.00</t>
  </si>
  <si>
    <t>pname:p_inst:0_ptype:gr_pstyle:m_i:35_j:2_x:625.00_y:1125.00</t>
  </si>
  <si>
    <t>pname:p_inst:0_ptype:gr_pstyle:m_i:35_j:3_x:875.00_y:1125.00</t>
  </si>
  <si>
    <t>pname:p_inst:0_ptype:gr_pstyle:m_i:35_j:4_x:1125.00_y:1125.00</t>
  </si>
  <si>
    <t>pname:p_inst:0_ptype:gr_pstyle:m_i:35_j:5_x:1375.00_y:1125.00</t>
  </si>
  <si>
    <t>pname:p_inst:0_ptype:gr_pstyle:m_i:35_j:6_x:1625.00_y:1125.00</t>
  </si>
  <si>
    <t>pname:p_inst:0_ptype:gr_pstyle:m_i:35_j:7_x:1875.00_y:1125.00</t>
  </si>
  <si>
    <t>pname:p_inst:0_ptype:gr_pstyle:m_i:35_j:8_x:2125.00_y:1125.00</t>
  </si>
  <si>
    <t>pname:p_inst:0_ptype:gr_pstyle:m_i:35_j:9_x:2375.00_y:1125.00</t>
  </si>
  <si>
    <t>pname:p_inst:0_ptype:gr_pstyle:m_i:35_j:10_x:2625.00_y:1125.00</t>
  </si>
  <si>
    <t>pname:p_inst:0_ptype:gr_pstyle:m_i:35_j:11_x:2875.00_y:1125.00</t>
  </si>
  <si>
    <t>pname:p_inst:0_ptype:gr_pstyle:m_i:35_j:12_x:3125.00_y:1125.00</t>
  </si>
  <si>
    <t>pname:p_inst:0_ptype:gr_pstyle:m_i:35_j:13_x:3375.00_y:1125.00</t>
  </si>
  <si>
    <t>pname:p_inst:0_ptype:gr_pstyle:m_i:35_j:14_x:3625.00_y:1125.00</t>
  </si>
  <si>
    <t>pname:p_inst:0_ptype:gr_pstyle:m_i:35_j:15_x:3875.00_y:1125.00</t>
  </si>
  <si>
    <t>pname:p_inst:0_ptype:gr_pstyle:m_i:35_j:16_x:4125.00_y:1125.00</t>
  </si>
  <si>
    <t>pname:p_inst:0_ptype:gr_pstyle:m_i:35_j:17_x:4375.00_y:1125.00</t>
  </si>
  <si>
    <t>pname:p_inst:0_ptype:gr_pstyle:m_i:35_j:18_x:4625.00_y:1125.00</t>
  </si>
  <si>
    <t>pname:p_inst:0_ptype:gr_pstyle:m_i:35_j:19_x:4875.00_y:1125.00</t>
  </si>
  <si>
    <t>pname:p_inst:0_ptype:gr_pstyle:m_i:36_j:0_x:125.00_y:875.00</t>
  </si>
  <si>
    <t>pname:p_inst:0_ptype:gr_pstyle:m_i:36_j:1_x:375.00_y:875.00</t>
  </si>
  <si>
    <t>pname:p_inst:0_ptype:gr_pstyle:m_i:36_j:2_x:625.00_y:875.00</t>
  </si>
  <si>
    <t>pname:p_inst:0_ptype:gr_pstyle:m_i:36_j:3_x:875.00_y:875.00</t>
  </si>
  <si>
    <t>pname:p_inst:0_ptype:gr_pstyle:m_i:36_j:4_x:1125.00_y:875.00</t>
  </si>
  <si>
    <t>pname:p_inst:0_ptype:gr_pstyle:m_i:36_j:5_x:1375.00_y:875.00</t>
  </si>
  <si>
    <t>pname:p_inst:0_ptype:gr_pstyle:m_i:36_j:6_x:1625.00_y:875.00</t>
  </si>
  <si>
    <t>pname:p_inst:0_ptype:gr_pstyle:m_i:36_j:7_x:1875.00_y:875.00</t>
  </si>
  <si>
    <t>pname:p_inst:0_ptype:gr_pstyle:m_i:36_j:8_x:2125.00_y:875.00</t>
  </si>
  <si>
    <t>pname:p_inst:0_ptype:gr_pstyle:m_i:36_j:9_x:2375.00_y:875.00</t>
  </si>
  <si>
    <t>pname:p_inst:0_ptype:gr_pstyle:m_i:36_j:10_x:2625.00_y:875.00</t>
  </si>
  <si>
    <t>pname:p_inst:0_ptype:gr_pstyle:m_i:36_j:11_x:2875.00_y:875.00</t>
  </si>
  <si>
    <t>pname:p_inst:0_ptype:gr_pstyle:m_i:36_j:12_x:3125.00_y:875.00</t>
  </si>
  <si>
    <t>pname:p_inst:0_ptype:gr_pstyle:m_i:36_j:13_x:3375.00_y:875.00</t>
  </si>
  <si>
    <t>pname:p_inst:0_ptype:gr_pstyle:m_i:36_j:14_x:3625.00_y:875.00</t>
  </si>
  <si>
    <t>pname:p_inst:0_ptype:gr_pstyle:m_i:36_j:15_x:3875.00_y:875.00</t>
  </si>
  <si>
    <t>pname:p_inst:0_ptype:gr_pstyle:m_i:36_j:16_x:4125.00_y:875.00</t>
  </si>
  <si>
    <t>pname:p_inst:0_ptype:gr_pstyle:m_i:36_j:17_x:4375.00_y:875.00</t>
  </si>
  <si>
    <t>pname:p_inst:0_ptype:gr_pstyle:m_i:36_j:18_x:4625.00_y:875.00</t>
  </si>
  <si>
    <t>pname:p_inst:0_ptype:gr_pstyle:m_i:36_j:19_x:4875.00_y:875.00</t>
  </si>
  <si>
    <t>pname:p_inst:0_ptype:gr_pstyle:m_i:37_j:0_x:125.00_y:625.00</t>
  </si>
  <si>
    <t>pname:p_inst:0_ptype:gr_pstyle:m_i:37_j:1_x:375.00_y:625.00</t>
  </si>
  <si>
    <t>pname:p_inst:0_ptype:gr_pstyle:m_i:37_j:2_x:625.00_y:625.00</t>
  </si>
  <si>
    <t>pname:p_inst:0_ptype:gr_pstyle:m_i:37_j:3_x:875.00_y:625.00</t>
  </si>
  <si>
    <t>pname:p_inst:0_ptype:gr_pstyle:m_i:37_j:4_x:1125.00_y:625.00</t>
  </si>
  <si>
    <t>pname:p_inst:0_ptype:gr_pstyle:m_i:37_j:5_x:1375.00_y:625.00</t>
  </si>
  <si>
    <t>pname:p_inst:0_ptype:gr_pstyle:m_i:37_j:6_x:1625.00_y:625.00</t>
  </si>
  <si>
    <t>pname:p_inst:0_ptype:gr_pstyle:m_i:37_j:7_x:1875.00_y:625.00</t>
  </si>
  <si>
    <t>pname:p_inst:0_ptype:gr_pstyle:m_i:37_j:8_x:2125.00_y:625.00</t>
  </si>
  <si>
    <t>pname:p_inst:0_ptype:gr_pstyle:m_i:37_j:9_x:2375.00_y:625.00</t>
  </si>
  <si>
    <t>pname:p_inst:0_ptype:gr_pstyle:m_i:37_j:10_x:2625.00_y:625.00</t>
  </si>
  <si>
    <t>pname:p_inst:0_ptype:gr_pstyle:m_i:37_j:11_x:2875.00_y:625.00</t>
  </si>
  <si>
    <t>pname:p_inst:0_ptype:gr_pstyle:m_i:37_j:12_x:3125.00_y:625.00</t>
  </si>
  <si>
    <t>pname:p_inst:0_ptype:gr_pstyle:m_i:37_j:13_x:3375.00_y:625.00</t>
  </si>
  <si>
    <t>pname:p_inst:0_ptype:gr_pstyle:m_i:37_j:14_x:3625.00_y:625.00</t>
  </si>
  <si>
    <t>pname:p_inst:0_ptype:gr_pstyle:m_i:37_j:15_x:3875.00_y:625.00</t>
  </si>
  <si>
    <t>pname:p_inst:0_ptype:gr_pstyle:m_i:37_j:16_x:4125.00_y:625.00</t>
  </si>
  <si>
    <t>pname:p_inst:0_ptype:gr_pstyle:m_i:37_j:17_x:4375.00_y:625.00</t>
  </si>
  <si>
    <t>pname:p_inst:0_ptype:gr_pstyle:m_i:37_j:18_x:4625.00_y:625.00</t>
  </si>
  <si>
    <t>pname:p_inst:0_ptype:gr_pstyle:m_i:37_j:19_x:4875.00_y:625.00</t>
  </si>
  <si>
    <t>pname:p_inst:0_ptype:gr_pstyle:m_i:38_j:0_x:125.00_y:375.00</t>
  </si>
  <si>
    <t>pname:p_inst:0_ptype:gr_pstyle:m_i:38_j:1_x:375.00_y:375.00</t>
  </si>
  <si>
    <t>pname:p_inst:0_ptype:gr_pstyle:m_i:38_j:2_x:625.00_y:375.00</t>
  </si>
  <si>
    <t>pname:p_inst:0_ptype:gr_pstyle:m_i:38_j:3_x:875.00_y:375.00</t>
  </si>
  <si>
    <t>pname:p_inst:0_ptype:gr_pstyle:m_i:38_j:4_x:1125.00_y:375.00</t>
  </si>
  <si>
    <t>pname:p_inst:0_ptype:gr_pstyle:m_i:38_j:5_x:1375.00_y:375.00</t>
  </si>
  <si>
    <t>pname:p_inst:0_ptype:gr_pstyle:m_i:38_j:6_x:1625.00_y:375.00</t>
  </si>
  <si>
    <t>pname:p_inst:0_ptype:gr_pstyle:m_i:38_j:7_x:1875.00_y:375.00</t>
  </si>
  <si>
    <t>pname:p_inst:0_ptype:gr_pstyle:m_i:38_j:8_x:2125.00_y:375.00</t>
  </si>
  <si>
    <t>pname:p_inst:0_ptype:gr_pstyle:m_i:38_j:9_x:2375.00_y:375.00</t>
  </si>
  <si>
    <t>pname:p_inst:0_ptype:gr_pstyle:m_i:38_j:10_x:2625.00_y:375.00</t>
  </si>
  <si>
    <t>pname:p_inst:0_ptype:gr_pstyle:m_i:38_j:11_x:2875.00_y:375.00</t>
  </si>
  <si>
    <t>pname:p_inst:0_ptype:gr_pstyle:m_i:38_j:12_x:3125.00_y:375.00</t>
  </si>
  <si>
    <t>pname:p_inst:0_ptype:gr_pstyle:m_i:38_j:13_x:3375.00_y:375.00</t>
  </si>
  <si>
    <t>pname:p_inst:0_ptype:gr_pstyle:m_i:38_j:14_x:3625.00_y:375.00</t>
  </si>
  <si>
    <t>pname:p_inst:0_ptype:gr_pstyle:m_i:38_j:15_x:3875.00_y:375.00</t>
  </si>
  <si>
    <t>pname:p_inst:0_ptype:gr_pstyle:m_i:38_j:16_x:4125.00_y:375.00</t>
  </si>
  <si>
    <t>pname:p_inst:0_ptype:gr_pstyle:m_i:38_j:17_x:4375.00_y:375.00</t>
  </si>
  <si>
    <t>pname:p_inst:0_ptype:gr_pstyle:m_i:38_j:18_x:4625.00_y:375.00</t>
  </si>
  <si>
    <t>pname:p_inst:0_ptype:gr_pstyle:m_i:38_j:19_x:4875.00_y:375.00</t>
  </si>
  <si>
    <t>pname:p_inst:0_ptype:gr_pstyle:m_i:39_j:0_x:125.00_y:125.00</t>
  </si>
  <si>
    <t>pname:p_inst:0_ptype:gr_pstyle:m_i:39_j:1_x:375.00_y:125.00</t>
  </si>
  <si>
    <t>pname:p_inst:0_ptype:gr_pstyle:m_i:39_j:2_x:625.00_y:125.00</t>
  </si>
  <si>
    <t>pname:p_inst:0_ptype:gr_pstyle:m_i:39_j:3_x:875.00_y:125.00</t>
  </si>
  <si>
    <t>pname:p_inst:0_ptype:gr_pstyle:m_i:39_j:4_x:1125.00_y:125.00</t>
  </si>
  <si>
    <t>pname:p_inst:0_ptype:gr_pstyle:m_i:39_j:5_x:1375.00_y:125.00</t>
  </si>
  <si>
    <t>pname:p_inst:0_ptype:gr_pstyle:m_i:39_j:6_x:1625.00_y:125.00</t>
  </si>
  <si>
    <t>pname:p_inst:0_ptype:gr_pstyle:m_i:39_j:7_x:1875.00_y:125.00</t>
  </si>
  <si>
    <t>pname:p_inst:0_ptype:gr_pstyle:m_i:39_j:8_x:2125.00_y:125.00</t>
  </si>
  <si>
    <t>pname:p_inst:0_ptype:gr_pstyle:m_i:39_j:9_x:2375.00_y:125.00</t>
  </si>
  <si>
    <t>pname:p_inst:0_ptype:gr_pstyle:m_i:39_j:10_x:2625.00_y:125.00</t>
  </si>
  <si>
    <t>pname:p_inst:0_ptype:gr_pstyle:m_i:39_j:11_x:2875.00_y:125.00</t>
  </si>
  <si>
    <t>pname:p_inst:0_ptype:gr_pstyle:m_i:39_j:12_x:3125.00_y:125.00</t>
  </si>
  <si>
    <t>pname:p_inst:0_ptype:gr_pstyle:m_i:39_j:13_x:3375.00_y:125.00</t>
  </si>
  <si>
    <t>pname:p_inst:0_ptype:gr_pstyle:m_i:39_j:14_x:3625.00_y:125.00</t>
  </si>
  <si>
    <t>pname:p_inst:0_ptype:gr_pstyle:m_i:39_j:15_x:3875.00_y:125.00</t>
  </si>
  <si>
    <t>pname:p_inst:0_ptype:gr_pstyle:m_i:39_j:16_x:4125.00_y:125.00</t>
  </si>
  <si>
    <t>pname:p_inst:0_ptype:gr_pstyle:m_i:39_j:17_x:4375.00_y:125.00</t>
  </si>
  <si>
    <t>pname:p_inst:0_ptype:gr_pstyle:m_i:39_j:18_x:4625.00_y:125.00</t>
  </si>
  <si>
    <t>pname:p_inst:0_ptype:gr_pstyle:m_i:39_j:19_x:4875.00_y:125.00</t>
  </si>
  <si>
    <t>04c_OBS.csv</t>
  </si>
  <si>
    <t>PAR</t>
  </si>
  <si>
    <t>05_TRUE_obs.csv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</si>
</sst>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7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E7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" fontId="8" fillId="0" borderId="0" xfId="0" applyNumberFormat="1" applyFont="1" applyAlignment="1">
      <alignment horizontal="center" vertical="center"/>
    </xf>
    <xf numFmtId="1" fontId="9" fillId="4" borderId="0" xfId="0" applyNumberFormat="1" applyFont="1" applyFill="1" applyAlignment="1">
      <alignment horizontal="center" vertical="center"/>
    </xf>
    <xf numFmtId="14" fontId="4" fillId="5" borderId="0" xfId="0" applyNumberFormat="1" applyFont="1" applyFill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" fontId="7" fillId="4" borderId="0" xfId="0" applyNumberFormat="1" applyFont="1" applyFill="1" applyAlignment="1">
      <alignment horizontal="center" vertical="center"/>
    </xf>
    <xf numFmtId="14" fontId="8" fillId="7" borderId="0" xfId="0" applyNumberFormat="1" applyFont="1" applyFill="1" applyAlignment="1">
      <alignment horizontal="right"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1" fontId="6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0" fontId="8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" fontId="6" fillId="4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vertical="center"/>
    </xf>
    <xf numFmtId="0" fontId="1" fillId="8" borderId="0" xfId="0" applyFont="1" applyFill="1" applyAlignment="1">
      <alignment vertical="center"/>
    </xf>
    <xf numFmtId="0" fontId="7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part2_01c!$G$6:$G$805</c:f>
              <c:numCache>
                <c:formatCode>General</c:formatCode>
                <c:ptCount val="800"/>
                <c:pt idx="0">
                  <c:v>125</c:v>
                </c:pt>
                <c:pt idx="1">
                  <c:v>375</c:v>
                </c:pt>
                <c:pt idx="2">
                  <c:v>625</c:v>
                </c:pt>
                <c:pt idx="3">
                  <c:v>875</c:v>
                </c:pt>
                <c:pt idx="4">
                  <c:v>1125</c:v>
                </c:pt>
                <c:pt idx="5">
                  <c:v>1375</c:v>
                </c:pt>
                <c:pt idx="6">
                  <c:v>1625</c:v>
                </c:pt>
                <c:pt idx="7">
                  <c:v>1875</c:v>
                </c:pt>
                <c:pt idx="8">
                  <c:v>2125</c:v>
                </c:pt>
                <c:pt idx="9">
                  <c:v>2375</c:v>
                </c:pt>
                <c:pt idx="10">
                  <c:v>2625</c:v>
                </c:pt>
                <c:pt idx="11">
                  <c:v>2875</c:v>
                </c:pt>
                <c:pt idx="12">
                  <c:v>3125</c:v>
                </c:pt>
                <c:pt idx="13">
                  <c:v>3375</c:v>
                </c:pt>
                <c:pt idx="14">
                  <c:v>3625</c:v>
                </c:pt>
                <c:pt idx="15">
                  <c:v>3875</c:v>
                </c:pt>
                <c:pt idx="16">
                  <c:v>4125</c:v>
                </c:pt>
                <c:pt idx="17">
                  <c:v>4375</c:v>
                </c:pt>
                <c:pt idx="18">
                  <c:v>4625</c:v>
                </c:pt>
                <c:pt idx="19">
                  <c:v>4875</c:v>
                </c:pt>
                <c:pt idx="20">
                  <c:v>125</c:v>
                </c:pt>
                <c:pt idx="21">
                  <c:v>375</c:v>
                </c:pt>
                <c:pt idx="22">
                  <c:v>625</c:v>
                </c:pt>
                <c:pt idx="23">
                  <c:v>875</c:v>
                </c:pt>
                <c:pt idx="24">
                  <c:v>1125</c:v>
                </c:pt>
                <c:pt idx="25">
                  <c:v>1375</c:v>
                </c:pt>
                <c:pt idx="26">
                  <c:v>1625</c:v>
                </c:pt>
                <c:pt idx="27">
                  <c:v>1875</c:v>
                </c:pt>
                <c:pt idx="28">
                  <c:v>2125</c:v>
                </c:pt>
                <c:pt idx="29">
                  <c:v>2375</c:v>
                </c:pt>
                <c:pt idx="30">
                  <c:v>2625</c:v>
                </c:pt>
                <c:pt idx="31">
                  <c:v>2875</c:v>
                </c:pt>
                <c:pt idx="32">
                  <c:v>3125</c:v>
                </c:pt>
                <c:pt idx="33">
                  <c:v>3375</c:v>
                </c:pt>
                <c:pt idx="34">
                  <c:v>3625</c:v>
                </c:pt>
                <c:pt idx="35">
                  <c:v>3875</c:v>
                </c:pt>
                <c:pt idx="36">
                  <c:v>4125</c:v>
                </c:pt>
                <c:pt idx="37">
                  <c:v>4375</c:v>
                </c:pt>
                <c:pt idx="38">
                  <c:v>4625</c:v>
                </c:pt>
                <c:pt idx="39">
                  <c:v>4875</c:v>
                </c:pt>
                <c:pt idx="40">
                  <c:v>125</c:v>
                </c:pt>
                <c:pt idx="41">
                  <c:v>375</c:v>
                </c:pt>
                <c:pt idx="42">
                  <c:v>625</c:v>
                </c:pt>
                <c:pt idx="43">
                  <c:v>875</c:v>
                </c:pt>
                <c:pt idx="44">
                  <c:v>1125</c:v>
                </c:pt>
                <c:pt idx="45">
                  <c:v>1375</c:v>
                </c:pt>
                <c:pt idx="46">
                  <c:v>1625</c:v>
                </c:pt>
                <c:pt idx="47">
                  <c:v>1875</c:v>
                </c:pt>
                <c:pt idx="48">
                  <c:v>2125</c:v>
                </c:pt>
                <c:pt idx="49">
                  <c:v>2375</c:v>
                </c:pt>
                <c:pt idx="50">
                  <c:v>2625</c:v>
                </c:pt>
                <c:pt idx="51">
                  <c:v>2875</c:v>
                </c:pt>
                <c:pt idx="52">
                  <c:v>3125</c:v>
                </c:pt>
                <c:pt idx="53">
                  <c:v>3375</c:v>
                </c:pt>
                <c:pt idx="54">
                  <c:v>3625</c:v>
                </c:pt>
                <c:pt idx="55">
                  <c:v>3875</c:v>
                </c:pt>
                <c:pt idx="56">
                  <c:v>4125</c:v>
                </c:pt>
                <c:pt idx="57">
                  <c:v>4375</c:v>
                </c:pt>
                <c:pt idx="58">
                  <c:v>4625</c:v>
                </c:pt>
                <c:pt idx="59">
                  <c:v>4875</c:v>
                </c:pt>
                <c:pt idx="60">
                  <c:v>125</c:v>
                </c:pt>
                <c:pt idx="61">
                  <c:v>375</c:v>
                </c:pt>
                <c:pt idx="62">
                  <c:v>625</c:v>
                </c:pt>
                <c:pt idx="63">
                  <c:v>875</c:v>
                </c:pt>
                <c:pt idx="64">
                  <c:v>1125</c:v>
                </c:pt>
                <c:pt idx="65">
                  <c:v>1375</c:v>
                </c:pt>
                <c:pt idx="66">
                  <c:v>1625</c:v>
                </c:pt>
                <c:pt idx="67">
                  <c:v>1875</c:v>
                </c:pt>
                <c:pt idx="68">
                  <c:v>2125</c:v>
                </c:pt>
                <c:pt idx="69">
                  <c:v>2375</c:v>
                </c:pt>
                <c:pt idx="70">
                  <c:v>2625</c:v>
                </c:pt>
                <c:pt idx="71">
                  <c:v>2875</c:v>
                </c:pt>
                <c:pt idx="72">
                  <c:v>3125</c:v>
                </c:pt>
                <c:pt idx="73">
                  <c:v>3375</c:v>
                </c:pt>
                <c:pt idx="74">
                  <c:v>3625</c:v>
                </c:pt>
                <c:pt idx="75">
                  <c:v>3875</c:v>
                </c:pt>
                <c:pt idx="76">
                  <c:v>4125</c:v>
                </c:pt>
                <c:pt idx="77">
                  <c:v>4375</c:v>
                </c:pt>
                <c:pt idx="78">
                  <c:v>4625</c:v>
                </c:pt>
                <c:pt idx="79">
                  <c:v>4875</c:v>
                </c:pt>
                <c:pt idx="80">
                  <c:v>125</c:v>
                </c:pt>
                <c:pt idx="81">
                  <c:v>375</c:v>
                </c:pt>
                <c:pt idx="82">
                  <c:v>625</c:v>
                </c:pt>
                <c:pt idx="83">
                  <c:v>875</c:v>
                </c:pt>
                <c:pt idx="84">
                  <c:v>1125</c:v>
                </c:pt>
                <c:pt idx="85">
                  <c:v>1375</c:v>
                </c:pt>
                <c:pt idx="86">
                  <c:v>1625</c:v>
                </c:pt>
                <c:pt idx="87">
                  <c:v>1875</c:v>
                </c:pt>
                <c:pt idx="88">
                  <c:v>2125</c:v>
                </c:pt>
                <c:pt idx="89">
                  <c:v>2375</c:v>
                </c:pt>
                <c:pt idx="90">
                  <c:v>2625</c:v>
                </c:pt>
                <c:pt idx="91">
                  <c:v>2875</c:v>
                </c:pt>
                <c:pt idx="92">
                  <c:v>3125</c:v>
                </c:pt>
                <c:pt idx="93">
                  <c:v>3375</c:v>
                </c:pt>
                <c:pt idx="94">
                  <c:v>3625</c:v>
                </c:pt>
                <c:pt idx="95">
                  <c:v>3875</c:v>
                </c:pt>
                <c:pt idx="96">
                  <c:v>4125</c:v>
                </c:pt>
                <c:pt idx="97">
                  <c:v>4375</c:v>
                </c:pt>
                <c:pt idx="98">
                  <c:v>4625</c:v>
                </c:pt>
                <c:pt idx="99">
                  <c:v>4875</c:v>
                </c:pt>
                <c:pt idx="100">
                  <c:v>125</c:v>
                </c:pt>
                <c:pt idx="101">
                  <c:v>375</c:v>
                </c:pt>
                <c:pt idx="102">
                  <c:v>625</c:v>
                </c:pt>
                <c:pt idx="103">
                  <c:v>875</c:v>
                </c:pt>
                <c:pt idx="104">
                  <c:v>1125</c:v>
                </c:pt>
                <c:pt idx="105">
                  <c:v>1375</c:v>
                </c:pt>
                <c:pt idx="106">
                  <c:v>1625</c:v>
                </c:pt>
                <c:pt idx="107">
                  <c:v>1875</c:v>
                </c:pt>
                <c:pt idx="108">
                  <c:v>2125</c:v>
                </c:pt>
                <c:pt idx="109">
                  <c:v>2375</c:v>
                </c:pt>
                <c:pt idx="110">
                  <c:v>2625</c:v>
                </c:pt>
                <c:pt idx="111">
                  <c:v>2875</c:v>
                </c:pt>
                <c:pt idx="112">
                  <c:v>3125</c:v>
                </c:pt>
                <c:pt idx="113">
                  <c:v>3375</c:v>
                </c:pt>
                <c:pt idx="114">
                  <c:v>3625</c:v>
                </c:pt>
                <c:pt idx="115">
                  <c:v>3875</c:v>
                </c:pt>
                <c:pt idx="116">
                  <c:v>4125</c:v>
                </c:pt>
                <c:pt idx="117">
                  <c:v>4375</c:v>
                </c:pt>
                <c:pt idx="118">
                  <c:v>4625</c:v>
                </c:pt>
                <c:pt idx="119">
                  <c:v>4875</c:v>
                </c:pt>
                <c:pt idx="120">
                  <c:v>125</c:v>
                </c:pt>
                <c:pt idx="121">
                  <c:v>375</c:v>
                </c:pt>
                <c:pt idx="122">
                  <c:v>625</c:v>
                </c:pt>
                <c:pt idx="123">
                  <c:v>875</c:v>
                </c:pt>
                <c:pt idx="124">
                  <c:v>1125</c:v>
                </c:pt>
                <c:pt idx="125">
                  <c:v>1375</c:v>
                </c:pt>
                <c:pt idx="126">
                  <c:v>1625</c:v>
                </c:pt>
                <c:pt idx="127">
                  <c:v>1875</c:v>
                </c:pt>
                <c:pt idx="128">
                  <c:v>2125</c:v>
                </c:pt>
                <c:pt idx="129">
                  <c:v>2375</c:v>
                </c:pt>
                <c:pt idx="130">
                  <c:v>2625</c:v>
                </c:pt>
                <c:pt idx="131">
                  <c:v>2875</c:v>
                </c:pt>
                <c:pt idx="132">
                  <c:v>3125</c:v>
                </c:pt>
                <c:pt idx="133">
                  <c:v>3375</c:v>
                </c:pt>
                <c:pt idx="134">
                  <c:v>3625</c:v>
                </c:pt>
                <c:pt idx="135">
                  <c:v>3875</c:v>
                </c:pt>
                <c:pt idx="136">
                  <c:v>4125</c:v>
                </c:pt>
                <c:pt idx="137">
                  <c:v>4375</c:v>
                </c:pt>
                <c:pt idx="138">
                  <c:v>4625</c:v>
                </c:pt>
                <c:pt idx="139">
                  <c:v>4875</c:v>
                </c:pt>
                <c:pt idx="140">
                  <c:v>125</c:v>
                </c:pt>
                <c:pt idx="141">
                  <c:v>375</c:v>
                </c:pt>
                <c:pt idx="142">
                  <c:v>625</c:v>
                </c:pt>
                <c:pt idx="143">
                  <c:v>875</c:v>
                </c:pt>
                <c:pt idx="144">
                  <c:v>1125</c:v>
                </c:pt>
                <c:pt idx="145">
                  <c:v>1375</c:v>
                </c:pt>
                <c:pt idx="146">
                  <c:v>1625</c:v>
                </c:pt>
                <c:pt idx="147">
                  <c:v>1875</c:v>
                </c:pt>
                <c:pt idx="148">
                  <c:v>2125</c:v>
                </c:pt>
                <c:pt idx="149">
                  <c:v>2375</c:v>
                </c:pt>
                <c:pt idx="150">
                  <c:v>2625</c:v>
                </c:pt>
                <c:pt idx="151">
                  <c:v>2875</c:v>
                </c:pt>
                <c:pt idx="152">
                  <c:v>3125</c:v>
                </c:pt>
                <c:pt idx="153">
                  <c:v>3375</c:v>
                </c:pt>
                <c:pt idx="154">
                  <c:v>3625</c:v>
                </c:pt>
                <c:pt idx="155">
                  <c:v>3875</c:v>
                </c:pt>
                <c:pt idx="156">
                  <c:v>4125</c:v>
                </c:pt>
                <c:pt idx="157">
                  <c:v>4375</c:v>
                </c:pt>
                <c:pt idx="158">
                  <c:v>4625</c:v>
                </c:pt>
                <c:pt idx="159">
                  <c:v>4875</c:v>
                </c:pt>
                <c:pt idx="160">
                  <c:v>125</c:v>
                </c:pt>
                <c:pt idx="161">
                  <c:v>375</c:v>
                </c:pt>
                <c:pt idx="162">
                  <c:v>625</c:v>
                </c:pt>
                <c:pt idx="163">
                  <c:v>875</c:v>
                </c:pt>
                <c:pt idx="164">
                  <c:v>1125</c:v>
                </c:pt>
                <c:pt idx="165">
                  <c:v>1375</c:v>
                </c:pt>
                <c:pt idx="166">
                  <c:v>1625</c:v>
                </c:pt>
                <c:pt idx="167">
                  <c:v>1875</c:v>
                </c:pt>
                <c:pt idx="168">
                  <c:v>2125</c:v>
                </c:pt>
                <c:pt idx="169">
                  <c:v>2375</c:v>
                </c:pt>
                <c:pt idx="170">
                  <c:v>2625</c:v>
                </c:pt>
                <c:pt idx="171">
                  <c:v>2875</c:v>
                </c:pt>
                <c:pt idx="172">
                  <c:v>3125</c:v>
                </c:pt>
                <c:pt idx="173">
                  <c:v>3375</c:v>
                </c:pt>
                <c:pt idx="174">
                  <c:v>3625</c:v>
                </c:pt>
                <c:pt idx="175">
                  <c:v>3875</c:v>
                </c:pt>
                <c:pt idx="176">
                  <c:v>4125</c:v>
                </c:pt>
                <c:pt idx="177">
                  <c:v>4375</c:v>
                </c:pt>
                <c:pt idx="178">
                  <c:v>4625</c:v>
                </c:pt>
                <c:pt idx="179">
                  <c:v>4875</c:v>
                </c:pt>
                <c:pt idx="180">
                  <c:v>125</c:v>
                </c:pt>
                <c:pt idx="181">
                  <c:v>375</c:v>
                </c:pt>
                <c:pt idx="182">
                  <c:v>625</c:v>
                </c:pt>
                <c:pt idx="183">
                  <c:v>875</c:v>
                </c:pt>
                <c:pt idx="184">
                  <c:v>1125</c:v>
                </c:pt>
                <c:pt idx="185">
                  <c:v>1375</c:v>
                </c:pt>
                <c:pt idx="186">
                  <c:v>1625</c:v>
                </c:pt>
                <c:pt idx="187">
                  <c:v>1875</c:v>
                </c:pt>
                <c:pt idx="188">
                  <c:v>2125</c:v>
                </c:pt>
                <c:pt idx="189">
                  <c:v>2375</c:v>
                </c:pt>
                <c:pt idx="190">
                  <c:v>2625</c:v>
                </c:pt>
                <c:pt idx="191">
                  <c:v>2875</c:v>
                </c:pt>
                <c:pt idx="192">
                  <c:v>3125</c:v>
                </c:pt>
                <c:pt idx="193">
                  <c:v>3375</c:v>
                </c:pt>
                <c:pt idx="194">
                  <c:v>3625</c:v>
                </c:pt>
                <c:pt idx="195">
                  <c:v>3875</c:v>
                </c:pt>
                <c:pt idx="196">
                  <c:v>4125</c:v>
                </c:pt>
                <c:pt idx="197">
                  <c:v>4375</c:v>
                </c:pt>
                <c:pt idx="198">
                  <c:v>4625</c:v>
                </c:pt>
                <c:pt idx="199">
                  <c:v>4875</c:v>
                </c:pt>
                <c:pt idx="200">
                  <c:v>125</c:v>
                </c:pt>
                <c:pt idx="201">
                  <c:v>375</c:v>
                </c:pt>
                <c:pt idx="202">
                  <c:v>625</c:v>
                </c:pt>
                <c:pt idx="203">
                  <c:v>875</c:v>
                </c:pt>
                <c:pt idx="204">
                  <c:v>1125</c:v>
                </c:pt>
                <c:pt idx="205">
                  <c:v>1375</c:v>
                </c:pt>
                <c:pt idx="206">
                  <c:v>1625</c:v>
                </c:pt>
                <c:pt idx="207">
                  <c:v>1875</c:v>
                </c:pt>
                <c:pt idx="208">
                  <c:v>2125</c:v>
                </c:pt>
                <c:pt idx="209">
                  <c:v>2375</c:v>
                </c:pt>
                <c:pt idx="210">
                  <c:v>2625</c:v>
                </c:pt>
                <c:pt idx="211">
                  <c:v>2875</c:v>
                </c:pt>
                <c:pt idx="212">
                  <c:v>3125</c:v>
                </c:pt>
                <c:pt idx="213">
                  <c:v>3375</c:v>
                </c:pt>
                <c:pt idx="214">
                  <c:v>3625</c:v>
                </c:pt>
                <c:pt idx="215">
                  <c:v>3875</c:v>
                </c:pt>
                <c:pt idx="216">
                  <c:v>4125</c:v>
                </c:pt>
                <c:pt idx="217">
                  <c:v>4375</c:v>
                </c:pt>
                <c:pt idx="218">
                  <c:v>4625</c:v>
                </c:pt>
                <c:pt idx="219">
                  <c:v>4875</c:v>
                </c:pt>
                <c:pt idx="220">
                  <c:v>125</c:v>
                </c:pt>
                <c:pt idx="221">
                  <c:v>375</c:v>
                </c:pt>
                <c:pt idx="222">
                  <c:v>625</c:v>
                </c:pt>
                <c:pt idx="223">
                  <c:v>875</c:v>
                </c:pt>
                <c:pt idx="224">
                  <c:v>1125</c:v>
                </c:pt>
                <c:pt idx="225">
                  <c:v>1375</c:v>
                </c:pt>
                <c:pt idx="226">
                  <c:v>1625</c:v>
                </c:pt>
                <c:pt idx="227">
                  <c:v>1875</c:v>
                </c:pt>
                <c:pt idx="228">
                  <c:v>2125</c:v>
                </c:pt>
                <c:pt idx="229">
                  <c:v>2375</c:v>
                </c:pt>
                <c:pt idx="230">
                  <c:v>2625</c:v>
                </c:pt>
                <c:pt idx="231">
                  <c:v>2875</c:v>
                </c:pt>
                <c:pt idx="232">
                  <c:v>3125</c:v>
                </c:pt>
                <c:pt idx="233">
                  <c:v>3375</c:v>
                </c:pt>
                <c:pt idx="234">
                  <c:v>3625</c:v>
                </c:pt>
                <c:pt idx="235">
                  <c:v>3875</c:v>
                </c:pt>
                <c:pt idx="236">
                  <c:v>4125</c:v>
                </c:pt>
                <c:pt idx="237">
                  <c:v>4375</c:v>
                </c:pt>
                <c:pt idx="238">
                  <c:v>4625</c:v>
                </c:pt>
                <c:pt idx="239">
                  <c:v>4875</c:v>
                </c:pt>
                <c:pt idx="240">
                  <c:v>125</c:v>
                </c:pt>
                <c:pt idx="241">
                  <c:v>375</c:v>
                </c:pt>
                <c:pt idx="242">
                  <c:v>625</c:v>
                </c:pt>
                <c:pt idx="243">
                  <c:v>875</c:v>
                </c:pt>
                <c:pt idx="244">
                  <c:v>1125</c:v>
                </c:pt>
                <c:pt idx="245">
                  <c:v>1375</c:v>
                </c:pt>
                <c:pt idx="246">
                  <c:v>1625</c:v>
                </c:pt>
                <c:pt idx="247">
                  <c:v>1875</c:v>
                </c:pt>
                <c:pt idx="248">
                  <c:v>2125</c:v>
                </c:pt>
                <c:pt idx="249">
                  <c:v>2375</c:v>
                </c:pt>
                <c:pt idx="250">
                  <c:v>2625</c:v>
                </c:pt>
                <c:pt idx="251">
                  <c:v>2875</c:v>
                </c:pt>
                <c:pt idx="252">
                  <c:v>3125</c:v>
                </c:pt>
                <c:pt idx="253">
                  <c:v>3375</c:v>
                </c:pt>
                <c:pt idx="254">
                  <c:v>3625</c:v>
                </c:pt>
                <c:pt idx="255">
                  <c:v>3875</c:v>
                </c:pt>
                <c:pt idx="256">
                  <c:v>4125</c:v>
                </c:pt>
                <c:pt idx="257">
                  <c:v>4375</c:v>
                </c:pt>
                <c:pt idx="258">
                  <c:v>4625</c:v>
                </c:pt>
                <c:pt idx="259">
                  <c:v>4875</c:v>
                </c:pt>
                <c:pt idx="260">
                  <c:v>125</c:v>
                </c:pt>
                <c:pt idx="261">
                  <c:v>375</c:v>
                </c:pt>
                <c:pt idx="262">
                  <c:v>625</c:v>
                </c:pt>
                <c:pt idx="263">
                  <c:v>875</c:v>
                </c:pt>
                <c:pt idx="264">
                  <c:v>1125</c:v>
                </c:pt>
                <c:pt idx="265">
                  <c:v>1375</c:v>
                </c:pt>
                <c:pt idx="266">
                  <c:v>1625</c:v>
                </c:pt>
                <c:pt idx="267">
                  <c:v>1875</c:v>
                </c:pt>
                <c:pt idx="268">
                  <c:v>2125</c:v>
                </c:pt>
                <c:pt idx="269">
                  <c:v>2375</c:v>
                </c:pt>
                <c:pt idx="270">
                  <c:v>2625</c:v>
                </c:pt>
                <c:pt idx="271">
                  <c:v>2875</c:v>
                </c:pt>
                <c:pt idx="272">
                  <c:v>3125</c:v>
                </c:pt>
                <c:pt idx="273">
                  <c:v>3375</c:v>
                </c:pt>
                <c:pt idx="274">
                  <c:v>3625</c:v>
                </c:pt>
                <c:pt idx="275">
                  <c:v>3875</c:v>
                </c:pt>
                <c:pt idx="276">
                  <c:v>4125</c:v>
                </c:pt>
                <c:pt idx="277">
                  <c:v>4375</c:v>
                </c:pt>
                <c:pt idx="278">
                  <c:v>4625</c:v>
                </c:pt>
                <c:pt idx="279">
                  <c:v>4875</c:v>
                </c:pt>
                <c:pt idx="280">
                  <c:v>125</c:v>
                </c:pt>
                <c:pt idx="281">
                  <c:v>375</c:v>
                </c:pt>
                <c:pt idx="282">
                  <c:v>625</c:v>
                </c:pt>
                <c:pt idx="283">
                  <c:v>875</c:v>
                </c:pt>
                <c:pt idx="284">
                  <c:v>1125</c:v>
                </c:pt>
                <c:pt idx="285">
                  <c:v>1375</c:v>
                </c:pt>
                <c:pt idx="286">
                  <c:v>1625</c:v>
                </c:pt>
                <c:pt idx="287">
                  <c:v>1875</c:v>
                </c:pt>
                <c:pt idx="288">
                  <c:v>2125</c:v>
                </c:pt>
                <c:pt idx="289">
                  <c:v>2375</c:v>
                </c:pt>
                <c:pt idx="290">
                  <c:v>2625</c:v>
                </c:pt>
                <c:pt idx="291">
                  <c:v>2875</c:v>
                </c:pt>
                <c:pt idx="292">
                  <c:v>3125</c:v>
                </c:pt>
                <c:pt idx="293">
                  <c:v>3375</c:v>
                </c:pt>
                <c:pt idx="294">
                  <c:v>3625</c:v>
                </c:pt>
                <c:pt idx="295">
                  <c:v>3875</c:v>
                </c:pt>
                <c:pt idx="296">
                  <c:v>4125</c:v>
                </c:pt>
                <c:pt idx="297">
                  <c:v>4375</c:v>
                </c:pt>
                <c:pt idx="298">
                  <c:v>4625</c:v>
                </c:pt>
                <c:pt idx="299">
                  <c:v>4875</c:v>
                </c:pt>
                <c:pt idx="300">
                  <c:v>125</c:v>
                </c:pt>
                <c:pt idx="301">
                  <c:v>375</c:v>
                </c:pt>
                <c:pt idx="302">
                  <c:v>625</c:v>
                </c:pt>
                <c:pt idx="303">
                  <c:v>875</c:v>
                </c:pt>
                <c:pt idx="304">
                  <c:v>1125</c:v>
                </c:pt>
                <c:pt idx="305">
                  <c:v>1375</c:v>
                </c:pt>
                <c:pt idx="306">
                  <c:v>1625</c:v>
                </c:pt>
                <c:pt idx="307">
                  <c:v>1875</c:v>
                </c:pt>
                <c:pt idx="308">
                  <c:v>2125</c:v>
                </c:pt>
                <c:pt idx="309">
                  <c:v>2375</c:v>
                </c:pt>
                <c:pt idx="310">
                  <c:v>2625</c:v>
                </c:pt>
                <c:pt idx="311">
                  <c:v>2875</c:v>
                </c:pt>
                <c:pt idx="312">
                  <c:v>3125</c:v>
                </c:pt>
                <c:pt idx="313">
                  <c:v>3375</c:v>
                </c:pt>
                <c:pt idx="314">
                  <c:v>3625</c:v>
                </c:pt>
                <c:pt idx="315">
                  <c:v>3875</c:v>
                </c:pt>
                <c:pt idx="316">
                  <c:v>4125</c:v>
                </c:pt>
                <c:pt idx="317">
                  <c:v>4375</c:v>
                </c:pt>
                <c:pt idx="318">
                  <c:v>4625</c:v>
                </c:pt>
                <c:pt idx="319">
                  <c:v>4875</c:v>
                </c:pt>
                <c:pt idx="320">
                  <c:v>125</c:v>
                </c:pt>
                <c:pt idx="321">
                  <c:v>375</c:v>
                </c:pt>
                <c:pt idx="322">
                  <c:v>625</c:v>
                </c:pt>
                <c:pt idx="323">
                  <c:v>875</c:v>
                </c:pt>
                <c:pt idx="324">
                  <c:v>1125</c:v>
                </c:pt>
                <c:pt idx="325">
                  <c:v>1375</c:v>
                </c:pt>
                <c:pt idx="326">
                  <c:v>1625</c:v>
                </c:pt>
                <c:pt idx="327">
                  <c:v>1875</c:v>
                </c:pt>
                <c:pt idx="328">
                  <c:v>2125</c:v>
                </c:pt>
                <c:pt idx="329">
                  <c:v>2375</c:v>
                </c:pt>
                <c:pt idx="330">
                  <c:v>2625</c:v>
                </c:pt>
                <c:pt idx="331">
                  <c:v>2875</c:v>
                </c:pt>
                <c:pt idx="332">
                  <c:v>3125</c:v>
                </c:pt>
                <c:pt idx="333">
                  <c:v>3375</c:v>
                </c:pt>
                <c:pt idx="334">
                  <c:v>3625</c:v>
                </c:pt>
                <c:pt idx="335">
                  <c:v>3875</c:v>
                </c:pt>
                <c:pt idx="336">
                  <c:v>4125</c:v>
                </c:pt>
                <c:pt idx="337">
                  <c:v>4375</c:v>
                </c:pt>
                <c:pt idx="338">
                  <c:v>4625</c:v>
                </c:pt>
                <c:pt idx="339">
                  <c:v>4875</c:v>
                </c:pt>
                <c:pt idx="340">
                  <c:v>125</c:v>
                </c:pt>
                <c:pt idx="341">
                  <c:v>375</c:v>
                </c:pt>
                <c:pt idx="342">
                  <c:v>625</c:v>
                </c:pt>
                <c:pt idx="343">
                  <c:v>875</c:v>
                </c:pt>
                <c:pt idx="344">
                  <c:v>1125</c:v>
                </c:pt>
                <c:pt idx="345">
                  <c:v>1375</c:v>
                </c:pt>
                <c:pt idx="346">
                  <c:v>1625</c:v>
                </c:pt>
                <c:pt idx="347">
                  <c:v>1875</c:v>
                </c:pt>
                <c:pt idx="348">
                  <c:v>2125</c:v>
                </c:pt>
                <c:pt idx="349">
                  <c:v>2375</c:v>
                </c:pt>
                <c:pt idx="350">
                  <c:v>2625</c:v>
                </c:pt>
                <c:pt idx="351">
                  <c:v>2875</c:v>
                </c:pt>
                <c:pt idx="352">
                  <c:v>3125</c:v>
                </c:pt>
                <c:pt idx="353">
                  <c:v>3375</c:v>
                </c:pt>
                <c:pt idx="354">
                  <c:v>3625</c:v>
                </c:pt>
                <c:pt idx="355">
                  <c:v>3875</c:v>
                </c:pt>
                <c:pt idx="356">
                  <c:v>4125</c:v>
                </c:pt>
                <c:pt idx="357">
                  <c:v>4375</c:v>
                </c:pt>
                <c:pt idx="358">
                  <c:v>4625</c:v>
                </c:pt>
                <c:pt idx="359">
                  <c:v>4875</c:v>
                </c:pt>
                <c:pt idx="360">
                  <c:v>125</c:v>
                </c:pt>
                <c:pt idx="361">
                  <c:v>375</c:v>
                </c:pt>
                <c:pt idx="362">
                  <c:v>625</c:v>
                </c:pt>
                <c:pt idx="363">
                  <c:v>875</c:v>
                </c:pt>
                <c:pt idx="364">
                  <c:v>1125</c:v>
                </c:pt>
                <c:pt idx="365">
                  <c:v>1375</c:v>
                </c:pt>
                <c:pt idx="366">
                  <c:v>1625</c:v>
                </c:pt>
                <c:pt idx="367">
                  <c:v>1875</c:v>
                </c:pt>
                <c:pt idx="368">
                  <c:v>2125</c:v>
                </c:pt>
                <c:pt idx="369">
                  <c:v>2375</c:v>
                </c:pt>
                <c:pt idx="370">
                  <c:v>2625</c:v>
                </c:pt>
                <c:pt idx="371">
                  <c:v>2875</c:v>
                </c:pt>
                <c:pt idx="372">
                  <c:v>3125</c:v>
                </c:pt>
                <c:pt idx="373">
                  <c:v>3375</c:v>
                </c:pt>
                <c:pt idx="374">
                  <c:v>3625</c:v>
                </c:pt>
                <c:pt idx="375">
                  <c:v>3875</c:v>
                </c:pt>
                <c:pt idx="376">
                  <c:v>4125</c:v>
                </c:pt>
                <c:pt idx="377">
                  <c:v>4375</c:v>
                </c:pt>
                <c:pt idx="378">
                  <c:v>4625</c:v>
                </c:pt>
                <c:pt idx="379">
                  <c:v>4875</c:v>
                </c:pt>
                <c:pt idx="380">
                  <c:v>125</c:v>
                </c:pt>
                <c:pt idx="381">
                  <c:v>375</c:v>
                </c:pt>
                <c:pt idx="382">
                  <c:v>625</c:v>
                </c:pt>
                <c:pt idx="383">
                  <c:v>875</c:v>
                </c:pt>
                <c:pt idx="384">
                  <c:v>1125</c:v>
                </c:pt>
                <c:pt idx="385">
                  <c:v>1375</c:v>
                </c:pt>
                <c:pt idx="386">
                  <c:v>1625</c:v>
                </c:pt>
                <c:pt idx="387">
                  <c:v>1875</c:v>
                </c:pt>
                <c:pt idx="388">
                  <c:v>2125</c:v>
                </c:pt>
                <c:pt idx="389">
                  <c:v>2375</c:v>
                </c:pt>
                <c:pt idx="390">
                  <c:v>2625</c:v>
                </c:pt>
                <c:pt idx="391">
                  <c:v>2875</c:v>
                </c:pt>
                <c:pt idx="392">
                  <c:v>3125</c:v>
                </c:pt>
                <c:pt idx="393">
                  <c:v>3375</c:v>
                </c:pt>
                <c:pt idx="394">
                  <c:v>3625</c:v>
                </c:pt>
                <c:pt idx="395">
                  <c:v>3875</c:v>
                </c:pt>
                <c:pt idx="396">
                  <c:v>4125</c:v>
                </c:pt>
                <c:pt idx="397">
                  <c:v>4375</c:v>
                </c:pt>
                <c:pt idx="398">
                  <c:v>4625</c:v>
                </c:pt>
                <c:pt idx="399">
                  <c:v>4875</c:v>
                </c:pt>
                <c:pt idx="400">
                  <c:v>125</c:v>
                </c:pt>
                <c:pt idx="401">
                  <c:v>375</c:v>
                </c:pt>
                <c:pt idx="402">
                  <c:v>625</c:v>
                </c:pt>
                <c:pt idx="403">
                  <c:v>875</c:v>
                </c:pt>
                <c:pt idx="404">
                  <c:v>1125</c:v>
                </c:pt>
                <c:pt idx="405">
                  <c:v>1375</c:v>
                </c:pt>
                <c:pt idx="406">
                  <c:v>1625</c:v>
                </c:pt>
                <c:pt idx="407">
                  <c:v>1875</c:v>
                </c:pt>
                <c:pt idx="408">
                  <c:v>2125</c:v>
                </c:pt>
                <c:pt idx="409">
                  <c:v>2375</c:v>
                </c:pt>
                <c:pt idx="410">
                  <c:v>2625</c:v>
                </c:pt>
                <c:pt idx="411">
                  <c:v>2875</c:v>
                </c:pt>
                <c:pt idx="412">
                  <c:v>3125</c:v>
                </c:pt>
                <c:pt idx="413">
                  <c:v>3375</c:v>
                </c:pt>
                <c:pt idx="414">
                  <c:v>3625</c:v>
                </c:pt>
                <c:pt idx="415">
                  <c:v>3875</c:v>
                </c:pt>
                <c:pt idx="416">
                  <c:v>4125</c:v>
                </c:pt>
                <c:pt idx="417">
                  <c:v>4375</c:v>
                </c:pt>
                <c:pt idx="418">
                  <c:v>4625</c:v>
                </c:pt>
                <c:pt idx="419">
                  <c:v>4875</c:v>
                </c:pt>
                <c:pt idx="420">
                  <c:v>125</c:v>
                </c:pt>
                <c:pt idx="421">
                  <c:v>375</c:v>
                </c:pt>
                <c:pt idx="422">
                  <c:v>625</c:v>
                </c:pt>
                <c:pt idx="423">
                  <c:v>875</c:v>
                </c:pt>
                <c:pt idx="424">
                  <c:v>1125</c:v>
                </c:pt>
                <c:pt idx="425">
                  <c:v>1375</c:v>
                </c:pt>
                <c:pt idx="426">
                  <c:v>1625</c:v>
                </c:pt>
                <c:pt idx="427">
                  <c:v>1875</c:v>
                </c:pt>
                <c:pt idx="428">
                  <c:v>2125</c:v>
                </c:pt>
                <c:pt idx="429">
                  <c:v>2375</c:v>
                </c:pt>
                <c:pt idx="430">
                  <c:v>2625</c:v>
                </c:pt>
                <c:pt idx="431">
                  <c:v>2875</c:v>
                </c:pt>
                <c:pt idx="432">
                  <c:v>3125</c:v>
                </c:pt>
                <c:pt idx="433">
                  <c:v>3375</c:v>
                </c:pt>
                <c:pt idx="434">
                  <c:v>3625</c:v>
                </c:pt>
                <c:pt idx="435">
                  <c:v>3875</c:v>
                </c:pt>
                <c:pt idx="436">
                  <c:v>4125</c:v>
                </c:pt>
                <c:pt idx="437">
                  <c:v>4375</c:v>
                </c:pt>
                <c:pt idx="438">
                  <c:v>4625</c:v>
                </c:pt>
                <c:pt idx="439">
                  <c:v>4875</c:v>
                </c:pt>
                <c:pt idx="440">
                  <c:v>125</c:v>
                </c:pt>
                <c:pt idx="441">
                  <c:v>375</c:v>
                </c:pt>
                <c:pt idx="442">
                  <c:v>625</c:v>
                </c:pt>
                <c:pt idx="443">
                  <c:v>875</c:v>
                </c:pt>
                <c:pt idx="444">
                  <c:v>1125</c:v>
                </c:pt>
                <c:pt idx="445">
                  <c:v>1375</c:v>
                </c:pt>
                <c:pt idx="446">
                  <c:v>1625</c:v>
                </c:pt>
                <c:pt idx="447">
                  <c:v>1875</c:v>
                </c:pt>
                <c:pt idx="448">
                  <c:v>2125</c:v>
                </c:pt>
                <c:pt idx="449">
                  <c:v>2375</c:v>
                </c:pt>
                <c:pt idx="450">
                  <c:v>2625</c:v>
                </c:pt>
                <c:pt idx="451">
                  <c:v>2875</c:v>
                </c:pt>
                <c:pt idx="452">
                  <c:v>3125</c:v>
                </c:pt>
                <c:pt idx="453">
                  <c:v>3375</c:v>
                </c:pt>
                <c:pt idx="454">
                  <c:v>3625</c:v>
                </c:pt>
                <c:pt idx="455">
                  <c:v>3875</c:v>
                </c:pt>
                <c:pt idx="456">
                  <c:v>4125</c:v>
                </c:pt>
                <c:pt idx="457">
                  <c:v>4375</c:v>
                </c:pt>
                <c:pt idx="458">
                  <c:v>4625</c:v>
                </c:pt>
                <c:pt idx="459">
                  <c:v>4875</c:v>
                </c:pt>
                <c:pt idx="460">
                  <c:v>125</c:v>
                </c:pt>
                <c:pt idx="461">
                  <c:v>375</c:v>
                </c:pt>
                <c:pt idx="462">
                  <c:v>625</c:v>
                </c:pt>
                <c:pt idx="463">
                  <c:v>875</c:v>
                </c:pt>
                <c:pt idx="464">
                  <c:v>1125</c:v>
                </c:pt>
                <c:pt idx="465">
                  <c:v>1375</c:v>
                </c:pt>
                <c:pt idx="466">
                  <c:v>1625</c:v>
                </c:pt>
                <c:pt idx="467">
                  <c:v>1875</c:v>
                </c:pt>
                <c:pt idx="468">
                  <c:v>2125</c:v>
                </c:pt>
                <c:pt idx="469">
                  <c:v>2375</c:v>
                </c:pt>
                <c:pt idx="470">
                  <c:v>2625</c:v>
                </c:pt>
                <c:pt idx="471">
                  <c:v>2875</c:v>
                </c:pt>
                <c:pt idx="472">
                  <c:v>3125</c:v>
                </c:pt>
                <c:pt idx="473">
                  <c:v>3375</c:v>
                </c:pt>
                <c:pt idx="474">
                  <c:v>3625</c:v>
                </c:pt>
                <c:pt idx="475">
                  <c:v>3875</c:v>
                </c:pt>
                <c:pt idx="476">
                  <c:v>4125</c:v>
                </c:pt>
                <c:pt idx="477">
                  <c:v>4375</c:v>
                </c:pt>
                <c:pt idx="478">
                  <c:v>4625</c:v>
                </c:pt>
                <c:pt idx="479">
                  <c:v>4875</c:v>
                </c:pt>
                <c:pt idx="480">
                  <c:v>125</c:v>
                </c:pt>
                <c:pt idx="481">
                  <c:v>375</c:v>
                </c:pt>
                <c:pt idx="482">
                  <c:v>625</c:v>
                </c:pt>
                <c:pt idx="483">
                  <c:v>875</c:v>
                </c:pt>
                <c:pt idx="484">
                  <c:v>1125</c:v>
                </c:pt>
                <c:pt idx="485">
                  <c:v>1375</c:v>
                </c:pt>
                <c:pt idx="486">
                  <c:v>1625</c:v>
                </c:pt>
                <c:pt idx="487">
                  <c:v>1875</c:v>
                </c:pt>
                <c:pt idx="488">
                  <c:v>2125</c:v>
                </c:pt>
                <c:pt idx="489">
                  <c:v>2375</c:v>
                </c:pt>
                <c:pt idx="490">
                  <c:v>2625</c:v>
                </c:pt>
                <c:pt idx="491">
                  <c:v>2875</c:v>
                </c:pt>
                <c:pt idx="492">
                  <c:v>3125</c:v>
                </c:pt>
                <c:pt idx="493">
                  <c:v>3375</c:v>
                </c:pt>
                <c:pt idx="494">
                  <c:v>3625</c:v>
                </c:pt>
                <c:pt idx="495">
                  <c:v>3875</c:v>
                </c:pt>
                <c:pt idx="496">
                  <c:v>4125</c:v>
                </c:pt>
                <c:pt idx="497">
                  <c:v>4375</c:v>
                </c:pt>
                <c:pt idx="498">
                  <c:v>4625</c:v>
                </c:pt>
                <c:pt idx="499">
                  <c:v>4875</c:v>
                </c:pt>
                <c:pt idx="500">
                  <c:v>125</c:v>
                </c:pt>
                <c:pt idx="501">
                  <c:v>375</c:v>
                </c:pt>
                <c:pt idx="502">
                  <c:v>625</c:v>
                </c:pt>
                <c:pt idx="503">
                  <c:v>875</c:v>
                </c:pt>
                <c:pt idx="504">
                  <c:v>1125</c:v>
                </c:pt>
                <c:pt idx="505">
                  <c:v>1375</c:v>
                </c:pt>
                <c:pt idx="506">
                  <c:v>1625</c:v>
                </c:pt>
                <c:pt idx="507">
                  <c:v>1875</c:v>
                </c:pt>
                <c:pt idx="508">
                  <c:v>2125</c:v>
                </c:pt>
                <c:pt idx="509">
                  <c:v>2375</c:v>
                </c:pt>
                <c:pt idx="510">
                  <c:v>2625</c:v>
                </c:pt>
                <c:pt idx="511">
                  <c:v>2875</c:v>
                </c:pt>
                <c:pt idx="512">
                  <c:v>3125</c:v>
                </c:pt>
                <c:pt idx="513">
                  <c:v>3375</c:v>
                </c:pt>
                <c:pt idx="514">
                  <c:v>3625</c:v>
                </c:pt>
                <c:pt idx="515">
                  <c:v>3875</c:v>
                </c:pt>
                <c:pt idx="516">
                  <c:v>4125</c:v>
                </c:pt>
                <c:pt idx="517">
                  <c:v>4375</c:v>
                </c:pt>
                <c:pt idx="518">
                  <c:v>4625</c:v>
                </c:pt>
                <c:pt idx="519">
                  <c:v>4875</c:v>
                </c:pt>
                <c:pt idx="520">
                  <c:v>125</c:v>
                </c:pt>
                <c:pt idx="521">
                  <c:v>375</c:v>
                </c:pt>
                <c:pt idx="522">
                  <c:v>625</c:v>
                </c:pt>
                <c:pt idx="523">
                  <c:v>875</c:v>
                </c:pt>
                <c:pt idx="524">
                  <c:v>1125</c:v>
                </c:pt>
                <c:pt idx="525">
                  <c:v>1375</c:v>
                </c:pt>
                <c:pt idx="526">
                  <c:v>1625</c:v>
                </c:pt>
                <c:pt idx="527">
                  <c:v>1875</c:v>
                </c:pt>
                <c:pt idx="528">
                  <c:v>2125</c:v>
                </c:pt>
                <c:pt idx="529">
                  <c:v>2375</c:v>
                </c:pt>
                <c:pt idx="530">
                  <c:v>2625</c:v>
                </c:pt>
                <c:pt idx="531">
                  <c:v>2875</c:v>
                </c:pt>
                <c:pt idx="532">
                  <c:v>3125</c:v>
                </c:pt>
                <c:pt idx="533">
                  <c:v>3375</c:v>
                </c:pt>
                <c:pt idx="534">
                  <c:v>3625</c:v>
                </c:pt>
                <c:pt idx="535">
                  <c:v>3875</c:v>
                </c:pt>
                <c:pt idx="536">
                  <c:v>4125</c:v>
                </c:pt>
                <c:pt idx="537">
                  <c:v>4375</c:v>
                </c:pt>
                <c:pt idx="538">
                  <c:v>4625</c:v>
                </c:pt>
                <c:pt idx="539">
                  <c:v>4875</c:v>
                </c:pt>
                <c:pt idx="540">
                  <c:v>125</c:v>
                </c:pt>
                <c:pt idx="541">
                  <c:v>375</c:v>
                </c:pt>
                <c:pt idx="542">
                  <c:v>625</c:v>
                </c:pt>
                <c:pt idx="543">
                  <c:v>875</c:v>
                </c:pt>
                <c:pt idx="544">
                  <c:v>1125</c:v>
                </c:pt>
                <c:pt idx="545">
                  <c:v>1375</c:v>
                </c:pt>
                <c:pt idx="546">
                  <c:v>1625</c:v>
                </c:pt>
                <c:pt idx="547">
                  <c:v>1875</c:v>
                </c:pt>
                <c:pt idx="548">
                  <c:v>2125</c:v>
                </c:pt>
                <c:pt idx="549">
                  <c:v>2375</c:v>
                </c:pt>
                <c:pt idx="550">
                  <c:v>2625</c:v>
                </c:pt>
                <c:pt idx="551">
                  <c:v>2875</c:v>
                </c:pt>
                <c:pt idx="552">
                  <c:v>3125</c:v>
                </c:pt>
                <c:pt idx="553">
                  <c:v>3375</c:v>
                </c:pt>
                <c:pt idx="554">
                  <c:v>3625</c:v>
                </c:pt>
                <c:pt idx="555">
                  <c:v>3875</c:v>
                </c:pt>
                <c:pt idx="556">
                  <c:v>4125</c:v>
                </c:pt>
                <c:pt idx="557">
                  <c:v>4375</c:v>
                </c:pt>
                <c:pt idx="558">
                  <c:v>4625</c:v>
                </c:pt>
                <c:pt idx="559">
                  <c:v>4875</c:v>
                </c:pt>
                <c:pt idx="560">
                  <c:v>125</c:v>
                </c:pt>
                <c:pt idx="561">
                  <c:v>375</c:v>
                </c:pt>
                <c:pt idx="562">
                  <c:v>625</c:v>
                </c:pt>
                <c:pt idx="563">
                  <c:v>875</c:v>
                </c:pt>
                <c:pt idx="564">
                  <c:v>1125</c:v>
                </c:pt>
                <c:pt idx="565">
                  <c:v>1375</c:v>
                </c:pt>
                <c:pt idx="566">
                  <c:v>1625</c:v>
                </c:pt>
                <c:pt idx="567">
                  <c:v>1875</c:v>
                </c:pt>
                <c:pt idx="568">
                  <c:v>2125</c:v>
                </c:pt>
                <c:pt idx="569">
                  <c:v>2375</c:v>
                </c:pt>
                <c:pt idx="570">
                  <c:v>2625</c:v>
                </c:pt>
                <c:pt idx="571">
                  <c:v>2875</c:v>
                </c:pt>
                <c:pt idx="572">
                  <c:v>3125</c:v>
                </c:pt>
                <c:pt idx="573">
                  <c:v>3375</c:v>
                </c:pt>
                <c:pt idx="574">
                  <c:v>3625</c:v>
                </c:pt>
                <c:pt idx="575">
                  <c:v>3875</c:v>
                </c:pt>
                <c:pt idx="576">
                  <c:v>4125</c:v>
                </c:pt>
                <c:pt idx="577">
                  <c:v>4375</c:v>
                </c:pt>
                <c:pt idx="578">
                  <c:v>4625</c:v>
                </c:pt>
                <c:pt idx="579">
                  <c:v>4875</c:v>
                </c:pt>
                <c:pt idx="580">
                  <c:v>125</c:v>
                </c:pt>
                <c:pt idx="581">
                  <c:v>375</c:v>
                </c:pt>
                <c:pt idx="582">
                  <c:v>625</c:v>
                </c:pt>
                <c:pt idx="583">
                  <c:v>875</c:v>
                </c:pt>
                <c:pt idx="584">
                  <c:v>1125</c:v>
                </c:pt>
                <c:pt idx="585">
                  <c:v>1375</c:v>
                </c:pt>
                <c:pt idx="586">
                  <c:v>1625</c:v>
                </c:pt>
                <c:pt idx="587">
                  <c:v>1875</c:v>
                </c:pt>
                <c:pt idx="588">
                  <c:v>2125</c:v>
                </c:pt>
                <c:pt idx="589">
                  <c:v>2375</c:v>
                </c:pt>
                <c:pt idx="590">
                  <c:v>2625</c:v>
                </c:pt>
                <c:pt idx="591">
                  <c:v>2875</c:v>
                </c:pt>
                <c:pt idx="592">
                  <c:v>3125</c:v>
                </c:pt>
                <c:pt idx="593">
                  <c:v>3375</c:v>
                </c:pt>
                <c:pt idx="594">
                  <c:v>3625</c:v>
                </c:pt>
                <c:pt idx="595">
                  <c:v>3875</c:v>
                </c:pt>
                <c:pt idx="596">
                  <c:v>4125</c:v>
                </c:pt>
                <c:pt idx="597">
                  <c:v>4375</c:v>
                </c:pt>
                <c:pt idx="598">
                  <c:v>4625</c:v>
                </c:pt>
                <c:pt idx="599">
                  <c:v>4875</c:v>
                </c:pt>
                <c:pt idx="600">
                  <c:v>125</c:v>
                </c:pt>
                <c:pt idx="601">
                  <c:v>375</c:v>
                </c:pt>
                <c:pt idx="602">
                  <c:v>625</c:v>
                </c:pt>
                <c:pt idx="603">
                  <c:v>875</c:v>
                </c:pt>
                <c:pt idx="604">
                  <c:v>1125</c:v>
                </c:pt>
                <c:pt idx="605">
                  <c:v>1375</c:v>
                </c:pt>
                <c:pt idx="606">
                  <c:v>1625</c:v>
                </c:pt>
                <c:pt idx="607">
                  <c:v>1875</c:v>
                </c:pt>
                <c:pt idx="608">
                  <c:v>2125</c:v>
                </c:pt>
                <c:pt idx="609">
                  <c:v>2375</c:v>
                </c:pt>
                <c:pt idx="610">
                  <c:v>2625</c:v>
                </c:pt>
                <c:pt idx="611">
                  <c:v>2875</c:v>
                </c:pt>
                <c:pt idx="612">
                  <c:v>3125</c:v>
                </c:pt>
                <c:pt idx="613">
                  <c:v>3375</c:v>
                </c:pt>
                <c:pt idx="614">
                  <c:v>3625</c:v>
                </c:pt>
                <c:pt idx="615">
                  <c:v>3875</c:v>
                </c:pt>
                <c:pt idx="616">
                  <c:v>4125</c:v>
                </c:pt>
                <c:pt idx="617">
                  <c:v>4375</c:v>
                </c:pt>
                <c:pt idx="618">
                  <c:v>4625</c:v>
                </c:pt>
                <c:pt idx="619">
                  <c:v>4875</c:v>
                </c:pt>
                <c:pt idx="620">
                  <c:v>125</c:v>
                </c:pt>
                <c:pt idx="621">
                  <c:v>375</c:v>
                </c:pt>
                <c:pt idx="622">
                  <c:v>625</c:v>
                </c:pt>
                <c:pt idx="623">
                  <c:v>875</c:v>
                </c:pt>
                <c:pt idx="624">
                  <c:v>1125</c:v>
                </c:pt>
                <c:pt idx="625">
                  <c:v>1375</c:v>
                </c:pt>
                <c:pt idx="626">
                  <c:v>1625</c:v>
                </c:pt>
                <c:pt idx="627">
                  <c:v>1875</c:v>
                </c:pt>
                <c:pt idx="628">
                  <c:v>2125</c:v>
                </c:pt>
                <c:pt idx="629">
                  <c:v>2375</c:v>
                </c:pt>
                <c:pt idx="630">
                  <c:v>2625</c:v>
                </c:pt>
                <c:pt idx="631">
                  <c:v>2875</c:v>
                </c:pt>
                <c:pt idx="632">
                  <c:v>3125</c:v>
                </c:pt>
                <c:pt idx="633">
                  <c:v>3375</c:v>
                </c:pt>
                <c:pt idx="634">
                  <c:v>3625</c:v>
                </c:pt>
                <c:pt idx="635">
                  <c:v>3875</c:v>
                </c:pt>
                <c:pt idx="636">
                  <c:v>4125</c:v>
                </c:pt>
                <c:pt idx="637">
                  <c:v>4375</c:v>
                </c:pt>
                <c:pt idx="638">
                  <c:v>4625</c:v>
                </c:pt>
                <c:pt idx="639">
                  <c:v>4875</c:v>
                </c:pt>
                <c:pt idx="640">
                  <c:v>125</c:v>
                </c:pt>
                <c:pt idx="641">
                  <c:v>375</c:v>
                </c:pt>
                <c:pt idx="642">
                  <c:v>625</c:v>
                </c:pt>
                <c:pt idx="643">
                  <c:v>875</c:v>
                </c:pt>
                <c:pt idx="644">
                  <c:v>1125</c:v>
                </c:pt>
                <c:pt idx="645">
                  <c:v>1375</c:v>
                </c:pt>
                <c:pt idx="646">
                  <c:v>1625</c:v>
                </c:pt>
                <c:pt idx="647">
                  <c:v>1875</c:v>
                </c:pt>
                <c:pt idx="648">
                  <c:v>2125</c:v>
                </c:pt>
                <c:pt idx="649">
                  <c:v>2375</c:v>
                </c:pt>
                <c:pt idx="650">
                  <c:v>2625</c:v>
                </c:pt>
                <c:pt idx="651">
                  <c:v>2875</c:v>
                </c:pt>
                <c:pt idx="652">
                  <c:v>3125</c:v>
                </c:pt>
                <c:pt idx="653">
                  <c:v>3375</c:v>
                </c:pt>
                <c:pt idx="654">
                  <c:v>3625</c:v>
                </c:pt>
                <c:pt idx="655">
                  <c:v>3875</c:v>
                </c:pt>
                <c:pt idx="656">
                  <c:v>4125</c:v>
                </c:pt>
                <c:pt idx="657">
                  <c:v>4375</c:v>
                </c:pt>
                <c:pt idx="658">
                  <c:v>4625</c:v>
                </c:pt>
                <c:pt idx="659">
                  <c:v>4875</c:v>
                </c:pt>
                <c:pt idx="660">
                  <c:v>125</c:v>
                </c:pt>
                <c:pt idx="661">
                  <c:v>375</c:v>
                </c:pt>
                <c:pt idx="662">
                  <c:v>625</c:v>
                </c:pt>
                <c:pt idx="663">
                  <c:v>875</c:v>
                </c:pt>
                <c:pt idx="664">
                  <c:v>1125</c:v>
                </c:pt>
                <c:pt idx="665">
                  <c:v>1375</c:v>
                </c:pt>
                <c:pt idx="666">
                  <c:v>1625</c:v>
                </c:pt>
                <c:pt idx="667">
                  <c:v>1875</c:v>
                </c:pt>
                <c:pt idx="668">
                  <c:v>2125</c:v>
                </c:pt>
                <c:pt idx="669">
                  <c:v>2375</c:v>
                </c:pt>
                <c:pt idx="670">
                  <c:v>2625</c:v>
                </c:pt>
                <c:pt idx="671">
                  <c:v>2875</c:v>
                </c:pt>
                <c:pt idx="672">
                  <c:v>3125</c:v>
                </c:pt>
                <c:pt idx="673">
                  <c:v>3375</c:v>
                </c:pt>
                <c:pt idx="674">
                  <c:v>3625</c:v>
                </c:pt>
                <c:pt idx="675">
                  <c:v>3875</c:v>
                </c:pt>
                <c:pt idx="676">
                  <c:v>4125</c:v>
                </c:pt>
                <c:pt idx="677">
                  <c:v>4375</c:v>
                </c:pt>
                <c:pt idx="678">
                  <c:v>4625</c:v>
                </c:pt>
                <c:pt idx="679">
                  <c:v>4875</c:v>
                </c:pt>
                <c:pt idx="680">
                  <c:v>125</c:v>
                </c:pt>
                <c:pt idx="681">
                  <c:v>375</c:v>
                </c:pt>
                <c:pt idx="682">
                  <c:v>625</c:v>
                </c:pt>
                <c:pt idx="683">
                  <c:v>875</c:v>
                </c:pt>
                <c:pt idx="684">
                  <c:v>1125</c:v>
                </c:pt>
                <c:pt idx="685">
                  <c:v>1375</c:v>
                </c:pt>
                <c:pt idx="686">
                  <c:v>1625</c:v>
                </c:pt>
                <c:pt idx="687">
                  <c:v>1875</c:v>
                </c:pt>
                <c:pt idx="688">
                  <c:v>2125</c:v>
                </c:pt>
                <c:pt idx="689">
                  <c:v>2375</c:v>
                </c:pt>
                <c:pt idx="690">
                  <c:v>2625</c:v>
                </c:pt>
                <c:pt idx="691">
                  <c:v>2875</c:v>
                </c:pt>
                <c:pt idx="692">
                  <c:v>3125</c:v>
                </c:pt>
                <c:pt idx="693">
                  <c:v>3375</c:v>
                </c:pt>
                <c:pt idx="694">
                  <c:v>3625</c:v>
                </c:pt>
                <c:pt idx="695">
                  <c:v>3875</c:v>
                </c:pt>
                <c:pt idx="696">
                  <c:v>4125</c:v>
                </c:pt>
                <c:pt idx="697">
                  <c:v>4375</c:v>
                </c:pt>
                <c:pt idx="698">
                  <c:v>4625</c:v>
                </c:pt>
                <c:pt idx="699">
                  <c:v>4875</c:v>
                </c:pt>
                <c:pt idx="700">
                  <c:v>125</c:v>
                </c:pt>
                <c:pt idx="701">
                  <c:v>375</c:v>
                </c:pt>
                <c:pt idx="702">
                  <c:v>625</c:v>
                </c:pt>
                <c:pt idx="703">
                  <c:v>875</c:v>
                </c:pt>
                <c:pt idx="704">
                  <c:v>1125</c:v>
                </c:pt>
                <c:pt idx="705">
                  <c:v>1375</c:v>
                </c:pt>
                <c:pt idx="706">
                  <c:v>1625</c:v>
                </c:pt>
                <c:pt idx="707">
                  <c:v>1875</c:v>
                </c:pt>
                <c:pt idx="708">
                  <c:v>2125</c:v>
                </c:pt>
                <c:pt idx="709">
                  <c:v>2375</c:v>
                </c:pt>
                <c:pt idx="710">
                  <c:v>2625</c:v>
                </c:pt>
                <c:pt idx="711">
                  <c:v>2875</c:v>
                </c:pt>
                <c:pt idx="712">
                  <c:v>3125</c:v>
                </c:pt>
                <c:pt idx="713">
                  <c:v>3375</c:v>
                </c:pt>
                <c:pt idx="714">
                  <c:v>3625</c:v>
                </c:pt>
                <c:pt idx="715">
                  <c:v>3875</c:v>
                </c:pt>
                <c:pt idx="716">
                  <c:v>4125</c:v>
                </c:pt>
                <c:pt idx="717">
                  <c:v>4375</c:v>
                </c:pt>
                <c:pt idx="718">
                  <c:v>4625</c:v>
                </c:pt>
                <c:pt idx="719">
                  <c:v>4875</c:v>
                </c:pt>
                <c:pt idx="720">
                  <c:v>125</c:v>
                </c:pt>
                <c:pt idx="721">
                  <c:v>375</c:v>
                </c:pt>
                <c:pt idx="722">
                  <c:v>625</c:v>
                </c:pt>
                <c:pt idx="723">
                  <c:v>875</c:v>
                </c:pt>
                <c:pt idx="724">
                  <c:v>1125</c:v>
                </c:pt>
                <c:pt idx="725">
                  <c:v>1375</c:v>
                </c:pt>
                <c:pt idx="726">
                  <c:v>1625</c:v>
                </c:pt>
                <c:pt idx="727">
                  <c:v>1875</c:v>
                </c:pt>
                <c:pt idx="728">
                  <c:v>2125</c:v>
                </c:pt>
                <c:pt idx="729">
                  <c:v>2375</c:v>
                </c:pt>
                <c:pt idx="730">
                  <c:v>2625</c:v>
                </c:pt>
                <c:pt idx="731">
                  <c:v>2875</c:v>
                </c:pt>
                <c:pt idx="732">
                  <c:v>3125</c:v>
                </c:pt>
                <c:pt idx="733">
                  <c:v>3375</c:v>
                </c:pt>
                <c:pt idx="734">
                  <c:v>3625</c:v>
                </c:pt>
                <c:pt idx="735">
                  <c:v>3875</c:v>
                </c:pt>
                <c:pt idx="736">
                  <c:v>4125</c:v>
                </c:pt>
                <c:pt idx="737">
                  <c:v>4375</c:v>
                </c:pt>
                <c:pt idx="738">
                  <c:v>4625</c:v>
                </c:pt>
                <c:pt idx="739">
                  <c:v>4875</c:v>
                </c:pt>
                <c:pt idx="740">
                  <c:v>125</c:v>
                </c:pt>
                <c:pt idx="741">
                  <c:v>375</c:v>
                </c:pt>
                <c:pt idx="742">
                  <c:v>625</c:v>
                </c:pt>
                <c:pt idx="743">
                  <c:v>875</c:v>
                </c:pt>
                <c:pt idx="744">
                  <c:v>1125</c:v>
                </c:pt>
                <c:pt idx="745">
                  <c:v>1375</c:v>
                </c:pt>
                <c:pt idx="746">
                  <c:v>1625</c:v>
                </c:pt>
                <c:pt idx="747">
                  <c:v>1875</c:v>
                </c:pt>
                <c:pt idx="748">
                  <c:v>2125</c:v>
                </c:pt>
                <c:pt idx="749">
                  <c:v>2375</c:v>
                </c:pt>
                <c:pt idx="750">
                  <c:v>2625</c:v>
                </c:pt>
                <c:pt idx="751">
                  <c:v>2875</c:v>
                </c:pt>
                <c:pt idx="752">
                  <c:v>3125</c:v>
                </c:pt>
                <c:pt idx="753">
                  <c:v>3375</c:v>
                </c:pt>
                <c:pt idx="754">
                  <c:v>3625</c:v>
                </c:pt>
                <c:pt idx="755">
                  <c:v>3875</c:v>
                </c:pt>
                <c:pt idx="756">
                  <c:v>4125</c:v>
                </c:pt>
                <c:pt idx="757">
                  <c:v>4375</c:v>
                </c:pt>
                <c:pt idx="758">
                  <c:v>4625</c:v>
                </c:pt>
                <c:pt idx="759">
                  <c:v>4875</c:v>
                </c:pt>
                <c:pt idx="760">
                  <c:v>125</c:v>
                </c:pt>
                <c:pt idx="761">
                  <c:v>375</c:v>
                </c:pt>
                <c:pt idx="762">
                  <c:v>625</c:v>
                </c:pt>
                <c:pt idx="763">
                  <c:v>875</c:v>
                </c:pt>
                <c:pt idx="764">
                  <c:v>1125</c:v>
                </c:pt>
                <c:pt idx="765">
                  <c:v>1375</c:v>
                </c:pt>
                <c:pt idx="766">
                  <c:v>1625</c:v>
                </c:pt>
                <c:pt idx="767">
                  <c:v>1875</c:v>
                </c:pt>
                <c:pt idx="768">
                  <c:v>2125</c:v>
                </c:pt>
                <c:pt idx="769">
                  <c:v>2375</c:v>
                </c:pt>
                <c:pt idx="770">
                  <c:v>2625</c:v>
                </c:pt>
                <c:pt idx="771">
                  <c:v>2875</c:v>
                </c:pt>
                <c:pt idx="772">
                  <c:v>3125</c:v>
                </c:pt>
                <c:pt idx="773">
                  <c:v>3375</c:v>
                </c:pt>
                <c:pt idx="774">
                  <c:v>3625</c:v>
                </c:pt>
                <c:pt idx="775">
                  <c:v>3875</c:v>
                </c:pt>
                <c:pt idx="776">
                  <c:v>4125</c:v>
                </c:pt>
                <c:pt idx="777">
                  <c:v>4375</c:v>
                </c:pt>
                <c:pt idx="778">
                  <c:v>4625</c:v>
                </c:pt>
                <c:pt idx="779">
                  <c:v>4875</c:v>
                </c:pt>
                <c:pt idx="780">
                  <c:v>125</c:v>
                </c:pt>
                <c:pt idx="781">
                  <c:v>375</c:v>
                </c:pt>
                <c:pt idx="782">
                  <c:v>625</c:v>
                </c:pt>
                <c:pt idx="783">
                  <c:v>875</c:v>
                </c:pt>
                <c:pt idx="784">
                  <c:v>1125</c:v>
                </c:pt>
                <c:pt idx="785">
                  <c:v>1375</c:v>
                </c:pt>
                <c:pt idx="786">
                  <c:v>1625</c:v>
                </c:pt>
                <c:pt idx="787">
                  <c:v>1875</c:v>
                </c:pt>
                <c:pt idx="788">
                  <c:v>2125</c:v>
                </c:pt>
                <c:pt idx="789">
                  <c:v>2375</c:v>
                </c:pt>
                <c:pt idx="790">
                  <c:v>2625</c:v>
                </c:pt>
                <c:pt idx="791">
                  <c:v>2875</c:v>
                </c:pt>
                <c:pt idx="792">
                  <c:v>3125</c:v>
                </c:pt>
                <c:pt idx="793">
                  <c:v>3375</c:v>
                </c:pt>
                <c:pt idx="794">
                  <c:v>3625</c:v>
                </c:pt>
                <c:pt idx="795">
                  <c:v>3875</c:v>
                </c:pt>
                <c:pt idx="796">
                  <c:v>4125</c:v>
                </c:pt>
                <c:pt idx="797">
                  <c:v>4375</c:v>
                </c:pt>
                <c:pt idx="798">
                  <c:v>4625</c:v>
                </c:pt>
                <c:pt idx="799">
                  <c:v>4875</c:v>
                </c:pt>
              </c:numCache>
            </c:numRef>
          </c:xVal>
          <c:yVal>
            <c:numRef>
              <c:f>part2_01c!$H$6:$H$805</c:f>
              <c:numCache>
                <c:formatCode>General</c:formatCode>
                <c:ptCount val="800"/>
                <c:pt idx="0">
                  <c:v>9875</c:v>
                </c:pt>
                <c:pt idx="1">
                  <c:v>9875</c:v>
                </c:pt>
                <c:pt idx="2">
                  <c:v>9875</c:v>
                </c:pt>
                <c:pt idx="3">
                  <c:v>9875</c:v>
                </c:pt>
                <c:pt idx="4">
                  <c:v>9875</c:v>
                </c:pt>
                <c:pt idx="5">
                  <c:v>9875</c:v>
                </c:pt>
                <c:pt idx="6">
                  <c:v>9875</c:v>
                </c:pt>
                <c:pt idx="7">
                  <c:v>9875</c:v>
                </c:pt>
                <c:pt idx="8">
                  <c:v>9875</c:v>
                </c:pt>
                <c:pt idx="9">
                  <c:v>9875</c:v>
                </c:pt>
                <c:pt idx="10">
                  <c:v>9875</c:v>
                </c:pt>
                <c:pt idx="11">
                  <c:v>9875</c:v>
                </c:pt>
                <c:pt idx="12">
                  <c:v>9875</c:v>
                </c:pt>
                <c:pt idx="13">
                  <c:v>9875</c:v>
                </c:pt>
                <c:pt idx="14">
                  <c:v>9875</c:v>
                </c:pt>
                <c:pt idx="15">
                  <c:v>9875</c:v>
                </c:pt>
                <c:pt idx="16">
                  <c:v>9875</c:v>
                </c:pt>
                <c:pt idx="17">
                  <c:v>9875</c:v>
                </c:pt>
                <c:pt idx="18">
                  <c:v>9875</c:v>
                </c:pt>
                <c:pt idx="19">
                  <c:v>9875</c:v>
                </c:pt>
                <c:pt idx="20">
                  <c:v>9625</c:v>
                </c:pt>
                <c:pt idx="21">
                  <c:v>9625</c:v>
                </c:pt>
                <c:pt idx="22">
                  <c:v>9625</c:v>
                </c:pt>
                <c:pt idx="23">
                  <c:v>9625</c:v>
                </c:pt>
                <c:pt idx="24">
                  <c:v>9625</c:v>
                </c:pt>
                <c:pt idx="25">
                  <c:v>9625</c:v>
                </c:pt>
                <c:pt idx="26">
                  <c:v>9625</c:v>
                </c:pt>
                <c:pt idx="27">
                  <c:v>9625</c:v>
                </c:pt>
                <c:pt idx="28">
                  <c:v>9625</c:v>
                </c:pt>
                <c:pt idx="29">
                  <c:v>9625</c:v>
                </c:pt>
                <c:pt idx="30">
                  <c:v>9625</c:v>
                </c:pt>
                <c:pt idx="31">
                  <c:v>9625</c:v>
                </c:pt>
                <c:pt idx="32">
                  <c:v>9625</c:v>
                </c:pt>
                <c:pt idx="33">
                  <c:v>9625</c:v>
                </c:pt>
                <c:pt idx="34">
                  <c:v>9625</c:v>
                </c:pt>
                <c:pt idx="35">
                  <c:v>9625</c:v>
                </c:pt>
                <c:pt idx="36">
                  <c:v>9625</c:v>
                </c:pt>
                <c:pt idx="37">
                  <c:v>9625</c:v>
                </c:pt>
                <c:pt idx="38">
                  <c:v>9625</c:v>
                </c:pt>
                <c:pt idx="39">
                  <c:v>9625</c:v>
                </c:pt>
                <c:pt idx="40">
                  <c:v>9375</c:v>
                </c:pt>
                <c:pt idx="41">
                  <c:v>9375</c:v>
                </c:pt>
                <c:pt idx="42">
                  <c:v>9375</c:v>
                </c:pt>
                <c:pt idx="43">
                  <c:v>9375</c:v>
                </c:pt>
                <c:pt idx="44">
                  <c:v>9375</c:v>
                </c:pt>
                <c:pt idx="45">
                  <c:v>9375</c:v>
                </c:pt>
                <c:pt idx="46">
                  <c:v>9375</c:v>
                </c:pt>
                <c:pt idx="47">
                  <c:v>9375</c:v>
                </c:pt>
                <c:pt idx="48">
                  <c:v>9375</c:v>
                </c:pt>
                <c:pt idx="49">
                  <c:v>9375</c:v>
                </c:pt>
                <c:pt idx="50">
                  <c:v>9375</c:v>
                </c:pt>
                <c:pt idx="51">
                  <c:v>9375</c:v>
                </c:pt>
                <c:pt idx="52">
                  <c:v>9375</c:v>
                </c:pt>
                <c:pt idx="53">
                  <c:v>9375</c:v>
                </c:pt>
                <c:pt idx="54">
                  <c:v>9375</c:v>
                </c:pt>
                <c:pt idx="55">
                  <c:v>9375</c:v>
                </c:pt>
                <c:pt idx="56">
                  <c:v>9375</c:v>
                </c:pt>
                <c:pt idx="57">
                  <c:v>9375</c:v>
                </c:pt>
                <c:pt idx="58">
                  <c:v>9375</c:v>
                </c:pt>
                <c:pt idx="59">
                  <c:v>9375</c:v>
                </c:pt>
                <c:pt idx="60">
                  <c:v>9125</c:v>
                </c:pt>
                <c:pt idx="61">
                  <c:v>9125</c:v>
                </c:pt>
                <c:pt idx="62">
                  <c:v>9125</c:v>
                </c:pt>
                <c:pt idx="63">
                  <c:v>9125</c:v>
                </c:pt>
                <c:pt idx="64">
                  <c:v>9125</c:v>
                </c:pt>
                <c:pt idx="65">
                  <c:v>9125</c:v>
                </c:pt>
                <c:pt idx="66">
                  <c:v>9125</c:v>
                </c:pt>
                <c:pt idx="67">
                  <c:v>9125</c:v>
                </c:pt>
                <c:pt idx="68">
                  <c:v>9125</c:v>
                </c:pt>
                <c:pt idx="69">
                  <c:v>9125</c:v>
                </c:pt>
                <c:pt idx="70">
                  <c:v>9125</c:v>
                </c:pt>
                <c:pt idx="71">
                  <c:v>9125</c:v>
                </c:pt>
                <c:pt idx="72">
                  <c:v>9125</c:v>
                </c:pt>
                <c:pt idx="73">
                  <c:v>9125</c:v>
                </c:pt>
                <c:pt idx="74">
                  <c:v>9125</c:v>
                </c:pt>
                <c:pt idx="75">
                  <c:v>9125</c:v>
                </c:pt>
                <c:pt idx="76">
                  <c:v>9125</c:v>
                </c:pt>
                <c:pt idx="77">
                  <c:v>9125</c:v>
                </c:pt>
                <c:pt idx="78">
                  <c:v>9125</c:v>
                </c:pt>
                <c:pt idx="79">
                  <c:v>9125</c:v>
                </c:pt>
                <c:pt idx="80">
                  <c:v>8875</c:v>
                </c:pt>
                <c:pt idx="81">
                  <c:v>8875</c:v>
                </c:pt>
                <c:pt idx="82">
                  <c:v>8875</c:v>
                </c:pt>
                <c:pt idx="83">
                  <c:v>8875</c:v>
                </c:pt>
                <c:pt idx="84">
                  <c:v>8875</c:v>
                </c:pt>
                <c:pt idx="85">
                  <c:v>8875</c:v>
                </c:pt>
                <c:pt idx="86">
                  <c:v>8875</c:v>
                </c:pt>
                <c:pt idx="87">
                  <c:v>8875</c:v>
                </c:pt>
                <c:pt idx="88">
                  <c:v>8875</c:v>
                </c:pt>
                <c:pt idx="89">
                  <c:v>8875</c:v>
                </c:pt>
                <c:pt idx="90">
                  <c:v>8875</c:v>
                </c:pt>
                <c:pt idx="91">
                  <c:v>8875</c:v>
                </c:pt>
                <c:pt idx="92">
                  <c:v>8875</c:v>
                </c:pt>
                <c:pt idx="93">
                  <c:v>8875</c:v>
                </c:pt>
                <c:pt idx="94">
                  <c:v>8875</c:v>
                </c:pt>
                <c:pt idx="95">
                  <c:v>8875</c:v>
                </c:pt>
                <c:pt idx="96">
                  <c:v>8875</c:v>
                </c:pt>
                <c:pt idx="97">
                  <c:v>8875</c:v>
                </c:pt>
                <c:pt idx="98">
                  <c:v>8875</c:v>
                </c:pt>
                <c:pt idx="99">
                  <c:v>8875</c:v>
                </c:pt>
                <c:pt idx="100">
                  <c:v>8625</c:v>
                </c:pt>
                <c:pt idx="101">
                  <c:v>8625</c:v>
                </c:pt>
                <c:pt idx="102">
                  <c:v>8625</c:v>
                </c:pt>
                <c:pt idx="103">
                  <c:v>8625</c:v>
                </c:pt>
                <c:pt idx="104">
                  <c:v>8625</c:v>
                </c:pt>
                <c:pt idx="105">
                  <c:v>8625</c:v>
                </c:pt>
                <c:pt idx="106">
                  <c:v>8625</c:v>
                </c:pt>
                <c:pt idx="107">
                  <c:v>8625</c:v>
                </c:pt>
                <c:pt idx="108">
                  <c:v>8625</c:v>
                </c:pt>
                <c:pt idx="109">
                  <c:v>8625</c:v>
                </c:pt>
                <c:pt idx="110">
                  <c:v>8625</c:v>
                </c:pt>
                <c:pt idx="111">
                  <c:v>8625</c:v>
                </c:pt>
                <c:pt idx="112">
                  <c:v>8625</c:v>
                </c:pt>
                <c:pt idx="113">
                  <c:v>8625</c:v>
                </c:pt>
                <c:pt idx="114">
                  <c:v>8625</c:v>
                </c:pt>
                <c:pt idx="115">
                  <c:v>8625</c:v>
                </c:pt>
                <c:pt idx="116">
                  <c:v>8625</c:v>
                </c:pt>
                <c:pt idx="117">
                  <c:v>8625</c:v>
                </c:pt>
                <c:pt idx="118">
                  <c:v>8625</c:v>
                </c:pt>
                <c:pt idx="119">
                  <c:v>8625</c:v>
                </c:pt>
                <c:pt idx="120">
                  <c:v>8375</c:v>
                </c:pt>
                <c:pt idx="121">
                  <c:v>8375</c:v>
                </c:pt>
                <c:pt idx="122">
                  <c:v>8375</c:v>
                </c:pt>
                <c:pt idx="123">
                  <c:v>8375</c:v>
                </c:pt>
                <c:pt idx="124">
                  <c:v>8375</c:v>
                </c:pt>
                <c:pt idx="125">
                  <c:v>8375</c:v>
                </c:pt>
                <c:pt idx="126">
                  <c:v>8375</c:v>
                </c:pt>
                <c:pt idx="127">
                  <c:v>8375</c:v>
                </c:pt>
                <c:pt idx="128">
                  <c:v>8375</c:v>
                </c:pt>
                <c:pt idx="129">
                  <c:v>8375</c:v>
                </c:pt>
                <c:pt idx="130">
                  <c:v>8375</c:v>
                </c:pt>
                <c:pt idx="131">
                  <c:v>8375</c:v>
                </c:pt>
                <c:pt idx="132">
                  <c:v>8375</c:v>
                </c:pt>
                <c:pt idx="133">
                  <c:v>8375</c:v>
                </c:pt>
                <c:pt idx="134">
                  <c:v>8375</c:v>
                </c:pt>
                <c:pt idx="135">
                  <c:v>8375</c:v>
                </c:pt>
                <c:pt idx="136">
                  <c:v>8375</c:v>
                </c:pt>
                <c:pt idx="137">
                  <c:v>8375</c:v>
                </c:pt>
                <c:pt idx="138">
                  <c:v>8375</c:v>
                </c:pt>
                <c:pt idx="139">
                  <c:v>8375</c:v>
                </c:pt>
                <c:pt idx="140">
                  <c:v>8125</c:v>
                </c:pt>
                <c:pt idx="141">
                  <c:v>8125</c:v>
                </c:pt>
                <c:pt idx="142">
                  <c:v>8125</c:v>
                </c:pt>
                <c:pt idx="143">
                  <c:v>8125</c:v>
                </c:pt>
                <c:pt idx="144">
                  <c:v>8125</c:v>
                </c:pt>
                <c:pt idx="145">
                  <c:v>8125</c:v>
                </c:pt>
                <c:pt idx="146">
                  <c:v>8125</c:v>
                </c:pt>
                <c:pt idx="147">
                  <c:v>8125</c:v>
                </c:pt>
                <c:pt idx="148">
                  <c:v>8125</c:v>
                </c:pt>
                <c:pt idx="149">
                  <c:v>8125</c:v>
                </c:pt>
                <c:pt idx="150">
                  <c:v>8125</c:v>
                </c:pt>
                <c:pt idx="151">
                  <c:v>8125</c:v>
                </c:pt>
                <c:pt idx="152">
                  <c:v>8125</c:v>
                </c:pt>
                <c:pt idx="153">
                  <c:v>8125</c:v>
                </c:pt>
                <c:pt idx="154">
                  <c:v>8125</c:v>
                </c:pt>
                <c:pt idx="155">
                  <c:v>8125</c:v>
                </c:pt>
                <c:pt idx="156">
                  <c:v>8125</c:v>
                </c:pt>
                <c:pt idx="157">
                  <c:v>8125</c:v>
                </c:pt>
                <c:pt idx="158">
                  <c:v>8125</c:v>
                </c:pt>
                <c:pt idx="159">
                  <c:v>8125</c:v>
                </c:pt>
                <c:pt idx="160">
                  <c:v>7875</c:v>
                </c:pt>
                <c:pt idx="161">
                  <c:v>7875</c:v>
                </c:pt>
                <c:pt idx="162">
                  <c:v>7875</c:v>
                </c:pt>
                <c:pt idx="163">
                  <c:v>7875</c:v>
                </c:pt>
                <c:pt idx="164">
                  <c:v>7875</c:v>
                </c:pt>
                <c:pt idx="165">
                  <c:v>7875</c:v>
                </c:pt>
                <c:pt idx="166">
                  <c:v>7875</c:v>
                </c:pt>
                <c:pt idx="167">
                  <c:v>7875</c:v>
                </c:pt>
                <c:pt idx="168">
                  <c:v>7875</c:v>
                </c:pt>
                <c:pt idx="169">
                  <c:v>7875</c:v>
                </c:pt>
                <c:pt idx="170">
                  <c:v>7875</c:v>
                </c:pt>
                <c:pt idx="171">
                  <c:v>7875</c:v>
                </c:pt>
                <c:pt idx="172">
                  <c:v>7875</c:v>
                </c:pt>
                <c:pt idx="173">
                  <c:v>7875</c:v>
                </c:pt>
                <c:pt idx="174">
                  <c:v>7875</c:v>
                </c:pt>
                <c:pt idx="175">
                  <c:v>7875</c:v>
                </c:pt>
                <c:pt idx="176">
                  <c:v>7875</c:v>
                </c:pt>
                <c:pt idx="177">
                  <c:v>7875</c:v>
                </c:pt>
                <c:pt idx="178">
                  <c:v>7875</c:v>
                </c:pt>
                <c:pt idx="179">
                  <c:v>7875</c:v>
                </c:pt>
                <c:pt idx="180">
                  <c:v>7625</c:v>
                </c:pt>
                <c:pt idx="181">
                  <c:v>7625</c:v>
                </c:pt>
                <c:pt idx="182">
                  <c:v>7625</c:v>
                </c:pt>
                <c:pt idx="183">
                  <c:v>7625</c:v>
                </c:pt>
                <c:pt idx="184">
                  <c:v>7625</c:v>
                </c:pt>
                <c:pt idx="185">
                  <c:v>7625</c:v>
                </c:pt>
                <c:pt idx="186">
                  <c:v>7625</c:v>
                </c:pt>
                <c:pt idx="187">
                  <c:v>7625</c:v>
                </c:pt>
                <c:pt idx="188">
                  <c:v>7625</c:v>
                </c:pt>
                <c:pt idx="189">
                  <c:v>7625</c:v>
                </c:pt>
                <c:pt idx="190">
                  <c:v>7625</c:v>
                </c:pt>
                <c:pt idx="191">
                  <c:v>7625</c:v>
                </c:pt>
                <c:pt idx="192">
                  <c:v>7625</c:v>
                </c:pt>
                <c:pt idx="193">
                  <c:v>7625</c:v>
                </c:pt>
                <c:pt idx="194">
                  <c:v>7625</c:v>
                </c:pt>
                <c:pt idx="195">
                  <c:v>7625</c:v>
                </c:pt>
                <c:pt idx="196">
                  <c:v>7625</c:v>
                </c:pt>
                <c:pt idx="197">
                  <c:v>7625</c:v>
                </c:pt>
                <c:pt idx="198">
                  <c:v>7625</c:v>
                </c:pt>
                <c:pt idx="199">
                  <c:v>7625</c:v>
                </c:pt>
                <c:pt idx="200">
                  <c:v>7375</c:v>
                </c:pt>
                <c:pt idx="201">
                  <c:v>7375</c:v>
                </c:pt>
                <c:pt idx="202">
                  <c:v>7375</c:v>
                </c:pt>
                <c:pt idx="203">
                  <c:v>7375</c:v>
                </c:pt>
                <c:pt idx="204">
                  <c:v>7375</c:v>
                </c:pt>
                <c:pt idx="205">
                  <c:v>7375</c:v>
                </c:pt>
                <c:pt idx="206">
                  <c:v>7375</c:v>
                </c:pt>
                <c:pt idx="207">
                  <c:v>7375</c:v>
                </c:pt>
                <c:pt idx="208">
                  <c:v>7375</c:v>
                </c:pt>
                <c:pt idx="209">
                  <c:v>7375</c:v>
                </c:pt>
                <c:pt idx="210">
                  <c:v>7375</c:v>
                </c:pt>
                <c:pt idx="211">
                  <c:v>7375</c:v>
                </c:pt>
                <c:pt idx="212">
                  <c:v>7375</c:v>
                </c:pt>
                <c:pt idx="213">
                  <c:v>7375</c:v>
                </c:pt>
                <c:pt idx="214">
                  <c:v>7375</c:v>
                </c:pt>
                <c:pt idx="215">
                  <c:v>7375</c:v>
                </c:pt>
                <c:pt idx="216">
                  <c:v>7375</c:v>
                </c:pt>
                <c:pt idx="217">
                  <c:v>7375</c:v>
                </c:pt>
                <c:pt idx="218">
                  <c:v>7375</c:v>
                </c:pt>
                <c:pt idx="219">
                  <c:v>7375</c:v>
                </c:pt>
                <c:pt idx="220">
                  <c:v>7125</c:v>
                </c:pt>
                <c:pt idx="221">
                  <c:v>7125</c:v>
                </c:pt>
                <c:pt idx="222">
                  <c:v>7125</c:v>
                </c:pt>
                <c:pt idx="223">
                  <c:v>7125</c:v>
                </c:pt>
                <c:pt idx="224">
                  <c:v>7125</c:v>
                </c:pt>
                <c:pt idx="225">
                  <c:v>7125</c:v>
                </c:pt>
                <c:pt idx="226">
                  <c:v>7125</c:v>
                </c:pt>
                <c:pt idx="227">
                  <c:v>7125</c:v>
                </c:pt>
                <c:pt idx="228">
                  <c:v>7125</c:v>
                </c:pt>
                <c:pt idx="229">
                  <c:v>7125</c:v>
                </c:pt>
                <c:pt idx="230">
                  <c:v>7125</c:v>
                </c:pt>
                <c:pt idx="231">
                  <c:v>7125</c:v>
                </c:pt>
                <c:pt idx="232">
                  <c:v>7125</c:v>
                </c:pt>
                <c:pt idx="233">
                  <c:v>7125</c:v>
                </c:pt>
                <c:pt idx="234">
                  <c:v>7125</c:v>
                </c:pt>
                <c:pt idx="235">
                  <c:v>7125</c:v>
                </c:pt>
                <c:pt idx="236">
                  <c:v>7125</c:v>
                </c:pt>
                <c:pt idx="237">
                  <c:v>7125</c:v>
                </c:pt>
                <c:pt idx="238">
                  <c:v>7125</c:v>
                </c:pt>
                <c:pt idx="239">
                  <c:v>7125</c:v>
                </c:pt>
                <c:pt idx="240">
                  <c:v>6875</c:v>
                </c:pt>
                <c:pt idx="241">
                  <c:v>6875</c:v>
                </c:pt>
                <c:pt idx="242">
                  <c:v>6875</c:v>
                </c:pt>
                <c:pt idx="243">
                  <c:v>6875</c:v>
                </c:pt>
                <c:pt idx="244">
                  <c:v>6875</c:v>
                </c:pt>
                <c:pt idx="245">
                  <c:v>6875</c:v>
                </c:pt>
                <c:pt idx="246">
                  <c:v>6875</c:v>
                </c:pt>
                <c:pt idx="247">
                  <c:v>6875</c:v>
                </c:pt>
                <c:pt idx="248">
                  <c:v>6875</c:v>
                </c:pt>
                <c:pt idx="249">
                  <c:v>6875</c:v>
                </c:pt>
                <c:pt idx="250">
                  <c:v>6875</c:v>
                </c:pt>
                <c:pt idx="251">
                  <c:v>6875</c:v>
                </c:pt>
                <c:pt idx="252">
                  <c:v>6875</c:v>
                </c:pt>
                <c:pt idx="253">
                  <c:v>6875</c:v>
                </c:pt>
                <c:pt idx="254">
                  <c:v>6875</c:v>
                </c:pt>
                <c:pt idx="255">
                  <c:v>6875</c:v>
                </c:pt>
                <c:pt idx="256">
                  <c:v>6875</c:v>
                </c:pt>
                <c:pt idx="257">
                  <c:v>6875</c:v>
                </c:pt>
                <c:pt idx="258">
                  <c:v>6875</c:v>
                </c:pt>
                <c:pt idx="259">
                  <c:v>6875</c:v>
                </c:pt>
                <c:pt idx="260">
                  <c:v>6625</c:v>
                </c:pt>
                <c:pt idx="261">
                  <c:v>6625</c:v>
                </c:pt>
                <c:pt idx="262">
                  <c:v>6625</c:v>
                </c:pt>
                <c:pt idx="263">
                  <c:v>6625</c:v>
                </c:pt>
                <c:pt idx="264">
                  <c:v>6625</c:v>
                </c:pt>
                <c:pt idx="265">
                  <c:v>6625</c:v>
                </c:pt>
                <c:pt idx="266">
                  <c:v>6625</c:v>
                </c:pt>
                <c:pt idx="267">
                  <c:v>6625</c:v>
                </c:pt>
                <c:pt idx="268">
                  <c:v>6625</c:v>
                </c:pt>
                <c:pt idx="269">
                  <c:v>6625</c:v>
                </c:pt>
                <c:pt idx="270">
                  <c:v>6625</c:v>
                </c:pt>
                <c:pt idx="271">
                  <c:v>6625</c:v>
                </c:pt>
                <c:pt idx="272">
                  <c:v>6625</c:v>
                </c:pt>
                <c:pt idx="273">
                  <c:v>6625</c:v>
                </c:pt>
                <c:pt idx="274">
                  <c:v>6625</c:v>
                </c:pt>
                <c:pt idx="275">
                  <c:v>6625</c:v>
                </c:pt>
                <c:pt idx="276">
                  <c:v>6625</c:v>
                </c:pt>
                <c:pt idx="277">
                  <c:v>6625</c:v>
                </c:pt>
                <c:pt idx="278">
                  <c:v>6625</c:v>
                </c:pt>
                <c:pt idx="279">
                  <c:v>6625</c:v>
                </c:pt>
                <c:pt idx="280">
                  <c:v>6375</c:v>
                </c:pt>
                <c:pt idx="281">
                  <c:v>6375</c:v>
                </c:pt>
                <c:pt idx="282">
                  <c:v>6375</c:v>
                </c:pt>
                <c:pt idx="283">
                  <c:v>6375</c:v>
                </c:pt>
                <c:pt idx="284">
                  <c:v>6375</c:v>
                </c:pt>
                <c:pt idx="285">
                  <c:v>6375</c:v>
                </c:pt>
                <c:pt idx="286">
                  <c:v>6375</c:v>
                </c:pt>
                <c:pt idx="287">
                  <c:v>6375</c:v>
                </c:pt>
                <c:pt idx="288">
                  <c:v>6375</c:v>
                </c:pt>
                <c:pt idx="289">
                  <c:v>6375</c:v>
                </c:pt>
                <c:pt idx="290">
                  <c:v>6375</c:v>
                </c:pt>
                <c:pt idx="291">
                  <c:v>6375</c:v>
                </c:pt>
                <c:pt idx="292">
                  <c:v>6375</c:v>
                </c:pt>
                <c:pt idx="293">
                  <c:v>6375</c:v>
                </c:pt>
                <c:pt idx="294">
                  <c:v>6375</c:v>
                </c:pt>
                <c:pt idx="295">
                  <c:v>6375</c:v>
                </c:pt>
                <c:pt idx="296">
                  <c:v>6375</c:v>
                </c:pt>
                <c:pt idx="297">
                  <c:v>6375</c:v>
                </c:pt>
                <c:pt idx="298">
                  <c:v>6375</c:v>
                </c:pt>
                <c:pt idx="299">
                  <c:v>6375</c:v>
                </c:pt>
                <c:pt idx="300">
                  <c:v>6125</c:v>
                </c:pt>
                <c:pt idx="301">
                  <c:v>6125</c:v>
                </c:pt>
                <c:pt idx="302">
                  <c:v>6125</c:v>
                </c:pt>
                <c:pt idx="303">
                  <c:v>6125</c:v>
                </c:pt>
                <c:pt idx="304">
                  <c:v>6125</c:v>
                </c:pt>
                <c:pt idx="305">
                  <c:v>6125</c:v>
                </c:pt>
                <c:pt idx="306">
                  <c:v>6125</c:v>
                </c:pt>
                <c:pt idx="307">
                  <c:v>6125</c:v>
                </c:pt>
                <c:pt idx="308">
                  <c:v>6125</c:v>
                </c:pt>
                <c:pt idx="309">
                  <c:v>6125</c:v>
                </c:pt>
                <c:pt idx="310">
                  <c:v>6125</c:v>
                </c:pt>
                <c:pt idx="311">
                  <c:v>6125</c:v>
                </c:pt>
                <c:pt idx="312">
                  <c:v>6125</c:v>
                </c:pt>
                <c:pt idx="313">
                  <c:v>6125</c:v>
                </c:pt>
                <c:pt idx="314">
                  <c:v>6125</c:v>
                </c:pt>
                <c:pt idx="315">
                  <c:v>6125</c:v>
                </c:pt>
                <c:pt idx="316">
                  <c:v>6125</c:v>
                </c:pt>
                <c:pt idx="317">
                  <c:v>6125</c:v>
                </c:pt>
                <c:pt idx="318">
                  <c:v>6125</c:v>
                </c:pt>
                <c:pt idx="319">
                  <c:v>6125</c:v>
                </c:pt>
                <c:pt idx="320">
                  <c:v>5875</c:v>
                </c:pt>
                <c:pt idx="321">
                  <c:v>5875</c:v>
                </c:pt>
                <c:pt idx="322">
                  <c:v>5875</c:v>
                </c:pt>
                <c:pt idx="323">
                  <c:v>5875</c:v>
                </c:pt>
                <c:pt idx="324">
                  <c:v>5875</c:v>
                </c:pt>
                <c:pt idx="325">
                  <c:v>5875</c:v>
                </c:pt>
                <c:pt idx="326">
                  <c:v>5875</c:v>
                </c:pt>
                <c:pt idx="327">
                  <c:v>5875</c:v>
                </c:pt>
                <c:pt idx="328">
                  <c:v>5875</c:v>
                </c:pt>
                <c:pt idx="329">
                  <c:v>5875</c:v>
                </c:pt>
                <c:pt idx="330">
                  <c:v>5875</c:v>
                </c:pt>
                <c:pt idx="331">
                  <c:v>5875</c:v>
                </c:pt>
                <c:pt idx="332">
                  <c:v>5875</c:v>
                </c:pt>
                <c:pt idx="333">
                  <c:v>5875</c:v>
                </c:pt>
                <c:pt idx="334">
                  <c:v>5875</c:v>
                </c:pt>
                <c:pt idx="335">
                  <c:v>5875</c:v>
                </c:pt>
                <c:pt idx="336">
                  <c:v>5875</c:v>
                </c:pt>
                <c:pt idx="337">
                  <c:v>5875</c:v>
                </c:pt>
                <c:pt idx="338">
                  <c:v>5875</c:v>
                </c:pt>
                <c:pt idx="339">
                  <c:v>5875</c:v>
                </c:pt>
                <c:pt idx="340">
                  <c:v>5625</c:v>
                </c:pt>
                <c:pt idx="341">
                  <c:v>5625</c:v>
                </c:pt>
                <c:pt idx="342">
                  <c:v>5625</c:v>
                </c:pt>
                <c:pt idx="343">
                  <c:v>5625</c:v>
                </c:pt>
                <c:pt idx="344">
                  <c:v>5625</c:v>
                </c:pt>
                <c:pt idx="345">
                  <c:v>5625</c:v>
                </c:pt>
                <c:pt idx="346">
                  <c:v>5625</c:v>
                </c:pt>
                <c:pt idx="347">
                  <c:v>5625</c:v>
                </c:pt>
                <c:pt idx="348">
                  <c:v>5625</c:v>
                </c:pt>
                <c:pt idx="349">
                  <c:v>5625</c:v>
                </c:pt>
                <c:pt idx="350">
                  <c:v>5625</c:v>
                </c:pt>
                <c:pt idx="351">
                  <c:v>5625</c:v>
                </c:pt>
                <c:pt idx="352">
                  <c:v>5625</c:v>
                </c:pt>
                <c:pt idx="353">
                  <c:v>5625</c:v>
                </c:pt>
                <c:pt idx="354">
                  <c:v>5625</c:v>
                </c:pt>
                <c:pt idx="355">
                  <c:v>5625</c:v>
                </c:pt>
                <c:pt idx="356">
                  <c:v>5625</c:v>
                </c:pt>
                <c:pt idx="357">
                  <c:v>5625</c:v>
                </c:pt>
                <c:pt idx="358">
                  <c:v>5625</c:v>
                </c:pt>
                <c:pt idx="359">
                  <c:v>5625</c:v>
                </c:pt>
                <c:pt idx="360">
                  <c:v>5375</c:v>
                </c:pt>
                <c:pt idx="361">
                  <c:v>5375</c:v>
                </c:pt>
                <c:pt idx="362">
                  <c:v>5375</c:v>
                </c:pt>
                <c:pt idx="363">
                  <c:v>5375</c:v>
                </c:pt>
                <c:pt idx="364">
                  <c:v>5375</c:v>
                </c:pt>
                <c:pt idx="365">
                  <c:v>5375</c:v>
                </c:pt>
                <c:pt idx="366">
                  <c:v>5375</c:v>
                </c:pt>
                <c:pt idx="367">
                  <c:v>5375</c:v>
                </c:pt>
                <c:pt idx="368">
                  <c:v>5375</c:v>
                </c:pt>
                <c:pt idx="369">
                  <c:v>5375</c:v>
                </c:pt>
                <c:pt idx="370">
                  <c:v>5375</c:v>
                </c:pt>
                <c:pt idx="371">
                  <c:v>5375</c:v>
                </c:pt>
                <c:pt idx="372">
                  <c:v>5375</c:v>
                </c:pt>
                <c:pt idx="373">
                  <c:v>5375</c:v>
                </c:pt>
                <c:pt idx="374">
                  <c:v>5375</c:v>
                </c:pt>
                <c:pt idx="375">
                  <c:v>5375</c:v>
                </c:pt>
                <c:pt idx="376">
                  <c:v>5375</c:v>
                </c:pt>
                <c:pt idx="377">
                  <c:v>5375</c:v>
                </c:pt>
                <c:pt idx="378">
                  <c:v>5375</c:v>
                </c:pt>
                <c:pt idx="379">
                  <c:v>5375</c:v>
                </c:pt>
                <c:pt idx="380">
                  <c:v>5125</c:v>
                </c:pt>
                <c:pt idx="381">
                  <c:v>5125</c:v>
                </c:pt>
                <c:pt idx="382">
                  <c:v>5125</c:v>
                </c:pt>
                <c:pt idx="383">
                  <c:v>5125</c:v>
                </c:pt>
                <c:pt idx="384">
                  <c:v>5125</c:v>
                </c:pt>
                <c:pt idx="385">
                  <c:v>5125</c:v>
                </c:pt>
                <c:pt idx="386">
                  <c:v>5125</c:v>
                </c:pt>
                <c:pt idx="387">
                  <c:v>5125</c:v>
                </c:pt>
                <c:pt idx="388">
                  <c:v>5125</c:v>
                </c:pt>
                <c:pt idx="389">
                  <c:v>5125</c:v>
                </c:pt>
                <c:pt idx="390">
                  <c:v>5125</c:v>
                </c:pt>
                <c:pt idx="391">
                  <c:v>5125</c:v>
                </c:pt>
                <c:pt idx="392">
                  <c:v>5125</c:v>
                </c:pt>
                <c:pt idx="393">
                  <c:v>5125</c:v>
                </c:pt>
                <c:pt idx="394">
                  <c:v>5125</c:v>
                </c:pt>
                <c:pt idx="395">
                  <c:v>5125</c:v>
                </c:pt>
                <c:pt idx="396">
                  <c:v>5125</c:v>
                </c:pt>
                <c:pt idx="397">
                  <c:v>5125</c:v>
                </c:pt>
                <c:pt idx="398">
                  <c:v>5125</c:v>
                </c:pt>
                <c:pt idx="399">
                  <c:v>5125</c:v>
                </c:pt>
                <c:pt idx="400">
                  <c:v>4875</c:v>
                </c:pt>
                <c:pt idx="401">
                  <c:v>4875</c:v>
                </c:pt>
                <c:pt idx="402">
                  <c:v>4875</c:v>
                </c:pt>
                <c:pt idx="403">
                  <c:v>4875</c:v>
                </c:pt>
                <c:pt idx="404">
                  <c:v>4875</c:v>
                </c:pt>
                <c:pt idx="405">
                  <c:v>4875</c:v>
                </c:pt>
                <c:pt idx="406">
                  <c:v>4875</c:v>
                </c:pt>
                <c:pt idx="407">
                  <c:v>4875</c:v>
                </c:pt>
                <c:pt idx="408">
                  <c:v>4875</c:v>
                </c:pt>
                <c:pt idx="409">
                  <c:v>4875</c:v>
                </c:pt>
                <c:pt idx="410">
                  <c:v>4875</c:v>
                </c:pt>
                <c:pt idx="411">
                  <c:v>4875</c:v>
                </c:pt>
                <c:pt idx="412">
                  <c:v>4875</c:v>
                </c:pt>
                <c:pt idx="413">
                  <c:v>4875</c:v>
                </c:pt>
                <c:pt idx="414">
                  <c:v>4875</c:v>
                </c:pt>
                <c:pt idx="415">
                  <c:v>4875</c:v>
                </c:pt>
                <c:pt idx="416">
                  <c:v>4875</c:v>
                </c:pt>
                <c:pt idx="417">
                  <c:v>4875</c:v>
                </c:pt>
                <c:pt idx="418">
                  <c:v>4875</c:v>
                </c:pt>
                <c:pt idx="419">
                  <c:v>4875</c:v>
                </c:pt>
                <c:pt idx="420">
                  <c:v>4625</c:v>
                </c:pt>
                <c:pt idx="421">
                  <c:v>4625</c:v>
                </c:pt>
                <c:pt idx="422">
                  <c:v>4625</c:v>
                </c:pt>
                <c:pt idx="423">
                  <c:v>4625</c:v>
                </c:pt>
                <c:pt idx="424">
                  <c:v>4625</c:v>
                </c:pt>
                <c:pt idx="425">
                  <c:v>4625</c:v>
                </c:pt>
                <c:pt idx="426">
                  <c:v>4625</c:v>
                </c:pt>
                <c:pt idx="427">
                  <c:v>4625</c:v>
                </c:pt>
                <c:pt idx="428">
                  <c:v>4625</c:v>
                </c:pt>
                <c:pt idx="429">
                  <c:v>4625</c:v>
                </c:pt>
                <c:pt idx="430">
                  <c:v>4625</c:v>
                </c:pt>
                <c:pt idx="431">
                  <c:v>4625</c:v>
                </c:pt>
                <c:pt idx="432">
                  <c:v>4625</c:v>
                </c:pt>
                <c:pt idx="433">
                  <c:v>4625</c:v>
                </c:pt>
                <c:pt idx="434">
                  <c:v>4625</c:v>
                </c:pt>
                <c:pt idx="435">
                  <c:v>4625</c:v>
                </c:pt>
                <c:pt idx="436">
                  <c:v>4625</c:v>
                </c:pt>
                <c:pt idx="437">
                  <c:v>4625</c:v>
                </c:pt>
                <c:pt idx="438">
                  <c:v>4625</c:v>
                </c:pt>
                <c:pt idx="439">
                  <c:v>4625</c:v>
                </c:pt>
                <c:pt idx="440">
                  <c:v>4375</c:v>
                </c:pt>
                <c:pt idx="441">
                  <c:v>4375</c:v>
                </c:pt>
                <c:pt idx="442">
                  <c:v>4375</c:v>
                </c:pt>
                <c:pt idx="443">
                  <c:v>4375</c:v>
                </c:pt>
                <c:pt idx="444">
                  <c:v>4375</c:v>
                </c:pt>
                <c:pt idx="445">
                  <c:v>4375</c:v>
                </c:pt>
                <c:pt idx="446">
                  <c:v>4375</c:v>
                </c:pt>
                <c:pt idx="447">
                  <c:v>4375</c:v>
                </c:pt>
                <c:pt idx="448">
                  <c:v>4375</c:v>
                </c:pt>
                <c:pt idx="449">
                  <c:v>4375</c:v>
                </c:pt>
                <c:pt idx="450">
                  <c:v>4375</c:v>
                </c:pt>
                <c:pt idx="451">
                  <c:v>4375</c:v>
                </c:pt>
                <c:pt idx="452">
                  <c:v>4375</c:v>
                </c:pt>
                <c:pt idx="453">
                  <c:v>4375</c:v>
                </c:pt>
                <c:pt idx="454">
                  <c:v>4375</c:v>
                </c:pt>
                <c:pt idx="455">
                  <c:v>4375</c:v>
                </c:pt>
                <c:pt idx="456">
                  <c:v>4375</c:v>
                </c:pt>
                <c:pt idx="457">
                  <c:v>4375</c:v>
                </c:pt>
                <c:pt idx="458">
                  <c:v>4375</c:v>
                </c:pt>
                <c:pt idx="459">
                  <c:v>4375</c:v>
                </c:pt>
                <c:pt idx="460">
                  <c:v>4125</c:v>
                </c:pt>
                <c:pt idx="461">
                  <c:v>4125</c:v>
                </c:pt>
                <c:pt idx="462">
                  <c:v>4125</c:v>
                </c:pt>
                <c:pt idx="463">
                  <c:v>4125</c:v>
                </c:pt>
                <c:pt idx="464">
                  <c:v>4125</c:v>
                </c:pt>
                <c:pt idx="465">
                  <c:v>4125</c:v>
                </c:pt>
                <c:pt idx="466">
                  <c:v>4125</c:v>
                </c:pt>
                <c:pt idx="467">
                  <c:v>4125</c:v>
                </c:pt>
                <c:pt idx="468">
                  <c:v>4125</c:v>
                </c:pt>
                <c:pt idx="469">
                  <c:v>4125</c:v>
                </c:pt>
                <c:pt idx="470">
                  <c:v>4125</c:v>
                </c:pt>
                <c:pt idx="471">
                  <c:v>4125</c:v>
                </c:pt>
                <c:pt idx="472">
                  <c:v>4125</c:v>
                </c:pt>
                <c:pt idx="473">
                  <c:v>4125</c:v>
                </c:pt>
                <c:pt idx="474">
                  <c:v>4125</c:v>
                </c:pt>
                <c:pt idx="475">
                  <c:v>4125</c:v>
                </c:pt>
                <c:pt idx="476">
                  <c:v>4125</c:v>
                </c:pt>
                <c:pt idx="477">
                  <c:v>4125</c:v>
                </c:pt>
                <c:pt idx="478">
                  <c:v>4125</c:v>
                </c:pt>
                <c:pt idx="479">
                  <c:v>4125</c:v>
                </c:pt>
                <c:pt idx="480">
                  <c:v>3875</c:v>
                </c:pt>
                <c:pt idx="481">
                  <c:v>3875</c:v>
                </c:pt>
                <c:pt idx="482">
                  <c:v>3875</c:v>
                </c:pt>
                <c:pt idx="483">
                  <c:v>3875</c:v>
                </c:pt>
                <c:pt idx="484">
                  <c:v>3875</c:v>
                </c:pt>
                <c:pt idx="485">
                  <c:v>3875</c:v>
                </c:pt>
                <c:pt idx="486">
                  <c:v>3875</c:v>
                </c:pt>
                <c:pt idx="487">
                  <c:v>3875</c:v>
                </c:pt>
                <c:pt idx="488">
                  <c:v>3875</c:v>
                </c:pt>
                <c:pt idx="489">
                  <c:v>3875</c:v>
                </c:pt>
                <c:pt idx="490">
                  <c:v>3875</c:v>
                </c:pt>
                <c:pt idx="491">
                  <c:v>3875</c:v>
                </c:pt>
                <c:pt idx="492">
                  <c:v>3875</c:v>
                </c:pt>
                <c:pt idx="493">
                  <c:v>3875</c:v>
                </c:pt>
                <c:pt idx="494">
                  <c:v>3875</c:v>
                </c:pt>
                <c:pt idx="495">
                  <c:v>3875</c:v>
                </c:pt>
                <c:pt idx="496">
                  <c:v>3875</c:v>
                </c:pt>
                <c:pt idx="497">
                  <c:v>3875</c:v>
                </c:pt>
                <c:pt idx="498">
                  <c:v>3875</c:v>
                </c:pt>
                <c:pt idx="499">
                  <c:v>3875</c:v>
                </c:pt>
                <c:pt idx="500">
                  <c:v>3625</c:v>
                </c:pt>
                <c:pt idx="501">
                  <c:v>3625</c:v>
                </c:pt>
                <c:pt idx="502">
                  <c:v>3625</c:v>
                </c:pt>
                <c:pt idx="503">
                  <c:v>3625</c:v>
                </c:pt>
                <c:pt idx="504">
                  <c:v>3625</c:v>
                </c:pt>
                <c:pt idx="505">
                  <c:v>3625</c:v>
                </c:pt>
                <c:pt idx="506">
                  <c:v>3625</c:v>
                </c:pt>
                <c:pt idx="507">
                  <c:v>3625</c:v>
                </c:pt>
                <c:pt idx="508">
                  <c:v>3625</c:v>
                </c:pt>
                <c:pt idx="509">
                  <c:v>3625</c:v>
                </c:pt>
                <c:pt idx="510">
                  <c:v>3625</c:v>
                </c:pt>
                <c:pt idx="511">
                  <c:v>3625</c:v>
                </c:pt>
                <c:pt idx="512">
                  <c:v>3625</c:v>
                </c:pt>
                <c:pt idx="513">
                  <c:v>3625</c:v>
                </c:pt>
                <c:pt idx="514">
                  <c:v>3625</c:v>
                </c:pt>
                <c:pt idx="515">
                  <c:v>3625</c:v>
                </c:pt>
                <c:pt idx="516">
                  <c:v>3625</c:v>
                </c:pt>
                <c:pt idx="517">
                  <c:v>3625</c:v>
                </c:pt>
                <c:pt idx="518">
                  <c:v>3625</c:v>
                </c:pt>
                <c:pt idx="519">
                  <c:v>3625</c:v>
                </c:pt>
                <c:pt idx="520">
                  <c:v>3375</c:v>
                </c:pt>
                <c:pt idx="521">
                  <c:v>3375</c:v>
                </c:pt>
                <c:pt idx="522">
                  <c:v>3375</c:v>
                </c:pt>
                <c:pt idx="523">
                  <c:v>3375</c:v>
                </c:pt>
                <c:pt idx="524">
                  <c:v>3375</c:v>
                </c:pt>
                <c:pt idx="525">
                  <c:v>3375</c:v>
                </c:pt>
                <c:pt idx="526">
                  <c:v>3375</c:v>
                </c:pt>
                <c:pt idx="527">
                  <c:v>3375</c:v>
                </c:pt>
                <c:pt idx="528">
                  <c:v>3375</c:v>
                </c:pt>
                <c:pt idx="529">
                  <c:v>3375</c:v>
                </c:pt>
                <c:pt idx="530">
                  <c:v>3375</c:v>
                </c:pt>
                <c:pt idx="531">
                  <c:v>3375</c:v>
                </c:pt>
                <c:pt idx="532">
                  <c:v>3375</c:v>
                </c:pt>
                <c:pt idx="533">
                  <c:v>3375</c:v>
                </c:pt>
                <c:pt idx="534">
                  <c:v>3375</c:v>
                </c:pt>
                <c:pt idx="535">
                  <c:v>3375</c:v>
                </c:pt>
                <c:pt idx="536">
                  <c:v>3375</c:v>
                </c:pt>
                <c:pt idx="537">
                  <c:v>3375</c:v>
                </c:pt>
                <c:pt idx="538">
                  <c:v>3375</c:v>
                </c:pt>
                <c:pt idx="539">
                  <c:v>3375</c:v>
                </c:pt>
                <c:pt idx="540">
                  <c:v>3125</c:v>
                </c:pt>
                <c:pt idx="541">
                  <c:v>3125</c:v>
                </c:pt>
                <c:pt idx="542">
                  <c:v>3125</c:v>
                </c:pt>
                <c:pt idx="543">
                  <c:v>3125</c:v>
                </c:pt>
                <c:pt idx="544">
                  <c:v>3125</c:v>
                </c:pt>
                <c:pt idx="545">
                  <c:v>3125</c:v>
                </c:pt>
                <c:pt idx="546">
                  <c:v>3125</c:v>
                </c:pt>
                <c:pt idx="547">
                  <c:v>3125</c:v>
                </c:pt>
                <c:pt idx="548">
                  <c:v>3125</c:v>
                </c:pt>
                <c:pt idx="549">
                  <c:v>3125</c:v>
                </c:pt>
                <c:pt idx="550">
                  <c:v>3125</c:v>
                </c:pt>
                <c:pt idx="551">
                  <c:v>3125</c:v>
                </c:pt>
                <c:pt idx="552">
                  <c:v>3125</c:v>
                </c:pt>
                <c:pt idx="553">
                  <c:v>3125</c:v>
                </c:pt>
                <c:pt idx="554">
                  <c:v>3125</c:v>
                </c:pt>
                <c:pt idx="555">
                  <c:v>3125</c:v>
                </c:pt>
                <c:pt idx="556">
                  <c:v>3125</c:v>
                </c:pt>
                <c:pt idx="557">
                  <c:v>3125</c:v>
                </c:pt>
                <c:pt idx="558">
                  <c:v>3125</c:v>
                </c:pt>
                <c:pt idx="559">
                  <c:v>3125</c:v>
                </c:pt>
                <c:pt idx="560">
                  <c:v>2875</c:v>
                </c:pt>
                <c:pt idx="561">
                  <c:v>2875</c:v>
                </c:pt>
                <c:pt idx="562">
                  <c:v>2875</c:v>
                </c:pt>
                <c:pt idx="563">
                  <c:v>2875</c:v>
                </c:pt>
                <c:pt idx="564">
                  <c:v>2875</c:v>
                </c:pt>
                <c:pt idx="565">
                  <c:v>2875</c:v>
                </c:pt>
                <c:pt idx="566">
                  <c:v>2875</c:v>
                </c:pt>
                <c:pt idx="567">
                  <c:v>2875</c:v>
                </c:pt>
                <c:pt idx="568">
                  <c:v>2875</c:v>
                </c:pt>
                <c:pt idx="569">
                  <c:v>2875</c:v>
                </c:pt>
                <c:pt idx="570">
                  <c:v>2875</c:v>
                </c:pt>
                <c:pt idx="571">
                  <c:v>2875</c:v>
                </c:pt>
                <c:pt idx="572">
                  <c:v>2875</c:v>
                </c:pt>
                <c:pt idx="573">
                  <c:v>2875</c:v>
                </c:pt>
                <c:pt idx="574">
                  <c:v>2875</c:v>
                </c:pt>
                <c:pt idx="575">
                  <c:v>2875</c:v>
                </c:pt>
                <c:pt idx="576">
                  <c:v>2875</c:v>
                </c:pt>
                <c:pt idx="577">
                  <c:v>2875</c:v>
                </c:pt>
                <c:pt idx="578">
                  <c:v>2875</c:v>
                </c:pt>
                <c:pt idx="579">
                  <c:v>2875</c:v>
                </c:pt>
                <c:pt idx="580">
                  <c:v>2625</c:v>
                </c:pt>
                <c:pt idx="581">
                  <c:v>2625</c:v>
                </c:pt>
                <c:pt idx="582">
                  <c:v>2625</c:v>
                </c:pt>
                <c:pt idx="583">
                  <c:v>2625</c:v>
                </c:pt>
                <c:pt idx="584">
                  <c:v>2625</c:v>
                </c:pt>
                <c:pt idx="585">
                  <c:v>2625</c:v>
                </c:pt>
                <c:pt idx="586">
                  <c:v>2625</c:v>
                </c:pt>
                <c:pt idx="587">
                  <c:v>2625</c:v>
                </c:pt>
                <c:pt idx="588">
                  <c:v>2625</c:v>
                </c:pt>
                <c:pt idx="589">
                  <c:v>2625</c:v>
                </c:pt>
                <c:pt idx="590">
                  <c:v>2625</c:v>
                </c:pt>
                <c:pt idx="591">
                  <c:v>2625</c:v>
                </c:pt>
                <c:pt idx="592">
                  <c:v>2625</c:v>
                </c:pt>
                <c:pt idx="593">
                  <c:v>2625</c:v>
                </c:pt>
                <c:pt idx="594">
                  <c:v>2625</c:v>
                </c:pt>
                <c:pt idx="595">
                  <c:v>2625</c:v>
                </c:pt>
                <c:pt idx="596">
                  <c:v>2625</c:v>
                </c:pt>
                <c:pt idx="597">
                  <c:v>2625</c:v>
                </c:pt>
                <c:pt idx="598">
                  <c:v>2625</c:v>
                </c:pt>
                <c:pt idx="599">
                  <c:v>2625</c:v>
                </c:pt>
                <c:pt idx="600">
                  <c:v>2375</c:v>
                </c:pt>
                <c:pt idx="601">
                  <c:v>2375</c:v>
                </c:pt>
                <c:pt idx="602">
                  <c:v>2375</c:v>
                </c:pt>
                <c:pt idx="603">
                  <c:v>2375</c:v>
                </c:pt>
                <c:pt idx="604">
                  <c:v>2375</c:v>
                </c:pt>
                <c:pt idx="605">
                  <c:v>2375</c:v>
                </c:pt>
                <c:pt idx="606">
                  <c:v>2375</c:v>
                </c:pt>
                <c:pt idx="607">
                  <c:v>2375</c:v>
                </c:pt>
                <c:pt idx="608">
                  <c:v>2375</c:v>
                </c:pt>
                <c:pt idx="609">
                  <c:v>2375</c:v>
                </c:pt>
                <c:pt idx="610">
                  <c:v>2375</c:v>
                </c:pt>
                <c:pt idx="611">
                  <c:v>2375</c:v>
                </c:pt>
                <c:pt idx="612">
                  <c:v>2375</c:v>
                </c:pt>
                <c:pt idx="613">
                  <c:v>2375</c:v>
                </c:pt>
                <c:pt idx="614">
                  <c:v>2375</c:v>
                </c:pt>
                <c:pt idx="615">
                  <c:v>2375</c:v>
                </c:pt>
                <c:pt idx="616">
                  <c:v>2375</c:v>
                </c:pt>
                <c:pt idx="617">
                  <c:v>2375</c:v>
                </c:pt>
                <c:pt idx="618">
                  <c:v>2375</c:v>
                </c:pt>
                <c:pt idx="619">
                  <c:v>2375</c:v>
                </c:pt>
                <c:pt idx="620">
                  <c:v>2125</c:v>
                </c:pt>
                <c:pt idx="621">
                  <c:v>2125</c:v>
                </c:pt>
                <c:pt idx="622">
                  <c:v>2125</c:v>
                </c:pt>
                <c:pt idx="623">
                  <c:v>2125</c:v>
                </c:pt>
                <c:pt idx="624">
                  <c:v>2125</c:v>
                </c:pt>
                <c:pt idx="625">
                  <c:v>2125</c:v>
                </c:pt>
                <c:pt idx="626">
                  <c:v>2125</c:v>
                </c:pt>
                <c:pt idx="627">
                  <c:v>2125</c:v>
                </c:pt>
                <c:pt idx="628">
                  <c:v>2125</c:v>
                </c:pt>
                <c:pt idx="629">
                  <c:v>2125</c:v>
                </c:pt>
                <c:pt idx="630">
                  <c:v>2125</c:v>
                </c:pt>
                <c:pt idx="631">
                  <c:v>2125</c:v>
                </c:pt>
                <c:pt idx="632">
                  <c:v>2125</c:v>
                </c:pt>
                <c:pt idx="633">
                  <c:v>2125</c:v>
                </c:pt>
                <c:pt idx="634">
                  <c:v>2125</c:v>
                </c:pt>
                <c:pt idx="635">
                  <c:v>2125</c:v>
                </c:pt>
                <c:pt idx="636">
                  <c:v>2125</c:v>
                </c:pt>
                <c:pt idx="637">
                  <c:v>2125</c:v>
                </c:pt>
                <c:pt idx="638">
                  <c:v>2125</c:v>
                </c:pt>
                <c:pt idx="639">
                  <c:v>2125</c:v>
                </c:pt>
                <c:pt idx="640">
                  <c:v>1875</c:v>
                </c:pt>
                <c:pt idx="641">
                  <c:v>1875</c:v>
                </c:pt>
                <c:pt idx="642">
                  <c:v>1875</c:v>
                </c:pt>
                <c:pt idx="643">
                  <c:v>1875</c:v>
                </c:pt>
                <c:pt idx="644">
                  <c:v>1875</c:v>
                </c:pt>
                <c:pt idx="645">
                  <c:v>1875</c:v>
                </c:pt>
                <c:pt idx="646">
                  <c:v>1875</c:v>
                </c:pt>
                <c:pt idx="647">
                  <c:v>1875</c:v>
                </c:pt>
                <c:pt idx="648">
                  <c:v>1875</c:v>
                </c:pt>
                <c:pt idx="649">
                  <c:v>1875</c:v>
                </c:pt>
                <c:pt idx="650">
                  <c:v>1875</c:v>
                </c:pt>
                <c:pt idx="651">
                  <c:v>1875</c:v>
                </c:pt>
                <c:pt idx="652">
                  <c:v>1875</c:v>
                </c:pt>
                <c:pt idx="653">
                  <c:v>1875</c:v>
                </c:pt>
                <c:pt idx="654">
                  <c:v>1875</c:v>
                </c:pt>
                <c:pt idx="655">
                  <c:v>1875</c:v>
                </c:pt>
                <c:pt idx="656">
                  <c:v>1875</c:v>
                </c:pt>
                <c:pt idx="657">
                  <c:v>1875</c:v>
                </c:pt>
                <c:pt idx="658">
                  <c:v>1875</c:v>
                </c:pt>
                <c:pt idx="659">
                  <c:v>1875</c:v>
                </c:pt>
                <c:pt idx="660">
                  <c:v>1625</c:v>
                </c:pt>
                <c:pt idx="661">
                  <c:v>1625</c:v>
                </c:pt>
                <c:pt idx="662">
                  <c:v>1625</c:v>
                </c:pt>
                <c:pt idx="663">
                  <c:v>1625</c:v>
                </c:pt>
                <c:pt idx="664">
                  <c:v>1625</c:v>
                </c:pt>
                <c:pt idx="665">
                  <c:v>1625</c:v>
                </c:pt>
                <c:pt idx="666">
                  <c:v>1625</c:v>
                </c:pt>
                <c:pt idx="667">
                  <c:v>1625</c:v>
                </c:pt>
                <c:pt idx="668">
                  <c:v>1625</c:v>
                </c:pt>
                <c:pt idx="669">
                  <c:v>1625</c:v>
                </c:pt>
                <c:pt idx="670">
                  <c:v>1625</c:v>
                </c:pt>
                <c:pt idx="671">
                  <c:v>1625</c:v>
                </c:pt>
                <c:pt idx="672">
                  <c:v>1625</c:v>
                </c:pt>
                <c:pt idx="673">
                  <c:v>1625</c:v>
                </c:pt>
                <c:pt idx="674">
                  <c:v>1625</c:v>
                </c:pt>
                <c:pt idx="675">
                  <c:v>1625</c:v>
                </c:pt>
                <c:pt idx="676">
                  <c:v>1625</c:v>
                </c:pt>
                <c:pt idx="677">
                  <c:v>1625</c:v>
                </c:pt>
                <c:pt idx="678">
                  <c:v>1625</c:v>
                </c:pt>
                <c:pt idx="679">
                  <c:v>1625</c:v>
                </c:pt>
                <c:pt idx="680">
                  <c:v>1375</c:v>
                </c:pt>
                <c:pt idx="681">
                  <c:v>1375</c:v>
                </c:pt>
                <c:pt idx="682">
                  <c:v>1375</c:v>
                </c:pt>
                <c:pt idx="683">
                  <c:v>1375</c:v>
                </c:pt>
                <c:pt idx="684">
                  <c:v>1375</c:v>
                </c:pt>
                <c:pt idx="685">
                  <c:v>1375</c:v>
                </c:pt>
                <c:pt idx="686">
                  <c:v>1375</c:v>
                </c:pt>
                <c:pt idx="687">
                  <c:v>1375</c:v>
                </c:pt>
                <c:pt idx="688">
                  <c:v>1375</c:v>
                </c:pt>
                <c:pt idx="689">
                  <c:v>1375</c:v>
                </c:pt>
                <c:pt idx="690">
                  <c:v>1375</c:v>
                </c:pt>
                <c:pt idx="691">
                  <c:v>1375</c:v>
                </c:pt>
                <c:pt idx="692">
                  <c:v>1375</c:v>
                </c:pt>
                <c:pt idx="693">
                  <c:v>1375</c:v>
                </c:pt>
                <c:pt idx="694">
                  <c:v>1375</c:v>
                </c:pt>
                <c:pt idx="695">
                  <c:v>1375</c:v>
                </c:pt>
                <c:pt idx="696">
                  <c:v>1375</c:v>
                </c:pt>
                <c:pt idx="697">
                  <c:v>1375</c:v>
                </c:pt>
                <c:pt idx="698">
                  <c:v>1375</c:v>
                </c:pt>
                <c:pt idx="699">
                  <c:v>1375</c:v>
                </c:pt>
                <c:pt idx="700">
                  <c:v>1125</c:v>
                </c:pt>
                <c:pt idx="701">
                  <c:v>1125</c:v>
                </c:pt>
                <c:pt idx="702">
                  <c:v>1125</c:v>
                </c:pt>
                <c:pt idx="703">
                  <c:v>1125</c:v>
                </c:pt>
                <c:pt idx="704">
                  <c:v>1125</c:v>
                </c:pt>
                <c:pt idx="705">
                  <c:v>1125</c:v>
                </c:pt>
                <c:pt idx="706">
                  <c:v>1125</c:v>
                </c:pt>
                <c:pt idx="707">
                  <c:v>1125</c:v>
                </c:pt>
                <c:pt idx="708">
                  <c:v>1125</c:v>
                </c:pt>
                <c:pt idx="709">
                  <c:v>1125</c:v>
                </c:pt>
                <c:pt idx="710">
                  <c:v>1125</c:v>
                </c:pt>
                <c:pt idx="711">
                  <c:v>1125</c:v>
                </c:pt>
                <c:pt idx="712">
                  <c:v>1125</c:v>
                </c:pt>
                <c:pt idx="713">
                  <c:v>1125</c:v>
                </c:pt>
                <c:pt idx="714">
                  <c:v>1125</c:v>
                </c:pt>
                <c:pt idx="715">
                  <c:v>1125</c:v>
                </c:pt>
                <c:pt idx="716">
                  <c:v>1125</c:v>
                </c:pt>
                <c:pt idx="717">
                  <c:v>1125</c:v>
                </c:pt>
                <c:pt idx="718">
                  <c:v>1125</c:v>
                </c:pt>
                <c:pt idx="719">
                  <c:v>1125</c:v>
                </c:pt>
                <c:pt idx="720">
                  <c:v>875</c:v>
                </c:pt>
                <c:pt idx="721">
                  <c:v>875</c:v>
                </c:pt>
                <c:pt idx="722">
                  <c:v>875</c:v>
                </c:pt>
                <c:pt idx="723">
                  <c:v>875</c:v>
                </c:pt>
                <c:pt idx="724">
                  <c:v>875</c:v>
                </c:pt>
                <c:pt idx="725">
                  <c:v>875</c:v>
                </c:pt>
                <c:pt idx="726">
                  <c:v>875</c:v>
                </c:pt>
                <c:pt idx="727">
                  <c:v>875</c:v>
                </c:pt>
                <c:pt idx="728">
                  <c:v>875</c:v>
                </c:pt>
                <c:pt idx="729">
                  <c:v>875</c:v>
                </c:pt>
                <c:pt idx="730">
                  <c:v>875</c:v>
                </c:pt>
                <c:pt idx="731">
                  <c:v>875</c:v>
                </c:pt>
                <c:pt idx="732">
                  <c:v>875</c:v>
                </c:pt>
                <c:pt idx="733">
                  <c:v>875</c:v>
                </c:pt>
                <c:pt idx="734">
                  <c:v>875</c:v>
                </c:pt>
                <c:pt idx="735">
                  <c:v>875</c:v>
                </c:pt>
                <c:pt idx="736">
                  <c:v>875</c:v>
                </c:pt>
                <c:pt idx="737">
                  <c:v>875</c:v>
                </c:pt>
                <c:pt idx="738">
                  <c:v>875</c:v>
                </c:pt>
                <c:pt idx="739">
                  <c:v>875</c:v>
                </c:pt>
                <c:pt idx="740">
                  <c:v>625</c:v>
                </c:pt>
                <c:pt idx="741">
                  <c:v>625</c:v>
                </c:pt>
                <c:pt idx="742">
                  <c:v>625</c:v>
                </c:pt>
                <c:pt idx="743">
                  <c:v>625</c:v>
                </c:pt>
                <c:pt idx="744">
                  <c:v>625</c:v>
                </c:pt>
                <c:pt idx="745">
                  <c:v>625</c:v>
                </c:pt>
                <c:pt idx="746">
                  <c:v>625</c:v>
                </c:pt>
                <c:pt idx="747">
                  <c:v>625</c:v>
                </c:pt>
                <c:pt idx="748">
                  <c:v>625</c:v>
                </c:pt>
                <c:pt idx="749">
                  <c:v>625</c:v>
                </c:pt>
                <c:pt idx="750">
                  <c:v>625</c:v>
                </c:pt>
                <c:pt idx="751">
                  <c:v>625</c:v>
                </c:pt>
                <c:pt idx="752">
                  <c:v>625</c:v>
                </c:pt>
                <c:pt idx="753">
                  <c:v>625</c:v>
                </c:pt>
                <c:pt idx="754">
                  <c:v>625</c:v>
                </c:pt>
                <c:pt idx="755">
                  <c:v>625</c:v>
                </c:pt>
                <c:pt idx="756">
                  <c:v>625</c:v>
                </c:pt>
                <c:pt idx="757">
                  <c:v>625</c:v>
                </c:pt>
                <c:pt idx="758">
                  <c:v>625</c:v>
                </c:pt>
                <c:pt idx="759">
                  <c:v>625</c:v>
                </c:pt>
                <c:pt idx="760">
                  <c:v>375</c:v>
                </c:pt>
                <c:pt idx="761">
                  <c:v>375</c:v>
                </c:pt>
                <c:pt idx="762">
                  <c:v>375</c:v>
                </c:pt>
                <c:pt idx="763">
                  <c:v>375</c:v>
                </c:pt>
                <c:pt idx="764">
                  <c:v>375</c:v>
                </c:pt>
                <c:pt idx="765">
                  <c:v>375</c:v>
                </c:pt>
                <c:pt idx="766">
                  <c:v>375</c:v>
                </c:pt>
                <c:pt idx="767">
                  <c:v>375</c:v>
                </c:pt>
                <c:pt idx="768">
                  <c:v>375</c:v>
                </c:pt>
                <c:pt idx="769">
                  <c:v>375</c:v>
                </c:pt>
                <c:pt idx="770">
                  <c:v>375</c:v>
                </c:pt>
                <c:pt idx="771">
                  <c:v>375</c:v>
                </c:pt>
                <c:pt idx="772">
                  <c:v>375</c:v>
                </c:pt>
                <c:pt idx="773">
                  <c:v>375</c:v>
                </c:pt>
                <c:pt idx="774">
                  <c:v>375</c:v>
                </c:pt>
                <c:pt idx="775">
                  <c:v>375</c:v>
                </c:pt>
                <c:pt idx="776">
                  <c:v>375</c:v>
                </c:pt>
                <c:pt idx="777">
                  <c:v>375</c:v>
                </c:pt>
                <c:pt idx="778">
                  <c:v>375</c:v>
                </c:pt>
                <c:pt idx="779">
                  <c:v>375</c:v>
                </c:pt>
                <c:pt idx="780">
                  <c:v>125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125</c:v>
                </c:pt>
                <c:pt idx="786">
                  <c:v>125</c:v>
                </c:pt>
                <c:pt idx="787">
                  <c:v>125</c:v>
                </c:pt>
                <c:pt idx="788">
                  <c:v>125</c:v>
                </c:pt>
                <c:pt idx="789">
                  <c:v>125</c:v>
                </c:pt>
                <c:pt idx="790">
                  <c:v>125</c:v>
                </c:pt>
                <c:pt idx="791">
                  <c:v>125</c:v>
                </c:pt>
                <c:pt idx="792">
                  <c:v>125</c:v>
                </c:pt>
                <c:pt idx="793">
                  <c:v>125</c:v>
                </c:pt>
                <c:pt idx="794">
                  <c:v>125</c:v>
                </c:pt>
                <c:pt idx="795">
                  <c:v>125</c:v>
                </c:pt>
                <c:pt idx="796">
                  <c:v>125</c:v>
                </c:pt>
                <c:pt idx="797">
                  <c:v>125</c:v>
                </c:pt>
                <c:pt idx="798">
                  <c:v>125</c:v>
                </c:pt>
                <c:pt idx="799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BB-4959-BA53-D542A9717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926287"/>
        <c:axId val="824917167"/>
      </c:scatterChart>
      <c:valAx>
        <c:axId val="82492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4917167"/>
        <c:crosses val="autoZero"/>
        <c:crossBetween val="midCat"/>
      </c:valAx>
      <c:valAx>
        <c:axId val="82491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492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xVal>
            <c:numRef>
              <c:f>part2_01c!$AK$6:$AK$330</c:f>
              <c:numCache>
                <c:formatCode>0</c:formatCode>
                <c:ptCount val="325"/>
                <c:pt idx="0" formatCode="General">
                  <c:v>0</c:v>
                </c:pt>
                <c:pt idx="1">
                  <c:v>1.0333333333333334</c:v>
                </c:pt>
                <c:pt idx="2">
                  <c:v>3.0333333333333332</c:v>
                </c:pt>
                <c:pt idx="3">
                  <c:v>6.0666666666666664</c:v>
                </c:pt>
                <c:pt idx="4">
                  <c:v>10.1</c:v>
                </c:pt>
                <c:pt idx="5">
                  <c:v>15.166666666666666</c:v>
                </c:pt>
                <c:pt idx="6">
                  <c:v>21.233333333333334</c:v>
                </c:pt>
                <c:pt idx="7">
                  <c:v>28.333333333333336</c:v>
                </c:pt>
                <c:pt idx="8">
                  <c:v>36.466666666666669</c:v>
                </c:pt>
                <c:pt idx="9">
                  <c:v>45.6</c:v>
                </c:pt>
                <c:pt idx="10">
                  <c:v>55.766666666666666</c:v>
                </c:pt>
                <c:pt idx="11">
                  <c:v>66.933333333333337</c:v>
                </c:pt>
                <c:pt idx="12">
                  <c:v>79.13333333333334</c:v>
                </c:pt>
                <c:pt idx="13">
                  <c:v>92.366666666666674</c:v>
                </c:pt>
                <c:pt idx="14">
                  <c:v>106.53333333333335</c:v>
                </c:pt>
                <c:pt idx="15">
                  <c:v>121.73333333333335</c:v>
                </c:pt>
                <c:pt idx="16">
                  <c:v>137.93333333333334</c:v>
                </c:pt>
                <c:pt idx="17">
                  <c:v>155.16666666666669</c:v>
                </c:pt>
                <c:pt idx="18">
                  <c:v>173.40000000000003</c:v>
                </c:pt>
                <c:pt idx="19">
                  <c:v>192.66666666666669</c:v>
                </c:pt>
                <c:pt idx="20">
                  <c:v>212.9666666666667</c:v>
                </c:pt>
                <c:pt idx="21">
                  <c:v>234.26666666666671</c:v>
                </c:pt>
                <c:pt idx="22">
                  <c:v>256.60000000000002</c:v>
                </c:pt>
                <c:pt idx="23">
                  <c:v>279.93333333333334</c:v>
                </c:pt>
                <c:pt idx="24">
                  <c:v>304.3</c:v>
                </c:pt>
                <c:pt idx="25">
                  <c:v>304.3</c:v>
                </c:pt>
                <c:pt idx="26">
                  <c:v>305.33333333333337</c:v>
                </c:pt>
                <c:pt idx="27">
                  <c:v>307.33333333333337</c:v>
                </c:pt>
                <c:pt idx="28">
                  <c:v>310.36666666666673</c:v>
                </c:pt>
                <c:pt idx="29">
                  <c:v>314.40000000000009</c:v>
                </c:pt>
                <c:pt idx="30">
                  <c:v>319.46666666666675</c:v>
                </c:pt>
                <c:pt idx="31">
                  <c:v>325.53333333333342</c:v>
                </c:pt>
                <c:pt idx="32">
                  <c:v>332.63333333333344</c:v>
                </c:pt>
                <c:pt idx="33">
                  <c:v>340.76666666666677</c:v>
                </c:pt>
                <c:pt idx="34">
                  <c:v>349.90000000000009</c:v>
                </c:pt>
                <c:pt idx="35">
                  <c:v>360.06666666666678</c:v>
                </c:pt>
                <c:pt idx="36">
                  <c:v>371.23333333333346</c:v>
                </c:pt>
                <c:pt idx="37">
                  <c:v>383.43333333333345</c:v>
                </c:pt>
                <c:pt idx="38">
                  <c:v>396.6666666666668</c:v>
                </c:pt>
                <c:pt idx="39">
                  <c:v>410.83333333333348</c:v>
                </c:pt>
                <c:pt idx="40">
                  <c:v>426.03333333333347</c:v>
                </c:pt>
                <c:pt idx="41">
                  <c:v>442.23333333333346</c:v>
                </c:pt>
                <c:pt idx="42">
                  <c:v>459.46666666666681</c:v>
                </c:pt>
                <c:pt idx="43">
                  <c:v>477.70000000000016</c:v>
                </c:pt>
                <c:pt idx="44">
                  <c:v>496.96666666666681</c:v>
                </c:pt>
                <c:pt idx="45">
                  <c:v>517.26666666666677</c:v>
                </c:pt>
                <c:pt idx="46">
                  <c:v>538.56666666666672</c:v>
                </c:pt>
                <c:pt idx="47">
                  <c:v>560.90000000000009</c:v>
                </c:pt>
                <c:pt idx="48">
                  <c:v>584.23333333333346</c:v>
                </c:pt>
                <c:pt idx="49">
                  <c:v>608.60000000000014</c:v>
                </c:pt>
                <c:pt idx="50">
                  <c:v>608.60000000000014</c:v>
                </c:pt>
                <c:pt idx="51">
                  <c:v>609.63333333333344</c:v>
                </c:pt>
                <c:pt idx="52">
                  <c:v>611.63333333333344</c:v>
                </c:pt>
                <c:pt idx="53">
                  <c:v>614.66666666666674</c:v>
                </c:pt>
                <c:pt idx="54">
                  <c:v>618.70000000000005</c:v>
                </c:pt>
                <c:pt idx="55">
                  <c:v>623.76666666666677</c:v>
                </c:pt>
                <c:pt idx="56">
                  <c:v>629.83333333333348</c:v>
                </c:pt>
                <c:pt idx="57">
                  <c:v>636.93333333333351</c:v>
                </c:pt>
                <c:pt idx="58">
                  <c:v>645.06666666666683</c:v>
                </c:pt>
                <c:pt idx="59">
                  <c:v>654.20000000000016</c:v>
                </c:pt>
                <c:pt idx="60">
                  <c:v>664.36666666666679</c:v>
                </c:pt>
                <c:pt idx="61">
                  <c:v>675.53333333333342</c:v>
                </c:pt>
                <c:pt idx="62">
                  <c:v>687.73333333333346</c:v>
                </c:pt>
                <c:pt idx="63">
                  <c:v>700.96666666666681</c:v>
                </c:pt>
                <c:pt idx="64">
                  <c:v>715.13333333333344</c:v>
                </c:pt>
                <c:pt idx="65">
                  <c:v>730.33333333333348</c:v>
                </c:pt>
                <c:pt idx="66">
                  <c:v>746.53333333333353</c:v>
                </c:pt>
                <c:pt idx="67">
                  <c:v>763.76666666666688</c:v>
                </c:pt>
                <c:pt idx="68">
                  <c:v>782.00000000000023</c:v>
                </c:pt>
                <c:pt idx="69">
                  <c:v>801.26666666666688</c:v>
                </c:pt>
                <c:pt idx="70">
                  <c:v>821.56666666666683</c:v>
                </c:pt>
                <c:pt idx="71">
                  <c:v>842.86666666666679</c:v>
                </c:pt>
                <c:pt idx="72">
                  <c:v>865.20000000000016</c:v>
                </c:pt>
                <c:pt idx="73">
                  <c:v>888.53333333333353</c:v>
                </c:pt>
                <c:pt idx="74">
                  <c:v>912.9000000000002</c:v>
                </c:pt>
                <c:pt idx="75">
                  <c:v>912.9000000000002</c:v>
                </c:pt>
                <c:pt idx="76">
                  <c:v>913.93333333333351</c:v>
                </c:pt>
                <c:pt idx="77">
                  <c:v>915.93333333333351</c:v>
                </c:pt>
                <c:pt idx="78">
                  <c:v>918.96666666666681</c:v>
                </c:pt>
                <c:pt idx="79">
                  <c:v>923.00000000000011</c:v>
                </c:pt>
                <c:pt idx="80">
                  <c:v>928.06666666666683</c:v>
                </c:pt>
                <c:pt idx="81">
                  <c:v>934.13333333333355</c:v>
                </c:pt>
                <c:pt idx="82">
                  <c:v>941.23333333333358</c:v>
                </c:pt>
                <c:pt idx="83">
                  <c:v>949.3666666666669</c:v>
                </c:pt>
                <c:pt idx="84">
                  <c:v>958.50000000000023</c:v>
                </c:pt>
                <c:pt idx="85">
                  <c:v>968.66666666666686</c:v>
                </c:pt>
                <c:pt idx="86">
                  <c:v>979.83333333333348</c:v>
                </c:pt>
                <c:pt idx="87">
                  <c:v>992.03333333333353</c:v>
                </c:pt>
                <c:pt idx="88">
                  <c:v>1005.2666666666669</c:v>
                </c:pt>
                <c:pt idx="89">
                  <c:v>1019.4333333333335</c:v>
                </c:pt>
                <c:pt idx="90">
                  <c:v>1034.6333333333334</c:v>
                </c:pt>
                <c:pt idx="91">
                  <c:v>1050.8333333333335</c:v>
                </c:pt>
                <c:pt idx="92">
                  <c:v>1068.0666666666668</c:v>
                </c:pt>
                <c:pt idx="93">
                  <c:v>1086.3000000000002</c:v>
                </c:pt>
                <c:pt idx="94">
                  <c:v>1105.5666666666668</c:v>
                </c:pt>
                <c:pt idx="95">
                  <c:v>1125.8666666666668</c:v>
                </c:pt>
                <c:pt idx="96">
                  <c:v>1147.1666666666667</c:v>
                </c:pt>
                <c:pt idx="97">
                  <c:v>1169.5</c:v>
                </c:pt>
                <c:pt idx="98">
                  <c:v>1192.8333333333333</c:v>
                </c:pt>
                <c:pt idx="99">
                  <c:v>1217.1999999999998</c:v>
                </c:pt>
                <c:pt idx="100">
                  <c:v>1217.1999999999998</c:v>
                </c:pt>
                <c:pt idx="101">
                  <c:v>1218.2333333333331</c:v>
                </c:pt>
                <c:pt idx="102">
                  <c:v>1220.2333333333331</c:v>
                </c:pt>
                <c:pt idx="103">
                  <c:v>1223.2666666666664</c:v>
                </c:pt>
                <c:pt idx="104">
                  <c:v>1227.2999999999997</c:v>
                </c:pt>
                <c:pt idx="105">
                  <c:v>1232.3666666666663</c:v>
                </c:pt>
                <c:pt idx="106">
                  <c:v>1238.4333333333329</c:v>
                </c:pt>
                <c:pt idx="107">
                  <c:v>1245.5333333333328</c:v>
                </c:pt>
                <c:pt idx="108">
                  <c:v>1253.6666666666663</c:v>
                </c:pt>
                <c:pt idx="109">
                  <c:v>1262.7999999999997</c:v>
                </c:pt>
                <c:pt idx="110">
                  <c:v>1272.9666666666665</c:v>
                </c:pt>
                <c:pt idx="111">
                  <c:v>1284.1333333333332</c:v>
                </c:pt>
                <c:pt idx="112">
                  <c:v>1296.3333333333333</c:v>
                </c:pt>
                <c:pt idx="113">
                  <c:v>1309.5666666666666</c:v>
                </c:pt>
                <c:pt idx="114">
                  <c:v>1323.7333333333333</c:v>
                </c:pt>
                <c:pt idx="115">
                  <c:v>1338.9333333333334</c:v>
                </c:pt>
                <c:pt idx="116">
                  <c:v>1355.1333333333334</c:v>
                </c:pt>
                <c:pt idx="117">
                  <c:v>1372.3666666666668</c:v>
                </c:pt>
                <c:pt idx="118">
                  <c:v>1390.6000000000001</c:v>
                </c:pt>
                <c:pt idx="119">
                  <c:v>1409.8666666666668</c:v>
                </c:pt>
                <c:pt idx="120">
                  <c:v>1430.1666666666667</c:v>
                </c:pt>
                <c:pt idx="121">
                  <c:v>1451.4666666666667</c:v>
                </c:pt>
                <c:pt idx="122">
                  <c:v>1473.8</c:v>
                </c:pt>
                <c:pt idx="123">
                  <c:v>1497.1333333333332</c:v>
                </c:pt>
                <c:pt idx="124">
                  <c:v>1521.4999999999998</c:v>
                </c:pt>
                <c:pt idx="125">
                  <c:v>1521.4999999999998</c:v>
                </c:pt>
                <c:pt idx="126">
                  <c:v>1522.5333333333331</c:v>
                </c:pt>
                <c:pt idx="127">
                  <c:v>1524.5333333333331</c:v>
                </c:pt>
                <c:pt idx="128">
                  <c:v>1527.5666666666664</c:v>
                </c:pt>
                <c:pt idx="129">
                  <c:v>1531.5999999999997</c:v>
                </c:pt>
                <c:pt idx="130">
                  <c:v>1536.6666666666663</c:v>
                </c:pt>
                <c:pt idx="131">
                  <c:v>1542.7333333333329</c:v>
                </c:pt>
                <c:pt idx="132">
                  <c:v>1549.8333333333328</c:v>
                </c:pt>
                <c:pt idx="133">
                  <c:v>1557.9666666666662</c:v>
                </c:pt>
                <c:pt idx="134">
                  <c:v>1567.0999999999997</c:v>
                </c:pt>
                <c:pt idx="135">
                  <c:v>1577.2666666666664</c:v>
                </c:pt>
                <c:pt idx="136">
                  <c:v>1588.4333333333332</c:v>
                </c:pt>
                <c:pt idx="137">
                  <c:v>1600.6333333333332</c:v>
                </c:pt>
                <c:pt idx="138">
                  <c:v>1613.8666666666666</c:v>
                </c:pt>
                <c:pt idx="139">
                  <c:v>1628.0333333333333</c:v>
                </c:pt>
                <c:pt idx="140">
                  <c:v>1643.2333333333333</c:v>
                </c:pt>
                <c:pt idx="141">
                  <c:v>1659.4333333333334</c:v>
                </c:pt>
                <c:pt idx="142">
                  <c:v>1676.6666666666667</c:v>
                </c:pt>
                <c:pt idx="143">
                  <c:v>1694.9</c:v>
                </c:pt>
                <c:pt idx="144">
                  <c:v>1714.1666666666667</c:v>
                </c:pt>
                <c:pt idx="145">
                  <c:v>1734.4666666666667</c:v>
                </c:pt>
                <c:pt idx="146">
                  <c:v>1755.7666666666667</c:v>
                </c:pt>
                <c:pt idx="147">
                  <c:v>1778.1</c:v>
                </c:pt>
                <c:pt idx="148">
                  <c:v>1801.4333333333332</c:v>
                </c:pt>
                <c:pt idx="149">
                  <c:v>1825.7999999999997</c:v>
                </c:pt>
                <c:pt idx="150">
                  <c:v>1825.7999999999997</c:v>
                </c:pt>
                <c:pt idx="151">
                  <c:v>1826.833333333333</c:v>
                </c:pt>
                <c:pt idx="152">
                  <c:v>1828.833333333333</c:v>
                </c:pt>
                <c:pt idx="153">
                  <c:v>1831.8666666666663</c:v>
                </c:pt>
                <c:pt idx="154">
                  <c:v>1835.8999999999996</c:v>
                </c:pt>
                <c:pt idx="155">
                  <c:v>1840.9666666666662</c:v>
                </c:pt>
                <c:pt idx="156">
                  <c:v>1847.0333333333328</c:v>
                </c:pt>
                <c:pt idx="157">
                  <c:v>1854.1333333333328</c:v>
                </c:pt>
                <c:pt idx="158">
                  <c:v>1862.2666666666662</c:v>
                </c:pt>
                <c:pt idx="159">
                  <c:v>1871.3999999999996</c:v>
                </c:pt>
                <c:pt idx="160">
                  <c:v>1881.5666666666664</c:v>
                </c:pt>
                <c:pt idx="161">
                  <c:v>1892.7333333333331</c:v>
                </c:pt>
                <c:pt idx="162">
                  <c:v>1904.9333333333332</c:v>
                </c:pt>
                <c:pt idx="163">
                  <c:v>1918.1666666666665</c:v>
                </c:pt>
                <c:pt idx="164">
                  <c:v>1932.3333333333333</c:v>
                </c:pt>
                <c:pt idx="165">
                  <c:v>1947.5333333333333</c:v>
                </c:pt>
                <c:pt idx="166">
                  <c:v>1963.7333333333333</c:v>
                </c:pt>
                <c:pt idx="167">
                  <c:v>1980.9666666666667</c:v>
                </c:pt>
                <c:pt idx="168">
                  <c:v>1999.2</c:v>
                </c:pt>
                <c:pt idx="169">
                  <c:v>2018.4666666666667</c:v>
                </c:pt>
                <c:pt idx="170">
                  <c:v>2038.7666666666667</c:v>
                </c:pt>
                <c:pt idx="171">
                  <c:v>2060.0666666666666</c:v>
                </c:pt>
                <c:pt idx="172">
                  <c:v>2082.4</c:v>
                </c:pt>
                <c:pt idx="173">
                  <c:v>2105.7333333333336</c:v>
                </c:pt>
                <c:pt idx="174">
                  <c:v>2130.1000000000004</c:v>
                </c:pt>
                <c:pt idx="175">
                  <c:v>2130.1000000000004</c:v>
                </c:pt>
                <c:pt idx="176">
                  <c:v>2131.1333333333337</c:v>
                </c:pt>
                <c:pt idx="177">
                  <c:v>2133.1333333333337</c:v>
                </c:pt>
                <c:pt idx="178">
                  <c:v>2136.166666666667</c:v>
                </c:pt>
                <c:pt idx="179">
                  <c:v>2140.2000000000003</c:v>
                </c:pt>
                <c:pt idx="180">
                  <c:v>2145.2666666666669</c:v>
                </c:pt>
                <c:pt idx="181">
                  <c:v>2151.3333333333335</c:v>
                </c:pt>
                <c:pt idx="182">
                  <c:v>2158.4333333333334</c:v>
                </c:pt>
                <c:pt idx="183">
                  <c:v>2166.5666666666666</c:v>
                </c:pt>
                <c:pt idx="184">
                  <c:v>2175.6999999999998</c:v>
                </c:pt>
                <c:pt idx="185">
                  <c:v>2185.8666666666663</c:v>
                </c:pt>
                <c:pt idx="186">
                  <c:v>2197.0333333333328</c:v>
                </c:pt>
                <c:pt idx="187">
                  <c:v>2209.2333333333327</c:v>
                </c:pt>
                <c:pt idx="188">
                  <c:v>2222.4666666666658</c:v>
                </c:pt>
                <c:pt idx="189">
                  <c:v>2236.6333333333323</c:v>
                </c:pt>
                <c:pt idx="190">
                  <c:v>2251.8333333333321</c:v>
                </c:pt>
                <c:pt idx="191">
                  <c:v>2268.0333333333319</c:v>
                </c:pt>
                <c:pt idx="192">
                  <c:v>2285.2666666666651</c:v>
                </c:pt>
                <c:pt idx="193">
                  <c:v>2303.4999999999982</c:v>
                </c:pt>
                <c:pt idx="194">
                  <c:v>2322.7666666666651</c:v>
                </c:pt>
                <c:pt idx="195">
                  <c:v>2343.0666666666652</c:v>
                </c:pt>
                <c:pt idx="196">
                  <c:v>2364.3666666666654</c:v>
                </c:pt>
                <c:pt idx="197">
                  <c:v>2386.6999999999989</c:v>
                </c:pt>
                <c:pt idx="198">
                  <c:v>2410.0333333333324</c:v>
                </c:pt>
                <c:pt idx="199">
                  <c:v>2434.3999999999992</c:v>
                </c:pt>
                <c:pt idx="200">
                  <c:v>2434.3999999999992</c:v>
                </c:pt>
                <c:pt idx="201">
                  <c:v>2435.4333333333325</c:v>
                </c:pt>
                <c:pt idx="202">
                  <c:v>2437.4333333333325</c:v>
                </c:pt>
                <c:pt idx="203">
                  <c:v>2440.4666666666658</c:v>
                </c:pt>
                <c:pt idx="204">
                  <c:v>2444.4999999999991</c:v>
                </c:pt>
                <c:pt idx="205">
                  <c:v>2449.5666666666657</c:v>
                </c:pt>
                <c:pt idx="206">
                  <c:v>2455.6333333333323</c:v>
                </c:pt>
                <c:pt idx="207">
                  <c:v>2462.7333333333322</c:v>
                </c:pt>
                <c:pt idx="208">
                  <c:v>2470.8666666666654</c:v>
                </c:pt>
                <c:pt idx="209">
                  <c:v>2479.9999999999986</c:v>
                </c:pt>
                <c:pt idx="210">
                  <c:v>2490.1666666666652</c:v>
                </c:pt>
                <c:pt idx="211">
                  <c:v>2501.3333333333317</c:v>
                </c:pt>
                <c:pt idx="212">
                  <c:v>2513.5333333333315</c:v>
                </c:pt>
                <c:pt idx="213">
                  <c:v>2526.7666666666646</c:v>
                </c:pt>
                <c:pt idx="214">
                  <c:v>2540.9333333333311</c:v>
                </c:pt>
                <c:pt idx="215">
                  <c:v>2556.1333333333309</c:v>
                </c:pt>
                <c:pt idx="216">
                  <c:v>2572.3333333333308</c:v>
                </c:pt>
                <c:pt idx="217">
                  <c:v>2589.5666666666639</c:v>
                </c:pt>
                <c:pt idx="218">
                  <c:v>2607.799999999997</c:v>
                </c:pt>
                <c:pt idx="219">
                  <c:v>2627.0666666666639</c:v>
                </c:pt>
                <c:pt idx="220">
                  <c:v>2647.3666666666641</c:v>
                </c:pt>
                <c:pt idx="221">
                  <c:v>2668.6666666666642</c:v>
                </c:pt>
                <c:pt idx="222">
                  <c:v>2690.9999999999977</c:v>
                </c:pt>
                <c:pt idx="223">
                  <c:v>2714.3333333333312</c:v>
                </c:pt>
                <c:pt idx="224">
                  <c:v>2738.699999999998</c:v>
                </c:pt>
                <c:pt idx="225">
                  <c:v>2738.699999999998</c:v>
                </c:pt>
                <c:pt idx="226">
                  <c:v>2739.7333333333313</c:v>
                </c:pt>
                <c:pt idx="227">
                  <c:v>2741.7333333333313</c:v>
                </c:pt>
                <c:pt idx="228">
                  <c:v>2744.7666666666646</c:v>
                </c:pt>
                <c:pt idx="229">
                  <c:v>2748.7999999999979</c:v>
                </c:pt>
                <c:pt idx="230">
                  <c:v>2753.8666666666645</c:v>
                </c:pt>
                <c:pt idx="231">
                  <c:v>2759.9333333333311</c:v>
                </c:pt>
                <c:pt idx="232">
                  <c:v>2767.033333333331</c:v>
                </c:pt>
                <c:pt idx="233">
                  <c:v>2775.1666666666642</c:v>
                </c:pt>
                <c:pt idx="234">
                  <c:v>2784.2999999999975</c:v>
                </c:pt>
                <c:pt idx="235">
                  <c:v>2794.466666666664</c:v>
                </c:pt>
                <c:pt idx="236">
                  <c:v>2805.6333333333305</c:v>
                </c:pt>
                <c:pt idx="237">
                  <c:v>2817.8333333333303</c:v>
                </c:pt>
                <c:pt idx="238">
                  <c:v>2831.0666666666634</c:v>
                </c:pt>
                <c:pt idx="239">
                  <c:v>2845.2333333333299</c:v>
                </c:pt>
                <c:pt idx="240">
                  <c:v>2860.4333333333298</c:v>
                </c:pt>
                <c:pt idx="241">
                  <c:v>2876.6333333333296</c:v>
                </c:pt>
                <c:pt idx="242">
                  <c:v>2893.8666666666627</c:v>
                </c:pt>
                <c:pt idx="243">
                  <c:v>2912.0999999999958</c:v>
                </c:pt>
                <c:pt idx="244">
                  <c:v>2931.3666666666627</c:v>
                </c:pt>
                <c:pt idx="245">
                  <c:v>2951.6666666666629</c:v>
                </c:pt>
                <c:pt idx="246">
                  <c:v>2972.9666666666631</c:v>
                </c:pt>
                <c:pt idx="247">
                  <c:v>2995.2999999999965</c:v>
                </c:pt>
                <c:pt idx="248">
                  <c:v>3018.63333333333</c:v>
                </c:pt>
                <c:pt idx="249">
                  <c:v>3042.9999999999968</c:v>
                </c:pt>
                <c:pt idx="250">
                  <c:v>3042.9999999999968</c:v>
                </c:pt>
                <c:pt idx="251">
                  <c:v>3044.0333333333301</c:v>
                </c:pt>
                <c:pt idx="252">
                  <c:v>3046.0333333333301</c:v>
                </c:pt>
                <c:pt idx="253">
                  <c:v>3049.0666666666634</c:v>
                </c:pt>
                <c:pt idx="254">
                  <c:v>3053.0999999999967</c:v>
                </c:pt>
                <c:pt idx="255">
                  <c:v>3058.1666666666633</c:v>
                </c:pt>
                <c:pt idx="256">
                  <c:v>3064.2333333333299</c:v>
                </c:pt>
                <c:pt idx="257">
                  <c:v>3071.3333333333298</c:v>
                </c:pt>
                <c:pt idx="258">
                  <c:v>3079.4666666666631</c:v>
                </c:pt>
                <c:pt idx="259">
                  <c:v>3088.5999999999963</c:v>
                </c:pt>
                <c:pt idx="260">
                  <c:v>3098.7666666666628</c:v>
                </c:pt>
                <c:pt idx="261">
                  <c:v>3109.9333333333293</c:v>
                </c:pt>
                <c:pt idx="262">
                  <c:v>3122.1333333333291</c:v>
                </c:pt>
                <c:pt idx="263">
                  <c:v>3135.3666666666622</c:v>
                </c:pt>
                <c:pt idx="264">
                  <c:v>3149.5333333333288</c:v>
                </c:pt>
                <c:pt idx="265">
                  <c:v>3164.7333333333286</c:v>
                </c:pt>
                <c:pt idx="266">
                  <c:v>3180.9333333333284</c:v>
                </c:pt>
                <c:pt idx="267">
                  <c:v>3198.1666666666615</c:v>
                </c:pt>
                <c:pt idx="268">
                  <c:v>3216.3999999999946</c:v>
                </c:pt>
                <c:pt idx="269">
                  <c:v>3235.6666666666615</c:v>
                </c:pt>
                <c:pt idx="270">
                  <c:v>3255.9666666666617</c:v>
                </c:pt>
                <c:pt idx="271">
                  <c:v>3277.2666666666619</c:v>
                </c:pt>
                <c:pt idx="272">
                  <c:v>3299.5999999999954</c:v>
                </c:pt>
                <c:pt idx="273">
                  <c:v>3322.9333333333288</c:v>
                </c:pt>
                <c:pt idx="274">
                  <c:v>3347.2999999999956</c:v>
                </c:pt>
                <c:pt idx="275">
                  <c:v>3347.2999999999956</c:v>
                </c:pt>
                <c:pt idx="276">
                  <c:v>3348.3333333333289</c:v>
                </c:pt>
                <c:pt idx="277">
                  <c:v>3350.3333333333289</c:v>
                </c:pt>
                <c:pt idx="278">
                  <c:v>3353.3666666666622</c:v>
                </c:pt>
                <c:pt idx="279">
                  <c:v>3357.3999999999955</c:v>
                </c:pt>
                <c:pt idx="280">
                  <c:v>3362.4666666666621</c:v>
                </c:pt>
                <c:pt idx="281">
                  <c:v>3368.5333333333288</c:v>
                </c:pt>
                <c:pt idx="282">
                  <c:v>3375.6333333333287</c:v>
                </c:pt>
                <c:pt idx="283">
                  <c:v>3383.7666666666619</c:v>
                </c:pt>
                <c:pt idx="284">
                  <c:v>3392.8999999999951</c:v>
                </c:pt>
                <c:pt idx="285">
                  <c:v>3403.0666666666616</c:v>
                </c:pt>
                <c:pt idx="286">
                  <c:v>3414.2333333333281</c:v>
                </c:pt>
                <c:pt idx="287">
                  <c:v>3426.4333333333279</c:v>
                </c:pt>
                <c:pt idx="288">
                  <c:v>3439.6666666666611</c:v>
                </c:pt>
                <c:pt idx="289">
                  <c:v>3453.8333333333276</c:v>
                </c:pt>
                <c:pt idx="290">
                  <c:v>3469.0333333333274</c:v>
                </c:pt>
                <c:pt idx="291">
                  <c:v>3485.2333333333272</c:v>
                </c:pt>
                <c:pt idx="292">
                  <c:v>3502.4666666666603</c:v>
                </c:pt>
                <c:pt idx="293">
                  <c:v>3520.6999999999935</c:v>
                </c:pt>
                <c:pt idx="294">
                  <c:v>3539.9666666666603</c:v>
                </c:pt>
                <c:pt idx="295">
                  <c:v>3560.2666666666605</c:v>
                </c:pt>
                <c:pt idx="296">
                  <c:v>3581.5666666666607</c:v>
                </c:pt>
                <c:pt idx="297">
                  <c:v>3603.8999999999942</c:v>
                </c:pt>
                <c:pt idx="298">
                  <c:v>3627.2333333333277</c:v>
                </c:pt>
                <c:pt idx="299">
                  <c:v>3651.5999999999945</c:v>
                </c:pt>
                <c:pt idx="300">
                  <c:v>3651.5999999999945</c:v>
                </c:pt>
                <c:pt idx="301">
                  <c:v>3652.6333333333278</c:v>
                </c:pt>
                <c:pt idx="302">
                  <c:v>3654.6333333333278</c:v>
                </c:pt>
                <c:pt idx="303">
                  <c:v>3657.6666666666611</c:v>
                </c:pt>
                <c:pt idx="304">
                  <c:v>3661.6999999999944</c:v>
                </c:pt>
                <c:pt idx="305">
                  <c:v>3666.766666666661</c:v>
                </c:pt>
                <c:pt idx="306">
                  <c:v>3672.8333333333276</c:v>
                </c:pt>
                <c:pt idx="307">
                  <c:v>3679.9333333333275</c:v>
                </c:pt>
                <c:pt idx="308">
                  <c:v>3688.0666666666607</c:v>
                </c:pt>
                <c:pt idx="309">
                  <c:v>3697.1999999999939</c:v>
                </c:pt>
                <c:pt idx="310">
                  <c:v>3707.3666666666604</c:v>
                </c:pt>
                <c:pt idx="311">
                  <c:v>3718.5333333333269</c:v>
                </c:pt>
                <c:pt idx="312">
                  <c:v>3730.7333333333268</c:v>
                </c:pt>
                <c:pt idx="313">
                  <c:v>3743.9666666666599</c:v>
                </c:pt>
                <c:pt idx="314">
                  <c:v>3758.1333333333264</c:v>
                </c:pt>
                <c:pt idx="315">
                  <c:v>3773.3333333333262</c:v>
                </c:pt>
                <c:pt idx="316">
                  <c:v>3789.533333333326</c:v>
                </c:pt>
                <c:pt idx="317">
                  <c:v>3806.7666666666591</c:v>
                </c:pt>
                <c:pt idx="318">
                  <c:v>3824.9999999999923</c:v>
                </c:pt>
                <c:pt idx="319">
                  <c:v>3844.2666666666591</c:v>
                </c:pt>
                <c:pt idx="320">
                  <c:v>3864.5666666666593</c:v>
                </c:pt>
                <c:pt idx="321">
                  <c:v>3885.8666666666595</c:v>
                </c:pt>
                <c:pt idx="322">
                  <c:v>3908.199999999993</c:v>
                </c:pt>
                <c:pt idx="323">
                  <c:v>3931.5333333333265</c:v>
                </c:pt>
                <c:pt idx="324">
                  <c:v>3955.8999999999933</c:v>
                </c:pt>
              </c:numCache>
            </c:numRef>
          </c:xVal>
          <c:yVal>
            <c:numRef>
              <c:f>part2_01c!$AG$6:$AG$330</c:f>
              <c:numCache>
                <c:formatCode>0.0</c:formatCode>
                <c:ptCount val="325"/>
                <c:pt idx="0">
                  <c:v>35.880167729999997</c:v>
                </c:pt>
                <c:pt idx="1">
                  <c:v>35.786773500000002</c:v>
                </c:pt>
                <c:pt idx="2">
                  <c:v>35.78463464</c:v>
                </c:pt>
                <c:pt idx="3">
                  <c:v>35.818438970000003</c:v>
                </c:pt>
                <c:pt idx="4">
                  <c:v>35.887257259999998</c:v>
                </c:pt>
                <c:pt idx="5">
                  <c:v>35.935673919999999</c:v>
                </c:pt>
                <c:pt idx="6">
                  <c:v>35.945772310000002</c:v>
                </c:pt>
                <c:pt idx="7">
                  <c:v>35.920827170000003</c:v>
                </c:pt>
                <c:pt idx="8">
                  <c:v>35.86105688</c:v>
                </c:pt>
                <c:pt idx="9">
                  <c:v>35.673648450000002</c:v>
                </c:pt>
                <c:pt idx="10">
                  <c:v>35.470403709999999</c:v>
                </c:pt>
                <c:pt idx="11">
                  <c:v>35.305513079999997</c:v>
                </c:pt>
                <c:pt idx="12">
                  <c:v>35.223830900000003</c:v>
                </c:pt>
                <c:pt idx="13">
                  <c:v>35.256429060000002</c:v>
                </c:pt>
                <c:pt idx="14">
                  <c:v>35.345179889999997</c:v>
                </c:pt>
                <c:pt idx="15">
                  <c:v>35.478391019999997</c:v>
                </c:pt>
                <c:pt idx="16">
                  <c:v>35.591873100000001</c:v>
                </c:pt>
                <c:pt idx="17">
                  <c:v>35.711760640000001</c:v>
                </c:pt>
                <c:pt idx="18">
                  <c:v>35.784961639999999</c:v>
                </c:pt>
                <c:pt idx="19">
                  <c:v>35.797681619999999</c:v>
                </c:pt>
                <c:pt idx="20">
                  <c:v>35.69234994</c:v>
                </c:pt>
                <c:pt idx="21">
                  <c:v>35.489656160000003</c:v>
                </c:pt>
                <c:pt idx="22">
                  <c:v>35.264651219999998</c:v>
                </c:pt>
                <c:pt idx="23">
                  <c:v>35.095366290000001</c:v>
                </c:pt>
                <c:pt idx="24">
                  <c:v>34.960312819999999</c:v>
                </c:pt>
                <c:pt idx="25">
                  <c:v>35.23109255</c:v>
                </c:pt>
                <c:pt idx="26">
                  <c:v>35.157427130000002</c:v>
                </c:pt>
                <c:pt idx="27">
                  <c:v>35.14732154</c:v>
                </c:pt>
                <c:pt idx="28">
                  <c:v>35.188490719999997</c:v>
                </c:pt>
                <c:pt idx="29">
                  <c:v>35.262338229999997</c:v>
                </c:pt>
                <c:pt idx="30">
                  <c:v>35.312378879999997</c:v>
                </c:pt>
                <c:pt idx="31">
                  <c:v>35.305562719999998</c:v>
                </c:pt>
                <c:pt idx="32">
                  <c:v>35.249083810000002</c:v>
                </c:pt>
                <c:pt idx="33">
                  <c:v>35.178357130000002</c:v>
                </c:pt>
                <c:pt idx="34">
                  <c:v>35.037320280000003</c:v>
                </c:pt>
                <c:pt idx="35">
                  <c:v>34.901557369999999</c:v>
                </c:pt>
                <c:pt idx="36">
                  <c:v>34.786835119999999</c:v>
                </c:pt>
                <c:pt idx="37">
                  <c:v>34.716759719999999</c:v>
                </c:pt>
                <c:pt idx="38">
                  <c:v>34.723977079999997</c:v>
                </c:pt>
                <c:pt idx="39">
                  <c:v>34.804778030000001</c:v>
                </c:pt>
                <c:pt idx="40">
                  <c:v>34.927590170000002</c:v>
                </c:pt>
                <c:pt idx="41">
                  <c:v>35.038947149999998</c:v>
                </c:pt>
                <c:pt idx="42">
                  <c:v>35.140786380000002</c:v>
                </c:pt>
                <c:pt idx="43">
                  <c:v>35.185648780000001</c:v>
                </c:pt>
                <c:pt idx="44">
                  <c:v>35.174407039999998</c:v>
                </c:pt>
                <c:pt idx="45">
                  <c:v>35.068462769999996</c:v>
                </c:pt>
                <c:pt idx="46">
                  <c:v>34.916050669999997</c:v>
                </c:pt>
                <c:pt idx="47">
                  <c:v>34.759658129999998</c:v>
                </c:pt>
                <c:pt idx="48">
                  <c:v>34.637867180000001</c:v>
                </c:pt>
                <c:pt idx="49">
                  <c:v>34.527338210000003</c:v>
                </c:pt>
                <c:pt idx="50">
                  <c:v>35.156262169999998</c:v>
                </c:pt>
                <c:pt idx="51">
                  <c:v>35.138543550000001</c:v>
                </c:pt>
                <c:pt idx="52">
                  <c:v>35.143779889999998</c:v>
                </c:pt>
                <c:pt idx="53">
                  <c:v>35.179895080000001</c:v>
                </c:pt>
                <c:pt idx="54">
                  <c:v>35.240083050000003</c:v>
                </c:pt>
                <c:pt idx="55">
                  <c:v>35.291050079999998</c:v>
                </c:pt>
                <c:pt idx="56">
                  <c:v>35.310428260000002</c:v>
                </c:pt>
                <c:pt idx="57">
                  <c:v>35.284194399999997</c:v>
                </c:pt>
                <c:pt idx="58">
                  <c:v>35.232973200000004</c:v>
                </c:pt>
                <c:pt idx="59">
                  <c:v>35.153486780000001</c:v>
                </c:pt>
                <c:pt idx="60">
                  <c:v>35.074105279999998</c:v>
                </c:pt>
                <c:pt idx="61">
                  <c:v>35.003845460000001</c:v>
                </c:pt>
                <c:pt idx="62">
                  <c:v>34.943647159999998</c:v>
                </c:pt>
                <c:pt idx="63">
                  <c:v>34.923925799999999</c:v>
                </c:pt>
                <c:pt idx="64">
                  <c:v>34.958697860000001</c:v>
                </c:pt>
                <c:pt idx="65">
                  <c:v>35.02959903</c:v>
                </c:pt>
                <c:pt idx="66">
                  <c:v>35.104623490000002</c:v>
                </c:pt>
                <c:pt idx="67">
                  <c:v>35.177333730000001</c:v>
                </c:pt>
                <c:pt idx="68">
                  <c:v>35.213039879999997</c:v>
                </c:pt>
                <c:pt idx="69">
                  <c:v>35.21028853</c:v>
                </c:pt>
                <c:pt idx="70">
                  <c:v>35.154301590000003</c:v>
                </c:pt>
                <c:pt idx="71">
                  <c:v>35.074196020000002</c:v>
                </c:pt>
                <c:pt idx="72">
                  <c:v>34.989999400000002</c:v>
                </c:pt>
                <c:pt idx="73">
                  <c:v>34.916993120000001</c:v>
                </c:pt>
                <c:pt idx="74">
                  <c:v>34.846870150000001</c:v>
                </c:pt>
                <c:pt idx="75">
                  <c:v>37.650650769999999</c:v>
                </c:pt>
                <c:pt idx="76">
                  <c:v>37.641068369999999</c:v>
                </c:pt>
                <c:pt idx="77">
                  <c:v>37.664714600000003</c:v>
                </c:pt>
                <c:pt idx="78">
                  <c:v>37.730633589999997</c:v>
                </c:pt>
                <c:pt idx="79">
                  <c:v>37.843116479999999</c:v>
                </c:pt>
                <c:pt idx="80">
                  <c:v>37.948898499999999</c:v>
                </c:pt>
                <c:pt idx="81">
                  <c:v>38.017990930000003</c:v>
                </c:pt>
                <c:pt idx="82">
                  <c:v>38.012498069999999</c:v>
                </c:pt>
                <c:pt idx="83">
                  <c:v>37.942557399999998</c:v>
                </c:pt>
                <c:pt idx="84">
                  <c:v>37.80575477</c:v>
                </c:pt>
                <c:pt idx="85">
                  <c:v>37.635682549999999</c:v>
                </c:pt>
                <c:pt idx="86">
                  <c:v>37.466520750000001</c:v>
                </c:pt>
                <c:pt idx="87">
                  <c:v>37.311147609999999</c:v>
                </c:pt>
                <c:pt idx="88">
                  <c:v>37.233447200000001</c:v>
                </c:pt>
                <c:pt idx="89">
                  <c:v>37.25689809</c:v>
                </c:pt>
                <c:pt idx="90">
                  <c:v>37.359342660000003</c:v>
                </c:pt>
                <c:pt idx="91">
                  <c:v>37.482040189999999</c:v>
                </c:pt>
                <c:pt idx="92">
                  <c:v>37.608145450000002</c:v>
                </c:pt>
                <c:pt idx="93">
                  <c:v>37.68641607</c:v>
                </c:pt>
                <c:pt idx="94">
                  <c:v>37.701858649999998</c:v>
                </c:pt>
                <c:pt idx="95">
                  <c:v>37.63363871</c:v>
                </c:pt>
                <c:pt idx="96">
                  <c:v>37.501037709999999</c:v>
                </c:pt>
                <c:pt idx="97">
                  <c:v>37.332620409999997</c:v>
                </c:pt>
                <c:pt idx="98">
                  <c:v>37.16338571</c:v>
                </c:pt>
                <c:pt idx="99">
                  <c:v>36.997819730000003</c:v>
                </c:pt>
                <c:pt idx="100">
                  <c:v>36.324245779999998</c:v>
                </c:pt>
                <c:pt idx="101">
                  <c:v>36.194822979999998</c:v>
                </c:pt>
                <c:pt idx="102">
                  <c:v>36.148751310000002</c:v>
                </c:pt>
                <c:pt idx="103">
                  <c:v>36.157538260000003</c:v>
                </c:pt>
                <c:pt idx="104">
                  <c:v>36.222819549999997</c:v>
                </c:pt>
                <c:pt idx="105">
                  <c:v>36.279812120000003</c:v>
                </c:pt>
                <c:pt idx="106">
                  <c:v>36.27092476</c:v>
                </c:pt>
                <c:pt idx="107">
                  <c:v>36.239033239999998</c:v>
                </c:pt>
                <c:pt idx="108">
                  <c:v>36.171181959999998</c:v>
                </c:pt>
                <c:pt idx="109">
                  <c:v>35.98153696</c:v>
                </c:pt>
                <c:pt idx="110">
                  <c:v>35.756695000000001</c:v>
                </c:pt>
                <c:pt idx="111">
                  <c:v>35.549724920000003</c:v>
                </c:pt>
                <c:pt idx="112">
                  <c:v>35.408284049999999</c:v>
                </c:pt>
                <c:pt idx="113">
                  <c:v>35.352680380000002</c:v>
                </c:pt>
                <c:pt idx="114">
                  <c:v>35.396572229999997</c:v>
                </c:pt>
                <c:pt idx="115">
                  <c:v>35.473167160000003</c:v>
                </c:pt>
                <c:pt idx="116">
                  <c:v>35.571321189999999</c:v>
                </c:pt>
                <c:pt idx="117">
                  <c:v>35.678129679999998</c:v>
                </c:pt>
                <c:pt idx="118">
                  <c:v>35.754206430000004</c:v>
                </c:pt>
                <c:pt idx="119">
                  <c:v>35.791154570000003</c:v>
                </c:pt>
                <c:pt idx="120">
                  <c:v>35.672891849999999</c:v>
                </c:pt>
                <c:pt idx="121">
                  <c:v>35.448580419999999</c:v>
                </c:pt>
                <c:pt idx="122">
                  <c:v>35.17577601</c:v>
                </c:pt>
                <c:pt idx="123">
                  <c:v>34.951211559999997</c:v>
                </c:pt>
                <c:pt idx="124">
                  <c:v>34.741976639999997</c:v>
                </c:pt>
                <c:pt idx="125">
                  <c:v>35.197115889999999</c:v>
                </c:pt>
                <c:pt idx="126">
                  <c:v>35.091972499999997</c:v>
                </c:pt>
                <c:pt idx="127">
                  <c:v>35.069084779999997</c:v>
                </c:pt>
                <c:pt idx="128">
                  <c:v>35.083822859999998</c:v>
                </c:pt>
                <c:pt idx="129">
                  <c:v>35.140756959999997</c:v>
                </c:pt>
                <c:pt idx="130">
                  <c:v>35.183333040000001</c:v>
                </c:pt>
                <c:pt idx="131">
                  <c:v>35.169986799999997</c:v>
                </c:pt>
                <c:pt idx="132">
                  <c:v>35.138772330000002</c:v>
                </c:pt>
                <c:pt idx="133">
                  <c:v>35.084503720000001</c:v>
                </c:pt>
                <c:pt idx="134">
                  <c:v>34.961697119999997</c:v>
                </c:pt>
                <c:pt idx="135">
                  <c:v>34.838711310000001</c:v>
                </c:pt>
                <c:pt idx="136">
                  <c:v>34.719630199999997</c:v>
                </c:pt>
                <c:pt idx="137">
                  <c:v>34.629309239999998</c:v>
                </c:pt>
                <c:pt idx="138">
                  <c:v>34.605185419999998</c:v>
                </c:pt>
                <c:pt idx="139">
                  <c:v>34.650212410000002</c:v>
                </c:pt>
                <c:pt idx="140">
                  <c:v>34.73116461</c:v>
                </c:pt>
                <c:pt idx="141">
                  <c:v>34.824961020000003</c:v>
                </c:pt>
                <c:pt idx="142">
                  <c:v>34.915898310000003</c:v>
                </c:pt>
                <c:pt idx="143">
                  <c:v>34.97254452</c:v>
                </c:pt>
                <c:pt idx="144">
                  <c:v>34.974236189999999</c:v>
                </c:pt>
                <c:pt idx="145">
                  <c:v>34.884064909999999</c:v>
                </c:pt>
                <c:pt idx="146">
                  <c:v>34.745677620000002</c:v>
                </c:pt>
                <c:pt idx="147">
                  <c:v>34.599554570000002</c:v>
                </c:pt>
                <c:pt idx="148">
                  <c:v>34.466359160000003</c:v>
                </c:pt>
                <c:pt idx="149">
                  <c:v>34.334677300000003</c:v>
                </c:pt>
                <c:pt idx="150">
                  <c:v>38.316808369999997</c:v>
                </c:pt>
                <c:pt idx="151">
                  <c:v>38.256579199999997</c:v>
                </c:pt>
                <c:pt idx="152">
                  <c:v>38.235639720000002</c:v>
                </c:pt>
                <c:pt idx="153">
                  <c:v>38.26405372</c:v>
                </c:pt>
                <c:pt idx="154">
                  <c:v>38.336182340000001</c:v>
                </c:pt>
                <c:pt idx="155">
                  <c:v>38.443476390000001</c:v>
                </c:pt>
                <c:pt idx="156">
                  <c:v>38.490119129999997</c:v>
                </c:pt>
                <c:pt idx="157">
                  <c:v>38.456951779999997</c:v>
                </c:pt>
                <c:pt idx="158">
                  <c:v>38.347767810000001</c:v>
                </c:pt>
                <c:pt idx="159">
                  <c:v>38.077635540000003</c:v>
                </c:pt>
                <c:pt idx="160">
                  <c:v>37.752936120000001</c:v>
                </c:pt>
                <c:pt idx="161">
                  <c:v>37.47679677</c:v>
                </c:pt>
                <c:pt idx="162">
                  <c:v>33.347231350000001</c:v>
                </c:pt>
                <c:pt idx="163">
                  <c:v>32.408017860000001</c:v>
                </c:pt>
                <c:pt idx="164">
                  <c:v>29.768996260000002</c:v>
                </c:pt>
                <c:pt idx="165">
                  <c:v>31.329253470000001</c:v>
                </c:pt>
                <c:pt idx="166">
                  <c:v>31.053426099999999</c:v>
                </c:pt>
                <c:pt idx="167">
                  <c:v>31.976953779999999</c:v>
                </c:pt>
                <c:pt idx="168">
                  <c:v>32.93289506</c:v>
                </c:pt>
                <c:pt idx="169">
                  <c:v>31.637500190000001</c:v>
                </c:pt>
                <c:pt idx="170">
                  <c:v>33.09244194</c:v>
                </c:pt>
                <c:pt idx="171">
                  <c:v>31.308822339999999</c:v>
                </c:pt>
                <c:pt idx="172">
                  <c:v>29.278113730000001</c:v>
                </c:pt>
                <c:pt idx="173">
                  <c:v>28.485253790000002</c:v>
                </c:pt>
                <c:pt idx="174">
                  <c:v>28.106581420000001</c:v>
                </c:pt>
                <c:pt idx="175">
                  <c:v>37.373712150000003</c:v>
                </c:pt>
                <c:pt idx="176">
                  <c:v>37.204047459999998</c:v>
                </c:pt>
                <c:pt idx="177">
                  <c:v>37.17793906</c:v>
                </c:pt>
                <c:pt idx="178">
                  <c:v>37.176183199999997</c:v>
                </c:pt>
                <c:pt idx="179">
                  <c:v>37.253648599999998</c:v>
                </c:pt>
                <c:pt idx="180">
                  <c:v>37.309076640000001</c:v>
                </c:pt>
                <c:pt idx="181">
                  <c:v>37.301237759999999</c:v>
                </c:pt>
                <c:pt idx="182">
                  <c:v>37.302000640000003</c:v>
                </c:pt>
                <c:pt idx="183">
                  <c:v>37.23100101</c:v>
                </c:pt>
                <c:pt idx="184">
                  <c:v>36.94555965</c:v>
                </c:pt>
                <c:pt idx="185">
                  <c:v>36.628365250000002</c:v>
                </c:pt>
                <c:pt idx="186">
                  <c:v>36.363150109999999</c:v>
                </c:pt>
                <c:pt idx="187">
                  <c:v>36.180296730000002</c:v>
                </c:pt>
                <c:pt idx="188">
                  <c:v>36.010315570000003</c:v>
                </c:pt>
                <c:pt idx="189">
                  <c:v>35.976287640000002</c:v>
                </c:pt>
                <c:pt idx="190">
                  <c:v>35.94376046</c:v>
                </c:pt>
                <c:pt idx="191">
                  <c:v>36.000881339999999</c:v>
                </c:pt>
                <c:pt idx="192">
                  <c:v>36.100185719999999</c:v>
                </c:pt>
                <c:pt idx="193">
                  <c:v>36.20745153</c:v>
                </c:pt>
                <c:pt idx="194">
                  <c:v>36.29895715</c:v>
                </c:pt>
                <c:pt idx="195">
                  <c:v>36.110625820000003</c:v>
                </c:pt>
                <c:pt idx="196">
                  <c:v>35.745516569999999</c:v>
                </c:pt>
                <c:pt idx="197">
                  <c:v>35.372398439999998</c:v>
                </c:pt>
                <c:pt idx="198">
                  <c:v>35.095704009999999</c:v>
                </c:pt>
                <c:pt idx="199">
                  <c:v>34.812465860000003</c:v>
                </c:pt>
                <c:pt idx="200">
                  <c:v>34.914576609999997</c:v>
                </c:pt>
                <c:pt idx="201">
                  <c:v>34.869263369999999</c:v>
                </c:pt>
                <c:pt idx="202">
                  <c:v>34.850131159999997</c:v>
                </c:pt>
                <c:pt idx="203">
                  <c:v>34.868409100000001</c:v>
                </c:pt>
                <c:pt idx="204">
                  <c:v>34.92309341</c:v>
                </c:pt>
                <c:pt idx="205">
                  <c:v>34.966328259999997</c:v>
                </c:pt>
                <c:pt idx="206">
                  <c:v>34.961503749999999</c:v>
                </c:pt>
                <c:pt idx="207">
                  <c:v>34.913991529999997</c:v>
                </c:pt>
                <c:pt idx="208">
                  <c:v>34.849029199999997</c:v>
                </c:pt>
                <c:pt idx="209">
                  <c:v>34.734172559999998</c:v>
                </c:pt>
                <c:pt idx="210">
                  <c:v>34.606332520000002</c:v>
                </c:pt>
                <c:pt idx="211">
                  <c:v>34.495763660000001</c:v>
                </c:pt>
                <c:pt idx="212">
                  <c:v>34.415695739999997</c:v>
                </c:pt>
                <c:pt idx="213">
                  <c:v>34.408144610000001</c:v>
                </c:pt>
                <c:pt idx="214">
                  <c:v>34.4665745</c:v>
                </c:pt>
                <c:pt idx="215">
                  <c:v>34.560101549999999</c:v>
                </c:pt>
                <c:pt idx="216">
                  <c:v>34.647801100000002</c:v>
                </c:pt>
                <c:pt idx="217">
                  <c:v>34.723728170000001</c:v>
                </c:pt>
                <c:pt idx="218">
                  <c:v>34.759290270000001</c:v>
                </c:pt>
                <c:pt idx="219">
                  <c:v>34.755935659999999</c:v>
                </c:pt>
                <c:pt idx="220">
                  <c:v>34.679449839999997</c:v>
                </c:pt>
                <c:pt idx="221">
                  <c:v>34.554525290000001</c:v>
                </c:pt>
                <c:pt idx="222">
                  <c:v>34.407029770000001</c:v>
                </c:pt>
                <c:pt idx="223">
                  <c:v>34.285521860000003</c:v>
                </c:pt>
                <c:pt idx="224">
                  <c:v>34.172708739999997</c:v>
                </c:pt>
                <c:pt idx="225">
                  <c:v>38.00429269</c:v>
                </c:pt>
                <c:pt idx="226">
                  <c:v>37.993819330000001</c:v>
                </c:pt>
                <c:pt idx="227">
                  <c:v>38.019400060000002</c:v>
                </c:pt>
                <c:pt idx="228">
                  <c:v>38.088624950000003</c:v>
                </c:pt>
                <c:pt idx="229">
                  <c:v>38.203627189999999</c:v>
                </c:pt>
                <c:pt idx="230">
                  <c:v>38.311492080000001</c:v>
                </c:pt>
                <c:pt idx="231">
                  <c:v>38.383349189999997</c:v>
                </c:pt>
                <c:pt idx="232">
                  <c:v>38.380852689999998</c:v>
                </c:pt>
                <c:pt idx="233">
                  <c:v>38.309417410000002</c:v>
                </c:pt>
                <c:pt idx="234">
                  <c:v>38.15454922</c:v>
                </c:pt>
                <c:pt idx="235">
                  <c:v>37.958668959999997</c:v>
                </c:pt>
                <c:pt idx="236">
                  <c:v>37.771107170000001</c:v>
                </c:pt>
                <c:pt idx="237">
                  <c:v>37.612313540000002</c:v>
                </c:pt>
                <c:pt idx="238">
                  <c:v>37.544469939999999</c:v>
                </c:pt>
                <c:pt idx="239">
                  <c:v>37.578789980000003</c:v>
                </c:pt>
                <c:pt idx="240">
                  <c:v>37.687064169999999</c:v>
                </c:pt>
                <c:pt idx="241">
                  <c:v>37.811843779999997</c:v>
                </c:pt>
                <c:pt idx="242">
                  <c:v>37.940549859999997</c:v>
                </c:pt>
                <c:pt idx="243">
                  <c:v>38.021840179999998</c:v>
                </c:pt>
                <c:pt idx="244">
                  <c:v>38.039198329999998</c:v>
                </c:pt>
                <c:pt idx="245">
                  <c:v>37.96526858</c:v>
                </c:pt>
                <c:pt idx="246">
                  <c:v>37.813232069999998</c:v>
                </c:pt>
                <c:pt idx="247">
                  <c:v>37.618469529999999</c:v>
                </c:pt>
                <c:pt idx="248">
                  <c:v>37.430855989999998</c:v>
                </c:pt>
                <c:pt idx="249">
                  <c:v>37.255016929999996</c:v>
                </c:pt>
                <c:pt idx="250">
                  <c:v>36.43789409</c:v>
                </c:pt>
                <c:pt idx="251">
                  <c:v>36.316709729999999</c:v>
                </c:pt>
                <c:pt idx="252">
                  <c:v>36.290958259999996</c:v>
                </c:pt>
                <c:pt idx="253">
                  <c:v>36.324219960000001</c:v>
                </c:pt>
                <c:pt idx="254">
                  <c:v>36.413214740000001</c:v>
                </c:pt>
                <c:pt idx="255">
                  <c:v>36.479795799999998</c:v>
                </c:pt>
                <c:pt idx="256">
                  <c:v>36.42594854</c:v>
                </c:pt>
                <c:pt idx="257">
                  <c:v>36.366079419999998</c:v>
                </c:pt>
                <c:pt idx="258">
                  <c:v>36.27238088</c:v>
                </c:pt>
                <c:pt idx="259">
                  <c:v>36.000622129999996</c:v>
                </c:pt>
                <c:pt idx="260">
                  <c:v>35.681498099999999</c:v>
                </c:pt>
                <c:pt idx="261">
                  <c:v>35.450799760000002</c:v>
                </c:pt>
                <c:pt idx="262">
                  <c:v>35.367752639999999</c:v>
                </c:pt>
                <c:pt idx="263">
                  <c:v>35.42978239</c:v>
                </c:pt>
                <c:pt idx="264">
                  <c:v>35.520900060000002</c:v>
                </c:pt>
                <c:pt idx="265">
                  <c:v>35.619584089999996</c:v>
                </c:pt>
                <c:pt idx="266">
                  <c:v>35.72030505</c:v>
                </c:pt>
                <c:pt idx="267">
                  <c:v>35.820129399999999</c:v>
                </c:pt>
                <c:pt idx="268">
                  <c:v>35.901752590000001</c:v>
                </c:pt>
                <c:pt idx="269">
                  <c:v>35.9485624</c:v>
                </c:pt>
                <c:pt idx="270">
                  <c:v>35.84050912</c:v>
                </c:pt>
                <c:pt idx="271">
                  <c:v>35.54424393</c:v>
                </c:pt>
                <c:pt idx="272">
                  <c:v>35.164951070000001</c:v>
                </c:pt>
                <c:pt idx="273">
                  <c:v>34.908248929999999</c:v>
                </c:pt>
                <c:pt idx="274">
                  <c:v>34.712209970000004</c:v>
                </c:pt>
                <c:pt idx="275">
                  <c:v>35.389700679999997</c:v>
                </c:pt>
                <c:pt idx="276">
                  <c:v>35.19251818</c:v>
                </c:pt>
                <c:pt idx="277">
                  <c:v>35.190974539999999</c:v>
                </c:pt>
                <c:pt idx="278">
                  <c:v>35.208513330000002</c:v>
                </c:pt>
                <c:pt idx="279">
                  <c:v>35.269397169999998</c:v>
                </c:pt>
                <c:pt idx="280">
                  <c:v>35.337733270000001</c:v>
                </c:pt>
                <c:pt idx="281">
                  <c:v>35.290264360000002</c:v>
                </c:pt>
                <c:pt idx="282">
                  <c:v>35.268434480000003</c:v>
                </c:pt>
                <c:pt idx="283">
                  <c:v>35.201492389999999</c:v>
                </c:pt>
                <c:pt idx="284">
                  <c:v>34.94747383</c:v>
                </c:pt>
                <c:pt idx="285">
                  <c:v>34.746064949999997</c:v>
                </c:pt>
                <c:pt idx="286">
                  <c:v>34.575244220000002</c:v>
                </c:pt>
                <c:pt idx="287">
                  <c:v>34.473364500000002</c:v>
                </c:pt>
                <c:pt idx="288">
                  <c:v>34.543223789999999</c:v>
                </c:pt>
                <c:pt idx="289">
                  <c:v>34.651056740000001</c:v>
                </c:pt>
                <c:pt idx="290">
                  <c:v>34.783879759999998</c:v>
                </c:pt>
                <c:pt idx="291">
                  <c:v>34.881755099999999</c:v>
                </c:pt>
                <c:pt idx="292">
                  <c:v>35.00236348</c:v>
                </c:pt>
                <c:pt idx="293">
                  <c:v>35.084903490000002</c:v>
                </c:pt>
                <c:pt idx="294">
                  <c:v>35.070808249999999</c:v>
                </c:pt>
                <c:pt idx="295">
                  <c:v>34.92734583</c:v>
                </c:pt>
                <c:pt idx="296">
                  <c:v>34.6625868</c:v>
                </c:pt>
                <c:pt idx="297">
                  <c:v>34.409996210000003</c:v>
                </c:pt>
                <c:pt idx="298">
                  <c:v>34.22588004</c:v>
                </c:pt>
                <c:pt idx="299">
                  <c:v>34.040150310000001</c:v>
                </c:pt>
                <c:pt idx="300">
                  <c:v>39.720859109999999</c:v>
                </c:pt>
                <c:pt idx="301">
                  <c:v>39.70613539</c:v>
                </c:pt>
                <c:pt idx="302">
                  <c:v>39.751519309999999</c:v>
                </c:pt>
                <c:pt idx="303">
                  <c:v>39.846193390000003</c:v>
                </c:pt>
                <c:pt idx="304">
                  <c:v>39.982008669999999</c:v>
                </c:pt>
                <c:pt idx="305">
                  <c:v>40.115538790000002</c:v>
                </c:pt>
                <c:pt idx="306">
                  <c:v>40.213446959999999</c:v>
                </c:pt>
                <c:pt idx="307">
                  <c:v>40.22620903</c:v>
                </c:pt>
                <c:pt idx="308">
                  <c:v>40.135626690000002</c:v>
                </c:pt>
                <c:pt idx="309">
                  <c:v>39.919998839999998</c:v>
                </c:pt>
                <c:pt idx="310">
                  <c:v>39.643683070000002</c:v>
                </c:pt>
                <c:pt idx="311">
                  <c:v>39.384556850000003</c:v>
                </c:pt>
                <c:pt idx="312">
                  <c:v>39.177577900000003</c:v>
                </c:pt>
                <c:pt idx="313">
                  <c:v>39.091998740000001</c:v>
                </c:pt>
                <c:pt idx="314">
                  <c:v>39.130611029999997</c:v>
                </c:pt>
                <c:pt idx="315">
                  <c:v>39.241291650000001</c:v>
                </c:pt>
                <c:pt idx="316">
                  <c:v>39.356670229999999</c:v>
                </c:pt>
                <c:pt idx="317">
                  <c:v>39.475260830000003</c:v>
                </c:pt>
                <c:pt idx="318">
                  <c:v>39.550319639999998</c:v>
                </c:pt>
                <c:pt idx="319">
                  <c:v>39.550398190000003</c:v>
                </c:pt>
                <c:pt idx="320">
                  <c:v>39.432830289999998</c:v>
                </c:pt>
                <c:pt idx="321">
                  <c:v>39.214519070000001</c:v>
                </c:pt>
                <c:pt idx="322">
                  <c:v>38.936561750000003</c:v>
                </c:pt>
                <c:pt idx="323">
                  <c:v>38.67605992</c:v>
                </c:pt>
                <c:pt idx="324">
                  <c:v>38.437801569999998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4-48AB-85A2-A2B203E4E327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part2_01c!$AK$6:$AK$330</c:f>
              <c:numCache>
                <c:formatCode>0</c:formatCode>
                <c:ptCount val="325"/>
                <c:pt idx="0" formatCode="General">
                  <c:v>0</c:v>
                </c:pt>
                <c:pt idx="1">
                  <c:v>1.0333333333333334</c:v>
                </c:pt>
                <c:pt idx="2">
                  <c:v>3.0333333333333332</c:v>
                </c:pt>
                <c:pt idx="3">
                  <c:v>6.0666666666666664</c:v>
                </c:pt>
                <c:pt idx="4">
                  <c:v>10.1</c:v>
                </c:pt>
                <c:pt idx="5">
                  <c:v>15.166666666666666</c:v>
                </c:pt>
                <c:pt idx="6">
                  <c:v>21.233333333333334</c:v>
                </c:pt>
                <c:pt idx="7">
                  <c:v>28.333333333333336</c:v>
                </c:pt>
                <c:pt idx="8">
                  <c:v>36.466666666666669</c:v>
                </c:pt>
                <c:pt idx="9">
                  <c:v>45.6</c:v>
                </c:pt>
                <c:pt idx="10">
                  <c:v>55.766666666666666</c:v>
                </c:pt>
                <c:pt idx="11">
                  <c:v>66.933333333333337</c:v>
                </c:pt>
                <c:pt idx="12">
                  <c:v>79.13333333333334</c:v>
                </c:pt>
                <c:pt idx="13">
                  <c:v>92.366666666666674</c:v>
                </c:pt>
                <c:pt idx="14">
                  <c:v>106.53333333333335</c:v>
                </c:pt>
                <c:pt idx="15">
                  <c:v>121.73333333333335</c:v>
                </c:pt>
                <c:pt idx="16">
                  <c:v>137.93333333333334</c:v>
                </c:pt>
                <c:pt idx="17">
                  <c:v>155.16666666666669</c:v>
                </c:pt>
                <c:pt idx="18">
                  <c:v>173.40000000000003</c:v>
                </c:pt>
                <c:pt idx="19">
                  <c:v>192.66666666666669</c:v>
                </c:pt>
                <c:pt idx="20">
                  <c:v>212.9666666666667</c:v>
                </c:pt>
                <c:pt idx="21">
                  <c:v>234.26666666666671</c:v>
                </c:pt>
                <c:pt idx="22">
                  <c:v>256.60000000000002</c:v>
                </c:pt>
                <c:pt idx="23">
                  <c:v>279.93333333333334</c:v>
                </c:pt>
                <c:pt idx="24">
                  <c:v>304.3</c:v>
                </c:pt>
                <c:pt idx="25">
                  <c:v>304.3</c:v>
                </c:pt>
                <c:pt idx="26">
                  <c:v>305.33333333333337</c:v>
                </c:pt>
                <c:pt idx="27">
                  <c:v>307.33333333333337</c:v>
                </c:pt>
                <c:pt idx="28">
                  <c:v>310.36666666666673</c:v>
                </c:pt>
                <c:pt idx="29">
                  <c:v>314.40000000000009</c:v>
                </c:pt>
                <c:pt idx="30">
                  <c:v>319.46666666666675</c:v>
                </c:pt>
                <c:pt idx="31">
                  <c:v>325.53333333333342</c:v>
                </c:pt>
                <c:pt idx="32">
                  <c:v>332.63333333333344</c:v>
                </c:pt>
                <c:pt idx="33">
                  <c:v>340.76666666666677</c:v>
                </c:pt>
                <c:pt idx="34">
                  <c:v>349.90000000000009</c:v>
                </c:pt>
                <c:pt idx="35">
                  <c:v>360.06666666666678</c:v>
                </c:pt>
                <c:pt idx="36">
                  <c:v>371.23333333333346</c:v>
                </c:pt>
                <c:pt idx="37">
                  <c:v>383.43333333333345</c:v>
                </c:pt>
                <c:pt idx="38">
                  <c:v>396.6666666666668</c:v>
                </c:pt>
                <c:pt idx="39">
                  <c:v>410.83333333333348</c:v>
                </c:pt>
                <c:pt idx="40">
                  <c:v>426.03333333333347</c:v>
                </c:pt>
                <c:pt idx="41">
                  <c:v>442.23333333333346</c:v>
                </c:pt>
                <c:pt idx="42">
                  <c:v>459.46666666666681</c:v>
                </c:pt>
                <c:pt idx="43">
                  <c:v>477.70000000000016</c:v>
                </c:pt>
                <c:pt idx="44">
                  <c:v>496.96666666666681</c:v>
                </c:pt>
                <c:pt idx="45">
                  <c:v>517.26666666666677</c:v>
                </c:pt>
                <c:pt idx="46">
                  <c:v>538.56666666666672</c:v>
                </c:pt>
                <c:pt idx="47">
                  <c:v>560.90000000000009</c:v>
                </c:pt>
                <c:pt idx="48">
                  <c:v>584.23333333333346</c:v>
                </c:pt>
                <c:pt idx="49">
                  <c:v>608.60000000000014</c:v>
                </c:pt>
                <c:pt idx="50">
                  <c:v>608.60000000000014</c:v>
                </c:pt>
                <c:pt idx="51">
                  <c:v>609.63333333333344</c:v>
                </c:pt>
                <c:pt idx="52">
                  <c:v>611.63333333333344</c:v>
                </c:pt>
                <c:pt idx="53">
                  <c:v>614.66666666666674</c:v>
                </c:pt>
                <c:pt idx="54">
                  <c:v>618.70000000000005</c:v>
                </c:pt>
                <c:pt idx="55">
                  <c:v>623.76666666666677</c:v>
                </c:pt>
                <c:pt idx="56">
                  <c:v>629.83333333333348</c:v>
                </c:pt>
                <c:pt idx="57">
                  <c:v>636.93333333333351</c:v>
                </c:pt>
                <c:pt idx="58">
                  <c:v>645.06666666666683</c:v>
                </c:pt>
                <c:pt idx="59">
                  <c:v>654.20000000000016</c:v>
                </c:pt>
                <c:pt idx="60">
                  <c:v>664.36666666666679</c:v>
                </c:pt>
                <c:pt idx="61">
                  <c:v>675.53333333333342</c:v>
                </c:pt>
                <c:pt idx="62">
                  <c:v>687.73333333333346</c:v>
                </c:pt>
                <c:pt idx="63">
                  <c:v>700.96666666666681</c:v>
                </c:pt>
                <c:pt idx="64">
                  <c:v>715.13333333333344</c:v>
                </c:pt>
                <c:pt idx="65">
                  <c:v>730.33333333333348</c:v>
                </c:pt>
                <c:pt idx="66">
                  <c:v>746.53333333333353</c:v>
                </c:pt>
                <c:pt idx="67">
                  <c:v>763.76666666666688</c:v>
                </c:pt>
                <c:pt idx="68">
                  <c:v>782.00000000000023</c:v>
                </c:pt>
                <c:pt idx="69">
                  <c:v>801.26666666666688</c:v>
                </c:pt>
                <c:pt idx="70">
                  <c:v>821.56666666666683</c:v>
                </c:pt>
                <c:pt idx="71">
                  <c:v>842.86666666666679</c:v>
                </c:pt>
                <c:pt idx="72">
                  <c:v>865.20000000000016</c:v>
                </c:pt>
                <c:pt idx="73">
                  <c:v>888.53333333333353</c:v>
                </c:pt>
                <c:pt idx="74">
                  <c:v>912.9000000000002</c:v>
                </c:pt>
                <c:pt idx="75">
                  <c:v>912.9000000000002</c:v>
                </c:pt>
                <c:pt idx="76">
                  <c:v>913.93333333333351</c:v>
                </c:pt>
                <c:pt idx="77">
                  <c:v>915.93333333333351</c:v>
                </c:pt>
                <c:pt idx="78">
                  <c:v>918.96666666666681</c:v>
                </c:pt>
                <c:pt idx="79">
                  <c:v>923.00000000000011</c:v>
                </c:pt>
                <c:pt idx="80">
                  <c:v>928.06666666666683</c:v>
                </c:pt>
                <c:pt idx="81">
                  <c:v>934.13333333333355</c:v>
                </c:pt>
                <c:pt idx="82">
                  <c:v>941.23333333333358</c:v>
                </c:pt>
                <c:pt idx="83">
                  <c:v>949.3666666666669</c:v>
                </c:pt>
                <c:pt idx="84">
                  <c:v>958.50000000000023</c:v>
                </c:pt>
                <c:pt idx="85">
                  <c:v>968.66666666666686</c:v>
                </c:pt>
                <c:pt idx="86">
                  <c:v>979.83333333333348</c:v>
                </c:pt>
                <c:pt idx="87">
                  <c:v>992.03333333333353</c:v>
                </c:pt>
                <c:pt idx="88">
                  <c:v>1005.2666666666669</c:v>
                </c:pt>
                <c:pt idx="89">
                  <c:v>1019.4333333333335</c:v>
                </c:pt>
                <c:pt idx="90">
                  <c:v>1034.6333333333334</c:v>
                </c:pt>
                <c:pt idx="91">
                  <c:v>1050.8333333333335</c:v>
                </c:pt>
                <c:pt idx="92">
                  <c:v>1068.0666666666668</c:v>
                </c:pt>
                <c:pt idx="93">
                  <c:v>1086.3000000000002</c:v>
                </c:pt>
                <c:pt idx="94">
                  <c:v>1105.5666666666668</c:v>
                </c:pt>
                <c:pt idx="95">
                  <c:v>1125.8666666666668</c:v>
                </c:pt>
                <c:pt idx="96">
                  <c:v>1147.1666666666667</c:v>
                </c:pt>
                <c:pt idx="97">
                  <c:v>1169.5</c:v>
                </c:pt>
                <c:pt idx="98">
                  <c:v>1192.8333333333333</c:v>
                </c:pt>
                <c:pt idx="99">
                  <c:v>1217.1999999999998</c:v>
                </c:pt>
                <c:pt idx="100">
                  <c:v>1217.1999999999998</c:v>
                </c:pt>
                <c:pt idx="101">
                  <c:v>1218.2333333333331</c:v>
                </c:pt>
                <c:pt idx="102">
                  <c:v>1220.2333333333331</c:v>
                </c:pt>
                <c:pt idx="103">
                  <c:v>1223.2666666666664</c:v>
                </c:pt>
                <c:pt idx="104">
                  <c:v>1227.2999999999997</c:v>
                </c:pt>
                <c:pt idx="105">
                  <c:v>1232.3666666666663</c:v>
                </c:pt>
                <c:pt idx="106">
                  <c:v>1238.4333333333329</c:v>
                </c:pt>
                <c:pt idx="107">
                  <c:v>1245.5333333333328</c:v>
                </c:pt>
                <c:pt idx="108">
                  <c:v>1253.6666666666663</c:v>
                </c:pt>
                <c:pt idx="109">
                  <c:v>1262.7999999999997</c:v>
                </c:pt>
                <c:pt idx="110">
                  <c:v>1272.9666666666665</c:v>
                </c:pt>
                <c:pt idx="111">
                  <c:v>1284.1333333333332</c:v>
                </c:pt>
                <c:pt idx="112">
                  <c:v>1296.3333333333333</c:v>
                </c:pt>
                <c:pt idx="113">
                  <c:v>1309.5666666666666</c:v>
                </c:pt>
                <c:pt idx="114">
                  <c:v>1323.7333333333333</c:v>
                </c:pt>
                <c:pt idx="115">
                  <c:v>1338.9333333333334</c:v>
                </c:pt>
                <c:pt idx="116">
                  <c:v>1355.1333333333334</c:v>
                </c:pt>
                <c:pt idx="117">
                  <c:v>1372.3666666666668</c:v>
                </c:pt>
                <c:pt idx="118">
                  <c:v>1390.6000000000001</c:v>
                </c:pt>
                <c:pt idx="119">
                  <c:v>1409.8666666666668</c:v>
                </c:pt>
                <c:pt idx="120">
                  <c:v>1430.1666666666667</c:v>
                </c:pt>
                <c:pt idx="121">
                  <c:v>1451.4666666666667</c:v>
                </c:pt>
                <c:pt idx="122">
                  <c:v>1473.8</c:v>
                </c:pt>
                <c:pt idx="123">
                  <c:v>1497.1333333333332</c:v>
                </c:pt>
                <c:pt idx="124">
                  <c:v>1521.4999999999998</c:v>
                </c:pt>
                <c:pt idx="125">
                  <c:v>1521.4999999999998</c:v>
                </c:pt>
                <c:pt idx="126">
                  <c:v>1522.5333333333331</c:v>
                </c:pt>
                <c:pt idx="127">
                  <c:v>1524.5333333333331</c:v>
                </c:pt>
                <c:pt idx="128">
                  <c:v>1527.5666666666664</c:v>
                </c:pt>
                <c:pt idx="129">
                  <c:v>1531.5999999999997</c:v>
                </c:pt>
                <c:pt idx="130">
                  <c:v>1536.6666666666663</c:v>
                </c:pt>
                <c:pt idx="131">
                  <c:v>1542.7333333333329</c:v>
                </c:pt>
                <c:pt idx="132">
                  <c:v>1549.8333333333328</c:v>
                </c:pt>
                <c:pt idx="133">
                  <c:v>1557.9666666666662</c:v>
                </c:pt>
                <c:pt idx="134">
                  <c:v>1567.0999999999997</c:v>
                </c:pt>
                <c:pt idx="135">
                  <c:v>1577.2666666666664</c:v>
                </c:pt>
                <c:pt idx="136">
                  <c:v>1588.4333333333332</c:v>
                </c:pt>
                <c:pt idx="137">
                  <c:v>1600.6333333333332</c:v>
                </c:pt>
                <c:pt idx="138">
                  <c:v>1613.8666666666666</c:v>
                </c:pt>
                <c:pt idx="139">
                  <c:v>1628.0333333333333</c:v>
                </c:pt>
                <c:pt idx="140">
                  <c:v>1643.2333333333333</c:v>
                </c:pt>
                <c:pt idx="141">
                  <c:v>1659.4333333333334</c:v>
                </c:pt>
                <c:pt idx="142">
                  <c:v>1676.6666666666667</c:v>
                </c:pt>
                <c:pt idx="143">
                  <c:v>1694.9</c:v>
                </c:pt>
                <c:pt idx="144">
                  <c:v>1714.1666666666667</c:v>
                </c:pt>
                <c:pt idx="145">
                  <c:v>1734.4666666666667</c:v>
                </c:pt>
                <c:pt idx="146">
                  <c:v>1755.7666666666667</c:v>
                </c:pt>
                <c:pt idx="147">
                  <c:v>1778.1</c:v>
                </c:pt>
                <c:pt idx="148">
                  <c:v>1801.4333333333332</c:v>
                </c:pt>
                <c:pt idx="149">
                  <c:v>1825.7999999999997</c:v>
                </c:pt>
                <c:pt idx="150">
                  <c:v>1825.7999999999997</c:v>
                </c:pt>
                <c:pt idx="151">
                  <c:v>1826.833333333333</c:v>
                </c:pt>
                <c:pt idx="152">
                  <c:v>1828.833333333333</c:v>
                </c:pt>
                <c:pt idx="153">
                  <c:v>1831.8666666666663</c:v>
                </c:pt>
                <c:pt idx="154">
                  <c:v>1835.8999999999996</c:v>
                </c:pt>
                <c:pt idx="155">
                  <c:v>1840.9666666666662</c:v>
                </c:pt>
                <c:pt idx="156">
                  <c:v>1847.0333333333328</c:v>
                </c:pt>
                <c:pt idx="157">
                  <c:v>1854.1333333333328</c:v>
                </c:pt>
                <c:pt idx="158">
                  <c:v>1862.2666666666662</c:v>
                </c:pt>
                <c:pt idx="159">
                  <c:v>1871.3999999999996</c:v>
                </c:pt>
                <c:pt idx="160">
                  <c:v>1881.5666666666664</c:v>
                </c:pt>
                <c:pt idx="161">
                  <c:v>1892.7333333333331</c:v>
                </c:pt>
                <c:pt idx="162">
                  <c:v>1904.9333333333332</c:v>
                </c:pt>
                <c:pt idx="163">
                  <c:v>1918.1666666666665</c:v>
                </c:pt>
                <c:pt idx="164">
                  <c:v>1932.3333333333333</c:v>
                </c:pt>
                <c:pt idx="165">
                  <c:v>1947.5333333333333</c:v>
                </c:pt>
                <c:pt idx="166">
                  <c:v>1963.7333333333333</c:v>
                </c:pt>
                <c:pt idx="167">
                  <c:v>1980.9666666666667</c:v>
                </c:pt>
                <c:pt idx="168">
                  <c:v>1999.2</c:v>
                </c:pt>
                <c:pt idx="169">
                  <c:v>2018.4666666666667</c:v>
                </c:pt>
                <c:pt idx="170">
                  <c:v>2038.7666666666667</c:v>
                </c:pt>
                <c:pt idx="171">
                  <c:v>2060.0666666666666</c:v>
                </c:pt>
                <c:pt idx="172">
                  <c:v>2082.4</c:v>
                </c:pt>
                <c:pt idx="173">
                  <c:v>2105.7333333333336</c:v>
                </c:pt>
                <c:pt idx="174">
                  <c:v>2130.1000000000004</c:v>
                </c:pt>
                <c:pt idx="175">
                  <c:v>2130.1000000000004</c:v>
                </c:pt>
                <c:pt idx="176">
                  <c:v>2131.1333333333337</c:v>
                </c:pt>
                <c:pt idx="177">
                  <c:v>2133.1333333333337</c:v>
                </c:pt>
                <c:pt idx="178">
                  <c:v>2136.166666666667</c:v>
                </c:pt>
                <c:pt idx="179">
                  <c:v>2140.2000000000003</c:v>
                </c:pt>
                <c:pt idx="180">
                  <c:v>2145.2666666666669</c:v>
                </c:pt>
                <c:pt idx="181">
                  <c:v>2151.3333333333335</c:v>
                </c:pt>
                <c:pt idx="182">
                  <c:v>2158.4333333333334</c:v>
                </c:pt>
                <c:pt idx="183">
                  <c:v>2166.5666666666666</c:v>
                </c:pt>
                <c:pt idx="184">
                  <c:v>2175.6999999999998</c:v>
                </c:pt>
                <c:pt idx="185">
                  <c:v>2185.8666666666663</c:v>
                </c:pt>
                <c:pt idx="186">
                  <c:v>2197.0333333333328</c:v>
                </c:pt>
                <c:pt idx="187">
                  <c:v>2209.2333333333327</c:v>
                </c:pt>
                <c:pt idx="188">
                  <c:v>2222.4666666666658</c:v>
                </c:pt>
                <c:pt idx="189">
                  <c:v>2236.6333333333323</c:v>
                </c:pt>
                <c:pt idx="190">
                  <c:v>2251.8333333333321</c:v>
                </c:pt>
                <c:pt idx="191">
                  <c:v>2268.0333333333319</c:v>
                </c:pt>
                <c:pt idx="192">
                  <c:v>2285.2666666666651</c:v>
                </c:pt>
                <c:pt idx="193">
                  <c:v>2303.4999999999982</c:v>
                </c:pt>
                <c:pt idx="194">
                  <c:v>2322.7666666666651</c:v>
                </c:pt>
                <c:pt idx="195">
                  <c:v>2343.0666666666652</c:v>
                </c:pt>
                <c:pt idx="196">
                  <c:v>2364.3666666666654</c:v>
                </c:pt>
                <c:pt idx="197">
                  <c:v>2386.6999999999989</c:v>
                </c:pt>
                <c:pt idx="198">
                  <c:v>2410.0333333333324</c:v>
                </c:pt>
                <c:pt idx="199">
                  <c:v>2434.3999999999992</c:v>
                </c:pt>
                <c:pt idx="200">
                  <c:v>2434.3999999999992</c:v>
                </c:pt>
                <c:pt idx="201">
                  <c:v>2435.4333333333325</c:v>
                </c:pt>
                <c:pt idx="202">
                  <c:v>2437.4333333333325</c:v>
                </c:pt>
                <c:pt idx="203">
                  <c:v>2440.4666666666658</c:v>
                </c:pt>
                <c:pt idx="204">
                  <c:v>2444.4999999999991</c:v>
                </c:pt>
                <c:pt idx="205">
                  <c:v>2449.5666666666657</c:v>
                </c:pt>
                <c:pt idx="206">
                  <c:v>2455.6333333333323</c:v>
                </c:pt>
                <c:pt idx="207">
                  <c:v>2462.7333333333322</c:v>
                </c:pt>
                <c:pt idx="208">
                  <c:v>2470.8666666666654</c:v>
                </c:pt>
                <c:pt idx="209">
                  <c:v>2479.9999999999986</c:v>
                </c:pt>
                <c:pt idx="210">
                  <c:v>2490.1666666666652</c:v>
                </c:pt>
                <c:pt idx="211">
                  <c:v>2501.3333333333317</c:v>
                </c:pt>
                <c:pt idx="212">
                  <c:v>2513.5333333333315</c:v>
                </c:pt>
                <c:pt idx="213">
                  <c:v>2526.7666666666646</c:v>
                </c:pt>
                <c:pt idx="214">
                  <c:v>2540.9333333333311</c:v>
                </c:pt>
                <c:pt idx="215">
                  <c:v>2556.1333333333309</c:v>
                </c:pt>
                <c:pt idx="216">
                  <c:v>2572.3333333333308</c:v>
                </c:pt>
                <c:pt idx="217">
                  <c:v>2589.5666666666639</c:v>
                </c:pt>
                <c:pt idx="218">
                  <c:v>2607.799999999997</c:v>
                </c:pt>
                <c:pt idx="219">
                  <c:v>2627.0666666666639</c:v>
                </c:pt>
                <c:pt idx="220">
                  <c:v>2647.3666666666641</c:v>
                </c:pt>
                <c:pt idx="221">
                  <c:v>2668.6666666666642</c:v>
                </c:pt>
                <c:pt idx="222">
                  <c:v>2690.9999999999977</c:v>
                </c:pt>
                <c:pt idx="223">
                  <c:v>2714.3333333333312</c:v>
                </c:pt>
                <c:pt idx="224">
                  <c:v>2738.699999999998</c:v>
                </c:pt>
                <c:pt idx="225">
                  <c:v>2738.699999999998</c:v>
                </c:pt>
                <c:pt idx="226">
                  <c:v>2739.7333333333313</c:v>
                </c:pt>
                <c:pt idx="227">
                  <c:v>2741.7333333333313</c:v>
                </c:pt>
                <c:pt idx="228">
                  <c:v>2744.7666666666646</c:v>
                </c:pt>
                <c:pt idx="229">
                  <c:v>2748.7999999999979</c:v>
                </c:pt>
                <c:pt idx="230">
                  <c:v>2753.8666666666645</c:v>
                </c:pt>
                <c:pt idx="231">
                  <c:v>2759.9333333333311</c:v>
                </c:pt>
                <c:pt idx="232">
                  <c:v>2767.033333333331</c:v>
                </c:pt>
                <c:pt idx="233">
                  <c:v>2775.1666666666642</c:v>
                </c:pt>
                <c:pt idx="234">
                  <c:v>2784.2999999999975</c:v>
                </c:pt>
                <c:pt idx="235">
                  <c:v>2794.466666666664</c:v>
                </c:pt>
                <c:pt idx="236">
                  <c:v>2805.6333333333305</c:v>
                </c:pt>
                <c:pt idx="237">
                  <c:v>2817.8333333333303</c:v>
                </c:pt>
                <c:pt idx="238">
                  <c:v>2831.0666666666634</c:v>
                </c:pt>
                <c:pt idx="239">
                  <c:v>2845.2333333333299</c:v>
                </c:pt>
                <c:pt idx="240">
                  <c:v>2860.4333333333298</c:v>
                </c:pt>
                <c:pt idx="241">
                  <c:v>2876.6333333333296</c:v>
                </c:pt>
                <c:pt idx="242">
                  <c:v>2893.8666666666627</c:v>
                </c:pt>
                <c:pt idx="243">
                  <c:v>2912.0999999999958</c:v>
                </c:pt>
                <c:pt idx="244">
                  <c:v>2931.3666666666627</c:v>
                </c:pt>
                <c:pt idx="245">
                  <c:v>2951.6666666666629</c:v>
                </c:pt>
                <c:pt idx="246">
                  <c:v>2972.9666666666631</c:v>
                </c:pt>
                <c:pt idx="247">
                  <c:v>2995.2999999999965</c:v>
                </c:pt>
                <c:pt idx="248">
                  <c:v>3018.63333333333</c:v>
                </c:pt>
                <c:pt idx="249">
                  <c:v>3042.9999999999968</c:v>
                </c:pt>
                <c:pt idx="250">
                  <c:v>3042.9999999999968</c:v>
                </c:pt>
                <c:pt idx="251">
                  <c:v>3044.0333333333301</c:v>
                </c:pt>
                <c:pt idx="252">
                  <c:v>3046.0333333333301</c:v>
                </c:pt>
                <c:pt idx="253">
                  <c:v>3049.0666666666634</c:v>
                </c:pt>
                <c:pt idx="254">
                  <c:v>3053.0999999999967</c:v>
                </c:pt>
                <c:pt idx="255">
                  <c:v>3058.1666666666633</c:v>
                </c:pt>
                <c:pt idx="256">
                  <c:v>3064.2333333333299</c:v>
                </c:pt>
                <c:pt idx="257">
                  <c:v>3071.3333333333298</c:v>
                </c:pt>
                <c:pt idx="258">
                  <c:v>3079.4666666666631</c:v>
                </c:pt>
                <c:pt idx="259">
                  <c:v>3088.5999999999963</c:v>
                </c:pt>
                <c:pt idx="260">
                  <c:v>3098.7666666666628</c:v>
                </c:pt>
                <c:pt idx="261">
                  <c:v>3109.9333333333293</c:v>
                </c:pt>
                <c:pt idx="262">
                  <c:v>3122.1333333333291</c:v>
                </c:pt>
                <c:pt idx="263">
                  <c:v>3135.3666666666622</c:v>
                </c:pt>
                <c:pt idx="264">
                  <c:v>3149.5333333333288</c:v>
                </c:pt>
                <c:pt idx="265">
                  <c:v>3164.7333333333286</c:v>
                </c:pt>
                <c:pt idx="266">
                  <c:v>3180.9333333333284</c:v>
                </c:pt>
                <c:pt idx="267">
                  <c:v>3198.1666666666615</c:v>
                </c:pt>
                <c:pt idx="268">
                  <c:v>3216.3999999999946</c:v>
                </c:pt>
                <c:pt idx="269">
                  <c:v>3235.6666666666615</c:v>
                </c:pt>
                <c:pt idx="270">
                  <c:v>3255.9666666666617</c:v>
                </c:pt>
                <c:pt idx="271">
                  <c:v>3277.2666666666619</c:v>
                </c:pt>
                <c:pt idx="272">
                  <c:v>3299.5999999999954</c:v>
                </c:pt>
                <c:pt idx="273">
                  <c:v>3322.9333333333288</c:v>
                </c:pt>
                <c:pt idx="274">
                  <c:v>3347.2999999999956</c:v>
                </c:pt>
                <c:pt idx="275">
                  <c:v>3347.2999999999956</c:v>
                </c:pt>
                <c:pt idx="276">
                  <c:v>3348.3333333333289</c:v>
                </c:pt>
                <c:pt idx="277">
                  <c:v>3350.3333333333289</c:v>
                </c:pt>
                <c:pt idx="278">
                  <c:v>3353.3666666666622</c:v>
                </c:pt>
                <c:pt idx="279">
                  <c:v>3357.3999999999955</c:v>
                </c:pt>
                <c:pt idx="280">
                  <c:v>3362.4666666666621</c:v>
                </c:pt>
                <c:pt idx="281">
                  <c:v>3368.5333333333288</c:v>
                </c:pt>
                <c:pt idx="282">
                  <c:v>3375.6333333333287</c:v>
                </c:pt>
                <c:pt idx="283">
                  <c:v>3383.7666666666619</c:v>
                </c:pt>
                <c:pt idx="284">
                  <c:v>3392.8999999999951</c:v>
                </c:pt>
                <c:pt idx="285">
                  <c:v>3403.0666666666616</c:v>
                </c:pt>
                <c:pt idx="286">
                  <c:v>3414.2333333333281</c:v>
                </c:pt>
                <c:pt idx="287">
                  <c:v>3426.4333333333279</c:v>
                </c:pt>
                <c:pt idx="288">
                  <c:v>3439.6666666666611</c:v>
                </c:pt>
                <c:pt idx="289">
                  <c:v>3453.8333333333276</c:v>
                </c:pt>
                <c:pt idx="290">
                  <c:v>3469.0333333333274</c:v>
                </c:pt>
                <c:pt idx="291">
                  <c:v>3485.2333333333272</c:v>
                </c:pt>
                <c:pt idx="292">
                  <c:v>3502.4666666666603</c:v>
                </c:pt>
                <c:pt idx="293">
                  <c:v>3520.6999999999935</c:v>
                </c:pt>
                <c:pt idx="294">
                  <c:v>3539.9666666666603</c:v>
                </c:pt>
                <c:pt idx="295">
                  <c:v>3560.2666666666605</c:v>
                </c:pt>
                <c:pt idx="296">
                  <c:v>3581.5666666666607</c:v>
                </c:pt>
                <c:pt idx="297">
                  <c:v>3603.8999999999942</c:v>
                </c:pt>
                <c:pt idx="298">
                  <c:v>3627.2333333333277</c:v>
                </c:pt>
                <c:pt idx="299">
                  <c:v>3651.5999999999945</c:v>
                </c:pt>
                <c:pt idx="300">
                  <c:v>3651.5999999999945</c:v>
                </c:pt>
                <c:pt idx="301">
                  <c:v>3652.6333333333278</c:v>
                </c:pt>
                <c:pt idx="302">
                  <c:v>3654.6333333333278</c:v>
                </c:pt>
                <c:pt idx="303">
                  <c:v>3657.6666666666611</c:v>
                </c:pt>
                <c:pt idx="304">
                  <c:v>3661.6999999999944</c:v>
                </c:pt>
                <c:pt idx="305">
                  <c:v>3666.766666666661</c:v>
                </c:pt>
                <c:pt idx="306">
                  <c:v>3672.8333333333276</c:v>
                </c:pt>
                <c:pt idx="307">
                  <c:v>3679.9333333333275</c:v>
                </c:pt>
                <c:pt idx="308">
                  <c:v>3688.0666666666607</c:v>
                </c:pt>
                <c:pt idx="309">
                  <c:v>3697.1999999999939</c:v>
                </c:pt>
                <c:pt idx="310">
                  <c:v>3707.3666666666604</c:v>
                </c:pt>
                <c:pt idx="311">
                  <c:v>3718.5333333333269</c:v>
                </c:pt>
                <c:pt idx="312">
                  <c:v>3730.7333333333268</c:v>
                </c:pt>
                <c:pt idx="313">
                  <c:v>3743.9666666666599</c:v>
                </c:pt>
                <c:pt idx="314">
                  <c:v>3758.1333333333264</c:v>
                </c:pt>
                <c:pt idx="315">
                  <c:v>3773.3333333333262</c:v>
                </c:pt>
                <c:pt idx="316">
                  <c:v>3789.533333333326</c:v>
                </c:pt>
                <c:pt idx="317">
                  <c:v>3806.7666666666591</c:v>
                </c:pt>
                <c:pt idx="318">
                  <c:v>3824.9999999999923</c:v>
                </c:pt>
                <c:pt idx="319">
                  <c:v>3844.2666666666591</c:v>
                </c:pt>
                <c:pt idx="320">
                  <c:v>3864.5666666666593</c:v>
                </c:pt>
                <c:pt idx="321">
                  <c:v>3885.8666666666595</c:v>
                </c:pt>
                <c:pt idx="322">
                  <c:v>3908.199999999993</c:v>
                </c:pt>
                <c:pt idx="323">
                  <c:v>3931.5333333333265</c:v>
                </c:pt>
                <c:pt idx="324">
                  <c:v>3955.8999999999933</c:v>
                </c:pt>
              </c:numCache>
            </c:numRef>
          </c:xVal>
          <c:yVal>
            <c:numRef>
              <c:f>part2_01c!$Y$6:$Y$330</c:f>
              <c:numCache>
                <c:formatCode>0.0</c:formatCode>
                <c:ptCount val="325"/>
                <c:pt idx="0">
                  <c:v>34.79735823</c:v>
                </c:pt>
                <c:pt idx="1">
                  <c:v>34.76849387</c:v>
                </c:pt>
                <c:pt idx="2">
                  <c:v>34.821230450000002</c:v>
                </c:pt>
                <c:pt idx="3">
                  <c:v>34.920982850000001</c:v>
                </c:pt>
                <c:pt idx="4">
                  <c:v>35.008383000000002</c:v>
                </c:pt>
                <c:pt idx="5">
                  <c:v>35.042354369999998</c:v>
                </c:pt>
                <c:pt idx="6">
                  <c:v>34.994916570000001</c:v>
                </c:pt>
                <c:pt idx="7">
                  <c:v>34.862262129999998</c:v>
                </c:pt>
                <c:pt idx="8">
                  <c:v>34.672915690000004</c:v>
                </c:pt>
                <c:pt idx="9">
                  <c:v>34.47515507</c:v>
                </c:pt>
                <c:pt idx="10">
                  <c:v>34.305498559999997</c:v>
                </c:pt>
                <c:pt idx="11">
                  <c:v>34.20890326</c:v>
                </c:pt>
                <c:pt idx="12">
                  <c:v>34.202438579999999</c:v>
                </c:pt>
                <c:pt idx="13">
                  <c:v>34.282508479999997</c:v>
                </c:pt>
                <c:pt idx="14">
                  <c:v>34.413068180000003</c:v>
                </c:pt>
                <c:pt idx="15">
                  <c:v>34.578075159999997</c:v>
                </c:pt>
                <c:pt idx="16">
                  <c:v>34.71050623</c:v>
                </c:pt>
                <c:pt idx="17">
                  <c:v>34.777151349999997</c:v>
                </c:pt>
                <c:pt idx="18">
                  <c:v>34.752190939999998</c:v>
                </c:pt>
                <c:pt idx="19">
                  <c:v>34.636457669999999</c:v>
                </c:pt>
                <c:pt idx="20">
                  <c:v>34.459979320000002</c:v>
                </c:pt>
                <c:pt idx="21">
                  <c:v>34.272364609999997</c:v>
                </c:pt>
                <c:pt idx="22">
                  <c:v>34.111575440000003</c:v>
                </c:pt>
                <c:pt idx="23">
                  <c:v>34.027084989999999</c:v>
                </c:pt>
                <c:pt idx="24">
                  <c:v>34.074068099999998</c:v>
                </c:pt>
                <c:pt idx="25">
                  <c:v>34.378744169999997</c:v>
                </c:pt>
                <c:pt idx="26">
                  <c:v>34.359507880000002</c:v>
                </c:pt>
                <c:pt idx="27">
                  <c:v>34.399717780000003</c:v>
                </c:pt>
                <c:pt idx="28">
                  <c:v>34.469788250000001</c:v>
                </c:pt>
                <c:pt idx="29">
                  <c:v>34.526044570000003</c:v>
                </c:pt>
                <c:pt idx="30">
                  <c:v>34.540115569999998</c:v>
                </c:pt>
                <c:pt idx="31">
                  <c:v>34.496313129999997</c:v>
                </c:pt>
                <c:pt idx="32">
                  <c:v>34.393826189999999</c:v>
                </c:pt>
                <c:pt idx="33">
                  <c:v>34.257763339999997</c:v>
                </c:pt>
                <c:pt idx="34">
                  <c:v>34.123022980000002</c:v>
                </c:pt>
                <c:pt idx="35">
                  <c:v>34.01544002</c:v>
                </c:pt>
                <c:pt idx="36">
                  <c:v>33.964397460000001</c:v>
                </c:pt>
                <c:pt idx="37">
                  <c:v>33.9785793</c:v>
                </c:pt>
                <c:pt idx="38">
                  <c:v>34.049942780000002</c:v>
                </c:pt>
                <c:pt idx="39">
                  <c:v>34.150371470000003</c:v>
                </c:pt>
                <c:pt idx="40">
                  <c:v>34.267379990000002</c:v>
                </c:pt>
                <c:pt idx="41">
                  <c:v>34.354176129999999</c:v>
                </c:pt>
                <c:pt idx="42">
                  <c:v>34.389448299999998</c:v>
                </c:pt>
                <c:pt idx="43">
                  <c:v>34.35965307</c:v>
                </c:pt>
                <c:pt idx="44">
                  <c:v>34.267776750000003</c:v>
                </c:pt>
                <c:pt idx="45">
                  <c:v>34.139681639999999</c:v>
                </c:pt>
                <c:pt idx="46">
                  <c:v>34.011222770000003</c:v>
                </c:pt>
                <c:pt idx="47">
                  <c:v>33.909072449999996</c:v>
                </c:pt>
                <c:pt idx="48">
                  <c:v>33.864828189999997</c:v>
                </c:pt>
                <c:pt idx="49">
                  <c:v>33.915567930000002</c:v>
                </c:pt>
                <c:pt idx="50">
                  <c:v>34.626503820000003</c:v>
                </c:pt>
                <c:pt idx="51">
                  <c:v>34.63356031</c:v>
                </c:pt>
                <c:pt idx="52">
                  <c:v>34.684382229999997</c:v>
                </c:pt>
                <c:pt idx="53">
                  <c:v>34.756157020000003</c:v>
                </c:pt>
                <c:pt idx="54">
                  <c:v>34.813334009999998</c:v>
                </c:pt>
                <c:pt idx="55">
                  <c:v>34.833239620000001</c:v>
                </c:pt>
                <c:pt idx="56">
                  <c:v>34.801430879999998</c:v>
                </c:pt>
                <c:pt idx="57">
                  <c:v>34.717696050000001</c:v>
                </c:pt>
                <c:pt idx="58">
                  <c:v>34.60229416</c:v>
                </c:pt>
                <c:pt idx="59">
                  <c:v>34.485344130000001</c:v>
                </c:pt>
                <c:pt idx="60">
                  <c:v>34.389158199999997</c:v>
                </c:pt>
                <c:pt idx="61">
                  <c:v>34.341747179999999</c:v>
                </c:pt>
                <c:pt idx="62">
                  <c:v>34.351325510000002</c:v>
                </c:pt>
                <c:pt idx="63">
                  <c:v>34.411280490000003</c:v>
                </c:pt>
                <c:pt idx="64">
                  <c:v>34.497800890000001</c:v>
                </c:pt>
                <c:pt idx="65">
                  <c:v>34.600811569999998</c:v>
                </c:pt>
                <c:pt idx="66">
                  <c:v>34.679743569999999</c:v>
                </c:pt>
                <c:pt idx="67">
                  <c:v>34.715754570000001</c:v>
                </c:pt>
                <c:pt idx="68">
                  <c:v>34.695400399999997</c:v>
                </c:pt>
                <c:pt idx="69">
                  <c:v>34.620764510000001</c:v>
                </c:pt>
                <c:pt idx="70">
                  <c:v>34.512706860000002</c:v>
                </c:pt>
                <c:pt idx="71">
                  <c:v>34.401877669999998</c:v>
                </c:pt>
                <c:pt idx="72">
                  <c:v>34.311236700000002</c:v>
                </c:pt>
                <c:pt idx="73">
                  <c:v>34.268675850000001</c:v>
                </c:pt>
                <c:pt idx="74">
                  <c:v>34.307289910000001</c:v>
                </c:pt>
                <c:pt idx="75">
                  <c:v>35.594706870000003</c:v>
                </c:pt>
                <c:pt idx="76">
                  <c:v>35.608652650000003</c:v>
                </c:pt>
                <c:pt idx="77">
                  <c:v>35.696182649999997</c:v>
                </c:pt>
                <c:pt idx="78">
                  <c:v>35.829616979999997</c:v>
                </c:pt>
                <c:pt idx="79">
                  <c:v>35.948796979999997</c:v>
                </c:pt>
                <c:pt idx="80">
                  <c:v>36.012429339999997</c:v>
                </c:pt>
                <c:pt idx="81">
                  <c:v>35.986041159999999</c:v>
                </c:pt>
                <c:pt idx="82">
                  <c:v>35.86173806</c:v>
                </c:pt>
                <c:pt idx="83">
                  <c:v>35.664809949999999</c:v>
                </c:pt>
                <c:pt idx="84">
                  <c:v>35.445461379999998</c:v>
                </c:pt>
                <c:pt idx="85">
                  <c:v>35.242763050000001</c:v>
                </c:pt>
                <c:pt idx="86">
                  <c:v>35.114928290000002</c:v>
                </c:pt>
                <c:pt idx="87">
                  <c:v>35.08402778</c:v>
                </c:pt>
                <c:pt idx="88">
                  <c:v>35.151062949999996</c:v>
                </c:pt>
                <c:pt idx="89">
                  <c:v>35.281275399999998</c:v>
                </c:pt>
                <c:pt idx="90">
                  <c:v>35.45924162</c:v>
                </c:pt>
                <c:pt idx="91">
                  <c:v>35.6131247</c:v>
                </c:pt>
                <c:pt idx="92">
                  <c:v>35.704772630000001</c:v>
                </c:pt>
                <c:pt idx="93">
                  <c:v>35.699611609999998</c:v>
                </c:pt>
                <c:pt idx="94">
                  <c:v>35.592812270000003</c:v>
                </c:pt>
                <c:pt idx="95">
                  <c:v>35.410428770000003</c:v>
                </c:pt>
                <c:pt idx="96">
                  <c:v>35.203448330000001</c:v>
                </c:pt>
                <c:pt idx="97">
                  <c:v>35.012285740000003</c:v>
                </c:pt>
                <c:pt idx="98">
                  <c:v>34.895070359999998</c:v>
                </c:pt>
                <c:pt idx="99">
                  <c:v>34.914950529999999</c:v>
                </c:pt>
                <c:pt idx="100">
                  <c:v>34.713368180000003</c:v>
                </c:pt>
                <c:pt idx="101">
                  <c:v>34.679022889999999</c:v>
                </c:pt>
                <c:pt idx="102">
                  <c:v>34.726236309999997</c:v>
                </c:pt>
                <c:pt idx="103">
                  <c:v>34.822797870000002</c:v>
                </c:pt>
                <c:pt idx="104">
                  <c:v>34.909527079999997</c:v>
                </c:pt>
                <c:pt idx="105">
                  <c:v>34.943884160000003</c:v>
                </c:pt>
                <c:pt idx="106">
                  <c:v>34.896112350000003</c:v>
                </c:pt>
                <c:pt idx="107">
                  <c:v>34.760461120000002</c:v>
                </c:pt>
                <c:pt idx="108">
                  <c:v>34.564751809999997</c:v>
                </c:pt>
                <c:pt idx="109">
                  <c:v>34.357864640000003</c:v>
                </c:pt>
                <c:pt idx="110">
                  <c:v>34.176889879999997</c:v>
                </c:pt>
                <c:pt idx="111">
                  <c:v>34.028370510000002</c:v>
                </c:pt>
                <c:pt idx="112">
                  <c:v>33.969933990000001</c:v>
                </c:pt>
                <c:pt idx="113">
                  <c:v>34.011485800000003</c:v>
                </c:pt>
                <c:pt idx="114">
                  <c:v>34.118195229999998</c:v>
                </c:pt>
                <c:pt idx="115">
                  <c:v>34.267409790000002</c:v>
                </c:pt>
                <c:pt idx="116">
                  <c:v>34.391602280000001</c:v>
                </c:pt>
                <c:pt idx="117">
                  <c:v>34.453823329999999</c:v>
                </c:pt>
                <c:pt idx="118">
                  <c:v>34.425488870000002</c:v>
                </c:pt>
                <c:pt idx="119">
                  <c:v>34.304792749999997</c:v>
                </c:pt>
                <c:pt idx="120">
                  <c:v>34.120481920000003</c:v>
                </c:pt>
                <c:pt idx="121">
                  <c:v>33.922541199999998</c:v>
                </c:pt>
                <c:pt idx="122">
                  <c:v>33.749295940000003</c:v>
                </c:pt>
                <c:pt idx="123">
                  <c:v>33.65284862</c:v>
                </c:pt>
                <c:pt idx="124">
                  <c:v>33.690121089999998</c:v>
                </c:pt>
                <c:pt idx="125">
                  <c:v>34.239559319999998</c:v>
                </c:pt>
                <c:pt idx="126">
                  <c:v>34.205825109999999</c:v>
                </c:pt>
                <c:pt idx="127">
                  <c:v>34.240510919999998</c:v>
                </c:pt>
                <c:pt idx="128">
                  <c:v>34.303633920000003</c:v>
                </c:pt>
                <c:pt idx="129">
                  <c:v>34.354764400000001</c:v>
                </c:pt>
                <c:pt idx="130">
                  <c:v>34.368288110000002</c:v>
                </c:pt>
                <c:pt idx="131">
                  <c:v>34.330070429999999</c:v>
                </c:pt>
                <c:pt idx="132">
                  <c:v>34.237273459999997</c:v>
                </c:pt>
                <c:pt idx="133">
                  <c:v>34.113286389999999</c:v>
                </c:pt>
                <c:pt idx="134">
                  <c:v>33.989117749999998</c:v>
                </c:pt>
                <c:pt idx="135">
                  <c:v>33.888053499999998</c:v>
                </c:pt>
                <c:pt idx="136">
                  <c:v>33.83112071</c:v>
                </c:pt>
                <c:pt idx="137">
                  <c:v>33.830545479999998</c:v>
                </c:pt>
                <c:pt idx="138">
                  <c:v>33.883325120000002</c:v>
                </c:pt>
                <c:pt idx="139">
                  <c:v>33.966004150000003</c:v>
                </c:pt>
                <c:pt idx="140">
                  <c:v>34.065968439999999</c:v>
                </c:pt>
                <c:pt idx="141">
                  <c:v>34.14144031</c:v>
                </c:pt>
                <c:pt idx="142">
                  <c:v>34.172174759999997</c:v>
                </c:pt>
                <c:pt idx="143">
                  <c:v>34.145371339999997</c:v>
                </c:pt>
                <c:pt idx="144">
                  <c:v>34.061698300000003</c:v>
                </c:pt>
                <c:pt idx="145">
                  <c:v>33.944578040000003</c:v>
                </c:pt>
                <c:pt idx="146">
                  <c:v>33.825795280000001</c:v>
                </c:pt>
                <c:pt idx="147">
                  <c:v>33.729284149999998</c:v>
                </c:pt>
                <c:pt idx="148">
                  <c:v>33.684557030000001</c:v>
                </c:pt>
                <c:pt idx="149">
                  <c:v>33.724906990000001</c:v>
                </c:pt>
                <c:pt idx="150">
                  <c:v>35.452833800000001</c:v>
                </c:pt>
                <c:pt idx="151">
                  <c:v>35.436126719999997</c:v>
                </c:pt>
                <c:pt idx="152">
                  <c:v>35.50067833</c:v>
                </c:pt>
                <c:pt idx="153">
                  <c:v>35.624531419999997</c:v>
                </c:pt>
                <c:pt idx="154">
                  <c:v>35.744618899999999</c:v>
                </c:pt>
                <c:pt idx="155">
                  <c:v>35.811765170000001</c:v>
                </c:pt>
                <c:pt idx="156">
                  <c:v>35.782972280000003</c:v>
                </c:pt>
                <c:pt idx="157">
                  <c:v>35.643605819999998</c:v>
                </c:pt>
                <c:pt idx="158">
                  <c:v>35.417115389999999</c:v>
                </c:pt>
                <c:pt idx="159">
                  <c:v>35.15784</c:v>
                </c:pt>
                <c:pt idx="160">
                  <c:v>34.908181919999997</c:v>
                </c:pt>
                <c:pt idx="161">
                  <c:v>33.806381330000001</c:v>
                </c:pt>
                <c:pt idx="162">
                  <c:v>33.526387389999996</c:v>
                </c:pt>
                <c:pt idx="163">
                  <c:v>33.454121659999998</c:v>
                </c:pt>
                <c:pt idx="164">
                  <c:v>33.507655100000001</c:v>
                </c:pt>
                <c:pt idx="165">
                  <c:v>33.642072759999998</c:v>
                </c:pt>
                <c:pt idx="166">
                  <c:v>33.777924849999998</c:v>
                </c:pt>
                <c:pt idx="167">
                  <c:v>33.860947109999998</c:v>
                </c:pt>
                <c:pt idx="168">
                  <c:v>33.843810859999998</c:v>
                </c:pt>
                <c:pt idx="169">
                  <c:v>33.711650599999999</c:v>
                </c:pt>
                <c:pt idx="170">
                  <c:v>33.487632959999999</c:v>
                </c:pt>
                <c:pt idx="171">
                  <c:v>33.227693690000002</c:v>
                </c:pt>
                <c:pt idx="172">
                  <c:v>32.976452289999997</c:v>
                </c:pt>
                <c:pt idx="173">
                  <c:v>32.806265160000002</c:v>
                </c:pt>
                <c:pt idx="174">
                  <c:v>32.792129580000001</c:v>
                </c:pt>
                <c:pt idx="175">
                  <c:v>35.066278259999997</c:v>
                </c:pt>
                <c:pt idx="176">
                  <c:v>35.008395550000003</c:v>
                </c:pt>
                <c:pt idx="177">
                  <c:v>35.055096089999999</c:v>
                </c:pt>
                <c:pt idx="178">
                  <c:v>35.16628575</c:v>
                </c:pt>
                <c:pt idx="179">
                  <c:v>35.27416513</c:v>
                </c:pt>
                <c:pt idx="180">
                  <c:v>35.328822119999998</c:v>
                </c:pt>
                <c:pt idx="181">
                  <c:v>35.290573129999999</c:v>
                </c:pt>
                <c:pt idx="182">
                  <c:v>35.147570139999999</c:v>
                </c:pt>
                <c:pt idx="183">
                  <c:v>34.92553667</c:v>
                </c:pt>
                <c:pt idx="184">
                  <c:v>34.678331780000001</c:v>
                </c:pt>
                <c:pt idx="185">
                  <c:v>34.447482739999998</c:v>
                </c:pt>
                <c:pt idx="186">
                  <c:v>34.098181189999998</c:v>
                </c:pt>
                <c:pt idx="187">
                  <c:v>33.917675580000001</c:v>
                </c:pt>
                <c:pt idx="188">
                  <c:v>33.889537240000003</c:v>
                </c:pt>
                <c:pt idx="189">
                  <c:v>33.964279390000002</c:v>
                </c:pt>
                <c:pt idx="190">
                  <c:v>34.106192149999998</c:v>
                </c:pt>
                <c:pt idx="191">
                  <c:v>34.239426969999997</c:v>
                </c:pt>
                <c:pt idx="192">
                  <c:v>34.315509489999997</c:v>
                </c:pt>
                <c:pt idx="193">
                  <c:v>34.293564699999997</c:v>
                </c:pt>
                <c:pt idx="194">
                  <c:v>34.163748380000001</c:v>
                </c:pt>
                <c:pt idx="195">
                  <c:v>33.951626939999997</c:v>
                </c:pt>
                <c:pt idx="196">
                  <c:v>33.711786979999999</c:v>
                </c:pt>
                <c:pt idx="197">
                  <c:v>33.487177389999999</c:v>
                </c:pt>
                <c:pt idx="198">
                  <c:v>33.343362069999998</c:v>
                </c:pt>
                <c:pt idx="199">
                  <c:v>33.349041409999998</c:v>
                </c:pt>
                <c:pt idx="200">
                  <c:v>34.166172930000002</c:v>
                </c:pt>
                <c:pt idx="201">
                  <c:v>34.156127400000003</c:v>
                </c:pt>
                <c:pt idx="202">
                  <c:v>34.195098180000002</c:v>
                </c:pt>
                <c:pt idx="203">
                  <c:v>34.25847898</c:v>
                </c:pt>
                <c:pt idx="204">
                  <c:v>34.308607309999999</c:v>
                </c:pt>
                <c:pt idx="205">
                  <c:v>34.320757020000002</c:v>
                </c:pt>
                <c:pt idx="206">
                  <c:v>34.281865320000001</c:v>
                </c:pt>
                <c:pt idx="207">
                  <c:v>34.189079130000003</c:v>
                </c:pt>
                <c:pt idx="208">
                  <c:v>34.066511050000003</c:v>
                </c:pt>
                <c:pt idx="209">
                  <c:v>33.944639690000002</c:v>
                </c:pt>
                <c:pt idx="210">
                  <c:v>33.846299250000001</c:v>
                </c:pt>
                <c:pt idx="211">
                  <c:v>33.793158980000001</c:v>
                </c:pt>
                <c:pt idx="212">
                  <c:v>33.795320799999999</c:v>
                </c:pt>
                <c:pt idx="213">
                  <c:v>33.848672039999997</c:v>
                </c:pt>
                <c:pt idx="214">
                  <c:v>33.930141450000001</c:v>
                </c:pt>
                <c:pt idx="215">
                  <c:v>34.027123179999997</c:v>
                </c:pt>
                <c:pt idx="216">
                  <c:v>34.098971990000003</c:v>
                </c:pt>
                <c:pt idx="217">
                  <c:v>34.126168190000001</c:v>
                </c:pt>
                <c:pt idx="218">
                  <c:v>34.097103429999997</c:v>
                </c:pt>
                <c:pt idx="219">
                  <c:v>34.012324679999999</c:v>
                </c:pt>
                <c:pt idx="220">
                  <c:v>33.895690459999997</c:v>
                </c:pt>
                <c:pt idx="221">
                  <c:v>33.778368450000002</c:v>
                </c:pt>
                <c:pt idx="222">
                  <c:v>33.683762829999999</c:v>
                </c:pt>
                <c:pt idx="223">
                  <c:v>33.640773080000002</c:v>
                </c:pt>
                <c:pt idx="224">
                  <c:v>33.681996300000002</c:v>
                </c:pt>
                <c:pt idx="225">
                  <c:v>35.715487869999997</c:v>
                </c:pt>
                <c:pt idx="226">
                  <c:v>35.728758720000002</c:v>
                </c:pt>
                <c:pt idx="227">
                  <c:v>35.81815434</c:v>
                </c:pt>
                <c:pt idx="228">
                  <c:v>35.956444449999999</c:v>
                </c:pt>
                <c:pt idx="229">
                  <c:v>36.081708839999997</c:v>
                </c:pt>
                <c:pt idx="230">
                  <c:v>36.151005490000003</c:v>
                </c:pt>
                <c:pt idx="231">
                  <c:v>36.127537169999997</c:v>
                </c:pt>
                <c:pt idx="232">
                  <c:v>36.002153900000003</c:v>
                </c:pt>
                <c:pt idx="233">
                  <c:v>35.799710810000001</c:v>
                </c:pt>
                <c:pt idx="234">
                  <c:v>35.571641620000001</c:v>
                </c:pt>
                <c:pt idx="235">
                  <c:v>35.358171380000002</c:v>
                </c:pt>
                <c:pt idx="236">
                  <c:v>35.220367809999999</c:v>
                </c:pt>
                <c:pt idx="237">
                  <c:v>35.181832720000003</c:v>
                </c:pt>
                <c:pt idx="238">
                  <c:v>35.245292939999999</c:v>
                </c:pt>
                <c:pt idx="239">
                  <c:v>35.376046789999997</c:v>
                </c:pt>
                <c:pt idx="240">
                  <c:v>35.558425829999997</c:v>
                </c:pt>
                <c:pt idx="241">
                  <c:v>35.718456260000004</c:v>
                </c:pt>
                <c:pt idx="242">
                  <c:v>35.81610388</c:v>
                </c:pt>
                <c:pt idx="243">
                  <c:v>35.814294500000003</c:v>
                </c:pt>
                <c:pt idx="244">
                  <c:v>35.706923119999999</c:v>
                </c:pt>
                <c:pt idx="245">
                  <c:v>35.51953846</c:v>
                </c:pt>
                <c:pt idx="246">
                  <c:v>35.304332879999997</c:v>
                </c:pt>
                <c:pt idx="247">
                  <c:v>35.102916399999998</c:v>
                </c:pt>
                <c:pt idx="248">
                  <c:v>34.976342279999997</c:v>
                </c:pt>
                <c:pt idx="249">
                  <c:v>34.990431579999999</c:v>
                </c:pt>
                <c:pt idx="250">
                  <c:v>34.63615755</c:v>
                </c:pt>
                <c:pt idx="251">
                  <c:v>34.604404049999999</c:v>
                </c:pt>
                <c:pt idx="252">
                  <c:v>34.654121269999997</c:v>
                </c:pt>
                <c:pt idx="253">
                  <c:v>34.754157169999999</c:v>
                </c:pt>
                <c:pt idx="254">
                  <c:v>34.844029880000001</c:v>
                </c:pt>
                <c:pt idx="255">
                  <c:v>34.880142710000001</c:v>
                </c:pt>
                <c:pt idx="256">
                  <c:v>34.831683130000002</c:v>
                </c:pt>
                <c:pt idx="257">
                  <c:v>34.693317100000002</c:v>
                </c:pt>
                <c:pt idx="258">
                  <c:v>34.49367616</c:v>
                </c:pt>
                <c:pt idx="259">
                  <c:v>34.281376340000001</c:v>
                </c:pt>
                <c:pt idx="260">
                  <c:v>34.093323439999999</c:v>
                </c:pt>
                <c:pt idx="261">
                  <c:v>33.957186389999997</c:v>
                </c:pt>
                <c:pt idx="262">
                  <c:v>33.901614340000002</c:v>
                </c:pt>
                <c:pt idx="263">
                  <c:v>33.93694455</c:v>
                </c:pt>
                <c:pt idx="264">
                  <c:v>34.035642320000001</c:v>
                </c:pt>
                <c:pt idx="265">
                  <c:v>34.176983049999997</c:v>
                </c:pt>
                <c:pt idx="266">
                  <c:v>34.29564543</c:v>
                </c:pt>
                <c:pt idx="267">
                  <c:v>34.353976500000002</c:v>
                </c:pt>
                <c:pt idx="268">
                  <c:v>34.322347219999997</c:v>
                </c:pt>
                <c:pt idx="269">
                  <c:v>34.197894740000002</c:v>
                </c:pt>
                <c:pt idx="270">
                  <c:v>34.008439160000002</c:v>
                </c:pt>
                <c:pt idx="271">
                  <c:v>33.804106480000002</c:v>
                </c:pt>
                <c:pt idx="272">
                  <c:v>33.623306700000001</c:v>
                </c:pt>
                <c:pt idx="273">
                  <c:v>33.51954482</c:v>
                </c:pt>
                <c:pt idx="274">
                  <c:v>33.551203800000003</c:v>
                </c:pt>
                <c:pt idx="275">
                  <c:v>34.341888969999999</c:v>
                </c:pt>
                <c:pt idx="276">
                  <c:v>34.285080309999998</c:v>
                </c:pt>
                <c:pt idx="277">
                  <c:v>34.328379730000002</c:v>
                </c:pt>
                <c:pt idx="278">
                  <c:v>34.416087519999998</c:v>
                </c:pt>
                <c:pt idx="279">
                  <c:v>34.490486429999997</c:v>
                </c:pt>
                <c:pt idx="280">
                  <c:v>34.513815729999997</c:v>
                </c:pt>
                <c:pt idx="281">
                  <c:v>34.462815569999997</c:v>
                </c:pt>
                <c:pt idx="282">
                  <c:v>34.336011079999999</c:v>
                </c:pt>
                <c:pt idx="283">
                  <c:v>34.161864970000003</c:v>
                </c:pt>
                <c:pt idx="284">
                  <c:v>33.983376610000001</c:v>
                </c:pt>
                <c:pt idx="285">
                  <c:v>33.832810899999998</c:v>
                </c:pt>
                <c:pt idx="286">
                  <c:v>33.740989339999999</c:v>
                </c:pt>
                <c:pt idx="287">
                  <c:v>33.723587569999999</c:v>
                </c:pt>
                <c:pt idx="288">
                  <c:v>33.780214440000002</c:v>
                </c:pt>
                <c:pt idx="289">
                  <c:v>33.882491979999998</c:v>
                </c:pt>
                <c:pt idx="290">
                  <c:v>34.013107140000002</c:v>
                </c:pt>
                <c:pt idx="291">
                  <c:v>34.115038509999998</c:v>
                </c:pt>
                <c:pt idx="292">
                  <c:v>34.158420200000002</c:v>
                </c:pt>
                <c:pt idx="293">
                  <c:v>34.122079030000002</c:v>
                </c:pt>
                <c:pt idx="294">
                  <c:v>34.006959289999998</c:v>
                </c:pt>
                <c:pt idx="295">
                  <c:v>33.841177539999997</c:v>
                </c:pt>
                <c:pt idx="296">
                  <c:v>33.669305649999998</c:v>
                </c:pt>
                <c:pt idx="297">
                  <c:v>33.524747959999999</c:v>
                </c:pt>
                <c:pt idx="298">
                  <c:v>33.450757699999997</c:v>
                </c:pt>
                <c:pt idx="299">
                  <c:v>33.496449669999997</c:v>
                </c:pt>
                <c:pt idx="300">
                  <c:v>36.718945410000003</c:v>
                </c:pt>
                <c:pt idx="301">
                  <c:v>36.73207987</c:v>
                </c:pt>
                <c:pt idx="302">
                  <c:v>36.83330419</c:v>
                </c:pt>
                <c:pt idx="303">
                  <c:v>36.997417560000002</c:v>
                </c:pt>
                <c:pt idx="304">
                  <c:v>37.157082930000001</c:v>
                </c:pt>
                <c:pt idx="305">
                  <c:v>37.264511640000002</c:v>
                </c:pt>
                <c:pt idx="306">
                  <c:v>37.270723279999999</c:v>
                </c:pt>
                <c:pt idx="307">
                  <c:v>37.158121770000001</c:v>
                </c:pt>
                <c:pt idx="308">
                  <c:v>36.944339530000001</c:v>
                </c:pt>
                <c:pt idx="309">
                  <c:v>36.681930260000001</c:v>
                </c:pt>
                <c:pt idx="310">
                  <c:v>36.413290109999998</c:v>
                </c:pt>
                <c:pt idx="311">
                  <c:v>36.20670878</c:v>
                </c:pt>
                <c:pt idx="312">
                  <c:v>36.091424709999998</c:v>
                </c:pt>
                <c:pt idx="313">
                  <c:v>36.087157840000003</c:v>
                </c:pt>
                <c:pt idx="314">
                  <c:v>36.17314614</c:v>
                </c:pt>
                <c:pt idx="315">
                  <c:v>36.331737580000002</c:v>
                </c:pt>
                <c:pt idx="316">
                  <c:v>36.490435550000001</c:v>
                </c:pt>
                <c:pt idx="317">
                  <c:v>36.600580460000003</c:v>
                </c:pt>
                <c:pt idx="318">
                  <c:v>36.612018740000003</c:v>
                </c:pt>
                <c:pt idx="319">
                  <c:v>36.506892950000001</c:v>
                </c:pt>
                <c:pt idx="320">
                  <c:v>36.302093380000002</c:v>
                </c:pt>
                <c:pt idx="321">
                  <c:v>36.049411999999997</c:v>
                </c:pt>
                <c:pt idx="322">
                  <c:v>35.791469460000002</c:v>
                </c:pt>
                <c:pt idx="323">
                  <c:v>35.602397330000002</c:v>
                </c:pt>
                <c:pt idx="324">
                  <c:v>35.559841050000003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B4-48AB-85A2-A2B203E4E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756319"/>
        <c:axId val="997766879"/>
      </c:scatterChart>
      <c:valAx>
        <c:axId val="997756319"/>
        <c:scaling>
          <c:orientation val="minMax"/>
          <c:max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97766879"/>
        <c:crosses val="autoZero"/>
        <c:crossBetween val="midCat"/>
      </c:valAx>
      <c:valAx>
        <c:axId val="997766879"/>
        <c:scaling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9775631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yVal>
            <c:numRef>
              <c:f>part2_01c!$AQ$6:$AQ$18</c:f>
              <c:numCache>
                <c:formatCode>0.0</c:formatCode>
                <c:ptCount val="13"/>
                <c:pt idx="0">
                  <c:v>35.598504476800002</c:v>
                </c:pt>
                <c:pt idx="1">
                  <c:v>35.015201471600008</c:v>
                </c:pt>
                <c:pt idx="2">
                  <c:v>35.110086518399996</c:v>
                </c:pt>
                <c:pt idx="3">
                  <c:v>37.585115398799999</c:v>
                </c:pt>
                <c:pt idx="4">
                  <c:v>35.7485215604</c:v>
                </c:pt>
                <c:pt idx="5">
                  <c:v>34.8805293116</c:v>
                </c:pt>
                <c:pt idx="6">
                  <c:v>34.527217367200002</c:v>
                </c:pt>
                <c:pt idx="7">
                  <c:v>36.444830734799993</c:v>
                </c:pt>
                <c:pt idx="8">
                  <c:v>34.671564089200004</c:v>
                </c:pt>
                <c:pt idx="9">
                  <c:v>37.915924552800007</c:v>
                </c:pt>
                <c:pt idx="10">
                  <c:v>35.838362122000007</c:v>
                </c:pt>
                <c:pt idx="11">
                  <c:v>34.895005028000007</c:v>
                </c:pt>
                <c:pt idx="12">
                  <c:v>39.516707076400003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48-45F6-9E1E-90C44C6FD3F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part2_01c!$AP$6:$AP$18</c:f>
              <c:numCache>
                <c:formatCode>0.0</c:formatCode>
                <c:ptCount val="13"/>
                <c:pt idx="0">
                  <c:v>34.567036924</c:v>
                </c:pt>
                <c:pt idx="1">
                  <c:v>34.22329528440001</c:v>
                </c:pt>
                <c:pt idx="2">
                  <c:v>34.562380644400001</c:v>
                </c:pt>
                <c:pt idx="3">
                  <c:v>35.481129602000003</c:v>
                </c:pt>
                <c:pt idx="4">
                  <c:v>34.346292304400002</c:v>
                </c:pt>
                <c:pt idx="5">
                  <c:v>34.051086136399995</c:v>
                </c:pt>
                <c:pt idx="6">
                  <c:v>34.3560558036</c:v>
                </c:pt>
                <c:pt idx="7">
                  <c:v>34.40878588959999</c:v>
                </c:pt>
                <c:pt idx="8">
                  <c:v>34.005728484800002</c:v>
                </c:pt>
                <c:pt idx="9">
                  <c:v>35.593683201600001</c:v>
                </c:pt>
                <c:pt idx="10">
                  <c:v>34.258048972000005</c:v>
                </c:pt>
                <c:pt idx="11">
                  <c:v>34.027117753600002</c:v>
                </c:pt>
                <c:pt idx="12">
                  <c:v>36.503082500799998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48-45F6-9E1E-90C44C6FD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926767"/>
        <c:axId val="824908527"/>
      </c:scatterChart>
      <c:valAx>
        <c:axId val="824926767"/>
        <c:scaling>
          <c:orientation val="minMax"/>
          <c:max val="1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4908527"/>
        <c:crosses val="autoZero"/>
        <c:crossBetween val="midCat"/>
        <c:majorUnit val="1"/>
      </c:valAx>
      <c:valAx>
        <c:axId val="82490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2492676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65988626421698"/>
          <c:y val="5.0925925925925923E-2"/>
          <c:w val="0.61701356080489944"/>
          <c:h val="0.949074074074074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2EA-4247-8D7D-BB03DBD0C1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2EA-4247-8D7D-BB03DBD0C1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2EA-4247-8D7D-BB03DBD0C1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2EA-4247-8D7D-BB03DBD0C1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2EA-4247-8D7D-BB03DBD0C19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2EA-4247-8D7D-BB03DBD0C19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2EA-4247-8D7D-BB03DBD0C19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2EA-4247-8D7D-BB03DBD0C19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2EA-4247-8D7D-BB03DBD0C19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2EA-4247-8D7D-BB03DBD0C19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2EA-4247-8D7D-BB03DBD0C19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2EA-4247-8D7D-BB03DBD0C19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2EA-4247-8D7D-BB03DBD0C195}"/>
              </c:ext>
            </c:extLst>
          </c:dPt>
          <c:val>
            <c:numRef>
              <c:f>part2_01c!$AO$6:$AO$18</c:f>
              <c:numCache>
                <c:formatCode>0.0</c:formatCode>
                <c:ptCount val="13"/>
                <c:pt idx="0">
                  <c:v>25.786688820000009</c:v>
                </c:pt>
                <c:pt idx="1">
                  <c:v>19.797654679999987</c:v>
                </c:pt>
                <c:pt idx="2">
                  <c:v>13.692646850000003</c:v>
                </c:pt>
                <c:pt idx="3">
                  <c:v>52.599644920000003</c:v>
                </c:pt>
                <c:pt idx="4">
                  <c:v>35.055731399999985</c:v>
                </c:pt>
                <c:pt idx="5">
                  <c:v>20.73607938</c:v>
                </c:pt>
                <c:pt idx="6">
                  <c:v>64.057552529999981</c:v>
                </c:pt>
                <c:pt idx="7">
                  <c:v>50.901121130000028</c:v>
                </c:pt>
                <c:pt idx="8">
                  <c:v>16.645890109999968</c:v>
                </c:pt>
                <c:pt idx="9">
                  <c:v>58.056033779999993</c:v>
                </c:pt>
                <c:pt idx="10">
                  <c:v>39.507828749999987</c:v>
                </c:pt>
                <c:pt idx="11">
                  <c:v>21.697181860000029</c:v>
                </c:pt>
                <c:pt idx="12">
                  <c:v>75.340614389999985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2EA-4247-8D7D-BB03DBD0C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270275590551169"/>
          <c:y val="3.2985564304461902E-2"/>
          <c:w val="0.11737204724409449"/>
          <c:h val="0.939236657917760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201082</xdr:colOff>
      <xdr:row>5</xdr:row>
      <xdr:rowOff>84667</xdr:rowOff>
    </xdr:from>
    <xdr:to>
      <xdr:col>13</xdr:col>
      <xdr:colOff>275167</xdr:colOff>
      <xdr:row>16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666FB-E359-46CF-8DC5-D69E198328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124491</xdr:colOff>
      <xdr:row>18</xdr:row>
      <xdr:rowOff>164772</xdr:rowOff>
    </xdr:from>
    <xdr:to>
      <xdr:col>30</xdr:col>
      <xdr:colOff>571499</xdr:colOff>
      <xdr:row>29</xdr:row>
      <xdr:rowOff>154511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4F271C0-015A-46E2-9CA4-236F7C0FA37C}"/>
            </a:ext>
          </a:extLst>
        </xdr:cNvPr>
        <xdr:cNvGrpSpPr>
          <a:grpSpLocks noChangeAspect="1"/>
        </xdr:cNvGrpSpPr>
      </xdr:nvGrpSpPr>
      <xdr:grpSpPr>
        <a:xfrm>
          <a:off x="1743741" y="3614939"/>
          <a:ext cx="11517175" cy="2085239"/>
          <a:chOff x="-251418" y="5966679"/>
          <a:chExt cx="14336467" cy="2749907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5B0290CE-A9FC-2B3A-F544-5D8949ED49B9}"/>
              </a:ext>
            </a:extLst>
          </xdr:cNvPr>
          <xdr:cNvGraphicFramePr/>
        </xdr:nvGraphicFramePr>
        <xdr:xfrm>
          <a:off x="-251418" y="5972373"/>
          <a:ext cx="4787890" cy="27410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77CE5AAF-99CB-77DF-23D0-1CB8468419EE}"/>
              </a:ext>
            </a:extLst>
          </xdr:cNvPr>
          <xdr:cNvGraphicFramePr/>
        </xdr:nvGraphicFramePr>
        <xdr:xfrm>
          <a:off x="4515163" y="5973385"/>
          <a:ext cx="4787890" cy="27432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FB942BAB-00EE-A280-DF70-25499029D080}"/>
              </a:ext>
            </a:extLst>
          </xdr:cNvPr>
          <xdr:cNvGraphicFramePr/>
        </xdr:nvGraphicFramePr>
        <xdr:xfrm>
          <a:off x="9297154" y="5966679"/>
          <a:ext cx="478789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4E7C-12B4-40E6-957C-034308A05C3E}">
  <dimension ref="A1:AT805"/>
  <sheetViews>
    <sheetView tabSelected="1" zoomScale="90" zoomScaleNormal="90" workbookViewId="0">
      <pane ySplit="10275" topLeftCell="A328"/>
      <selection activeCell="B1" sqref="B1"/>
      <selection pane="bottomLeft" activeCell="W332" sqref="W332"/>
    </sheetView>
  </sheetViews>
  <sheetFormatPr defaultRowHeight="15" x14ac:dyDescent="0.25"/>
  <cols>
    <col min="1" max="1" width="3.140625" style="9" customWidth="1"/>
    <col min="2" max="3" width="9.140625" style="9"/>
    <col min="4" max="6" width="2.7109375" style="9" customWidth="1"/>
    <col min="7" max="8" width="4.42578125" style="9" customWidth="1"/>
    <col min="9" max="11" width="9.140625" style="9"/>
    <col min="12" max="12" width="5.140625" style="9" customWidth="1"/>
    <col min="13" max="13" width="5" style="9" customWidth="1"/>
    <col min="14" max="14" width="7.28515625" style="9" customWidth="1"/>
    <col min="15" max="15" width="9.140625" style="9"/>
    <col min="16" max="18" width="4.5703125" style="27" customWidth="1"/>
    <col min="19" max="19" width="6.85546875" style="9" customWidth="1"/>
    <col min="20" max="20" width="4.5703125" style="9" customWidth="1"/>
    <col min="21" max="21" width="3.85546875" style="29" customWidth="1"/>
    <col min="22" max="22" width="11.5703125" style="9" customWidth="1"/>
    <col min="23" max="23" width="14.7109375" style="9" customWidth="1"/>
    <col min="24" max="24" width="7.85546875" style="4" customWidth="1"/>
    <col min="25" max="25" width="6.28515625" style="9" customWidth="1"/>
    <col min="26" max="26" width="2.85546875" style="29" customWidth="1"/>
    <col min="27" max="27" width="8.5703125" style="9" customWidth="1"/>
    <col min="28" max="28" width="3.140625" style="35" customWidth="1"/>
    <col min="29" max="29" width="7.5703125" style="36" customWidth="1"/>
    <col min="30" max="30" width="5.5703125" style="9" customWidth="1"/>
    <col min="31" max="31" width="9.140625" style="37"/>
    <col min="32" max="32" width="9.140625" style="9"/>
    <col min="33" max="33" width="7.5703125" style="9" customWidth="1"/>
    <col min="34" max="34" width="5" style="29" customWidth="1"/>
    <col min="35" max="35" width="8" style="9" customWidth="1"/>
    <col min="36" max="40" width="4.28515625" style="9" customWidth="1"/>
    <col min="41" max="43" width="4.85546875" style="9" customWidth="1"/>
    <col min="44" max="44" width="10" style="38" customWidth="1"/>
    <col min="45" max="46" width="11" style="9" customWidth="1"/>
    <col min="47" max="16384" width="9.140625" style="9"/>
  </cols>
  <sheetData>
    <row r="1" spans="1:46" ht="15.75" x14ac:dyDescent="0.25">
      <c r="A1" s="1"/>
      <c r="B1" s="2" t="s">
        <v>1189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  <c r="V1" s="1"/>
      <c r="W1" s="2" t="s">
        <v>1188</v>
      </c>
      <c r="Y1" s="4"/>
      <c r="Z1" s="3"/>
      <c r="AA1" s="1"/>
      <c r="AB1" s="5"/>
      <c r="AC1" s="6"/>
      <c r="AD1" s="2" t="s">
        <v>1190</v>
      </c>
      <c r="AE1" s="7"/>
      <c r="AF1" s="1"/>
      <c r="AG1" s="1"/>
      <c r="AH1" s="3"/>
      <c r="AI1" s="1"/>
      <c r="AJ1" s="1"/>
      <c r="AK1" s="1"/>
      <c r="AL1" s="1"/>
      <c r="AM1" s="1"/>
      <c r="AN1" s="1"/>
      <c r="AO1" s="1"/>
      <c r="AP1" s="1"/>
      <c r="AQ1" s="1"/>
      <c r="AR1" s="8"/>
      <c r="AS1" s="3"/>
      <c r="AT1" s="3"/>
    </row>
    <row r="2" spans="1:46" x14ac:dyDescent="0.25">
      <c r="A2" s="1"/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1">
        <v>1</v>
      </c>
      <c r="V2" s="1"/>
      <c r="W2" s="12" t="s">
        <v>0</v>
      </c>
      <c r="Y2" s="1"/>
      <c r="Z2" s="1"/>
      <c r="AA2" s="1"/>
      <c r="AB2" s="5"/>
      <c r="AC2" s="1"/>
      <c r="AD2" s="12" t="s">
        <v>1</v>
      </c>
      <c r="AE2" s="1"/>
      <c r="AF2" s="1"/>
      <c r="AG2" s="1"/>
      <c r="AH2" s="3"/>
      <c r="AI2" s="1"/>
      <c r="AJ2" s="1"/>
      <c r="AK2" s="13">
        <v>640</v>
      </c>
      <c r="AL2" s="1"/>
      <c r="AM2" s="1"/>
      <c r="AN2" s="1"/>
      <c r="AO2" s="1"/>
      <c r="AP2" s="1"/>
      <c r="AQ2" s="1"/>
      <c r="AR2" s="1"/>
      <c r="AS2" s="3"/>
      <c r="AT2" s="3"/>
    </row>
    <row r="3" spans="1:46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tr">
        <f>J6</f>
        <v>part2_01_OUT_b\freyberg6_template\p_inst0_grid.csv.tpl</v>
      </c>
      <c r="L3" s="1"/>
      <c r="M3" s="1"/>
      <c r="N3" s="1"/>
      <c r="O3" s="1"/>
      <c r="P3" s="1"/>
      <c r="Q3" s="1"/>
      <c r="R3" s="1"/>
      <c r="S3" s="1"/>
      <c r="T3" s="1"/>
      <c r="U3" s="3"/>
      <c r="V3" s="1"/>
      <c r="W3" s="4"/>
      <c r="Y3" s="4"/>
      <c r="Z3" s="3"/>
      <c r="AA3" s="1"/>
      <c r="AB3" s="5" t="s">
        <v>2</v>
      </c>
      <c r="AC3" s="1"/>
      <c r="AD3" s="1"/>
      <c r="AE3" s="14">
        <v>1</v>
      </c>
      <c r="AF3" s="1"/>
      <c r="AG3" s="1"/>
      <c r="AH3" s="3" t="s">
        <v>3</v>
      </c>
      <c r="AI3" s="1"/>
      <c r="AJ3" s="1"/>
      <c r="AK3" s="1"/>
      <c r="AL3" s="1"/>
      <c r="AM3" s="1"/>
      <c r="AN3" s="1"/>
      <c r="AO3" s="1"/>
      <c r="AP3" s="1"/>
      <c r="AQ3" s="1"/>
      <c r="AR3" s="15">
        <f>AE3</f>
        <v>1</v>
      </c>
      <c r="AS3" s="3"/>
      <c r="AT3" s="3"/>
    </row>
    <row r="4" spans="1:46" x14ac:dyDescent="0.25">
      <c r="A4" s="1"/>
      <c r="B4" s="16">
        <f>COUNTA(B6:B805)</f>
        <v>800</v>
      </c>
      <c r="C4" s="1"/>
      <c r="D4" s="1" t="str">
        <f>D5</f>
        <v>parval1</v>
      </c>
      <c r="E4" s="1"/>
      <c r="F4" s="1"/>
      <c r="G4" s="1"/>
      <c r="H4" s="1"/>
      <c r="I4" s="1"/>
      <c r="J4" s="1"/>
      <c r="K4" s="17" t="str">
        <f>K6</f>
        <v>part2_01_OUT_b\freyberg6_template\mult\p_inst0_grid.csv</v>
      </c>
      <c r="L4" s="10"/>
      <c r="M4" s="10"/>
      <c r="N4" s="10"/>
      <c r="O4" s="10"/>
      <c r="P4" s="10"/>
      <c r="Q4" s="10"/>
      <c r="R4" s="1"/>
      <c r="S4" s="1"/>
      <c r="T4" s="1"/>
      <c r="U4" s="3"/>
      <c r="V4" s="1"/>
      <c r="W4" s="16">
        <f>COUNTA(W6:W330)</f>
        <v>325</v>
      </c>
      <c r="X4" s="3">
        <f>AM5</f>
        <v>13</v>
      </c>
      <c r="Y4" s="4"/>
      <c r="Z4" s="1" t="str">
        <f>Z5</f>
        <v>weight</v>
      </c>
      <c r="AA4" s="1"/>
      <c r="AB4" s="5" t="s">
        <v>2</v>
      </c>
      <c r="AC4" s="18">
        <f>AE4</f>
        <v>39448</v>
      </c>
      <c r="AD4" s="1"/>
      <c r="AE4" s="19">
        <v>39448</v>
      </c>
      <c r="AF4" s="1"/>
      <c r="AG4" s="1"/>
      <c r="AH4" s="3" t="s">
        <v>4</v>
      </c>
      <c r="AI4" s="1"/>
      <c r="AJ4" s="1"/>
      <c r="AK4" s="1"/>
      <c r="AL4" s="1"/>
      <c r="AM4" s="1"/>
      <c r="AN4" s="1"/>
      <c r="AO4" s="1"/>
      <c r="AP4" s="1" t="str">
        <f>AP5</f>
        <v>Average</v>
      </c>
      <c r="AQ4" s="1"/>
      <c r="AR4" s="1"/>
      <c r="AS4" s="3"/>
      <c r="AT4" s="3"/>
    </row>
    <row r="5" spans="1:46" x14ac:dyDescent="0.25">
      <c r="A5" s="1"/>
      <c r="B5" s="20"/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10" t="s">
        <v>13</v>
      </c>
      <c r="L5" s="20" t="s">
        <v>14</v>
      </c>
      <c r="M5" s="20" t="s">
        <v>15</v>
      </c>
      <c r="N5" s="21" t="s">
        <v>16</v>
      </c>
      <c r="O5" s="21" t="s">
        <v>17</v>
      </c>
      <c r="P5" s="22" t="s">
        <v>18</v>
      </c>
      <c r="Q5" s="22" t="s">
        <v>19</v>
      </c>
      <c r="R5" s="22" t="s">
        <v>20</v>
      </c>
      <c r="S5" s="20" t="s">
        <v>21</v>
      </c>
      <c r="T5" s="10">
        <f>COUNTA(T6:T45)</f>
        <v>40</v>
      </c>
      <c r="U5" s="11">
        <f>COUNT(U6:U45)</f>
        <v>20</v>
      </c>
      <c r="V5" s="1"/>
      <c r="W5" s="20"/>
      <c r="X5" s="20"/>
      <c r="Y5" s="20" t="s">
        <v>22</v>
      </c>
      <c r="Z5" s="20" t="s">
        <v>23</v>
      </c>
      <c r="AA5" s="20" t="s">
        <v>24</v>
      </c>
      <c r="AB5" s="5" t="s">
        <v>2</v>
      </c>
      <c r="AC5" s="23"/>
      <c r="AD5" s="20"/>
      <c r="AE5" s="20" t="s">
        <v>25</v>
      </c>
      <c r="AF5" s="20" t="s">
        <v>26</v>
      </c>
      <c r="AG5" s="20" t="s">
        <v>27</v>
      </c>
      <c r="AH5" s="3" t="s">
        <v>2</v>
      </c>
      <c r="AI5" s="1"/>
      <c r="AJ5" s="9">
        <v>30</v>
      </c>
      <c r="AK5" s="1"/>
      <c r="AL5" s="9">
        <v>0</v>
      </c>
      <c r="AM5" s="9">
        <f>MAX(AL6:AL330)</f>
        <v>13</v>
      </c>
      <c r="AN5" s="1">
        <f>ROW()</f>
        <v>5</v>
      </c>
      <c r="AO5" s="1" t="s">
        <v>28</v>
      </c>
      <c r="AP5" s="1" t="s">
        <v>29</v>
      </c>
      <c r="AQ5" s="1" t="s">
        <v>29</v>
      </c>
      <c r="AR5" s="1"/>
      <c r="AS5" s="3"/>
      <c r="AT5" s="3"/>
    </row>
    <row r="6" spans="1:46" x14ac:dyDescent="0.25">
      <c r="A6" s="1"/>
      <c r="B6" s="20" t="s">
        <v>30</v>
      </c>
      <c r="C6" s="9" t="s">
        <v>30</v>
      </c>
      <c r="D6" s="9">
        <v>1</v>
      </c>
      <c r="E6" s="9">
        <v>0</v>
      </c>
      <c r="F6" s="9">
        <v>0</v>
      </c>
      <c r="G6" s="24">
        <v>125</v>
      </c>
      <c r="H6" s="24">
        <v>9875</v>
      </c>
      <c r="I6" s="9" t="s">
        <v>31</v>
      </c>
      <c r="J6" s="9" t="s">
        <v>32</v>
      </c>
      <c r="K6" s="25" t="s">
        <v>33</v>
      </c>
      <c r="L6" s="9" t="s">
        <v>34</v>
      </c>
      <c r="M6" s="9" t="s">
        <v>35</v>
      </c>
      <c r="N6" s="9">
        <v>10000000000</v>
      </c>
      <c r="O6" s="26">
        <v>1E-10</v>
      </c>
      <c r="P6" s="27">
        <v>1</v>
      </c>
      <c r="Q6" s="27">
        <v>0</v>
      </c>
      <c r="R6" s="27">
        <v>1</v>
      </c>
      <c r="S6" s="9" t="s">
        <v>36</v>
      </c>
      <c r="T6" s="10" t="s">
        <v>37</v>
      </c>
      <c r="U6" s="11">
        <f t="array" ref="U6:U25">TRANSPOSE(B2:U2)</f>
        <v>1</v>
      </c>
      <c r="V6" s="1"/>
      <c r="W6" s="20" t="s">
        <v>38</v>
      </c>
      <c r="Y6" s="28">
        <v>34.79735823</v>
      </c>
      <c r="Z6" s="29">
        <v>1</v>
      </c>
      <c r="AA6" s="9" t="s">
        <v>39</v>
      </c>
      <c r="AB6" s="5" t="s">
        <v>2</v>
      </c>
      <c r="AC6" s="30">
        <f t="shared" ref="AC6:AC69" si="0">AE6+$AC$4</f>
        <v>43100.5</v>
      </c>
      <c r="AD6" s="20">
        <v>0</v>
      </c>
      <c r="AE6" s="18">
        <v>3652.5</v>
      </c>
      <c r="AF6" t="s">
        <v>40</v>
      </c>
      <c r="AG6" s="28">
        <v>35.880167729999997</v>
      </c>
      <c r="AH6" s="31">
        <f t="shared" ref="AH6:AH69" si="1">ABS(AG6-Y6)</f>
        <v>1.0828094999999962</v>
      </c>
      <c r="AI6" s="31">
        <f t="shared" ref="AI6:AI7" si="2">SUMIF($AM$6:$AM$330,AM6=1,$AH$6:$AH$330)</f>
        <v>0</v>
      </c>
      <c r="AJ6" s="13">
        <f>(AE6-MIN($AE$6:$AE$330))/$AJ$5</f>
        <v>0</v>
      </c>
      <c r="AK6" s="27">
        <v>0</v>
      </c>
      <c r="AL6" s="27">
        <f>IF(AJ6=0,MAX(AL$5:AL5)+1,0)</f>
        <v>1</v>
      </c>
      <c r="AM6" s="27">
        <f>IF(AL6=0,AM5,AL6)</f>
        <v>1</v>
      </c>
      <c r="AN6" s="1">
        <f>IF(ROW()-$AN$5&lt;=$AM$5,ROW()-$AN$5,"")</f>
        <v>1</v>
      </c>
      <c r="AO6" s="32">
        <f>IF(ISNUMBER($AN6),SUMIF($AM$6:$AM$330,"="&amp;$AN6,$AH$6:$AH$330),"")</f>
        <v>25.786688820000009</v>
      </c>
      <c r="AP6" s="32">
        <f t="shared" ref="AP6:AP18" si="3">IF(ISNUMBER($AN6),AVERAGEIF($AM$6:$AM$330,"="&amp;$AN6,$Y$6:$Y$330),"")</f>
        <v>34.567036924</v>
      </c>
      <c r="AQ6" s="32">
        <f>IF(ISNUMBER($AN6),AVERAGEIF($AM$6:$AM$330,"="&amp;$AN6,$AG$6:$AG$330),"")</f>
        <v>35.598504476800002</v>
      </c>
      <c r="AR6" s="15">
        <f>AC6</f>
        <v>43100.5</v>
      </c>
      <c r="AS6" s="3"/>
      <c r="AT6" s="3"/>
    </row>
    <row r="7" spans="1:46" x14ac:dyDescent="0.25">
      <c r="A7" s="1"/>
      <c r="B7" s="20" t="s">
        <v>41</v>
      </c>
      <c r="C7" s="9" t="s">
        <v>41</v>
      </c>
      <c r="D7" s="9">
        <v>1</v>
      </c>
      <c r="E7" s="9">
        <v>0</v>
      </c>
      <c r="F7" s="9">
        <v>1</v>
      </c>
      <c r="G7" s="24">
        <v>375</v>
      </c>
      <c r="H7" s="24">
        <v>9875</v>
      </c>
      <c r="I7" s="9" t="s">
        <v>31</v>
      </c>
      <c r="J7" s="9" t="s">
        <v>32</v>
      </c>
      <c r="K7" s="25" t="s">
        <v>33</v>
      </c>
      <c r="L7" s="9" t="s">
        <v>34</v>
      </c>
      <c r="M7" s="9" t="s">
        <v>35</v>
      </c>
      <c r="N7" s="9">
        <v>10000000000</v>
      </c>
      <c r="O7" s="26">
        <v>1E-10</v>
      </c>
      <c r="P7" s="27">
        <v>1</v>
      </c>
      <c r="Q7" s="27">
        <v>0</v>
      </c>
      <c r="R7" s="27">
        <v>1</v>
      </c>
      <c r="S7" s="9" t="s">
        <v>36</v>
      </c>
      <c r="T7" s="10" t="s">
        <v>37</v>
      </c>
      <c r="U7" s="11">
        <v>1</v>
      </c>
      <c r="V7" s="1"/>
      <c r="W7" s="20" t="s">
        <v>42</v>
      </c>
      <c r="Y7" s="28">
        <v>34.76849387</v>
      </c>
      <c r="Z7" s="29">
        <v>1</v>
      </c>
      <c r="AA7" s="9" t="s">
        <v>39</v>
      </c>
      <c r="AB7" s="5" t="s">
        <v>2</v>
      </c>
      <c r="AC7" s="30">
        <f t="shared" si="0"/>
        <v>43131.5</v>
      </c>
      <c r="AD7" s="20">
        <v>0</v>
      </c>
      <c r="AE7" s="18">
        <v>3683.5</v>
      </c>
      <c r="AF7" t="s">
        <v>40</v>
      </c>
      <c r="AG7" s="28">
        <v>35.786773500000002</v>
      </c>
      <c r="AH7" s="31">
        <f t="shared" si="1"/>
        <v>1.0182796300000021</v>
      </c>
      <c r="AI7" s="31">
        <f t="shared" si="2"/>
        <v>0</v>
      </c>
      <c r="AJ7" s="13">
        <f t="shared" ref="AJ7:AJ70" si="4">(AE7-MIN($AE$6:$AE$330))/$AJ$5</f>
        <v>1.0333333333333334</v>
      </c>
      <c r="AK7" s="13">
        <f>AK6+AJ7</f>
        <v>1.0333333333333334</v>
      </c>
      <c r="AL7" s="27">
        <f>IF(AJ7=0,MAX(AL$5:AL6)+1,0)</f>
        <v>0</v>
      </c>
      <c r="AM7" s="27">
        <f>IF(AL7=0,AM6,AL7)</f>
        <v>1</v>
      </c>
      <c r="AN7" s="1">
        <f t="shared" ref="AN7:AN70" si="5">IF(ROW()-$AN$5&lt;=$AM$5,ROW()-$AN$5,"")</f>
        <v>2</v>
      </c>
      <c r="AO7" s="32">
        <f t="shared" ref="AO7:AO18" si="6">IF(ISNUMBER($AN7),SUMIF($AM$6:$AM$330,"="&amp;$AN7,$AH$6:$AH$330),"")</f>
        <v>19.797654679999987</v>
      </c>
      <c r="AP7" s="32">
        <f t="shared" si="3"/>
        <v>34.22329528440001</v>
      </c>
      <c r="AQ7" s="32">
        <f t="shared" ref="AQ7:AQ18" si="7">IF(ISNUMBER($AN7),AVERAGEIF($AM$6:$AM$330,"="&amp;$AN7,$AG$6:$AG$330),"")</f>
        <v>35.015201471600008</v>
      </c>
      <c r="AR7" s="15">
        <f t="shared" ref="AR7:AR29" si="8">AC7</f>
        <v>43131.5</v>
      </c>
      <c r="AS7" s="3"/>
      <c r="AT7" s="3"/>
    </row>
    <row r="8" spans="1:46" x14ac:dyDescent="0.25">
      <c r="A8" s="1"/>
      <c r="B8" s="20" t="s">
        <v>43</v>
      </c>
      <c r="C8" s="9" t="s">
        <v>43</v>
      </c>
      <c r="D8" s="9">
        <v>1</v>
      </c>
      <c r="E8" s="9">
        <v>0</v>
      </c>
      <c r="F8" s="9">
        <v>2</v>
      </c>
      <c r="G8" s="24">
        <v>625</v>
      </c>
      <c r="H8" s="24">
        <v>9875</v>
      </c>
      <c r="I8" s="9" t="s">
        <v>31</v>
      </c>
      <c r="J8" s="9" t="s">
        <v>32</v>
      </c>
      <c r="K8" s="25" t="s">
        <v>33</v>
      </c>
      <c r="L8" s="9" t="s">
        <v>34</v>
      </c>
      <c r="M8" s="9" t="s">
        <v>35</v>
      </c>
      <c r="N8" s="9">
        <v>10000000000</v>
      </c>
      <c r="O8" s="26">
        <v>1E-10</v>
      </c>
      <c r="P8" s="27">
        <v>1</v>
      </c>
      <c r="Q8" s="27">
        <v>0</v>
      </c>
      <c r="R8" s="27">
        <v>1</v>
      </c>
      <c r="S8" s="9" t="s">
        <v>36</v>
      </c>
      <c r="T8" s="10" t="s">
        <v>37</v>
      </c>
      <c r="U8" s="11">
        <v>1</v>
      </c>
      <c r="V8" s="1"/>
      <c r="W8" s="20" t="s">
        <v>44</v>
      </c>
      <c r="Y8" s="28">
        <v>34.821230450000002</v>
      </c>
      <c r="Z8" s="29">
        <v>1</v>
      </c>
      <c r="AA8" s="9" t="s">
        <v>39</v>
      </c>
      <c r="AB8" s="5" t="s">
        <v>2</v>
      </c>
      <c r="AC8" s="30">
        <f t="shared" si="0"/>
        <v>43160.5</v>
      </c>
      <c r="AD8" s="20">
        <v>0</v>
      </c>
      <c r="AE8" s="18">
        <v>3712.5</v>
      </c>
      <c r="AF8" t="s">
        <v>40</v>
      </c>
      <c r="AG8" s="28">
        <v>35.78463464</v>
      </c>
      <c r="AH8" s="31">
        <f t="shared" si="1"/>
        <v>0.96340418999999855</v>
      </c>
      <c r="AI8" s="31">
        <f>SUMIF($AM$6:$AM$330,AM8=1,$AH$6:$AH$330)</f>
        <v>0</v>
      </c>
      <c r="AJ8" s="13">
        <f t="shared" si="4"/>
        <v>2</v>
      </c>
      <c r="AK8" s="13">
        <f t="shared" ref="AK8:AK71" si="9">AK7+AJ8</f>
        <v>3.0333333333333332</v>
      </c>
      <c r="AL8" s="27">
        <f>IF(AJ8=0,MAX(AL$5:AL7)+1,0)</f>
        <v>0</v>
      </c>
      <c r="AM8" s="27">
        <f t="shared" ref="AM8:AM71" si="10">IF(AL8=0,AM7,AL8)</f>
        <v>1</v>
      </c>
      <c r="AN8" s="1">
        <f t="shared" si="5"/>
        <v>3</v>
      </c>
      <c r="AO8" s="32">
        <f t="shared" si="6"/>
        <v>13.692646850000003</v>
      </c>
      <c r="AP8" s="32">
        <f t="shared" si="3"/>
        <v>34.562380644400001</v>
      </c>
      <c r="AQ8" s="32">
        <f t="shared" si="7"/>
        <v>35.110086518399996</v>
      </c>
      <c r="AR8" s="15">
        <f t="shared" si="8"/>
        <v>43160.5</v>
      </c>
      <c r="AS8" s="3"/>
      <c r="AT8" s="3"/>
    </row>
    <row r="9" spans="1:46" x14ac:dyDescent="0.25">
      <c r="A9" s="1"/>
      <c r="B9" s="20" t="s">
        <v>45</v>
      </c>
      <c r="C9" s="9" t="s">
        <v>45</v>
      </c>
      <c r="D9" s="9">
        <v>1</v>
      </c>
      <c r="E9" s="9">
        <v>0</v>
      </c>
      <c r="F9" s="9">
        <v>3</v>
      </c>
      <c r="G9" s="24">
        <v>875</v>
      </c>
      <c r="H9" s="24">
        <v>9875</v>
      </c>
      <c r="I9" s="9" t="s">
        <v>31</v>
      </c>
      <c r="J9" s="9" t="s">
        <v>32</v>
      </c>
      <c r="K9" s="25" t="s">
        <v>33</v>
      </c>
      <c r="L9" s="9" t="s">
        <v>34</v>
      </c>
      <c r="M9" s="9" t="s">
        <v>35</v>
      </c>
      <c r="N9" s="9">
        <v>10000000000</v>
      </c>
      <c r="O9" s="26">
        <v>1E-10</v>
      </c>
      <c r="P9" s="27">
        <v>1</v>
      </c>
      <c r="Q9" s="27">
        <v>0</v>
      </c>
      <c r="R9" s="27">
        <v>1</v>
      </c>
      <c r="S9" s="9" t="s">
        <v>36</v>
      </c>
      <c r="T9" s="10" t="s">
        <v>37</v>
      </c>
      <c r="U9" s="11">
        <v>1</v>
      </c>
      <c r="V9" s="1"/>
      <c r="W9" s="20" t="s">
        <v>46</v>
      </c>
      <c r="Y9" s="28">
        <v>34.920982850000001</v>
      </c>
      <c r="Z9" s="29">
        <v>1</v>
      </c>
      <c r="AA9" s="9" t="s">
        <v>39</v>
      </c>
      <c r="AB9" s="5" t="s">
        <v>2</v>
      </c>
      <c r="AC9" s="30">
        <f t="shared" si="0"/>
        <v>43191.5</v>
      </c>
      <c r="AD9" s="20">
        <v>0</v>
      </c>
      <c r="AE9" s="18">
        <v>3743.5</v>
      </c>
      <c r="AF9" t="s">
        <v>40</v>
      </c>
      <c r="AG9" s="28">
        <v>35.818438970000003</v>
      </c>
      <c r="AH9" s="31">
        <f t="shared" si="1"/>
        <v>0.89745612000000108</v>
      </c>
      <c r="AI9" s="31">
        <f t="shared" ref="AI9:AI72" si="11">SUMIF($AM$6:$AM$330,AM9=1,$AH$6:$AH$330)</f>
        <v>0</v>
      </c>
      <c r="AJ9" s="13">
        <f t="shared" si="4"/>
        <v>3.0333333333333332</v>
      </c>
      <c r="AK9" s="13">
        <f t="shared" si="9"/>
        <v>6.0666666666666664</v>
      </c>
      <c r="AL9" s="27">
        <f>IF(AJ9=0,MAX(AL$5:AL8)+1,0)</f>
        <v>0</v>
      </c>
      <c r="AM9" s="27">
        <f t="shared" si="10"/>
        <v>1</v>
      </c>
      <c r="AN9" s="1">
        <f t="shared" si="5"/>
        <v>4</v>
      </c>
      <c r="AO9" s="32">
        <f t="shared" si="6"/>
        <v>52.599644920000003</v>
      </c>
      <c r="AP9" s="32">
        <f t="shared" si="3"/>
        <v>35.481129602000003</v>
      </c>
      <c r="AQ9" s="32">
        <f t="shared" si="7"/>
        <v>37.585115398799999</v>
      </c>
      <c r="AR9" s="15">
        <f t="shared" si="8"/>
        <v>43191.5</v>
      </c>
      <c r="AS9" s="3"/>
      <c r="AT9" s="3"/>
    </row>
    <row r="10" spans="1:46" x14ac:dyDescent="0.25">
      <c r="A10" s="1"/>
      <c r="B10" s="20" t="s">
        <v>47</v>
      </c>
      <c r="C10" s="9" t="s">
        <v>47</v>
      </c>
      <c r="D10" s="9">
        <v>1</v>
      </c>
      <c r="E10" s="9">
        <v>0</v>
      </c>
      <c r="F10" s="9">
        <v>4</v>
      </c>
      <c r="G10" s="24">
        <v>1125</v>
      </c>
      <c r="H10" s="24">
        <v>9875</v>
      </c>
      <c r="I10" s="9" t="s">
        <v>31</v>
      </c>
      <c r="J10" s="9" t="s">
        <v>32</v>
      </c>
      <c r="K10" s="25" t="s">
        <v>33</v>
      </c>
      <c r="L10" s="9" t="s">
        <v>34</v>
      </c>
      <c r="M10" s="9" t="s">
        <v>35</v>
      </c>
      <c r="N10" s="9">
        <v>10000000000</v>
      </c>
      <c r="O10" s="26">
        <v>1E-10</v>
      </c>
      <c r="P10" s="27">
        <v>1</v>
      </c>
      <c r="Q10" s="27">
        <v>0</v>
      </c>
      <c r="R10" s="27">
        <v>1</v>
      </c>
      <c r="S10" s="9" t="s">
        <v>36</v>
      </c>
      <c r="T10" s="10" t="s">
        <v>37</v>
      </c>
      <c r="U10" s="11">
        <v>1</v>
      </c>
      <c r="V10" s="1"/>
      <c r="W10" s="20" t="s">
        <v>48</v>
      </c>
      <c r="Y10" s="28">
        <v>35.008383000000002</v>
      </c>
      <c r="Z10" s="29">
        <v>1</v>
      </c>
      <c r="AA10" s="9" t="s">
        <v>39</v>
      </c>
      <c r="AB10" s="5" t="s">
        <v>2</v>
      </c>
      <c r="AC10" s="30">
        <f t="shared" si="0"/>
        <v>43221.5</v>
      </c>
      <c r="AD10" s="20">
        <v>0</v>
      </c>
      <c r="AE10" s="18">
        <v>3773.5</v>
      </c>
      <c r="AF10" t="s">
        <v>40</v>
      </c>
      <c r="AG10" s="28">
        <v>35.887257259999998</v>
      </c>
      <c r="AH10" s="31">
        <f t="shared" si="1"/>
        <v>0.87887425999999635</v>
      </c>
      <c r="AI10" s="31">
        <f t="shared" si="11"/>
        <v>0</v>
      </c>
      <c r="AJ10" s="13">
        <f t="shared" si="4"/>
        <v>4.0333333333333332</v>
      </c>
      <c r="AK10" s="13">
        <f t="shared" si="9"/>
        <v>10.1</v>
      </c>
      <c r="AL10" s="27">
        <f>IF(AJ10=0,MAX(AL$5:AL9)+1,0)</f>
        <v>0</v>
      </c>
      <c r="AM10" s="27">
        <f t="shared" si="10"/>
        <v>1</v>
      </c>
      <c r="AN10" s="1">
        <f t="shared" si="5"/>
        <v>5</v>
      </c>
      <c r="AO10" s="32">
        <f t="shared" si="6"/>
        <v>35.055731399999985</v>
      </c>
      <c r="AP10" s="32">
        <f t="shared" si="3"/>
        <v>34.346292304400002</v>
      </c>
      <c r="AQ10" s="32">
        <f t="shared" si="7"/>
        <v>35.7485215604</v>
      </c>
      <c r="AR10" s="15">
        <f t="shared" si="8"/>
        <v>43221.5</v>
      </c>
      <c r="AS10" s="3"/>
      <c r="AT10" s="3"/>
    </row>
    <row r="11" spans="1:46" x14ac:dyDescent="0.25">
      <c r="A11" s="1"/>
      <c r="B11" s="20" t="s">
        <v>49</v>
      </c>
      <c r="C11" s="9" t="s">
        <v>49</v>
      </c>
      <c r="D11" s="9">
        <v>1</v>
      </c>
      <c r="E11" s="9">
        <v>0</v>
      </c>
      <c r="F11" s="9">
        <v>5</v>
      </c>
      <c r="G11" s="24">
        <v>1375</v>
      </c>
      <c r="H11" s="24">
        <v>9875</v>
      </c>
      <c r="I11" s="9" t="s">
        <v>31</v>
      </c>
      <c r="J11" s="9" t="s">
        <v>32</v>
      </c>
      <c r="K11" s="25" t="s">
        <v>33</v>
      </c>
      <c r="L11" s="9" t="s">
        <v>34</v>
      </c>
      <c r="M11" s="9" t="s">
        <v>35</v>
      </c>
      <c r="N11" s="9">
        <v>10000000000</v>
      </c>
      <c r="O11" s="26">
        <v>1E-10</v>
      </c>
      <c r="P11" s="27">
        <v>1</v>
      </c>
      <c r="Q11" s="27">
        <v>0</v>
      </c>
      <c r="R11" s="27">
        <v>1</v>
      </c>
      <c r="S11" s="9" t="s">
        <v>36</v>
      </c>
      <c r="T11" s="10" t="s">
        <v>37</v>
      </c>
      <c r="U11" s="11">
        <v>1</v>
      </c>
      <c r="V11" s="1"/>
      <c r="W11" s="20" t="s">
        <v>50</v>
      </c>
      <c r="Y11" s="28">
        <v>35.042354369999998</v>
      </c>
      <c r="Z11" s="29">
        <v>1</v>
      </c>
      <c r="AA11" s="9" t="s">
        <v>39</v>
      </c>
      <c r="AB11" s="5" t="s">
        <v>2</v>
      </c>
      <c r="AC11" s="30">
        <f t="shared" si="0"/>
        <v>43252.5</v>
      </c>
      <c r="AD11" s="20">
        <v>0</v>
      </c>
      <c r="AE11" s="18">
        <v>3804.5</v>
      </c>
      <c r="AF11" t="s">
        <v>40</v>
      </c>
      <c r="AG11" s="28">
        <v>35.935673919999999</v>
      </c>
      <c r="AH11" s="31">
        <f t="shared" si="1"/>
        <v>0.89331955000000107</v>
      </c>
      <c r="AI11" s="31">
        <f t="shared" si="11"/>
        <v>0</v>
      </c>
      <c r="AJ11" s="13">
        <f t="shared" si="4"/>
        <v>5.0666666666666664</v>
      </c>
      <c r="AK11" s="13">
        <f t="shared" si="9"/>
        <v>15.166666666666666</v>
      </c>
      <c r="AL11" s="27">
        <f>IF(AJ11=0,MAX(AL$5:AL10)+1,0)</f>
        <v>0</v>
      </c>
      <c r="AM11" s="27">
        <f t="shared" si="10"/>
        <v>1</v>
      </c>
      <c r="AN11" s="1">
        <f t="shared" si="5"/>
        <v>6</v>
      </c>
      <c r="AO11" s="32">
        <f t="shared" si="6"/>
        <v>20.73607938</v>
      </c>
      <c r="AP11" s="32">
        <f t="shared" si="3"/>
        <v>34.051086136399995</v>
      </c>
      <c r="AQ11" s="32">
        <f t="shared" si="7"/>
        <v>34.8805293116</v>
      </c>
      <c r="AR11" s="15">
        <f t="shared" si="8"/>
        <v>43252.5</v>
      </c>
      <c r="AS11" s="3"/>
      <c r="AT11" s="3"/>
    </row>
    <row r="12" spans="1:46" x14ac:dyDescent="0.25">
      <c r="A12" s="1"/>
      <c r="B12" s="20" t="s">
        <v>51</v>
      </c>
      <c r="C12" s="9" t="s">
        <v>51</v>
      </c>
      <c r="D12" s="9">
        <v>1</v>
      </c>
      <c r="E12" s="9">
        <v>0</v>
      </c>
      <c r="F12" s="9">
        <v>6</v>
      </c>
      <c r="G12" s="24">
        <v>1625</v>
      </c>
      <c r="H12" s="24">
        <v>9875</v>
      </c>
      <c r="I12" s="9" t="s">
        <v>31</v>
      </c>
      <c r="J12" s="9" t="s">
        <v>32</v>
      </c>
      <c r="K12" s="25" t="s">
        <v>33</v>
      </c>
      <c r="L12" s="9" t="s">
        <v>34</v>
      </c>
      <c r="M12" s="9" t="s">
        <v>35</v>
      </c>
      <c r="N12" s="9">
        <v>10000000000</v>
      </c>
      <c r="O12" s="26">
        <v>1E-10</v>
      </c>
      <c r="P12" s="27">
        <v>1</v>
      </c>
      <c r="Q12" s="27">
        <v>0</v>
      </c>
      <c r="R12" s="27">
        <v>1</v>
      </c>
      <c r="S12" s="9" t="s">
        <v>36</v>
      </c>
      <c r="T12" s="10" t="s">
        <v>37</v>
      </c>
      <c r="U12" s="11">
        <v>1</v>
      </c>
      <c r="V12" s="1"/>
      <c r="W12" s="20" t="s">
        <v>52</v>
      </c>
      <c r="Y12" s="28">
        <v>34.994916570000001</v>
      </c>
      <c r="Z12" s="29">
        <v>1</v>
      </c>
      <c r="AA12" s="9" t="s">
        <v>39</v>
      </c>
      <c r="AB12" s="5" t="s">
        <v>2</v>
      </c>
      <c r="AC12" s="30">
        <f t="shared" si="0"/>
        <v>43282.5</v>
      </c>
      <c r="AD12" s="20">
        <v>0</v>
      </c>
      <c r="AE12" s="18">
        <v>3834.5</v>
      </c>
      <c r="AF12" t="s">
        <v>40</v>
      </c>
      <c r="AG12" s="28">
        <v>35.945772310000002</v>
      </c>
      <c r="AH12" s="31">
        <f t="shared" si="1"/>
        <v>0.9508557400000015</v>
      </c>
      <c r="AI12" s="31">
        <f t="shared" si="11"/>
        <v>0</v>
      </c>
      <c r="AJ12" s="13">
        <f t="shared" si="4"/>
        <v>6.0666666666666664</v>
      </c>
      <c r="AK12" s="13">
        <f t="shared" si="9"/>
        <v>21.233333333333334</v>
      </c>
      <c r="AL12" s="27">
        <f>IF(AJ12=0,MAX(AL$5:AL11)+1,0)</f>
        <v>0</v>
      </c>
      <c r="AM12" s="27">
        <f t="shared" si="10"/>
        <v>1</v>
      </c>
      <c r="AN12" s="1">
        <f t="shared" si="5"/>
        <v>7</v>
      </c>
      <c r="AO12" s="32">
        <f t="shared" si="6"/>
        <v>64.057552529999981</v>
      </c>
      <c r="AP12" s="32">
        <f t="shared" si="3"/>
        <v>34.3560558036</v>
      </c>
      <c r="AQ12" s="32">
        <f t="shared" si="7"/>
        <v>34.527217367200002</v>
      </c>
      <c r="AR12" s="15">
        <f t="shared" si="8"/>
        <v>43282.5</v>
      </c>
      <c r="AS12" s="3"/>
      <c r="AT12" s="3"/>
    </row>
    <row r="13" spans="1:46" x14ac:dyDescent="0.25">
      <c r="A13" s="1"/>
      <c r="B13" s="20" t="s">
        <v>53</v>
      </c>
      <c r="C13" s="9" t="s">
        <v>53</v>
      </c>
      <c r="D13" s="9">
        <v>1</v>
      </c>
      <c r="E13" s="9">
        <v>0</v>
      </c>
      <c r="F13" s="9">
        <v>7</v>
      </c>
      <c r="G13" s="24">
        <v>1875</v>
      </c>
      <c r="H13" s="24">
        <v>9875</v>
      </c>
      <c r="I13" s="9" t="s">
        <v>31</v>
      </c>
      <c r="J13" s="9" t="s">
        <v>32</v>
      </c>
      <c r="K13" s="25" t="s">
        <v>33</v>
      </c>
      <c r="L13" s="9" t="s">
        <v>34</v>
      </c>
      <c r="M13" s="9" t="s">
        <v>35</v>
      </c>
      <c r="N13" s="9">
        <v>10000000000</v>
      </c>
      <c r="O13" s="26">
        <v>1E-10</v>
      </c>
      <c r="P13" s="27">
        <v>1</v>
      </c>
      <c r="Q13" s="27">
        <v>0</v>
      </c>
      <c r="R13" s="27">
        <v>1</v>
      </c>
      <c r="S13" s="9" t="s">
        <v>36</v>
      </c>
      <c r="T13" s="10" t="s">
        <v>37</v>
      </c>
      <c r="U13" s="11">
        <v>1</v>
      </c>
      <c r="V13" s="1"/>
      <c r="W13" s="20" t="s">
        <v>54</v>
      </c>
      <c r="Y13" s="28">
        <v>34.862262129999998</v>
      </c>
      <c r="Z13" s="29">
        <v>1</v>
      </c>
      <c r="AA13" s="9" t="s">
        <v>39</v>
      </c>
      <c r="AB13" s="5" t="s">
        <v>2</v>
      </c>
      <c r="AC13" s="30">
        <f t="shared" si="0"/>
        <v>43313.5</v>
      </c>
      <c r="AD13" s="20">
        <v>0</v>
      </c>
      <c r="AE13" s="18">
        <v>3865.5</v>
      </c>
      <c r="AF13" t="s">
        <v>40</v>
      </c>
      <c r="AG13" s="28">
        <v>35.920827170000003</v>
      </c>
      <c r="AH13" s="31">
        <f t="shared" si="1"/>
        <v>1.0585650400000048</v>
      </c>
      <c r="AI13" s="31">
        <f t="shared" si="11"/>
        <v>0</v>
      </c>
      <c r="AJ13" s="13">
        <f t="shared" si="4"/>
        <v>7.1</v>
      </c>
      <c r="AK13" s="13">
        <f t="shared" si="9"/>
        <v>28.333333333333336</v>
      </c>
      <c r="AL13" s="27">
        <f>IF(AJ13=0,MAX(AL$5:AL12)+1,0)</f>
        <v>0</v>
      </c>
      <c r="AM13" s="27">
        <f t="shared" si="10"/>
        <v>1</v>
      </c>
      <c r="AN13" s="1">
        <f t="shared" si="5"/>
        <v>8</v>
      </c>
      <c r="AO13" s="32">
        <f t="shared" si="6"/>
        <v>50.901121130000028</v>
      </c>
      <c r="AP13" s="32">
        <f t="shared" si="3"/>
        <v>34.40878588959999</v>
      </c>
      <c r="AQ13" s="32">
        <f t="shared" si="7"/>
        <v>36.444830734799993</v>
      </c>
      <c r="AR13" s="15">
        <f t="shared" si="8"/>
        <v>43313.5</v>
      </c>
      <c r="AS13" s="3"/>
      <c r="AT13" s="3"/>
    </row>
    <row r="14" spans="1:46" x14ac:dyDescent="0.25">
      <c r="A14" s="1"/>
      <c r="B14" s="20" t="s">
        <v>55</v>
      </c>
      <c r="C14" s="9" t="s">
        <v>55</v>
      </c>
      <c r="D14" s="9">
        <v>1</v>
      </c>
      <c r="E14" s="9">
        <v>0</v>
      </c>
      <c r="F14" s="9">
        <v>8</v>
      </c>
      <c r="G14" s="24">
        <v>2125</v>
      </c>
      <c r="H14" s="24">
        <v>9875</v>
      </c>
      <c r="I14" s="9" t="s">
        <v>31</v>
      </c>
      <c r="J14" s="9" t="s">
        <v>32</v>
      </c>
      <c r="K14" s="25" t="s">
        <v>33</v>
      </c>
      <c r="L14" s="9" t="s">
        <v>34</v>
      </c>
      <c r="M14" s="9" t="s">
        <v>35</v>
      </c>
      <c r="N14" s="9">
        <v>10000000000</v>
      </c>
      <c r="O14" s="26">
        <v>1E-10</v>
      </c>
      <c r="P14" s="27">
        <v>1</v>
      </c>
      <c r="Q14" s="27">
        <v>0</v>
      </c>
      <c r="R14" s="27">
        <v>1</v>
      </c>
      <c r="S14" s="9" t="s">
        <v>36</v>
      </c>
      <c r="T14" s="10" t="s">
        <v>37</v>
      </c>
      <c r="U14" s="11">
        <v>1</v>
      </c>
      <c r="V14" s="1"/>
      <c r="W14" s="20" t="s">
        <v>56</v>
      </c>
      <c r="Y14" s="28">
        <v>34.672915690000004</v>
      </c>
      <c r="Z14" s="29">
        <v>1</v>
      </c>
      <c r="AA14" s="9" t="s">
        <v>39</v>
      </c>
      <c r="AB14" s="5" t="s">
        <v>2</v>
      </c>
      <c r="AC14" s="30">
        <f t="shared" si="0"/>
        <v>43344.5</v>
      </c>
      <c r="AD14" s="20">
        <v>0</v>
      </c>
      <c r="AE14" s="18">
        <v>3896.5</v>
      </c>
      <c r="AF14" t="s">
        <v>40</v>
      </c>
      <c r="AG14" s="28">
        <v>35.86105688</v>
      </c>
      <c r="AH14" s="31">
        <f t="shared" si="1"/>
        <v>1.1881411899999961</v>
      </c>
      <c r="AI14" s="31">
        <f t="shared" si="11"/>
        <v>0</v>
      </c>
      <c r="AJ14" s="13">
        <f t="shared" si="4"/>
        <v>8.1333333333333329</v>
      </c>
      <c r="AK14" s="13">
        <f t="shared" si="9"/>
        <v>36.466666666666669</v>
      </c>
      <c r="AL14" s="27">
        <f>IF(AJ14=0,MAX(AL$5:AL13)+1,0)</f>
        <v>0</v>
      </c>
      <c r="AM14" s="27">
        <f t="shared" si="10"/>
        <v>1</v>
      </c>
      <c r="AN14" s="1">
        <f t="shared" si="5"/>
        <v>9</v>
      </c>
      <c r="AO14" s="32">
        <f t="shared" si="6"/>
        <v>16.645890109999968</v>
      </c>
      <c r="AP14" s="32">
        <f t="shared" si="3"/>
        <v>34.005728484800002</v>
      </c>
      <c r="AQ14" s="32">
        <f t="shared" si="7"/>
        <v>34.671564089200004</v>
      </c>
      <c r="AR14" s="15">
        <f t="shared" si="8"/>
        <v>43344.5</v>
      </c>
      <c r="AS14" s="3"/>
      <c r="AT14" s="3"/>
    </row>
    <row r="15" spans="1:46" x14ac:dyDescent="0.25">
      <c r="A15" s="1"/>
      <c r="B15" s="20" t="s">
        <v>57</v>
      </c>
      <c r="C15" s="9" t="s">
        <v>57</v>
      </c>
      <c r="D15" s="9">
        <v>1</v>
      </c>
      <c r="E15" s="9">
        <v>0</v>
      </c>
      <c r="F15" s="9">
        <v>9</v>
      </c>
      <c r="G15" s="24">
        <v>2375</v>
      </c>
      <c r="H15" s="24">
        <v>9875</v>
      </c>
      <c r="I15" s="9" t="s">
        <v>31</v>
      </c>
      <c r="J15" s="9" t="s">
        <v>32</v>
      </c>
      <c r="K15" s="25" t="s">
        <v>33</v>
      </c>
      <c r="L15" s="9" t="s">
        <v>34</v>
      </c>
      <c r="M15" s="9" t="s">
        <v>35</v>
      </c>
      <c r="N15" s="9">
        <v>10000000000</v>
      </c>
      <c r="O15" s="26">
        <v>1E-10</v>
      </c>
      <c r="P15" s="27">
        <v>1</v>
      </c>
      <c r="Q15" s="27">
        <v>0</v>
      </c>
      <c r="R15" s="27">
        <v>1</v>
      </c>
      <c r="S15" s="9" t="s">
        <v>36</v>
      </c>
      <c r="T15" s="10" t="s">
        <v>37</v>
      </c>
      <c r="U15" s="11">
        <v>1</v>
      </c>
      <c r="V15" s="1"/>
      <c r="W15" s="20" t="s">
        <v>58</v>
      </c>
      <c r="Y15" s="28">
        <v>34.47515507</v>
      </c>
      <c r="Z15" s="29">
        <v>1</v>
      </c>
      <c r="AA15" s="9" t="s">
        <v>39</v>
      </c>
      <c r="AB15" s="5" t="s">
        <v>2</v>
      </c>
      <c r="AC15" s="30">
        <f t="shared" si="0"/>
        <v>43374.5</v>
      </c>
      <c r="AD15" s="20">
        <v>0</v>
      </c>
      <c r="AE15" s="18">
        <v>3926.5</v>
      </c>
      <c r="AF15" t="s">
        <v>40</v>
      </c>
      <c r="AG15" s="28">
        <v>35.673648450000002</v>
      </c>
      <c r="AH15" s="31">
        <f t="shared" si="1"/>
        <v>1.1984933800000022</v>
      </c>
      <c r="AI15" s="31">
        <f t="shared" si="11"/>
        <v>0</v>
      </c>
      <c r="AJ15" s="13">
        <f t="shared" si="4"/>
        <v>9.1333333333333329</v>
      </c>
      <c r="AK15" s="13">
        <f t="shared" si="9"/>
        <v>45.6</v>
      </c>
      <c r="AL15" s="27">
        <f>IF(AJ15=0,MAX(AL$5:AL14)+1,0)</f>
        <v>0</v>
      </c>
      <c r="AM15" s="27">
        <f t="shared" si="10"/>
        <v>1</v>
      </c>
      <c r="AN15" s="1">
        <f t="shared" si="5"/>
        <v>10</v>
      </c>
      <c r="AO15" s="32">
        <f t="shared" si="6"/>
        <v>58.056033779999993</v>
      </c>
      <c r="AP15" s="32">
        <f t="shared" si="3"/>
        <v>35.593683201600001</v>
      </c>
      <c r="AQ15" s="32">
        <f t="shared" si="7"/>
        <v>37.915924552800007</v>
      </c>
      <c r="AR15" s="15">
        <f t="shared" si="8"/>
        <v>43374.5</v>
      </c>
      <c r="AS15" s="3"/>
      <c r="AT15" s="3"/>
    </row>
    <row r="16" spans="1:46" x14ac:dyDescent="0.25">
      <c r="A16" s="1"/>
      <c r="B16" s="20" t="s">
        <v>59</v>
      </c>
      <c r="C16" s="9" t="s">
        <v>59</v>
      </c>
      <c r="D16" s="9">
        <v>1</v>
      </c>
      <c r="E16" s="9">
        <v>0</v>
      </c>
      <c r="F16" s="9">
        <v>10</v>
      </c>
      <c r="G16" s="24">
        <v>2625</v>
      </c>
      <c r="H16" s="24">
        <v>9875</v>
      </c>
      <c r="I16" s="9" t="s">
        <v>31</v>
      </c>
      <c r="J16" s="9" t="s">
        <v>32</v>
      </c>
      <c r="K16" s="25" t="s">
        <v>33</v>
      </c>
      <c r="L16" s="9" t="s">
        <v>34</v>
      </c>
      <c r="M16" s="9" t="s">
        <v>35</v>
      </c>
      <c r="N16" s="9">
        <v>10000000000</v>
      </c>
      <c r="O16" s="26">
        <v>1E-10</v>
      </c>
      <c r="P16" s="27">
        <v>1</v>
      </c>
      <c r="Q16" s="27">
        <v>0</v>
      </c>
      <c r="R16" s="27">
        <v>1</v>
      </c>
      <c r="S16" s="9" t="s">
        <v>36</v>
      </c>
      <c r="T16" s="10" t="s">
        <v>37</v>
      </c>
      <c r="U16" s="11">
        <v>1</v>
      </c>
      <c r="V16" s="1"/>
      <c r="W16" s="20" t="s">
        <v>60</v>
      </c>
      <c r="Y16" s="28">
        <v>34.305498559999997</v>
      </c>
      <c r="Z16" s="29">
        <v>1</v>
      </c>
      <c r="AA16" s="9" t="s">
        <v>39</v>
      </c>
      <c r="AB16" s="5" t="s">
        <v>2</v>
      </c>
      <c r="AC16" s="30">
        <f t="shared" si="0"/>
        <v>43405.5</v>
      </c>
      <c r="AD16" s="20">
        <v>0</v>
      </c>
      <c r="AE16" s="18">
        <v>3957.5</v>
      </c>
      <c r="AF16" t="s">
        <v>40</v>
      </c>
      <c r="AG16" s="28">
        <v>35.470403709999999</v>
      </c>
      <c r="AH16" s="31">
        <f t="shared" si="1"/>
        <v>1.1649051500000027</v>
      </c>
      <c r="AI16" s="31">
        <f t="shared" si="11"/>
        <v>0</v>
      </c>
      <c r="AJ16" s="13">
        <f t="shared" si="4"/>
        <v>10.166666666666666</v>
      </c>
      <c r="AK16" s="13">
        <f t="shared" si="9"/>
        <v>55.766666666666666</v>
      </c>
      <c r="AL16" s="27">
        <f>IF(AJ16=0,MAX(AL$5:AL15)+1,0)</f>
        <v>0</v>
      </c>
      <c r="AM16" s="27">
        <f t="shared" si="10"/>
        <v>1</v>
      </c>
      <c r="AN16" s="1">
        <f t="shared" si="5"/>
        <v>11</v>
      </c>
      <c r="AO16" s="32">
        <f t="shared" si="6"/>
        <v>39.507828749999987</v>
      </c>
      <c r="AP16" s="32">
        <f t="shared" si="3"/>
        <v>34.258048972000005</v>
      </c>
      <c r="AQ16" s="32">
        <f t="shared" si="7"/>
        <v>35.838362122000007</v>
      </c>
      <c r="AR16" s="15">
        <f t="shared" si="8"/>
        <v>43405.5</v>
      </c>
      <c r="AS16" s="3"/>
      <c r="AT16" s="3"/>
    </row>
    <row r="17" spans="1:46" x14ac:dyDescent="0.25">
      <c r="A17" s="1"/>
      <c r="B17" s="20" t="s">
        <v>61</v>
      </c>
      <c r="C17" s="9" t="s">
        <v>61</v>
      </c>
      <c r="D17" s="9">
        <v>1</v>
      </c>
      <c r="E17" s="9">
        <v>0</v>
      </c>
      <c r="F17" s="9">
        <v>11</v>
      </c>
      <c r="G17" s="24">
        <v>2875</v>
      </c>
      <c r="H17" s="24">
        <v>9875</v>
      </c>
      <c r="I17" s="9" t="s">
        <v>31</v>
      </c>
      <c r="J17" s="9" t="s">
        <v>32</v>
      </c>
      <c r="K17" s="25" t="s">
        <v>33</v>
      </c>
      <c r="L17" s="9" t="s">
        <v>34</v>
      </c>
      <c r="M17" s="9" t="s">
        <v>35</v>
      </c>
      <c r="N17" s="9">
        <v>10000000000</v>
      </c>
      <c r="O17" s="26">
        <v>1E-10</v>
      </c>
      <c r="P17" s="27">
        <v>1</v>
      </c>
      <c r="Q17" s="27">
        <v>0</v>
      </c>
      <c r="R17" s="27">
        <v>1</v>
      </c>
      <c r="S17" s="9" t="s">
        <v>36</v>
      </c>
      <c r="T17" s="10" t="s">
        <v>37</v>
      </c>
      <c r="U17" s="11">
        <v>1</v>
      </c>
      <c r="V17" s="1"/>
      <c r="W17" s="20" t="s">
        <v>62</v>
      </c>
      <c r="Y17" s="28">
        <v>34.20890326</v>
      </c>
      <c r="Z17" s="29">
        <v>1</v>
      </c>
      <c r="AA17" s="9" t="s">
        <v>39</v>
      </c>
      <c r="AB17" s="5" t="s">
        <v>2</v>
      </c>
      <c r="AC17" s="30">
        <f t="shared" si="0"/>
        <v>43435.5</v>
      </c>
      <c r="AD17" s="20">
        <v>0</v>
      </c>
      <c r="AE17" s="18">
        <v>3987.5</v>
      </c>
      <c r="AF17" t="s">
        <v>40</v>
      </c>
      <c r="AG17" s="28">
        <v>35.305513079999997</v>
      </c>
      <c r="AH17" s="31">
        <f t="shared" si="1"/>
        <v>1.0966098199999976</v>
      </c>
      <c r="AI17" s="31">
        <f t="shared" si="11"/>
        <v>0</v>
      </c>
      <c r="AJ17" s="13">
        <f t="shared" si="4"/>
        <v>11.166666666666666</v>
      </c>
      <c r="AK17" s="13">
        <f t="shared" si="9"/>
        <v>66.933333333333337</v>
      </c>
      <c r="AL17" s="27">
        <f>IF(AJ17=0,MAX(AL$5:AL16)+1,0)</f>
        <v>0</v>
      </c>
      <c r="AM17" s="27">
        <f t="shared" si="10"/>
        <v>1</v>
      </c>
      <c r="AN17" s="1">
        <f t="shared" si="5"/>
        <v>12</v>
      </c>
      <c r="AO17" s="32">
        <f t="shared" si="6"/>
        <v>21.697181860000029</v>
      </c>
      <c r="AP17" s="32">
        <f t="shared" si="3"/>
        <v>34.027117753600002</v>
      </c>
      <c r="AQ17" s="32">
        <f t="shared" si="7"/>
        <v>34.895005028000007</v>
      </c>
      <c r="AR17" s="15">
        <f t="shared" si="8"/>
        <v>43435.5</v>
      </c>
      <c r="AS17" s="3"/>
      <c r="AT17" s="3"/>
    </row>
    <row r="18" spans="1:46" x14ac:dyDescent="0.25">
      <c r="A18" s="1"/>
      <c r="B18" s="20" t="s">
        <v>63</v>
      </c>
      <c r="C18" s="9" t="s">
        <v>63</v>
      </c>
      <c r="D18" s="9">
        <v>1</v>
      </c>
      <c r="E18" s="9">
        <v>0</v>
      </c>
      <c r="F18" s="9">
        <v>12</v>
      </c>
      <c r="G18" s="24">
        <v>3125</v>
      </c>
      <c r="H18" s="24">
        <v>9875</v>
      </c>
      <c r="I18" s="9" t="s">
        <v>31</v>
      </c>
      <c r="J18" s="9" t="s">
        <v>32</v>
      </c>
      <c r="K18" s="25" t="s">
        <v>33</v>
      </c>
      <c r="L18" s="9" t="s">
        <v>34</v>
      </c>
      <c r="M18" s="9" t="s">
        <v>35</v>
      </c>
      <c r="N18" s="9">
        <v>10000000000</v>
      </c>
      <c r="O18" s="26">
        <v>1E-10</v>
      </c>
      <c r="P18" s="27">
        <v>1</v>
      </c>
      <c r="Q18" s="27">
        <v>0</v>
      </c>
      <c r="R18" s="27">
        <v>1</v>
      </c>
      <c r="S18" s="9" t="s">
        <v>36</v>
      </c>
      <c r="T18" s="10" t="s">
        <v>37</v>
      </c>
      <c r="U18" s="11">
        <v>1</v>
      </c>
      <c r="V18" s="1"/>
      <c r="W18" s="20" t="s">
        <v>64</v>
      </c>
      <c r="Y18" s="28">
        <v>34.202438579999999</v>
      </c>
      <c r="Z18" s="29">
        <v>1</v>
      </c>
      <c r="AA18" s="9" t="s">
        <v>39</v>
      </c>
      <c r="AB18" s="5" t="s">
        <v>2</v>
      </c>
      <c r="AC18" s="30">
        <f t="shared" si="0"/>
        <v>43466.5</v>
      </c>
      <c r="AD18" s="20">
        <v>0</v>
      </c>
      <c r="AE18" s="18">
        <v>4018.5</v>
      </c>
      <c r="AF18" t="s">
        <v>40</v>
      </c>
      <c r="AG18" s="28">
        <v>35.223830900000003</v>
      </c>
      <c r="AH18" s="31">
        <f t="shared" si="1"/>
        <v>1.0213923200000039</v>
      </c>
      <c r="AI18" s="31">
        <f t="shared" si="11"/>
        <v>0</v>
      </c>
      <c r="AJ18" s="13">
        <f t="shared" si="4"/>
        <v>12.2</v>
      </c>
      <c r="AK18" s="13">
        <f t="shared" si="9"/>
        <v>79.13333333333334</v>
      </c>
      <c r="AL18" s="27">
        <f>IF(AJ18=0,MAX(AL$5:AL17)+1,0)</f>
        <v>0</v>
      </c>
      <c r="AM18" s="27">
        <f t="shared" si="10"/>
        <v>1</v>
      </c>
      <c r="AN18" s="1">
        <f t="shared" si="5"/>
        <v>13</v>
      </c>
      <c r="AO18" s="32">
        <f t="shared" si="6"/>
        <v>75.340614389999985</v>
      </c>
      <c r="AP18" s="32">
        <f t="shared" si="3"/>
        <v>36.503082500799998</v>
      </c>
      <c r="AQ18" s="32">
        <f t="shared" si="7"/>
        <v>39.516707076400003</v>
      </c>
      <c r="AR18" s="15">
        <f t="shared" si="8"/>
        <v>43466.5</v>
      </c>
      <c r="AS18" s="3"/>
      <c r="AT18" s="3"/>
    </row>
    <row r="19" spans="1:46" x14ac:dyDescent="0.25">
      <c r="A19" s="1"/>
      <c r="B19" s="20" t="s">
        <v>65</v>
      </c>
      <c r="C19" s="9" t="s">
        <v>65</v>
      </c>
      <c r="D19" s="9">
        <v>1</v>
      </c>
      <c r="E19" s="9">
        <v>0</v>
      </c>
      <c r="F19" s="9">
        <v>13</v>
      </c>
      <c r="G19" s="24">
        <v>3375</v>
      </c>
      <c r="H19" s="24">
        <v>9875</v>
      </c>
      <c r="I19" s="9" t="s">
        <v>31</v>
      </c>
      <c r="J19" s="9" t="s">
        <v>32</v>
      </c>
      <c r="K19" s="25" t="s">
        <v>33</v>
      </c>
      <c r="L19" s="9" t="s">
        <v>34</v>
      </c>
      <c r="M19" s="9" t="s">
        <v>35</v>
      </c>
      <c r="N19" s="9">
        <v>10000000000</v>
      </c>
      <c r="O19" s="26">
        <v>1E-10</v>
      </c>
      <c r="P19" s="27">
        <v>1</v>
      </c>
      <c r="Q19" s="27">
        <v>0</v>
      </c>
      <c r="R19" s="27">
        <v>1</v>
      </c>
      <c r="S19" s="9" t="s">
        <v>36</v>
      </c>
      <c r="T19" s="10" t="s">
        <v>37</v>
      </c>
      <c r="U19" s="11">
        <v>1</v>
      </c>
      <c r="V19" s="1"/>
      <c r="W19" s="20" t="s">
        <v>66</v>
      </c>
      <c r="Y19" s="28">
        <v>34.282508479999997</v>
      </c>
      <c r="Z19" s="29">
        <v>1</v>
      </c>
      <c r="AA19" s="9" t="s">
        <v>39</v>
      </c>
      <c r="AB19" s="5" t="s">
        <v>2</v>
      </c>
      <c r="AC19" s="30">
        <f t="shared" si="0"/>
        <v>43497.5</v>
      </c>
      <c r="AD19" s="20">
        <v>0</v>
      </c>
      <c r="AE19" s="18">
        <v>4049.5</v>
      </c>
      <c r="AF19" t="s">
        <v>40</v>
      </c>
      <c r="AG19" s="28">
        <v>35.256429060000002</v>
      </c>
      <c r="AH19" s="31">
        <f t="shared" si="1"/>
        <v>0.97392058000000503</v>
      </c>
      <c r="AI19" s="31">
        <f t="shared" si="11"/>
        <v>0</v>
      </c>
      <c r="AJ19" s="13">
        <f t="shared" si="4"/>
        <v>13.233333333333333</v>
      </c>
      <c r="AK19" s="13">
        <f t="shared" si="9"/>
        <v>92.366666666666674</v>
      </c>
      <c r="AL19" s="27">
        <f>IF(AJ19=0,MAX(AL$5:AL18)+1,0)</f>
        <v>0</v>
      </c>
      <c r="AM19" s="27">
        <f t="shared" si="10"/>
        <v>1</v>
      </c>
      <c r="AN19" s="1" t="str">
        <f t="shared" si="5"/>
        <v/>
      </c>
      <c r="AO19" s="1"/>
      <c r="AP19" s="1"/>
      <c r="AQ19" s="1"/>
      <c r="AR19" s="15">
        <f t="shared" si="8"/>
        <v>43497.5</v>
      </c>
      <c r="AS19" s="3"/>
      <c r="AT19" s="3"/>
    </row>
    <row r="20" spans="1:46" x14ac:dyDescent="0.25">
      <c r="A20" s="1"/>
      <c r="B20" s="20" t="s">
        <v>67</v>
      </c>
      <c r="C20" s="9" t="s">
        <v>67</v>
      </c>
      <c r="D20" s="9">
        <v>1</v>
      </c>
      <c r="E20" s="9">
        <v>0</v>
      </c>
      <c r="F20" s="9">
        <v>14</v>
      </c>
      <c r="G20" s="24">
        <v>3625</v>
      </c>
      <c r="H20" s="24">
        <v>9875</v>
      </c>
      <c r="I20" s="9" t="s">
        <v>31</v>
      </c>
      <c r="J20" s="9" t="s">
        <v>32</v>
      </c>
      <c r="K20" s="25" t="s">
        <v>33</v>
      </c>
      <c r="L20" s="9" t="s">
        <v>34</v>
      </c>
      <c r="M20" s="9" t="s">
        <v>35</v>
      </c>
      <c r="N20" s="9">
        <v>10000000000</v>
      </c>
      <c r="O20" s="26">
        <v>1E-10</v>
      </c>
      <c r="P20" s="27">
        <v>1</v>
      </c>
      <c r="Q20" s="27">
        <v>0</v>
      </c>
      <c r="R20" s="27">
        <v>1</v>
      </c>
      <c r="S20" s="9" t="s">
        <v>36</v>
      </c>
      <c r="T20" s="10" t="s">
        <v>37</v>
      </c>
      <c r="U20" s="11">
        <v>1</v>
      </c>
      <c r="V20" s="1"/>
      <c r="W20" s="20" t="s">
        <v>68</v>
      </c>
      <c r="Y20" s="28">
        <v>34.413068180000003</v>
      </c>
      <c r="Z20" s="29">
        <v>1</v>
      </c>
      <c r="AA20" s="9" t="s">
        <v>39</v>
      </c>
      <c r="AB20" s="5" t="s">
        <v>2</v>
      </c>
      <c r="AC20" s="30">
        <f t="shared" si="0"/>
        <v>43525.5</v>
      </c>
      <c r="AD20" s="20">
        <v>0</v>
      </c>
      <c r="AE20" s="18">
        <v>4077.5</v>
      </c>
      <c r="AF20" t="s">
        <v>40</v>
      </c>
      <c r="AG20" s="28">
        <v>35.345179889999997</v>
      </c>
      <c r="AH20" s="31">
        <f t="shared" si="1"/>
        <v>0.93211170999999382</v>
      </c>
      <c r="AI20" s="31">
        <f t="shared" si="11"/>
        <v>0</v>
      </c>
      <c r="AJ20" s="13">
        <f t="shared" si="4"/>
        <v>14.166666666666666</v>
      </c>
      <c r="AK20" s="13">
        <f t="shared" si="9"/>
        <v>106.53333333333335</v>
      </c>
      <c r="AL20" s="27">
        <f>IF(AJ20=0,MAX(AL$5:AL19)+1,0)</f>
        <v>0</v>
      </c>
      <c r="AM20" s="27">
        <f t="shared" si="10"/>
        <v>1</v>
      </c>
      <c r="AN20" s="1" t="str">
        <f t="shared" si="5"/>
        <v/>
      </c>
      <c r="AO20" s="1"/>
      <c r="AP20" s="1"/>
      <c r="AQ20" s="1"/>
      <c r="AR20" s="15">
        <f t="shared" si="8"/>
        <v>43525.5</v>
      </c>
      <c r="AS20" s="3"/>
      <c r="AT20" s="3"/>
    </row>
    <row r="21" spans="1:46" x14ac:dyDescent="0.25">
      <c r="A21" s="1"/>
      <c r="B21" s="20" t="s">
        <v>69</v>
      </c>
      <c r="C21" s="9" t="s">
        <v>69</v>
      </c>
      <c r="D21" s="9">
        <v>1</v>
      </c>
      <c r="E21" s="9">
        <v>0</v>
      </c>
      <c r="F21" s="9">
        <v>15</v>
      </c>
      <c r="G21" s="24">
        <v>3875</v>
      </c>
      <c r="H21" s="24">
        <v>9875</v>
      </c>
      <c r="I21" s="9" t="s">
        <v>31</v>
      </c>
      <c r="J21" s="9" t="s">
        <v>32</v>
      </c>
      <c r="K21" s="25" t="s">
        <v>33</v>
      </c>
      <c r="L21" s="9" t="s">
        <v>34</v>
      </c>
      <c r="M21" s="9" t="s">
        <v>35</v>
      </c>
      <c r="N21" s="9">
        <v>10000000000</v>
      </c>
      <c r="O21" s="26">
        <v>1E-10</v>
      </c>
      <c r="P21" s="27">
        <v>1</v>
      </c>
      <c r="Q21" s="27">
        <v>0</v>
      </c>
      <c r="R21" s="27">
        <v>1</v>
      </c>
      <c r="S21" s="9" t="s">
        <v>36</v>
      </c>
      <c r="T21" s="10" t="s">
        <v>37</v>
      </c>
      <c r="U21" s="11">
        <v>1</v>
      </c>
      <c r="V21" s="1"/>
      <c r="W21" s="20" t="s">
        <v>70</v>
      </c>
      <c r="Y21" s="28">
        <v>34.578075159999997</v>
      </c>
      <c r="Z21" s="29">
        <v>1</v>
      </c>
      <c r="AA21" s="9" t="s">
        <v>39</v>
      </c>
      <c r="AB21" s="5" t="s">
        <v>2</v>
      </c>
      <c r="AC21" s="30">
        <f t="shared" si="0"/>
        <v>43556.5</v>
      </c>
      <c r="AD21" s="20">
        <v>0</v>
      </c>
      <c r="AE21" s="18">
        <v>4108.5</v>
      </c>
      <c r="AF21" t="s">
        <v>40</v>
      </c>
      <c r="AG21" s="28">
        <v>35.478391019999997</v>
      </c>
      <c r="AH21" s="31">
        <f t="shared" si="1"/>
        <v>0.90031585999999919</v>
      </c>
      <c r="AI21" s="31">
        <f t="shared" si="11"/>
        <v>0</v>
      </c>
      <c r="AJ21" s="13">
        <f t="shared" si="4"/>
        <v>15.2</v>
      </c>
      <c r="AK21" s="13">
        <f t="shared" si="9"/>
        <v>121.73333333333335</v>
      </c>
      <c r="AL21" s="27">
        <f>IF(AJ21=0,MAX(AL$5:AL20)+1,0)</f>
        <v>0</v>
      </c>
      <c r="AM21" s="27">
        <f t="shared" si="10"/>
        <v>1</v>
      </c>
      <c r="AN21" s="1" t="str">
        <f t="shared" si="5"/>
        <v/>
      </c>
      <c r="AO21" s="1"/>
      <c r="AP21" s="1"/>
      <c r="AQ21" s="1"/>
      <c r="AR21" s="15">
        <f t="shared" si="8"/>
        <v>43556.5</v>
      </c>
      <c r="AS21" s="3"/>
      <c r="AT21" s="3"/>
    </row>
    <row r="22" spans="1:46" x14ac:dyDescent="0.25">
      <c r="A22" s="1"/>
      <c r="B22" s="20" t="s">
        <v>71</v>
      </c>
      <c r="C22" s="9" t="s">
        <v>71</v>
      </c>
      <c r="D22" s="9">
        <v>1</v>
      </c>
      <c r="E22" s="9">
        <v>0</v>
      </c>
      <c r="F22" s="9">
        <v>16</v>
      </c>
      <c r="G22" s="24">
        <v>4125</v>
      </c>
      <c r="H22" s="24">
        <v>9875</v>
      </c>
      <c r="I22" s="9" t="s">
        <v>31</v>
      </c>
      <c r="J22" s="9" t="s">
        <v>32</v>
      </c>
      <c r="K22" s="25" t="s">
        <v>33</v>
      </c>
      <c r="L22" s="9" t="s">
        <v>34</v>
      </c>
      <c r="M22" s="9" t="s">
        <v>35</v>
      </c>
      <c r="N22" s="9">
        <v>10000000000</v>
      </c>
      <c r="O22" s="26">
        <v>1E-10</v>
      </c>
      <c r="P22" s="27">
        <v>1</v>
      </c>
      <c r="Q22" s="27">
        <v>0</v>
      </c>
      <c r="R22" s="27">
        <v>1</v>
      </c>
      <c r="S22" s="9" t="s">
        <v>36</v>
      </c>
      <c r="T22" s="10" t="s">
        <v>37</v>
      </c>
      <c r="U22" s="11">
        <v>1</v>
      </c>
      <c r="V22" s="1"/>
      <c r="W22" s="20" t="s">
        <v>72</v>
      </c>
      <c r="Y22" s="28">
        <v>34.71050623</v>
      </c>
      <c r="Z22" s="29">
        <v>1</v>
      </c>
      <c r="AA22" s="9" t="s">
        <v>39</v>
      </c>
      <c r="AB22" s="5" t="s">
        <v>2</v>
      </c>
      <c r="AC22" s="30">
        <f t="shared" si="0"/>
        <v>43586.5</v>
      </c>
      <c r="AD22" s="20">
        <v>0</v>
      </c>
      <c r="AE22" s="18">
        <v>4138.5</v>
      </c>
      <c r="AF22" t="s">
        <v>40</v>
      </c>
      <c r="AG22" s="28">
        <v>35.591873100000001</v>
      </c>
      <c r="AH22" s="31">
        <f t="shared" si="1"/>
        <v>0.8813668700000008</v>
      </c>
      <c r="AI22" s="31">
        <f t="shared" si="11"/>
        <v>0</v>
      </c>
      <c r="AJ22" s="13">
        <f t="shared" si="4"/>
        <v>16.2</v>
      </c>
      <c r="AK22" s="13">
        <f t="shared" si="9"/>
        <v>137.93333333333334</v>
      </c>
      <c r="AL22" s="27">
        <f>IF(AJ22=0,MAX(AL$5:AL21)+1,0)</f>
        <v>0</v>
      </c>
      <c r="AM22" s="27">
        <f t="shared" si="10"/>
        <v>1</v>
      </c>
      <c r="AN22" s="1" t="str">
        <f t="shared" si="5"/>
        <v/>
      </c>
      <c r="AO22" s="1"/>
      <c r="AP22" s="1"/>
      <c r="AQ22" s="1"/>
      <c r="AR22" s="15">
        <f t="shared" si="8"/>
        <v>43586.5</v>
      </c>
      <c r="AS22" s="3"/>
      <c r="AT22" s="3"/>
    </row>
    <row r="23" spans="1:46" x14ac:dyDescent="0.25">
      <c r="A23" s="1"/>
      <c r="B23" s="20" t="s">
        <v>73</v>
      </c>
      <c r="C23" s="9" t="s">
        <v>73</v>
      </c>
      <c r="D23" s="9">
        <v>1</v>
      </c>
      <c r="E23" s="9">
        <v>0</v>
      </c>
      <c r="F23" s="9">
        <v>17</v>
      </c>
      <c r="G23" s="24">
        <v>4375</v>
      </c>
      <c r="H23" s="24">
        <v>9875</v>
      </c>
      <c r="I23" s="9" t="s">
        <v>31</v>
      </c>
      <c r="J23" s="9" t="s">
        <v>32</v>
      </c>
      <c r="K23" s="25" t="s">
        <v>33</v>
      </c>
      <c r="L23" s="9" t="s">
        <v>34</v>
      </c>
      <c r="M23" s="9" t="s">
        <v>35</v>
      </c>
      <c r="N23" s="9">
        <v>10000000000</v>
      </c>
      <c r="O23" s="26">
        <v>1E-10</v>
      </c>
      <c r="P23" s="27">
        <v>1</v>
      </c>
      <c r="Q23" s="27">
        <v>0</v>
      </c>
      <c r="R23" s="27">
        <v>1</v>
      </c>
      <c r="S23" s="9" t="s">
        <v>36</v>
      </c>
      <c r="T23" s="10" t="s">
        <v>37</v>
      </c>
      <c r="U23" s="11">
        <v>1</v>
      </c>
      <c r="V23" s="1"/>
      <c r="W23" s="20" t="s">
        <v>74</v>
      </c>
      <c r="Y23" s="28">
        <v>34.777151349999997</v>
      </c>
      <c r="Z23" s="29">
        <v>1</v>
      </c>
      <c r="AA23" s="9" t="s">
        <v>39</v>
      </c>
      <c r="AB23" s="5" t="s">
        <v>2</v>
      </c>
      <c r="AC23" s="30">
        <f t="shared" si="0"/>
        <v>43617.5</v>
      </c>
      <c r="AD23" s="20">
        <v>0</v>
      </c>
      <c r="AE23" s="18">
        <v>4169.5</v>
      </c>
      <c r="AF23" t="s">
        <v>40</v>
      </c>
      <c r="AG23" s="28">
        <v>35.711760640000001</v>
      </c>
      <c r="AH23" s="31">
        <f t="shared" si="1"/>
        <v>0.93460929000000448</v>
      </c>
      <c r="AI23" s="31">
        <f t="shared" si="11"/>
        <v>0</v>
      </c>
      <c r="AJ23" s="13">
        <f t="shared" si="4"/>
        <v>17.233333333333334</v>
      </c>
      <c r="AK23" s="13">
        <f t="shared" si="9"/>
        <v>155.16666666666669</v>
      </c>
      <c r="AL23" s="27">
        <f>IF(AJ23=0,MAX(AL$5:AL22)+1,0)</f>
        <v>0</v>
      </c>
      <c r="AM23" s="27">
        <f t="shared" si="10"/>
        <v>1</v>
      </c>
      <c r="AN23" s="1" t="str">
        <f t="shared" si="5"/>
        <v/>
      </c>
      <c r="AO23" s="1"/>
      <c r="AP23" s="1"/>
      <c r="AQ23" s="1"/>
      <c r="AR23" s="15">
        <f t="shared" si="8"/>
        <v>43617.5</v>
      </c>
      <c r="AS23" s="3"/>
      <c r="AT23" s="3"/>
    </row>
    <row r="24" spans="1:46" x14ac:dyDescent="0.25">
      <c r="A24" s="1"/>
      <c r="B24" s="20" t="s">
        <v>75</v>
      </c>
      <c r="C24" s="9" t="s">
        <v>75</v>
      </c>
      <c r="D24" s="9">
        <v>1</v>
      </c>
      <c r="E24" s="9">
        <v>0</v>
      </c>
      <c r="F24" s="9">
        <v>18</v>
      </c>
      <c r="G24" s="24">
        <v>4625</v>
      </c>
      <c r="H24" s="24">
        <v>9875</v>
      </c>
      <c r="I24" s="9" t="s">
        <v>31</v>
      </c>
      <c r="J24" s="9" t="s">
        <v>32</v>
      </c>
      <c r="K24" s="25" t="s">
        <v>33</v>
      </c>
      <c r="L24" s="9" t="s">
        <v>34</v>
      </c>
      <c r="M24" s="9" t="s">
        <v>35</v>
      </c>
      <c r="N24" s="9">
        <v>10000000000</v>
      </c>
      <c r="O24" s="26">
        <v>1E-10</v>
      </c>
      <c r="P24" s="27">
        <v>1</v>
      </c>
      <c r="Q24" s="27">
        <v>0</v>
      </c>
      <c r="R24" s="27">
        <v>1</v>
      </c>
      <c r="S24" s="9" t="s">
        <v>36</v>
      </c>
      <c r="T24" s="10" t="s">
        <v>37</v>
      </c>
      <c r="U24" s="11">
        <v>1</v>
      </c>
      <c r="V24" s="1"/>
      <c r="W24" s="20" t="s">
        <v>76</v>
      </c>
      <c r="Y24" s="28">
        <v>34.752190939999998</v>
      </c>
      <c r="Z24" s="29">
        <v>1</v>
      </c>
      <c r="AA24" s="9" t="s">
        <v>39</v>
      </c>
      <c r="AB24" s="5" t="s">
        <v>2</v>
      </c>
      <c r="AC24" s="30">
        <f t="shared" si="0"/>
        <v>43647.5</v>
      </c>
      <c r="AD24" s="20">
        <v>0</v>
      </c>
      <c r="AE24" s="18">
        <v>4199.5</v>
      </c>
      <c r="AF24" t="s">
        <v>40</v>
      </c>
      <c r="AG24" s="28">
        <v>35.784961639999999</v>
      </c>
      <c r="AH24" s="31">
        <f t="shared" si="1"/>
        <v>1.0327707000000004</v>
      </c>
      <c r="AI24" s="31">
        <f t="shared" si="11"/>
        <v>0</v>
      </c>
      <c r="AJ24" s="13">
        <f t="shared" si="4"/>
        <v>18.233333333333334</v>
      </c>
      <c r="AK24" s="13">
        <f t="shared" si="9"/>
        <v>173.40000000000003</v>
      </c>
      <c r="AL24" s="27">
        <f>IF(AJ24=0,MAX(AL$5:AL23)+1,0)</f>
        <v>0</v>
      </c>
      <c r="AM24" s="27">
        <f t="shared" si="10"/>
        <v>1</v>
      </c>
      <c r="AN24" s="1" t="str">
        <f t="shared" si="5"/>
        <v/>
      </c>
      <c r="AO24" s="1"/>
      <c r="AP24" s="1"/>
      <c r="AQ24" s="1"/>
      <c r="AR24" s="15">
        <f t="shared" si="8"/>
        <v>43647.5</v>
      </c>
      <c r="AS24" s="3"/>
      <c r="AT24" s="3"/>
    </row>
    <row r="25" spans="1:46" x14ac:dyDescent="0.25">
      <c r="A25" s="1"/>
      <c r="B25" s="20" t="s">
        <v>77</v>
      </c>
      <c r="C25" s="9" t="s">
        <v>77</v>
      </c>
      <c r="D25" s="9">
        <v>1</v>
      </c>
      <c r="E25" s="9">
        <v>0</v>
      </c>
      <c r="F25" s="9">
        <v>19</v>
      </c>
      <c r="G25" s="24">
        <v>4875</v>
      </c>
      <c r="H25" s="24">
        <v>9875</v>
      </c>
      <c r="I25" s="9" t="s">
        <v>31</v>
      </c>
      <c r="J25" s="9" t="s">
        <v>32</v>
      </c>
      <c r="K25" s="25" t="s">
        <v>33</v>
      </c>
      <c r="L25" s="9" t="s">
        <v>34</v>
      </c>
      <c r="M25" s="9" t="s">
        <v>35</v>
      </c>
      <c r="N25" s="9">
        <v>10000000000</v>
      </c>
      <c r="O25" s="26">
        <v>1E-10</v>
      </c>
      <c r="P25" s="27">
        <v>1</v>
      </c>
      <c r="Q25" s="27">
        <v>0</v>
      </c>
      <c r="R25" s="27">
        <v>1</v>
      </c>
      <c r="S25" s="9" t="s">
        <v>36</v>
      </c>
      <c r="T25" s="10" t="s">
        <v>37</v>
      </c>
      <c r="U25" s="11">
        <v>1</v>
      </c>
      <c r="V25" s="1"/>
      <c r="W25" s="20" t="s">
        <v>78</v>
      </c>
      <c r="Y25" s="28">
        <v>34.636457669999999</v>
      </c>
      <c r="Z25" s="29">
        <v>1</v>
      </c>
      <c r="AA25" s="9" t="s">
        <v>39</v>
      </c>
      <c r="AB25" s="5" t="s">
        <v>2</v>
      </c>
      <c r="AC25" s="30">
        <f t="shared" si="0"/>
        <v>43678.5</v>
      </c>
      <c r="AD25" s="20">
        <v>0</v>
      </c>
      <c r="AE25" s="18">
        <v>4230.5</v>
      </c>
      <c r="AF25" t="s">
        <v>40</v>
      </c>
      <c r="AG25" s="28">
        <v>35.797681619999999</v>
      </c>
      <c r="AH25" s="31">
        <f t="shared" si="1"/>
        <v>1.1612239500000001</v>
      </c>
      <c r="AI25" s="31">
        <f t="shared" si="11"/>
        <v>0</v>
      </c>
      <c r="AJ25" s="13">
        <f t="shared" si="4"/>
        <v>19.266666666666666</v>
      </c>
      <c r="AK25" s="13">
        <f t="shared" si="9"/>
        <v>192.66666666666669</v>
      </c>
      <c r="AL25" s="27">
        <f>IF(AJ25=0,MAX(AL$5:AL24)+1,0)</f>
        <v>0</v>
      </c>
      <c r="AM25" s="27">
        <f t="shared" si="10"/>
        <v>1</v>
      </c>
      <c r="AN25" s="1" t="str">
        <f t="shared" si="5"/>
        <v/>
      </c>
      <c r="AO25" s="1"/>
      <c r="AP25" s="1"/>
      <c r="AQ25" s="1"/>
      <c r="AR25" s="15">
        <f t="shared" si="8"/>
        <v>43678.5</v>
      </c>
      <c r="AS25" s="3"/>
      <c r="AT25" s="3"/>
    </row>
    <row r="26" spans="1:46" x14ac:dyDescent="0.25">
      <c r="A26" s="1"/>
      <c r="B26" s="20" t="s">
        <v>79</v>
      </c>
      <c r="C26" s="9" t="s">
        <v>79</v>
      </c>
      <c r="D26" s="9">
        <v>1</v>
      </c>
      <c r="E26" s="9">
        <v>1</v>
      </c>
      <c r="F26" s="9">
        <v>0</v>
      </c>
      <c r="G26" s="24">
        <v>125</v>
      </c>
      <c r="H26" s="24">
        <v>9625</v>
      </c>
      <c r="I26" s="9" t="s">
        <v>31</v>
      </c>
      <c r="J26" s="9" t="s">
        <v>32</v>
      </c>
      <c r="K26" s="25" t="s">
        <v>33</v>
      </c>
      <c r="L26" s="9" t="s">
        <v>34</v>
      </c>
      <c r="M26" s="9" t="s">
        <v>35</v>
      </c>
      <c r="N26" s="9">
        <v>10000000000</v>
      </c>
      <c r="O26" s="26">
        <v>1E-10</v>
      </c>
      <c r="P26" s="27">
        <v>1</v>
      </c>
      <c r="Q26" s="27">
        <v>0</v>
      </c>
      <c r="R26" s="27">
        <v>1</v>
      </c>
      <c r="S26" s="9" t="s">
        <v>36</v>
      </c>
      <c r="T26" s="10" t="s">
        <v>37</v>
      </c>
      <c r="U26" s="5" t="s">
        <v>2</v>
      </c>
      <c r="V26" s="1"/>
      <c r="W26" s="20" t="s">
        <v>80</v>
      </c>
      <c r="Y26" s="28">
        <v>34.459979320000002</v>
      </c>
      <c r="Z26" s="29">
        <v>1</v>
      </c>
      <c r="AA26" s="9" t="s">
        <v>39</v>
      </c>
      <c r="AB26" s="5" t="s">
        <v>2</v>
      </c>
      <c r="AC26" s="30">
        <f t="shared" si="0"/>
        <v>43709.5</v>
      </c>
      <c r="AD26" s="20">
        <v>0</v>
      </c>
      <c r="AE26" s="18">
        <v>4261.5</v>
      </c>
      <c r="AF26" t="s">
        <v>40</v>
      </c>
      <c r="AG26" s="28">
        <v>35.69234994</v>
      </c>
      <c r="AH26" s="31">
        <f t="shared" si="1"/>
        <v>1.2323706199999975</v>
      </c>
      <c r="AI26" s="31">
        <f t="shared" si="11"/>
        <v>0</v>
      </c>
      <c r="AJ26" s="13">
        <f t="shared" si="4"/>
        <v>20.3</v>
      </c>
      <c r="AK26" s="13">
        <f t="shared" si="9"/>
        <v>212.9666666666667</v>
      </c>
      <c r="AL26" s="27">
        <f>IF(AJ26=0,MAX(AL$5:AL25)+1,0)</f>
        <v>0</v>
      </c>
      <c r="AM26" s="27">
        <f t="shared" si="10"/>
        <v>1</v>
      </c>
      <c r="AN26" s="1" t="str">
        <f t="shared" si="5"/>
        <v/>
      </c>
      <c r="AO26" s="1"/>
      <c r="AP26" s="1"/>
      <c r="AQ26" s="1"/>
      <c r="AR26" s="15">
        <f t="shared" si="8"/>
        <v>43709.5</v>
      </c>
      <c r="AS26" s="3"/>
      <c r="AT26" s="3"/>
    </row>
    <row r="27" spans="1:46" x14ac:dyDescent="0.25">
      <c r="A27" s="1"/>
      <c r="B27" s="20" t="s">
        <v>81</v>
      </c>
      <c r="C27" s="9" t="s">
        <v>81</v>
      </c>
      <c r="D27" s="9">
        <v>1</v>
      </c>
      <c r="E27" s="9">
        <v>1</v>
      </c>
      <c r="F27" s="9">
        <v>1</v>
      </c>
      <c r="G27" s="24">
        <v>375</v>
      </c>
      <c r="H27" s="24">
        <v>9625</v>
      </c>
      <c r="I27" s="9" t="s">
        <v>31</v>
      </c>
      <c r="J27" s="9" t="s">
        <v>32</v>
      </c>
      <c r="K27" s="25" t="s">
        <v>33</v>
      </c>
      <c r="L27" s="9" t="s">
        <v>34</v>
      </c>
      <c r="M27" s="9" t="s">
        <v>35</v>
      </c>
      <c r="N27" s="9">
        <v>10000000000</v>
      </c>
      <c r="O27" s="26">
        <v>1E-10</v>
      </c>
      <c r="P27" s="27">
        <v>1</v>
      </c>
      <c r="Q27" s="27">
        <v>0</v>
      </c>
      <c r="R27" s="27">
        <v>1</v>
      </c>
      <c r="S27" s="9" t="s">
        <v>36</v>
      </c>
      <c r="T27" s="10" t="s">
        <v>37</v>
      </c>
      <c r="U27" s="5" t="s">
        <v>2</v>
      </c>
      <c r="V27" s="1"/>
      <c r="W27" s="20" t="s">
        <v>82</v>
      </c>
      <c r="Y27" s="28">
        <v>34.272364609999997</v>
      </c>
      <c r="Z27" s="29">
        <v>1</v>
      </c>
      <c r="AA27" s="9" t="s">
        <v>39</v>
      </c>
      <c r="AB27" s="5" t="s">
        <v>2</v>
      </c>
      <c r="AC27" s="30">
        <f t="shared" si="0"/>
        <v>43739.5</v>
      </c>
      <c r="AD27" s="20">
        <v>0</v>
      </c>
      <c r="AE27" s="18">
        <v>4291.5</v>
      </c>
      <c r="AF27" t="s">
        <v>40</v>
      </c>
      <c r="AG27" s="28">
        <v>35.489656160000003</v>
      </c>
      <c r="AH27" s="31">
        <f t="shared" si="1"/>
        <v>1.2172915500000059</v>
      </c>
      <c r="AI27" s="31">
        <f t="shared" si="11"/>
        <v>0</v>
      </c>
      <c r="AJ27" s="13">
        <f t="shared" si="4"/>
        <v>21.3</v>
      </c>
      <c r="AK27" s="13">
        <f t="shared" si="9"/>
        <v>234.26666666666671</v>
      </c>
      <c r="AL27" s="27">
        <f>IF(AJ27=0,MAX(AL$5:AL26)+1,0)</f>
        <v>0</v>
      </c>
      <c r="AM27" s="27">
        <f t="shared" si="10"/>
        <v>1</v>
      </c>
      <c r="AN27" s="1" t="str">
        <f t="shared" si="5"/>
        <v/>
      </c>
      <c r="AO27" s="1"/>
      <c r="AP27" s="1"/>
      <c r="AQ27" s="1"/>
      <c r="AR27" s="15">
        <f t="shared" si="8"/>
        <v>43739.5</v>
      </c>
      <c r="AS27" s="3"/>
      <c r="AT27" s="3"/>
    </row>
    <row r="28" spans="1:46" x14ac:dyDescent="0.25">
      <c r="A28" s="1"/>
      <c r="B28" s="20" t="s">
        <v>83</v>
      </c>
      <c r="C28" s="9" t="s">
        <v>83</v>
      </c>
      <c r="D28" s="9">
        <v>1</v>
      </c>
      <c r="E28" s="9">
        <v>1</v>
      </c>
      <c r="F28" s="9">
        <v>2</v>
      </c>
      <c r="G28" s="24">
        <v>625</v>
      </c>
      <c r="H28" s="24">
        <v>9625</v>
      </c>
      <c r="I28" s="9" t="s">
        <v>31</v>
      </c>
      <c r="J28" s="9" t="s">
        <v>32</v>
      </c>
      <c r="K28" s="25" t="s">
        <v>33</v>
      </c>
      <c r="L28" s="9" t="s">
        <v>34</v>
      </c>
      <c r="M28" s="9" t="s">
        <v>35</v>
      </c>
      <c r="N28" s="9">
        <v>10000000000</v>
      </c>
      <c r="O28" s="26">
        <v>1E-10</v>
      </c>
      <c r="P28" s="27">
        <v>1</v>
      </c>
      <c r="Q28" s="27">
        <v>0</v>
      </c>
      <c r="R28" s="27">
        <v>1</v>
      </c>
      <c r="S28" s="9" t="s">
        <v>36</v>
      </c>
      <c r="T28" s="10" t="s">
        <v>37</v>
      </c>
      <c r="U28" s="5" t="s">
        <v>2</v>
      </c>
      <c r="V28" s="1"/>
      <c r="W28" s="20" t="s">
        <v>84</v>
      </c>
      <c r="Y28" s="28">
        <v>34.111575440000003</v>
      </c>
      <c r="Z28" s="29">
        <v>1</v>
      </c>
      <c r="AA28" s="9" t="s">
        <v>39</v>
      </c>
      <c r="AB28" s="5" t="s">
        <v>2</v>
      </c>
      <c r="AC28" s="30">
        <f t="shared" si="0"/>
        <v>43770.5</v>
      </c>
      <c r="AD28" s="20">
        <v>0</v>
      </c>
      <c r="AE28" s="18">
        <v>4322.5</v>
      </c>
      <c r="AF28" t="s">
        <v>40</v>
      </c>
      <c r="AG28" s="28">
        <v>35.264651219999998</v>
      </c>
      <c r="AH28" s="31">
        <f t="shared" si="1"/>
        <v>1.1530757799999947</v>
      </c>
      <c r="AI28" s="31">
        <f t="shared" si="11"/>
        <v>0</v>
      </c>
      <c r="AJ28" s="13">
        <f t="shared" si="4"/>
        <v>22.333333333333332</v>
      </c>
      <c r="AK28" s="13">
        <f t="shared" si="9"/>
        <v>256.60000000000002</v>
      </c>
      <c r="AL28" s="27">
        <f>IF(AJ28=0,MAX(AL$5:AL27)+1,0)</f>
        <v>0</v>
      </c>
      <c r="AM28" s="27">
        <f t="shared" si="10"/>
        <v>1</v>
      </c>
      <c r="AN28" s="1" t="str">
        <f t="shared" si="5"/>
        <v/>
      </c>
      <c r="AO28" s="1"/>
      <c r="AP28" s="1"/>
      <c r="AQ28" s="1"/>
      <c r="AR28" s="15">
        <f t="shared" si="8"/>
        <v>43770.5</v>
      </c>
      <c r="AS28" s="3"/>
      <c r="AT28" s="3"/>
    </row>
    <row r="29" spans="1:46" x14ac:dyDescent="0.25">
      <c r="A29" s="1"/>
      <c r="B29" s="20" t="s">
        <v>85</v>
      </c>
      <c r="C29" s="9" t="s">
        <v>85</v>
      </c>
      <c r="D29" s="9">
        <v>1</v>
      </c>
      <c r="E29" s="9">
        <v>1</v>
      </c>
      <c r="F29" s="9">
        <v>3</v>
      </c>
      <c r="G29" s="24">
        <v>875</v>
      </c>
      <c r="H29" s="24">
        <v>9625</v>
      </c>
      <c r="I29" s="9" t="s">
        <v>31</v>
      </c>
      <c r="J29" s="9" t="s">
        <v>32</v>
      </c>
      <c r="K29" s="25" t="s">
        <v>33</v>
      </c>
      <c r="L29" s="9" t="s">
        <v>34</v>
      </c>
      <c r="M29" s="9" t="s">
        <v>35</v>
      </c>
      <c r="N29" s="9">
        <v>10000000000</v>
      </c>
      <c r="O29" s="26">
        <v>1E-10</v>
      </c>
      <c r="P29" s="27">
        <v>1</v>
      </c>
      <c r="Q29" s="27">
        <v>0</v>
      </c>
      <c r="R29" s="27">
        <v>1</v>
      </c>
      <c r="S29" s="9" t="s">
        <v>36</v>
      </c>
      <c r="T29" s="10" t="s">
        <v>37</v>
      </c>
      <c r="U29" s="5" t="s">
        <v>2</v>
      </c>
      <c r="V29" s="1"/>
      <c r="W29" s="20" t="s">
        <v>86</v>
      </c>
      <c r="Y29" s="28">
        <v>34.027084989999999</v>
      </c>
      <c r="Z29" s="29">
        <v>1</v>
      </c>
      <c r="AA29" s="9" t="s">
        <v>39</v>
      </c>
      <c r="AB29" s="5" t="s">
        <v>2</v>
      </c>
      <c r="AC29" s="30">
        <f t="shared" si="0"/>
        <v>43800.5</v>
      </c>
      <c r="AD29" s="20">
        <v>0</v>
      </c>
      <c r="AE29" s="18">
        <v>4352.5</v>
      </c>
      <c r="AF29" t="s">
        <v>40</v>
      </c>
      <c r="AG29" s="28">
        <v>35.095366290000001</v>
      </c>
      <c r="AH29" s="31">
        <f t="shared" si="1"/>
        <v>1.0682813000000024</v>
      </c>
      <c r="AI29" s="31">
        <f t="shared" si="11"/>
        <v>0</v>
      </c>
      <c r="AJ29" s="13">
        <f t="shared" si="4"/>
        <v>23.333333333333332</v>
      </c>
      <c r="AK29" s="13">
        <f t="shared" si="9"/>
        <v>279.93333333333334</v>
      </c>
      <c r="AL29" s="27">
        <f>IF(AJ29=0,MAX(AL$5:AL28)+1,0)</f>
        <v>0</v>
      </c>
      <c r="AM29" s="27">
        <f t="shared" si="10"/>
        <v>1</v>
      </c>
      <c r="AN29" s="1" t="str">
        <f t="shared" si="5"/>
        <v/>
      </c>
      <c r="AO29" s="1"/>
      <c r="AP29" s="1"/>
      <c r="AQ29" s="1"/>
      <c r="AR29" s="15">
        <f t="shared" si="8"/>
        <v>43800.5</v>
      </c>
      <c r="AS29" s="3"/>
      <c r="AT29" s="3"/>
    </row>
    <row r="30" spans="1:46" x14ac:dyDescent="0.25">
      <c r="A30" s="1"/>
      <c r="B30" s="20" t="s">
        <v>87</v>
      </c>
      <c r="C30" s="9" t="s">
        <v>87</v>
      </c>
      <c r="D30" s="9">
        <v>1</v>
      </c>
      <c r="E30" s="9">
        <v>1</v>
      </c>
      <c r="F30" s="9">
        <v>4</v>
      </c>
      <c r="G30" s="24">
        <v>1125</v>
      </c>
      <c r="H30" s="24">
        <v>9625</v>
      </c>
      <c r="I30" s="9" t="s">
        <v>31</v>
      </c>
      <c r="J30" s="9" t="s">
        <v>32</v>
      </c>
      <c r="K30" s="25" t="s">
        <v>33</v>
      </c>
      <c r="L30" s="9" t="s">
        <v>34</v>
      </c>
      <c r="M30" s="9" t="s">
        <v>35</v>
      </c>
      <c r="N30" s="9">
        <v>10000000000</v>
      </c>
      <c r="O30" s="26">
        <v>1E-10</v>
      </c>
      <c r="P30" s="27">
        <v>1</v>
      </c>
      <c r="Q30" s="27">
        <v>0</v>
      </c>
      <c r="R30" s="27">
        <v>1</v>
      </c>
      <c r="S30" s="9" t="s">
        <v>36</v>
      </c>
      <c r="T30" s="10" t="s">
        <v>37</v>
      </c>
      <c r="U30" s="5" t="s">
        <v>2</v>
      </c>
      <c r="V30" s="1"/>
      <c r="W30" s="20" t="s">
        <v>88</v>
      </c>
      <c r="Y30" s="28">
        <v>34.074068099999998</v>
      </c>
      <c r="Z30" s="29">
        <v>1</v>
      </c>
      <c r="AA30" s="9" t="s">
        <v>39</v>
      </c>
      <c r="AB30" s="5" t="s">
        <v>2</v>
      </c>
      <c r="AC30" s="30">
        <f t="shared" si="0"/>
        <v>43831.5</v>
      </c>
      <c r="AD30" s="20">
        <v>0</v>
      </c>
      <c r="AE30" s="18">
        <v>4383.5</v>
      </c>
      <c r="AF30" t="s">
        <v>40</v>
      </c>
      <c r="AG30" s="28">
        <v>34.960312819999999</v>
      </c>
      <c r="AH30" s="31">
        <f t="shared" si="1"/>
        <v>0.88624472000000054</v>
      </c>
      <c r="AI30" s="31">
        <f t="shared" si="11"/>
        <v>0</v>
      </c>
      <c r="AJ30" s="13">
        <f t="shared" si="4"/>
        <v>24.366666666666667</v>
      </c>
      <c r="AK30" s="13">
        <f t="shared" si="9"/>
        <v>304.3</v>
      </c>
      <c r="AL30" s="27">
        <f>IF(AJ30=0,MAX(AL$5:AL29)+1,0)</f>
        <v>0</v>
      </c>
      <c r="AM30" s="27">
        <f t="shared" si="10"/>
        <v>1</v>
      </c>
      <c r="AN30" s="1" t="str">
        <f t="shared" si="5"/>
        <v/>
      </c>
      <c r="AO30" s="1"/>
      <c r="AP30" s="1"/>
      <c r="AQ30" s="1"/>
      <c r="AR30" s="8"/>
      <c r="AS30" s="3"/>
      <c r="AT30" s="3"/>
    </row>
    <row r="31" spans="1:46" x14ac:dyDescent="0.25">
      <c r="A31" s="1"/>
      <c r="B31" s="20" t="s">
        <v>89</v>
      </c>
      <c r="C31" s="9" t="s">
        <v>89</v>
      </c>
      <c r="D31" s="9">
        <v>1</v>
      </c>
      <c r="E31" s="9">
        <v>1</v>
      </c>
      <c r="F31" s="9">
        <v>5</v>
      </c>
      <c r="G31" s="24">
        <v>1375</v>
      </c>
      <c r="H31" s="24">
        <v>9625</v>
      </c>
      <c r="I31" s="9" t="s">
        <v>31</v>
      </c>
      <c r="J31" s="9" t="s">
        <v>32</v>
      </c>
      <c r="K31" s="25" t="s">
        <v>33</v>
      </c>
      <c r="L31" s="9" t="s">
        <v>34</v>
      </c>
      <c r="M31" s="9" t="s">
        <v>35</v>
      </c>
      <c r="N31" s="9">
        <v>10000000000</v>
      </c>
      <c r="O31" s="26">
        <v>1E-10</v>
      </c>
      <c r="P31" s="27">
        <v>1</v>
      </c>
      <c r="Q31" s="27">
        <v>0</v>
      </c>
      <c r="R31" s="27">
        <v>1</v>
      </c>
      <c r="S31" s="9" t="s">
        <v>36</v>
      </c>
      <c r="T31" s="10" t="s">
        <v>37</v>
      </c>
      <c r="U31" s="5" t="s">
        <v>2</v>
      </c>
      <c r="V31" s="1"/>
      <c r="W31" s="20" t="s">
        <v>90</v>
      </c>
      <c r="Y31" s="28">
        <v>34.378744169999997</v>
      </c>
      <c r="Z31" s="29">
        <v>1</v>
      </c>
      <c r="AA31" s="9" t="s">
        <v>91</v>
      </c>
      <c r="AB31" s="5" t="s">
        <v>2</v>
      </c>
      <c r="AC31" s="30">
        <f t="shared" si="0"/>
        <v>43100.5</v>
      </c>
      <c r="AD31" s="20">
        <v>0</v>
      </c>
      <c r="AE31" s="18">
        <v>3652.5</v>
      </c>
      <c r="AF31" t="s">
        <v>92</v>
      </c>
      <c r="AG31" s="28">
        <v>35.23109255</v>
      </c>
      <c r="AH31" s="31">
        <f t="shared" si="1"/>
        <v>0.85234838000000224</v>
      </c>
      <c r="AI31" s="31">
        <f t="shared" si="11"/>
        <v>0</v>
      </c>
      <c r="AJ31" s="13">
        <f t="shared" si="4"/>
        <v>0</v>
      </c>
      <c r="AK31" s="13">
        <f t="shared" si="9"/>
        <v>304.3</v>
      </c>
      <c r="AL31" s="27">
        <f>IF(AJ31=0,MAX(AL$5:AL30)+1,0)</f>
        <v>2</v>
      </c>
      <c r="AM31" s="27">
        <f t="shared" si="10"/>
        <v>2</v>
      </c>
      <c r="AN31" s="1" t="str">
        <f t="shared" si="5"/>
        <v/>
      </c>
      <c r="AO31" s="1"/>
      <c r="AP31" s="1"/>
      <c r="AQ31" s="1"/>
      <c r="AR31" s="8"/>
      <c r="AS31" s="3"/>
      <c r="AT31" s="3"/>
    </row>
    <row r="32" spans="1:46" x14ac:dyDescent="0.25">
      <c r="A32" s="1"/>
      <c r="B32" s="20" t="s">
        <v>93</v>
      </c>
      <c r="C32" s="9" t="s">
        <v>93</v>
      </c>
      <c r="D32" s="9">
        <v>1</v>
      </c>
      <c r="E32" s="9">
        <v>1</v>
      </c>
      <c r="F32" s="9">
        <v>6</v>
      </c>
      <c r="G32" s="24">
        <v>1625</v>
      </c>
      <c r="H32" s="24">
        <v>9625</v>
      </c>
      <c r="I32" s="9" t="s">
        <v>31</v>
      </c>
      <c r="J32" s="9" t="s">
        <v>32</v>
      </c>
      <c r="K32" s="25" t="s">
        <v>33</v>
      </c>
      <c r="L32" s="9" t="s">
        <v>34</v>
      </c>
      <c r="M32" s="9" t="s">
        <v>35</v>
      </c>
      <c r="N32" s="9">
        <v>10000000000</v>
      </c>
      <c r="O32" s="26">
        <v>1E-10</v>
      </c>
      <c r="P32" s="27">
        <v>1</v>
      </c>
      <c r="Q32" s="27">
        <v>0</v>
      </c>
      <c r="R32" s="27">
        <v>1</v>
      </c>
      <c r="S32" s="9" t="s">
        <v>36</v>
      </c>
      <c r="T32" s="10" t="s">
        <v>37</v>
      </c>
      <c r="U32" s="5" t="s">
        <v>2</v>
      </c>
      <c r="V32" s="1"/>
      <c r="W32" s="20" t="s">
        <v>94</v>
      </c>
      <c r="Y32" s="28">
        <v>34.359507880000002</v>
      </c>
      <c r="Z32" s="29">
        <v>1</v>
      </c>
      <c r="AA32" s="9" t="s">
        <v>91</v>
      </c>
      <c r="AB32" s="5" t="s">
        <v>2</v>
      </c>
      <c r="AC32" s="30">
        <f t="shared" si="0"/>
        <v>43131.5</v>
      </c>
      <c r="AD32" s="20">
        <v>0</v>
      </c>
      <c r="AE32" s="18">
        <v>3683.5</v>
      </c>
      <c r="AF32" t="s">
        <v>92</v>
      </c>
      <c r="AG32" s="28">
        <v>35.157427130000002</v>
      </c>
      <c r="AH32" s="31">
        <f t="shared" si="1"/>
        <v>0.79791924999999964</v>
      </c>
      <c r="AI32" s="31">
        <f t="shared" si="11"/>
        <v>0</v>
      </c>
      <c r="AJ32" s="13">
        <f t="shared" si="4"/>
        <v>1.0333333333333334</v>
      </c>
      <c r="AK32" s="13">
        <f t="shared" si="9"/>
        <v>305.33333333333337</v>
      </c>
      <c r="AL32" s="27">
        <f>IF(AJ32=0,MAX(AL$5:AL31)+1,0)</f>
        <v>0</v>
      </c>
      <c r="AM32" s="27">
        <f t="shared" si="10"/>
        <v>2</v>
      </c>
      <c r="AN32" s="1" t="str">
        <f t="shared" si="5"/>
        <v/>
      </c>
      <c r="AO32" s="1"/>
      <c r="AP32" s="1"/>
      <c r="AQ32" s="1"/>
      <c r="AR32" s="8"/>
      <c r="AS32" s="3"/>
      <c r="AT32" s="3"/>
    </row>
    <row r="33" spans="1:46" x14ac:dyDescent="0.25">
      <c r="A33" s="1"/>
      <c r="B33" s="20" t="s">
        <v>95</v>
      </c>
      <c r="C33" s="9" t="s">
        <v>95</v>
      </c>
      <c r="D33" s="9">
        <v>1</v>
      </c>
      <c r="E33" s="9">
        <v>1</v>
      </c>
      <c r="F33" s="9">
        <v>7</v>
      </c>
      <c r="G33" s="24">
        <v>1875</v>
      </c>
      <c r="H33" s="24">
        <v>9625</v>
      </c>
      <c r="I33" s="9" t="s">
        <v>31</v>
      </c>
      <c r="J33" s="9" t="s">
        <v>32</v>
      </c>
      <c r="K33" s="25" t="s">
        <v>33</v>
      </c>
      <c r="L33" s="9" t="s">
        <v>34</v>
      </c>
      <c r="M33" s="9" t="s">
        <v>35</v>
      </c>
      <c r="N33" s="9">
        <v>10000000000</v>
      </c>
      <c r="O33" s="26">
        <v>1E-10</v>
      </c>
      <c r="P33" s="27">
        <v>1</v>
      </c>
      <c r="Q33" s="27">
        <v>0</v>
      </c>
      <c r="R33" s="27">
        <v>1</v>
      </c>
      <c r="S33" s="9" t="s">
        <v>36</v>
      </c>
      <c r="T33" s="10" t="s">
        <v>37</v>
      </c>
      <c r="U33" s="5" t="s">
        <v>2</v>
      </c>
      <c r="V33" s="1"/>
      <c r="W33" s="33" t="s">
        <v>96</v>
      </c>
      <c r="Y33" s="28">
        <v>34.399717780000003</v>
      </c>
      <c r="Z33" s="29">
        <v>1</v>
      </c>
      <c r="AA33" s="9" t="s">
        <v>91</v>
      </c>
      <c r="AB33" s="5" t="s">
        <v>2</v>
      </c>
      <c r="AC33" s="30">
        <f t="shared" si="0"/>
        <v>43160.5</v>
      </c>
      <c r="AD33" s="20">
        <v>0</v>
      </c>
      <c r="AE33" s="34">
        <v>3712.5</v>
      </c>
      <c r="AF33" t="s">
        <v>92</v>
      </c>
      <c r="AG33" s="28">
        <v>35.14732154</v>
      </c>
      <c r="AH33" s="31">
        <f t="shared" si="1"/>
        <v>0.74760375999999695</v>
      </c>
      <c r="AI33" s="31">
        <f t="shared" si="11"/>
        <v>0</v>
      </c>
      <c r="AJ33" s="13">
        <f t="shared" si="4"/>
        <v>2</v>
      </c>
      <c r="AK33" s="13">
        <f t="shared" si="9"/>
        <v>307.33333333333337</v>
      </c>
      <c r="AL33" s="27">
        <f>IF(AJ33=0,MAX(AL$5:AL32)+1,0)</f>
        <v>0</v>
      </c>
      <c r="AM33" s="27">
        <f t="shared" si="10"/>
        <v>2</v>
      </c>
      <c r="AN33" s="1" t="str">
        <f t="shared" si="5"/>
        <v/>
      </c>
      <c r="AO33" s="1"/>
      <c r="AP33" s="1"/>
      <c r="AQ33" s="1"/>
      <c r="AR33" s="8"/>
      <c r="AS33" s="3"/>
      <c r="AT33" s="3"/>
    </row>
    <row r="34" spans="1:46" x14ac:dyDescent="0.25">
      <c r="A34" s="1"/>
      <c r="B34" s="20" t="s">
        <v>97</v>
      </c>
      <c r="C34" s="9" t="s">
        <v>97</v>
      </c>
      <c r="D34" s="9">
        <v>1</v>
      </c>
      <c r="E34" s="9">
        <v>1</v>
      </c>
      <c r="F34" s="9">
        <v>8</v>
      </c>
      <c r="G34" s="24">
        <v>2125</v>
      </c>
      <c r="H34" s="24">
        <v>9625</v>
      </c>
      <c r="I34" s="9" t="s">
        <v>31</v>
      </c>
      <c r="J34" s="9" t="s">
        <v>32</v>
      </c>
      <c r="K34" s="25" t="s">
        <v>33</v>
      </c>
      <c r="L34" s="9" t="s">
        <v>34</v>
      </c>
      <c r="M34" s="9" t="s">
        <v>35</v>
      </c>
      <c r="N34" s="9">
        <v>10000000000</v>
      </c>
      <c r="O34" s="26">
        <v>1E-10</v>
      </c>
      <c r="P34" s="27">
        <v>1</v>
      </c>
      <c r="Q34" s="27">
        <v>0</v>
      </c>
      <c r="R34" s="27">
        <v>1</v>
      </c>
      <c r="S34" s="9" t="s">
        <v>36</v>
      </c>
      <c r="T34" s="10" t="s">
        <v>37</v>
      </c>
      <c r="U34" s="5" t="s">
        <v>2</v>
      </c>
      <c r="V34" s="1"/>
      <c r="W34" s="33" t="s">
        <v>98</v>
      </c>
      <c r="Y34" s="28">
        <v>34.469788250000001</v>
      </c>
      <c r="Z34" s="29">
        <v>1</v>
      </c>
      <c r="AA34" s="9" t="s">
        <v>91</v>
      </c>
      <c r="AB34" s="5" t="s">
        <v>2</v>
      </c>
      <c r="AC34" s="30">
        <f t="shared" si="0"/>
        <v>43191.5</v>
      </c>
      <c r="AD34" s="20">
        <v>0</v>
      </c>
      <c r="AE34" s="34">
        <v>3743.5</v>
      </c>
      <c r="AF34" t="s">
        <v>92</v>
      </c>
      <c r="AG34" s="28">
        <v>35.188490719999997</v>
      </c>
      <c r="AH34" s="31">
        <f t="shared" si="1"/>
        <v>0.71870246999999665</v>
      </c>
      <c r="AI34" s="31">
        <f t="shared" si="11"/>
        <v>0</v>
      </c>
      <c r="AJ34" s="13">
        <f t="shared" si="4"/>
        <v>3.0333333333333332</v>
      </c>
      <c r="AK34" s="13">
        <f t="shared" si="9"/>
        <v>310.36666666666673</v>
      </c>
      <c r="AL34" s="27">
        <f>IF(AJ34=0,MAX(AL$5:AL33)+1,0)</f>
        <v>0</v>
      </c>
      <c r="AM34" s="27">
        <f t="shared" si="10"/>
        <v>2</v>
      </c>
      <c r="AN34" s="1" t="str">
        <f t="shared" si="5"/>
        <v/>
      </c>
      <c r="AO34" s="1"/>
      <c r="AP34" s="1"/>
      <c r="AQ34" s="1"/>
      <c r="AR34" s="8"/>
      <c r="AS34" s="3"/>
      <c r="AT34" s="3"/>
    </row>
    <row r="35" spans="1:46" x14ac:dyDescent="0.25">
      <c r="A35" s="1"/>
      <c r="B35" s="20" t="s">
        <v>99</v>
      </c>
      <c r="C35" s="9" t="s">
        <v>99</v>
      </c>
      <c r="D35" s="9">
        <v>1</v>
      </c>
      <c r="E35" s="9">
        <v>1</v>
      </c>
      <c r="F35" s="9">
        <v>9</v>
      </c>
      <c r="G35" s="24">
        <v>2375</v>
      </c>
      <c r="H35" s="24">
        <v>9625</v>
      </c>
      <c r="I35" s="9" t="s">
        <v>31</v>
      </c>
      <c r="J35" s="9" t="s">
        <v>32</v>
      </c>
      <c r="K35" s="25" t="s">
        <v>33</v>
      </c>
      <c r="L35" s="9" t="s">
        <v>34</v>
      </c>
      <c r="M35" s="9" t="s">
        <v>35</v>
      </c>
      <c r="N35" s="9">
        <v>10000000000</v>
      </c>
      <c r="O35" s="26">
        <v>1E-10</v>
      </c>
      <c r="P35" s="27">
        <v>1</v>
      </c>
      <c r="Q35" s="27">
        <v>0</v>
      </c>
      <c r="R35" s="27">
        <v>1</v>
      </c>
      <c r="S35" s="9" t="s">
        <v>36</v>
      </c>
      <c r="T35" s="10" t="s">
        <v>37</v>
      </c>
      <c r="U35" s="5" t="s">
        <v>2</v>
      </c>
      <c r="V35" s="1"/>
      <c r="W35" s="33" t="s">
        <v>100</v>
      </c>
      <c r="Y35" s="28">
        <v>34.526044570000003</v>
      </c>
      <c r="Z35" s="29">
        <v>1</v>
      </c>
      <c r="AA35" s="9" t="s">
        <v>91</v>
      </c>
      <c r="AB35" s="5" t="s">
        <v>2</v>
      </c>
      <c r="AC35" s="30">
        <f t="shared" si="0"/>
        <v>43221.5</v>
      </c>
      <c r="AD35" s="20">
        <v>0</v>
      </c>
      <c r="AE35" s="34">
        <v>3773.5</v>
      </c>
      <c r="AF35" t="s">
        <v>92</v>
      </c>
      <c r="AG35" s="28">
        <v>35.262338229999997</v>
      </c>
      <c r="AH35" s="31">
        <f t="shared" si="1"/>
        <v>0.73629365999999408</v>
      </c>
      <c r="AI35" s="31">
        <f t="shared" si="11"/>
        <v>0</v>
      </c>
      <c r="AJ35" s="13">
        <f t="shared" si="4"/>
        <v>4.0333333333333332</v>
      </c>
      <c r="AK35" s="13">
        <f t="shared" si="9"/>
        <v>314.40000000000009</v>
      </c>
      <c r="AL35" s="27">
        <f>IF(AJ35=0,MAX(AL$5:AL34)+1,0)</f>
        <v>0</v>
      </c>
      <c r="AM35" s="27">
        <f t="shared" si="10"/>
        <v>2</v>
      </c>
      <c r="AN35" s="1" t="str">
        <f t="shared" si="5"/>
        <v/>
      </c>
      <c r="AO35" s="1"/>
      <c r="AP35" s="1"/>
      <c r="AQ35" s="1"/>
      <c r="AR35" s="8"/>
      <c r="AS35" s="3"/>
      <c r="AT35" s="3"/>
    </row>
    <row r="36" spans="1:46" x14ac:dyDescent="0.25">
      <c r="A36" s="1"/>
      <c r="B36" s="20" t="s">
        <v>101</v>
      </c>
      <c r="C36" s="9" t="s">
        <v>101</v>
      </c>
      <c r="D36" s="9">
        <v>1</v>
      </c>
      <c r="E36" s="9">
        <v>1</v>
      </c>
      <c r="F36" s="9">
        <v>10</v>
      </c>
      <c r="G36" s="24">
        <v>2625</v>
      </c>
      <c r="H36" s="24">
        <v>9625</v>
      </c>
      <c r="I36" s="9" t="s">
        <v>31</v>
      </c>
      <c r="J36" s="9" t="s">
        <v>32</v>
      </c>
      <c r="K36" s="25" t="s">
        <v>33</v>
      </c>
      <c r="L36" s="9" t="s">
        <v>34</v>
      </c>
      <c r="M36" s="9" t="s">
        <v>35</v>
      </c>
      <c r="N36" s="9">
        <v>10000000000</v>
      </c>
      <c r="O36" s="26">
        <v>1E-10</v>
      </c>
      <c r="P36" s="27">
        <v>1</v>
      </c>
      <c r="Q36" s="27">
        <v>0</v>
      </c>
      <c r="R36" s="27">
        <v>1</v>
      </c>
      <c r="S36" s="9" t="s">
        <v>36</v>
      </c>
      <c r="T36" s="10" t="s">
        <v>37</v>
      </c>
      <c r="U36" s="5" t="s">
        <v>2</v>
      </c>
      <c r="V36" s="1"/>
      <c r="W36" s="33" t="s">
        <v>102</v>
      </c>
      <c r="Y36" s="28">
        <v>34.540115569999998</v>
      </c>
      <c r="Z36" s="29">
        <v>1</v>
      </c>
      <c r="AA36" s="9" t="s">
        <v>91</v>
      </c>
      <c r="AB36" s="5" t="s">
        <v>2</v>
      </c>
      <c r="AC36" s="30">
        <f t="shared" si="0"/>
        <v>43252.5</v>
      </c>
      <c r="AD36" s="20">
        <v>0</v>
      </c>
      <c r="AE36" s="34">
        <v>3804.5</v>
      </c>
      <c r="AF36" t="s">
        <v>92</v>
      </c>
      <c r="AG36" s="28">
        <v>35.312378879999997</v>
      </c>
      <c r="AH36" s="31">
        <f t="shared" si="1"/>
        <v>0.77226330999999959</v>
      </c>
      <c r="AI36" s="31">
        <f t="shared" si="11"/>
        <v>0</v>
      </c>
      <c r="AJ36" s="13">
        <f t="shared" si="4"/>
        <v>5.0666666666666664</v>
      </c>
      <c r="AK36" s="13">
        <f t="shared" si="9"/>
        <v>319.46666666666675</v>
      </c>
      <c r="AL36" s="27">
        <f>IF(AJ36=0,MAX(AL$5:AL35)+1,0)</f>
        <v>0</v>
      </c>
      <c r="AM36" s="27">
        <f t="shared" si="10"/>
        <v>2</v>
      </c>
      <c r="AN36" s="1" t="str">
        <f t="shared" si="5"/>
        <v/>
      </c>
      <c r="AO36" s="1"/>
      <c r="AP36" s="1"/>
      <c r="AQ36" s="1"/>
      <c r="AR36" s="8"/>
      <c r="AS36" s="3"/>
      <c r="AT36" s="3"/>
    </row>
    <row r="37" spans="1:46" x14ac:dyDescent="0.25">
      <c r="A37" s="1"/>
      <c r="B37" s="20" t="s">
        <v>103</v>
      </c>
      <c r="C37" s="9" t="s">
        <v>103</v>
      </c>
      <c r="D37" s="9">
        <v>1</v>
      </c>
      <c r="E37" s="9">
        <v>1</v>
      </c>
      <c r="F37" s="9">
        <v>11</v>
      </c>
      <c r="G37" s="24">
        <v>2875</v>
      </c>
      <c r="H37" s="24">
        <v>9625</v>
      </c>
      <c r="I37" s="9" t="s">
        <v>31</v>
      </c>
      <c r="J37" s="9" t="s">
        <v>32</v>
      </c>
      <c r="K37" s="25" t="s">
        <v>33</v>
      </c>
      <c r="L37" s="9" t="s">
        <v>34</v>
      </c>
      <c r="M37" s="9" t="s">
        <v>35</v>
      </c>
      <c r="N37" s="9">
        <v>10000000000</v>
      </c>
      <c r="O37" s="26">
        <v>1E-10</v>
      </c>
      <c r="P37" s="27">
        <v>1</v>
      </c>
      <c r="Q37" s="27">
        <v>0</v>
      </c>
      <c r="R37" s="27">
        <v>1</v>
      </c>
      <c r="S37" s="9" t="s">
        <v>36</v>
      </c>
      <c r="T37" s="10" t="s">
        <v>37</v>
      </c>
      <c r="U37" s="5" t="s">
        <v>2</v>
      </c>
      <c r="V37" s="1"/>
      <c r="W37" s="33" t="s">
        <v>104</v>
      </c>
      <c r="Y37" s="28">
        <v>34.496313129999997</v>
      </c>
      <c r="Z37" s="29">
        <v>1</v>
      </c>
      <c r="AA37" s="9" t="s">
        <v>91</v>
      </c>
      <c r="AB37" s="5" t="s">
        <v>2</v>
      </c>
      <c r="AC37" s="30">
        <f t="shared" si="0"/>
        <v>43282.5</v>
      </c>
      <c r="AD37" s="20">
        <v>0</v>
      </c>
      <c r="AE37" s="34">
        <v>3834.5</v>
      </c>
      <c r="AF37" t="s">
        <v>92</v>
      </c>
      <c r="AG37" s="28">
        <v>35.305562719999998</v>
      </c>
      <c r="AH37" s="31">
        <f t="shared" si="1"/>
        <v>0.8092495900000003</v>
      </c>
      <c r="AI37" s="31">
        <f t="shared" si="11"/>
        <v>0</v>
      </c>
      <c r="AJ37" s="13">
        <f t="shared" si="4"/>
        <v>6.0666666666666664</v>
      </c>
      <c r="AK37" s="13">
        <f t="shared" si="9"/>
        <v>325.53333333333342</v>
      </c>
      <c r="AL37" s="27">
        <f>IF(AJ37=0,MAX(AL$5:AL36)+1,0)</f>
        <v>0</v>
      </c>
      <c r="AM37" s="27">
        <f t="shared" si="10"/>
        <v>2</v>
      </c>
      <c r="AN37" s="1" t="str">
        <f t="shared" si="5"/>
        <v/>
      </c>
      <c r="AO37" s="1"/>
      <c r="AP37" s="1"/>
      <c r="AQ37" s="1"/>
      <c r="AR37" s="8"/>
      <c r="AS37" s="3"/>
      <c r="AT37" s="3"/>
    </row>
    <row r="38" spans="1:46" x14ac:dyDescent="0.25">
      <c r="A38" s="1"/>
      <c r="B38" s="20" t="s">
        <v>105</v>
      </c>
      <c r="C38" s="9" t="s">
        <v>105</v>
      </c>
      <c r="D38" s="9">
        <v>1</v>
      </c>
      <c r="E38" s="9">
        <v>1</v>
      </c>
      <c r="F38" s="9">
        <v>12</v>
      </c>
      <c r="G38" s="24">
        <v>3125</v>
      </c>
      <c r="H38" s="24">
        <v>9625</v>
      </c>
      <c r="I38" s="9" t="s">
        <v>31</v>
      </c>
      <c r="J38" s="9" t="s">
        <v>32</v>
      </c>
      <c r="K38" s="25" t="s">
        <v>33</v>
      </c>
      <c r="L38" s="9" t="s">
        <v>34</v>
      </c>
      <c r="M38" s="9" t="s">
        <v>35</v>
      </c>
      <c r="N38" s="9">
        <v>10000000000</v>
      </c>
      <c r="O38" s="26">
        <v>1E-10</v>
      </c>
      <c r="P38" s="27">
        <v>1</v>
      </c>
      <c r="Q38" s="27">
        <v>0</v>
      </c>
      <c r="R38" s="27">
        <v>1</v>
      </c>
      <c r="S38" s="9" t="s">
        <v>36</v>
      </c>
      <c r="T38" s="10" t="s">
        <v>37</v>
      </c>
      <c r="U38" s="5" t="s">
        <v>2</v>
      </c>
      <c r="V38" s="1"/>
      <c r="W38" s="33" t="s">
        <v>106</v>
      </c>
      <c r="Y38" s="28">
        <v>34.393826189999999</v>
      </c>
      <c r="Z38" s="29">
        <v>1</v>
      </c>
      <c r="AA38" s="9" t="s">
        <v>91</v>
      </c>
      <c r="AB38" s="5" t="s">
        <v>2</v>
      </c>
      <c r="AC38" s="30">
        <f t="shared" si="0"/>
        <v>43313.5</v>
      </c>
      <c r="AD38" s="20">
        <v>0</v>
      </c>
      <c r="AE38" s="34">
        <v>3865.5</v>
      </c>
      <c r="AF38" t="s">
        <v>92</v>
      </c>
      <c r="AG38" s="28">
        <v>35.249083810000002</v>
      </c>
      <c r="AH38" s="31">
        <f t="shared" si="1"/>
        <v>0.85525762000000327</v>
      </c>
      <c r="AI38" s="31">
        <f t="shared" si="11"/>
        <v>0</v>
      </c>
      <c r="AJ38" s="13">
        <f t="shared" si="4"/>
        <v>7.1</v>
      </c>
      <c r="AK38" s="13">
        <f t="shared" si="9"/>
        <v>332.63333333333344</v>
      </c>
      <c r="AL38" s="27">
        <f>IF(AJ38=0,MAX(AL$5:AL37)+1,0)</f>
        <v>0</v>
      </c>
      <c r="AM38" s="27">
        <f t="shared" si="10"/>
        <v>2</v>
      </c>
      <c r="AN38" s="1" t="str">
        <f t="shared" si="5"/>
        <v/>
      </c>
      <c r="AO38" s="1"/>
      <c r="AP38" s="1"/>
      <c r="AQ38" s="1"/>
      <c r="AR38" s="8"/>
      <c r="AS38" s="3"/>
      <c r="AT38" s="3"/>
    </row>
    <row r="39" spans="1:46" x14ac:dyDescent="0.25">
      <c r="A39" s="1"/>
      <c r="B39" s="20" t="s">
        <v>107</v>
      </c>
      <c r="C39" s="9" t="s">
        <v>107</v>
      </c>
      <c r="D39" s="9">
        <v>1</v>
      </c>
      <c r="E39" s="9">
        <v>1</v>
      </c>
      <c r="F39" s="9">
        <v>13</v>
      </c>
      <c r="G39" s="24">
        <v>3375</v>
      </c>
      <c r="H39" s="24">
        <v>9625</v>
      </c>
      <c r="I39" s="9" t="s">
        <v>31</v>
      </c>
      <c r="J39" s="9" t="s">
        <v>32</v>
      </c>
      <c r="K39" s="25" t="s">
        <v>33</v>
      </c>
      <c r="L39" s="9" t="s">
        <v>34</v>
      </c>
      <c r="M39" s="9" t="s">
        <v>35</v>
      </c>
      <c r="N39" s="9">
        <v>10000000000</v>
      </c>
      <c r="O39" s="26">
        <v>1E-10</v>
      </c>
      <c r="P39" s="27">
        <v>1</v>
      </c>
      <c r="Q39" s="27">
        <v>0</v>
      </c>
      <c r="R39" s="27">
        <v>1</v>
      </c>
      <c r="S39" s="9" t="s">
        <v>36</v>
      </c>
      <c r="T39" s="10" t="s">
        <v>37</v>
      </c>
      <c r="U39" s="5" t="s">
        <v>2</v>
      </c>
      <c r="V39" s="1"/>
      <c r="W39" s="33" t="s">
        <v>108</v>
      </c>
      <c r="Y39" s="28">
        <v>34.257763339999997</v>
      </c>
      <c r="Z39" s="29">
        <v>1</v>
      </c>
      <c r="AA39" s="9" t="s">
        <v>91</v>
      </c>
      <c r="AB39" s="5" t="s">
        <v>2</v>
      </c>
      <c r="AC39" s="30">
        <f t="shared" si="0"/>
        <v>43344.5</v>
      </c>
      <c r="AD39" s="20">
        <v>0</v>
      </c>
      <c r="AE39" s="34">
        <v>3896.5</v>
      </c>
      <c r="AF39" t="s">
        <v>92</v>
      </c>
      <c r="AG39" s="28">
        <v>35.178357130000002</v>
      </c>
      <c r="AH39" s="31">
        <f t="shared" si="1"/>
        <v>0.92059379000000519</v>
      </c>
      <c r="AI39" s="31">
        <f t="shared" si="11"/>
        <v>0</v>
      </c>
      <c r="AJ39" s="13">
        <f t="shared" si="4"/>
        <v>8.1333333333333329</v>
      </c>
      <c r="AK39" s="13">
        <f t="shared" si="9"/>
        <v>340.76666666666677</v>
      </c>
      <c r="AL39" s="27">
        <f>IF(AJ39=0,MAX(AL$5:AL38)+1,0)</f>
        <v>0</v>
      </c>
      <c r="AM39" s="27">
        <f t="shared" si="10"/>
        <v>2</v>
      </c>
      <c r="AN39" s="1" t="str">
        <f t="shared" si="5"/>
        <v/>
      </c>
      <c r="AO39" s="1"/>
      <c r="AP39" s="1"/>
      <c r="AQ39" s="1"/>
      <c r="AR39" s="8"/>
      <c r="AS39" s="3"/>
      <c r="AT39" s="3"/>
    </row>
    <row r="40" spans="1:46" x14ac:dyDescent="0.25">
      <c r="A40" s="1"/>
      <c r="B40" s="20" t="s">
        <v>109</v>
      </c>
      <c r="C40" s="9" t="s">
        <v>109</v>
      </c>
      <c r="D40" s="9">
        <v>1</v>
      </c>
      <c r="E40" s="9">
        <v>1</v>
      </c>
      <c r="F40" s="9">
        <v>14</v>
      </c>
      <c r="G40" s="24">
        <v>3625</v>
      </c>
      <c r="H40" s="24">
        <v>9625</v>
      </c>
      <c r="I40" s="9" t="s">
        <v>31</v>
      </c>
      <c r="J40" s="9" t="s">
        <v>32</v>
      </c>
      <c r="K40" s="25" t="s">
        <v>33</v>
      </c>
      <c r="L40" s="9" t="s">
        <v>34</v>
      </c>
      <c r="M40" s="9" t="s">
        <v>35</v>
      </c>
      <c r="N40" s="9">
        <v>10000000000</v>
      </c>
      <c r="O40" s="26">
        <v>1E-10</v>
      </c>
      <c r="P40" s="27">
        <v>1</v>
      </c>
      <c r="Q40" s="27">
        <v>0</v>
      </c>
      <c r="R40" s="27">
        <v>1</v>
      </c>
      <c r="S40" s="9" t="s">
        <v>36</v>
      </c>
      <c r="T40" s="10" t="s">
        <v>37</v>
      </c>
      <c r="U40" s="5" t="s">
        <v>2</v>
      </c>
      <c r="V40" s="1"/>
      <c r="W40" s="33" t="s">
        <v>110</v>
      </c>
      <c r="Y40" s="28">
        <v>34.123022980000002</v>
      </c>
      <c r="Z40" s="29">
        <v>1</v>
      </c>
      <c r="AA40" s="9" t="s">
        <v>91</v>
      </c>
      <c r="AB40" s="5" t="s">
        <v>2</v>
      </c>
      <c r="AC40" s="30">
        <f t="shared" si="0"/>
        <v>43374.5</v>
      </c>
      <c r="AD40" s="20">
        <v>0</v>
      </c>
      <c r="AE40" s="34">
        <v>3926.5</v>
      </c>
      <c r="AF40" t="s">
        <v>92</v>
      </c>
      <c r="AG40" s="28">
        <v>35.037320280000003</v>
      </c>
      <c r="AH40" s="31">
        <f t="shared" si="1"/>
        <v>0.9142973000000012</v>
      </c>
      <c r="AI40" s="31">
        <f t="shared" si="11"/>
        <v>0</v>
      </c>
      <c r="AJ40" s="13">
        <f t="shared" si="4"/>
        <v>9.1333333333333329</v>
      </c>
      <c r="AK40" s="13">
        <f t="shared" si="9"/>
        <v>349.90000000000009</v>
      </c>
      <c r="AL40" s="27">
        <f>IF(AJ40=0,MAX(AL$5:AL39)+1,0)</f>
        <v>0</v>
      </c>
      <c r="AM40" s="27">
        <f t="shared" si="10"/>
        <v>2</v>
      </c>
      <c r="AN40" s="1" t="str">
        <f t="shared" si="5"/>
        <v/>
      </c>
      <c r="AO40" s="1"/>
      <c r="AP40" s="1"/>
      <c r="AQ40" s="1"/>
      <c r="AR40" s="8"/>
      <c r="AS40" s="3"/>
      <c r="AT40" s="3"/>
    </row>
    <row r="41" spans="1:46" x14ac:dyDescent="0.25">
      <c r="A41" s="1"/>
      <c r="B41" s="20" t="s">
        <v>111</v>
      </c>
      <c r="C41" s="9" t="s">
        <v>111</v>
      </c>
      <c r="D41" s="9">
        <v>1</v>
      </c>
      <c r="E41" s="9">
        <v>1</v>
      </c>
      <c r="F41" s="9">
        <v>15</v>
      </c>
      <c r="G41" s="24">
        <v>3875</v>
      </c>
      <c r="H41" s="24">
        <v>9625</v>
      </c>
      <c r="I41" s="9" t="s">
        <v>31</v>
      </c>
      <c r="J41" s="9" t="s">
        <v>32</v>
      </c>
      <c r="K41" s="25" t="s">
        <v>33</v>
      </c>
      <c r="L41" s="9" t="s">
        <v>34</v>
      </c>
      <c r="M41" s="9" t="s">
        <v>35</v>
      </c>
      <c r="N41" s="9">
        <v>10000000000</v>
      </c>
      <c r="O41" s="26">
        <v>1E-10</v>
      </c>
      <c r="P41" s="27">
        <v>1</v>
      </c>
      <c r="Q41" s="27">
        <v>0</v>
      </c>
      <c r="R41" s="27">
        <v>1</v>
      </c>
      <c r="S41" s="9" t="s">
        <v>36</v>
      </c>
      <c r="T41" s="10" t="s">
        <v>37</v>
      </c>
      <c r="U41" s="5" t="s">
        <v>2</v>
      </c>
      <c r="V41" s="1"/>
      <c r="W41" s="33" t="s">
        <v>112</v>
      </c>
      <c r="Y41" s="28">
        <v>34.01544002</v>
      </c>
      <c r="Z41" s="29">
        <v>1</v>
      </c>
      <c r="AA41" s="9" t="s">
        <v>91</v>
      </c>
      <c r="AB41" s="5" t="s">
        <v>2</v>
      </c>
      <c r="AC41" s="30">
        <f t="shared" si="0"/>
        <v>43405.5</v>
      </c>
      <c r="AD41" s="20">
        <v>0</v>
      </c>
      <c r="AE41" s="34">
        <v>3957.5</v>
      </c>
      <c r="AF41" t="s">
        <v>92</v>
      </c>
      <c r="AG41" s="28">
        <v>34.901557369999999</v>
      </c>
      <c r="AH41" s="31">
        <f t="shared" si="1"/>
        <v>0.88611734999999925</v>
      </c>
      <c r="AI41" s="31">
        <f t="shared" si="11"/>
        <v>0</v>
      </c>
      <c r="AJ41" s="13">
        <f t="shared" si="4"/>
        <v>10.166666666666666</v>
      </c>
      <c r="AK41" s="13">
        <f t="shared" si="9"/>
        <v>360.06666666666678</v>
      </c>
      <c r="AL41" s="27">
        <f>IF(AJ41=0,MAX(AL$5:AL40)+1,0)</f>
        <v>0</v>
      </c>
      <c r="AM41" s="27">
        <f t="shared" si="10"/>
        <v>2</v>
      </c>
      <c r="AN41" s="1" t="str">
        <f t="shared" si="5"/>
        <v/>
      </c>
      <c r="AO41" s="1"/>
      <c r="AP41" s="1"/>
      <c r="AQ41" s="1"/>
      <c r="AR41" s="8"/>
      <c r="AS41" s="3"/>
      <c r="AT41" s="3"/>
    </row>
    <row r="42" spans="1:46" x14ac:dyDescent="0.25">
      <c r="A42" s="1"/>
      <c r="B42" s="20" t="s">
        <v>113</v>
      </c>
      <c r="C42" s="9" t="s">
        <v>113</v>
      </c>
      <c r="D42" s="9">
        <v>1</v>
      </c>
      <c r="E42" s="9">
        <v>1</v>
      </c>
      <c r="F42" s="9">
        <v>16</v>
      </c>
      <c r="G42" s="24">
        <v>4125</v>
      </c>
      <c r="H42" s="24">
        <v>9625</v>
      </c>
      <c r="I42" s="9" t="s">
        <v>31</v>
      </c>
      <c r="J42" s="9" t="s">
        <v>32</v>
      </c>
      <c r="K42" s="25" t="s">
        <v>33</v>
      </c>
      <c r="L42" s="9" t="s">
        <v>34</v>
      </c>
      <c r="M42" s="9" t="s">
        <v>35</v>
      </c>
      <c r="N42" s="9">
        <v>10000000000</v>
      </c>
      <c r="O42" s="26">
        <v>1E-10</v>
      </c>
      <c r="P42" s="27">
        <v>1</v>
      </c>
      <c r="Q42" s="27">
        <v>0</v>
      </c>
      <c r="R42" s="27">
        <v>1</v>
      </c>
      <c r="S42" s="9" t="s">
        <v>36</v>
      </c>
      <c r="T42" s="10" t="s">
        <v>37</v>
      </c>
      <c r="U42" s="5" t="s">
        <v>2</v>
      </c>
      <c r="V42" s="1"/>
      <c r="W42" s="33" t="s">
        <v>114</v>
      </c>
      <c r="Y42" s="28">
        <v>33.964397460000001</v>
      </c>
      <c r="Z42" s="29">
        <v>1</v>
      </c>
      <c r="AA42" s="9" t="s">
        <v>91</v>
      </c>
      <c r="AB42" s="5" t="s">
        <v>2</v>
      </c>
      <c r="AC42" s="30">
        <f t="shared" si="0"/>
        <v>43435.5</v>
      </c>
      <c r="AD42" s="20">
        <v>0</v>
      </c>
      <c r="AE42" s="34">
        <v>3987.5</v>
      </c>
      <c r="AF42" t="s">
        <v>92</v>
      </c>
      <c r="AG42" s="28">
        <v>34.786835119999999</v>
      </c>
      <c r="AH42" s="31">
        <f t="shared" si="1"/>
        <v>0.82243765999999852</v>
      </c>
      <c r="AI42" s="31">
        <f t="shared" si="11"/>
        <v>0</v>
      </c>
      <c r="AJ42" s="13">
        <f t="shared" si="4"/>
        <v>11.166666666666666</v>
      </c>
      <c r="AK42" s="13">
        <f t="shared" si="9"/>
        <v>371.23333333333346</v>
      </c>
      <c r="AL42" s="27">
        <f>IF(AJ42=0,MAX(AL$5:AL41)+1,0)</f>
        <v>0</v>
      </c>
      <c r="AM42" s="27">
        <f t="shared" si="10"/>
        <v>2</v>
      </c>
      <c r="AN42" s="1" t="str">
        <f t="shared" si="5"/>
        <v/>
      </c>
      <c r="AO42" s="1"/>
      <c r="AP42" s="1"/>
      <c r="AQ42" s="1"/>
      <c r="AR42" s="8"/>
      <c r="AS42" s="3"/>
      <c r="AT42" s="3"/>
    </row>
    <row r="43" spans="1:46" x14ac:dyDescent="0.25">
      <c r="A43" s="1"/>
      <c r="B43" s="20" t="s">
        <v>115</v>
      </c>
      <c r="C43" s="9" t="s">
        <v>115</v>
      </c>
      <c r="D43" s="9">
        <v>1</v>
      </c>
      <c r="E43" s="9">
        <v>1</v>
      </c>
      <c r="F43" s="9">
        <v>17</v>
      </c>
      <c r="G43" s="24">
        <v>4375</v>
      </c>
      <c r="H43" s="24">
        <v>9625</v>
      </c>
      <c r="I43" s="9" t="s">
        <v>31</v>
      </c>
      <c r="J43" s="9" t="s">
        <v>32</v>
      </c>
      <c r="K43" s="25" t="s">
        <v>33</v>
      </c>
      <c r="L43" s="9" t="s">
        <v>34</v>
      </c>
      <c r="M43" s="9" t="s">
        <v>35</v>
      </c>
      <c r="N43" s="9">
        <v>10000000000</v>
      </c>
      <c r="O43" s="26">
        <v>1E-10</v>
      </c>
      <c r="P43" s="27">
        <v>1</v>
      </c>
      <c r="Q43" s="27">
        <v>0</v>
      </c>
      <c r="R43" s="27">
        <v>1</v>
      </c>
      <c r="S43" s="9" t="s">
        <v>36</v>
      </c>
      <c r="T43" s="10" t="s">
        <v>37</v>
      </c>
      <c r="U43" s="5" t="s">
        <v>2</v>
      </c>
      <c r="V43" s="1"/>
      <c r="W43" s="33" t="s">
        <v>116</v>
      </c>
      <c r="Y43" s="28">
        <v>33.9785793</v>
      </c>
      <c r="Z43" s="29">
        <v>1</v>
      </c>
      <c r="AA43" s="9" t="s">
        <v>91</v>
      </c>
      <c r="AB43" s="5" t="s">
        <v>2</v>
      </c>
      <c r="AC43" s="30">
        <f t="shared" si="0"/>
        <v>43466.5</v>
      </c>
      <c r="AD43" s="20">
        <v>0</v>
      </c>
      <c r="AE43" s="34">
        <v>4018.5</v>
      </c>
      <c r="AF43" t="s">
        <v>92</v>
      </c>
      <c r="AG43" s="28">
        <v>34.716759719999999</v>
      </c>
      <c r="AH43" s="31">
        <f t="shared" si="1"/>
        <v>0.73818041999999906</v>
      </c>
      <c r="AI43" s="31">
        <f t="shared" si="11"/>
        <v>0</v>
      </c>
      <c r="AJ43" s="13">
        <f t="shared" si="4"/>
        <v>12.2</v>
      </c>
      <c r="AK43" s="13">
        <f t="shared" si="9"/>
        <v>383.43333333333345</v>
      </c>
      <c r="AL43" s="27">
        <f>IF(AJ43=0,MAX(AL$5:AL42)+1,0)</f>
        <v>0</v>
      </c>
      <c r="AM43" s="27">
        <f t="shared" si="10"/>
        <v>2</v>
      </c>
      <c r="AN43" s="1" t="str">
        <f t="shared" si="5"/>
        <v/>
      </c>
      <c r="AO43" s="1"/>
      <c r="AP43" s="1"/>
      <c r="AQ43" s="1"/>
      <c r="AR43" s="8"/>
      <c r="AS43" s="3"/>
      <c r="AT43" s="3"/>
    </row>
    <row r="44" spans="1:46" x14ac:dyDescent="0.25">
      <c r="A44" s="1"/>
      <c r="B44" s="20" t="s">
        <v>117</v>
      </c>
      <c r="C44" s="9" t="s">
        <v>117</v>
      </c>
      <c r="D44" s="9">
        <v>1</v>
      </c>
      <c r="E44" s="9">
        <v>1</v>
      </c>
      <c r="F44" s="9">
        <v>18</v>
      </c>
      <c r="G44" s="24">
        <v>4625</v>
      </c>
      <c r="H44" s="24">
        <v>9625</v>
      </c>
      <c r="I44" s="9" t="s">
        <v>31</v>
      </c>
      <c r="J44" s="9" t="s">
        <v>32</v>
      </c>
      <c r="K44" s="25" t="s">
        <v>33</v>
      </c>
      <c r="L44" s="9" t="s">
        <v>34</v>
      </c>
      <c r="M44" s="9" t="s">
        <v>35</v>
      </c>
      <c r="N44" s="9">
        <v>10000000000</v>
      </c>
      <c r="O44" s="26">
        <v>1E-10</v>
      </c>
      <c r="P44" s="27">
        <v>1</v>
      </c>
      <c r="Q44" s="27">
        <v>0</v>
      </c>
      <c r="R44" s="27">
        <v>1</v>
      </c>
      <c r="S44" s="9" t="s">
        <v>36</v>
      </c>
      <c r="T44" s="10" t="s">
        <v>37</v>
      </c>
      <c r="U44" s="5" t="s">
        <v>2</v>
      </c>
      <c r="V44" s="1"/>
      <c r="W44" s="33" t="s">
        <v>118</v>
      </c>
      <c r="Y44" s="28">
        <v>34.049942780000002</v>
      </c>
      <c r="Z44" s="29">
        <v>1</v>
      </c>
      <c r="AA44" s="9" t="s">
        <v>91</v>
      </c>
      <c r="AB44" s="5" t="s">
        <v>2</v>
      </c>
      <c r="AC44" s="30">
        <f t="shared" si="0"/>
        <v>43497.5</v>
      </c>
      <c r="AD44" s="20">
        <v>0</v>
      </c>
      <c r="AE44" s="34">
        <v>4049.5</v>
      </c>
      <c r="AF44" t="s">
        <v>92</v>
      </c>
      <c r="AG44" s="28">
        <v>34.723977079999997</v>
      </c>
      <c r="AH44" s="31">
        <f t="shared" si="1"/>
        <v>0.67403429999999531</v>
      </c>
      <c r="AI44" s="31">
        <f t="shared" si="11"/>
        <v>0</v>
      </c>
      <c r="AJ44" s="13">
        <f t="shared" si="4"/>
        <v>13.233333333333333</v>
      </c>
      <c r="AK44" s="13">
        <f t="shared" si="9"/>
        <v>396.6666666666668</v>
      </c>
      <c r="AL44" s="27">
        <f>IF(AJ44=0,MAX(AL$5:AL43)+1,0)</f>
        <v>0</v>
      </c>
      <c r="AM44" s="27">
        <f t="shared" si="10"/>
        <v>2</v>
      </c>
      <c r="AN44" s="1" t="str">
        <f t="shared" si="5"/>
        <v/>
      </c>
      <c r="AO44" s="1"/>
      <c r="AP44" s="1"/>
      <c r="AQ44" s="1"/>
      <c r="AR44" s="8"/>
      <c r="AS44" s="3"/>
      <c r="AT44" s="3"/>
    </row>
    <row r="45" spans="1:46" x14ac:dyDescent="0.25">
      <c r="A45" s="1"/>
      <c r="B45" s="20" t="s">
        <v>119</v>
      </c>
      <c r="C45" s="9" t="s">
        <v>119</v>
      </c>
      <c r="D45" s="9">
        <v>1</v>
      </c>
      <c r="E45" s="9">
        <v>1</v>
      </c>
      <c r="F45" s="9">
        <v>19</v>
      </c>
      <c r="G45" s="24">
        <v>4875</v>
      </c>
      <c r="H45" s="24">
        <v>9625</v>
      </c>
      <c r="I45" s="9" t="s">
        <v>31</v>
      </c>
      <c r="J45" s="9" t="s">
        <v>32</v>
      </c>
      <c r="K45" s="25" t="s">
        <v>33</v>
      </c>
      <c r="L45" s="9" t="s">
        <v>34</v>
      </c>
      <c r="M45" s="9" t="s">
        <v>35</v>
      </c>
      <c r="N45" s="9">
        <v>10000000000</v>
      </c>
      <c r="O45" s="26">
        <v>1E-10</v>
      </c>
      <c r="P45" s="27">
        <v>1</v>
      </c>
      <c r="Q45" s="27">
        <v>0</v>
      </c>
      <c r="R45" s="27">
        <v>1</v>
      </c>
      <c r="S45" s="9" t="s">
        <v>36</v>
      </c>
      <c r="T45" s="10" t="s">
        <v>37</v>
      </c>
      <c r="U45" s="5" t="s">
        <v>2</v>
      </c>
      <c r="V45" s="1"/>
      <c r="W45" s="33" t="s">
        <v>120</v>
      </c>
      <c r="Y45" s="28">
        <v>34.150371470000003</v>
      </c>
      <c r="Z45" s="29">
        <v>1</v>
      </c>
      <c r="AA45" s="9" t="s">
        <v>91</v>
      </c>
      <c r="AB45" s="5" t="s">
        <v>2</v>
      </c>
      <c r="AC45" s="30">
        <f t="shared" si="0"/>
        <v>43525.5</v>
      </c>
      <c r="AD45" s="20">
        <v>0</v>
      </c>
      <c r="AE45" s="34">
        <v>4077.5</v>
      </c>
      <c r="AF45" t="s">
        <v>92</v>
      </c>
      <c r="AG45" s="28">
        <v>34.804778030000001</v>
      </c>
      <c r="AH45" s="31">
        <f t="shared" si="1"/>
        <v>0.65440655999999819</v>
      </c>
      <c r="AI45" s="31">
        <f t="shared" si="11"/>
        <v>0</v>
      </c>
      <c r="AJ45" s="13">
        <f t="shared" si="4"/>
        <v>14.166666666666666</v>
      </c>
      <c r="AK45" s="13">
        <f t="shared" si="9"/>
        <v>410.83333333333348</v>
      </c>
      <c r="AL45" s="27">
        <f>IF(AJ45=0,MAX(AL$5:AL44)+1,0)</f>
        <v>0</v>
      </c>
      <c r="AM45" s="27">
        <f t="shared" si="10"/>
        <v>2</v>
      </c>
      <c r="AN45" s="1" t="str">
        <f t="shared" si="5"/>
        <v/>
      </c>
      <c r="AO45" s="1"/>
      <c r="AP45" s="1"/>
      <c r="AQ45" s="1"/>
      <c r="AR45" s="8"/>
      <c r="AS45" s="3"/>
      <c r="AT45" s="3"/>
    </row>
    <row r="46" spans="1:46" x14ac:dyDescent="0.25">
      <c r="A46" s="1"/>
      <c r="B46" s="20" t="s">
        <v>121</v>
      </c>
      <c r="C46" s="9" t="s">
        <v>121</v>
      </c>
      <c r="D46" s="9">
        <v>1</v>
      </c>
      <c r="E46" s="9">
        <v>2</v>
      </c>
      <c r="F46" s="9">
        <v>0</v>
      </c>
      <c r="G46" s="24">
        <v>125</v>
      </c>
      <c r="H46" s="24">
        <v>9375</v>
      </c>
      <c r="I46" s="9" t="s">
        <v>31</v>
      </c>
      <c r="J46" s="9" t="s">
        <v>32</v>
      </c>
      <c r="K46" s="25" t="s">
        <v>33</v>
      </c>
      <c r="L46" s="9" t="s">
        <v>34</v>
      </c>
      <c r="M46" s="9" t="s">
        <v>35</v>
      </c>
      <c r="N46" s="9">
        <v>10000000000</v>
      </c>
      <c r="O46" s="26">
        <v>1E-10</v>
      </c>
      <c r="P46" s="27">
        <v>1</v>
      </c>
      <c r="Q46" s="27">
        <v>0</v>
      </c>
      <c r="R46" s="27">
        <v>1</v>
      </c>
      <c r="S46" s="9" t="s">
        <v>36</v>
      </c>
      <c r="T46" s="1"/>
      <c r="U46" s="3"/>
      <c r="V46" s="1"/>
      <c r="W46" s="33" t="s">
        <v>122</v>
      </c>
      <c r="Y46" s="28">
        <v>34.267379990000002</v>
      </c>
      <c r="Z46" s="29">
        <v>1</v>
      </c>
      <c r="AA46" s="9" t="s">
        <v>91</v>
      </c>
      <c r="AB46" s="5" t="s">
        <v>2</v>
      </c>
      <c r="AC46" s="30">
        <f t="shared" si="0"/>
        <v>43556.5</v>
      </c>
      <c r="AD46" s="20">
        <v>0</v>
      </c>
      <c r="AE46" s="34">
        <v>4108.5</v>
      </c>
      <c r="AF46" t="s">
        <v>92</v>
      </c>
      <c r="AG46" s="28">
        <v>34.927590170000002</v>
      </c>
      <c r="AH46" s="31">
        <f t="shared" si="1"/>
        <v>0.66021017999999998</v>
      </c>
      <c r="AI46" s="31">
        <f t="shared" si="11"/>
        <v>0</v>
      </c>
      <c r="AJ46" s="13">
        <f t="shared" si="4"/>
        <v>15.2</v>
      </c>
      <c r="AK46" s="13">
        <f t="shared" si="9"/>
        <v>426.03333333333347</v>
      </c>
      <c r="AL46" s="27">
        <f>IF(AJ46=0,MAX(AL$5:AL45)+1,0)</f>
        <v>0</v>
      </c>
      <c r="AM46" s="27">
        <f t="shared" si="10"/>
        <v>2</v>
      </c>
      <c r="AN46" s="1" t="str">
        <f t="shared" si="5"/>
        <v/>
      </c>
      <c r="AO46" s="1"/>
      <c r="AP46" s="1"/>
      <c r="AQ46" s="1"/>
      <c r="AR46" s="8"/>
      <c r="AS46" s="3"/>
      <c r="AT46" s="3"/>
    </row>
    <row r="47" spans="1:46" x14ac:dyDescent="0.25">
      <c r="A47" s="1"/>
      <c r="B47" s="20" t="s">
        <v>123</v>
      </c>
      <c r="C47" s="9" t="s">
        <v>123</v>
      </c>
      <c r="D47" s="9">
        <v>1</v>
      </c>
      <c r="E47" s="9">
        <v>2</v>
      </c>
      <c r="F47" s="9">
        <v>1</v>
      </c>
      <c r="G47" s="24">
        <v>375</v>
      </c>
      <c r="H47" s="24">
        <v>9375</v>
      </c>
      <c r="I47" s="9" t="s">
        <v>31</v>
      </c>
      <c r="J47" s="9" t="s">
        <v>32</v>
      </c>
      <c r="K47" s="25" t="s">
        <v>33</v>
      </c>
      <c r="L47" s="9" t="s">
        <v>34</v>
      </c>
      <c r="M47" s="9" t="s">
        <v>35</v>
      </c>
      <c r="N47" s="9">
        <v>10000000000</v>
      </c>
      <c r="O47" s="26">
        <v>1E-10</v>
      </c>
      <c r="P47" s="27">
        <v>1</v>
      </c>
      <c r="Q47" s="27">
        <v>0</v>
      </c>
      <c r="R47" s="27">
        <v>1</v>
      </c>
      <c r="S47" s="9" t="s">
        <v>36</v>
      </c>
      <c r="T47" s="1"/>
      <c r="U47" s="3"/>
      <c r="V47" s="1"/>
      <c r="W47" s="33" t="s">
        <v>124</v>
      </c>
      <c r="Y47" s="28">
        <v>34.354176129999999</v>
      </c>
      <c r="Z47" s="29">
        <v>1</v>
      </c>
      <c r="AA47" s="9" t="s">
        <v>91</v>
      </c>
      <c r="AB47" s="5" t="s">
        <v>2</v>
      </c>
      <c r="AC47" s="30">
        <f t="shared" si="0"/>
        <v>43586.5</v>
      </c>
      <c r="AD47" s="20">
        <v>0</v>
      </c>
      <c r="AE47" s="34">
        <v>4138.5</v>
      </c>
      <c r="AF47" t="s">
        <v>92</v>
      </c>
      <c r="AG47" s="28">
        <v>35.038947149999998</v>
      </c>
      <c r="AH47" s="31">
        <f t="shared" si="1"/>
        <v>0.68477101999999945</v>
      </c>
      <c r="AI47" s="31">
        <f t="shared" si="11"/>
        <v>0</v>
      </c>
      <c r="AJ47" s="13">
        <f t="shared" si="4"/>
        <v>16.2</v>
      </c>
      <c r="AK47" s="13">
        <f t="shared" si="9"/>
        <v>442.23333333333346</v>
      </c>
      <c r="AL47" s="27">
        <f>IF(AJ47=0,MAX(AL$5:AL46)+1,0)</f>
        <v>0</v>
      </c>
      <c r="AM47" s="27">
        <f t="shared" si="10"/>
        <v>2</v>
      </c>
      <c r="AN47" s="1" t="str">
        <f t="shared" si="5"/>
        <v/>
      </c>
      <c r="AO47" s="1"/>
      <c r="AP47" s="1"/>
      <c r="AQ47" s="1"/>
      <c r="AR47" s="8"/>
      <c r="AS47" s="3"/>
      <c r="AT47" s="3"/>
    </row>
    <row r="48" spans="1:46" x14ac:dyDescent="0.25">
      <c r="A48" s="1"/>
      <c r="B48" s="20" t="s">
        <v>125</v>
      </c>
      <c r="C48" s="9" t="s">
        <v>125</v>
      </c>
      <c r="D48" s="9">
        <v>1</v>
      </c>
      <c r="E48" s="9">
        <v>2</v>
      </c>
      <c r="F48" s="9">
        <v>2</v>
      </c>
      <c r="G48" s="24">
        <v>625</v>
      </c>
      <c r="H48" s="24">
        <v>9375</v>
      </c>
      <c r="I48" s="9" t="s">
        <v>31</v>
      </c>
      <c r="J48" s="9" t="s">
        <v>32</v>
      </c>
      <c r="K48" s="25" t="s">
        <v>33</v>
      </c>
      <c r="L48" s="9" t="s">
        <v>34</v>
      </c>
      <c r="M48" s="9" t="s">
        <v>35</v>
      </c>
      <c r="N48" s="9">
        <v>10000000000</v>
      </c>
      <c r="O48" s="26">
        <v>1E-10</v>
      </c>
      <c r="P48" s="27">
        <v>1</v>
      </c>
      <c r="Q48" s="27">
        <v>0</v>
      </c>
      <c r="R48" s="27">
        <v>1</v>
      </c>
      <c r="S48" s="9" t="s">
        <v>36</v>
      </c>
      <c r="T48" s="1"/>
      <c r="U48" s="3"/>
      <c r="V48" s="1"/>
      <c r="W48" s="33" t="s">
        <v>126</v>
      </c>
      <c r="Y48" s="28">
        <v>34.389448299999998</v>
      </c>
      <c r="Z48" s="29">
        <v>1</v>
      </c>
      <c r="AA48" s="9" t="s">
        <v>91</v>
      </c>
      <c r="AB48" s="5" t="s">
        <v>2</v>
      </c>
      <c r="AC48" s="30">
        <f t="shared" si="0"/>
        <v>43617.5</v>
      </c>
      <c r="AD48" s="20">
        <v>0</v>
      </c>
      <c r="AE48" s="34">
        <v>4169.5</v>
      </c>
      <c r="AF48" t="s">
        <v>92</v>
      </c>
      <c r="AG48" s="28">
        <v>35.140786380000002</v>
      </c>
      <c r="AH48" s="31">
        <f t="shared" si="1"/>
        <v>0.75133808000000357</v>
      </c>
      <c r="AI48" s="31">
        <f t="shared" si="11"/>
        <v>0</v>
      </c>
      <c r="AJ48" s="13">
        <f t="shared" si="4"/>
        <v>17.233333333333334</v>
      </c>
      <c r="AK48" s="13">
        <f t="shared" si="9"/>
        <v>459.46666666666681</v>
      </c>
      <c r="AL48" s="27">
        <f>IF(AJ48=0,MAX(AL$5:AL47)+1,0)</f>
        <v>0</v>
      </c>
      <c r="AM48" s="27">
        <f t="shared" si="10"/>
        <v>2</v>
      </c>
      <c r="AN48" s="1" t="str">
        <f t="shared" si="5"/>
        <v/>
      </c>
      <c r="AO48" s="1"/>
      <c r="AP48" s="1"/>
      <c r="AQ48" s="1"/>
      <c r="AR48" s="8"/>
      <c r="AS48" s="3"/>
      <c r="AT48" s="3"/>
    </row>
    <row r="49" spans="1:46" x14ac:dyDescent="0.25">
      <c r="A49" s="1"/>
      <c r="B49" s="20" t="s">
        <v>127</v>
      </c>
      <c r="C49" s="9" t="s">
        <v>127</v>
      </c>
      <c r="D49" s="9">
        <v>1</v>
      </c>
      <c r="E49" s="9">
        <v>2</v>
      </c>
      <c r="F49" s="9">
        <v>3</v>
      </c>
      <c r="G49" s="24">
        <v>875</v>
      </c>
      <c r="H49" s="24">
        <v>9375</v>
      </c>
      <c r="I49" s="9" t="s">
        <v>31</v>
      </c>
      <c r="J49" s="9" t="s">
        <v>32</v>
      </c>
      <c r="K49" s="25" t="s">
        <v>33</v>
      </c>
      <c r="L49" s="9" t="s">
        <v>34</v>
      </c>
      <c r="M49" s="9" t="s">
        <v>35</v>
      </c>
      <c r="N49" s="9">
        <v>10000000000</v>
      </c>
      <c r="O49" s="26">
        <v>1E-10</v>
      </c>
      <c r="P49" s="27">
        <v>1</v>
      </c>
      <c r="Q49" s="27">
        <v>0</v>
      </c>
      <c r="R49" s="27">
        <v>1</v>
      </c>
      <c r="S49" s="9" t="s">
        <v>36</v>
      </c>
      <c r="T49" s="1"/>
      <c r="U49" s="3"/>
      <c r="V49" s="1"/>
      <c r="W49" s="33" t="s">
        <v>128</v>
      </c>
      <c r="Y49" s="28">
        <v>34.35965307</v>
      </c>
      <c r="Z49" s="29">
        <v>1</v>
      </c>
      <c r="AA49" s="9" t="s">
        <v>91</v>
      </c>
      <c r="AB49" s="5" t="s">
        <v>2</v>
      </c>
      <c r="AC49" s="30">
        <f t="shared" si="0"/>
        <v>43647.5</v>
      </c>
      <c r="AD49" s="20">
        <v>0</v>
      </c>
      <c r="AE49" s="34">
        <v>4199.5</v>
      </c>
      <c r="AF49" t="s">
        <v>92</v>
      </c>
      <c r="AG49" s="28">
        <v>35.185648780000001</v>
      </c>
      <c r="AH49" s="31">
        <f t="shared" si="1"/>
        <v>0.82599571000000083</v>
      </c>
      <c r="AI49" s="31">
        <f t="shared" si="11"/>
        <v>0</v>
      </c>
      <c r="AJ49" s="13">
        <f t="shared" si="4"/>
        <v>18.233333333333334</v>
      </c>
      <c r="AK49" s="13">
        <f t="shared" si="9"/>
        <v>477.70000000000016</v>
      </c>
      <c r="AL49" s="27">
        <f>IF(AJ49=0,MAX(AL$5:AL48)+1,0)</f>
        <v>0</v>
      </c>
      <c r="AM49" s="27">
        <f t="shared" si="10"/>
        <v>2</v>
      </c>
      <c r="AN49" s="1" t="str">
        <f t="shared" si="5"/>
        <v/>
      </c>
      <c r="AO49" s="1"/>
      <c r="AP49" s="1"/>
      <c r="AQ49" s="1"/>
      <c r="AR49" s="8"/>
      <c r="AS49" s="3"/>
      <c r="AT49" s="3"/>
    </row>
    <row r="50" spans="1:46" x14ac:dyDescent="0.25">
      <c r="A50" s="1"/>
      <c r="B50" s="20" t="s">
        <v>129</v>
      </c>
      <c r="C50" s="9" t="s">
        <v>129</v>
      </c>
      <c r="D50" s="9">
        <v>1</v>
      </c>
      <c r="E50" s="9">
        <v>2</v>
      </c>
      <c r="F50" s="9">
        <v>4</v>
      </c>
      <c r="G50" s="24">
        <v>1125</v>
      </c>
      <c r="H50" s="24">
        <v>9375</v>
      </c>
      <c r="I50" s="9" t="s">
        <v>31</v>
      </c>
      <c r="J50" s="9" t="s">
        <v>32</v>
      </c>
      <c r="K50" s="25" t="s">
        <v>33</v>
      </c>
      <c r="L50" s="9" t="s">
        <v>34</v>
      </c>
      <c r="M50" s="9" t="s">
        <v>35</v>
      </c>
      <c r="N50" s="9">
        <v>10000000000</v>
      </c>
      <c r="O50" s="26">
        <v>1E-10</v>
      </c>
      <c r="P50" s="27">
        <v>1</v>
      </c>
      <c r="Q50" s="27">
        <v>0</v>
      </c>
      <c r="R50" s="27">
        <v>1</v>
      </c>
      <c r="S50" s="9" t="s">
        <v>36</v>
      </c>
      <c r="T50" s="1"/>
      <c r="U50" s="3"/>
      <c r="V50" s="1"/>
      <c r="W50" s="33" t="s">
        <v>130</v>
      </c>
      <c r="Y50" s="28">
        <v>34.267776750000003</v>
      </c>
      <c r="Z50" s="29">
        <v>1</v>
      </c>
      <c r="AA50" s="9" t="s">
        <v>91</v>
      </c>
      <c r="AB50" s="5" t="s">
        <v>2</v>
      </c>
      <c r="AC50" s="30">
        <f t="shared" si="0"/>
        <v>43678.5</v>
      </c>
      <c r="AD50" s="20">
        <v>0</v>
      </c>
      <c r="AE50" s="34">
        <v>4230.5</v>
      </c>
      <c r="AF50" t="s">
        <v>92</v>
      </c>
      <c r="AG50" s="28">
        <v>35.174407039999998</v>
      </c>
      <c r="AH50" s="31">
        <f t="shared" si="1"/>
        <v>0.9066302899999954</v>
      </c>
      <c r="AI50" s="31">
        <f t="shared" si="11"/>
        <v>0</v>
      </c>
      <c r="AJ50" s="13">
        <f t="shared" si="4"/>
        <v>19.266666666666666</v>
      </c>
      <c r="AK50" s="13">
        <f t="shared" si="9"/>
        <v>496.96666666666681</v>
      </c>
      <c r="AL50" s="27">
        <f>IF(AJ50=0,MAX(AL$5:AL49)+1,0)</f>
        <v>0</v>
      </c>
      <c r="AM50" s="27">
        <f t="shared" si="10"/>
        <v>2</v>
      </c>
      <c r="AN50" s="1" t="str">
        <f t="shared" si="5"/>
        <v/>
      </c>
      <c r="AO50" s="1"/>
      <c r="AP50" s="1"/>
      <c r="AQ50" s="1"/>
      <c r="AR50" s="8"/>
      <c r="AS50" s="3"/>
      <c r="AT50" s="3"/>
    </row>
    <row r="51" spans="1:46" x14ac:dyDescent="0.25">
      <c r="A51" s="1"/>
      <c r="B51" s="20" t="s">
        <v>131</v>
      </c>
      <c r="C51" s="9" t="s">
        <v>131</v>
      </c>
      <c r="D51" s="9">
        <v>1</v>
      </c>
      <c r="E51" s="9">
        <v>2</v>
      </c>
      <c r="F51" s="9">
        <v>5</v>
      </c>
      <c r="G51" s="24">
        <v>1375</v>
      </c>
      <c r="H51" s="24">
        <v>9375</v>
      </c>
      <c r="I51" s="9" t="s">
        <v>31</v>
      </c>
      <c r="J51" s="9" t="s">
        <v>32</v>
      </c>
      <c r="K51" s="25" t="s">
        <v>33</v>
      </c>
      <c r="L51" s="9" t="s">
        <v>34</v>
      </c>
      <c r="M51" s="9" t="s">
        <v>35</v>
      </c>
      <c r="N51" s="9">
        <v>10000000000</v>
      </c>
      <c r="O51" s="26">
        <v>1E-10</v>
      </c>
      <c r="P51" s="27">
        <v>1</v>
      </c>
      <c r="Q51" s="27">
        <v>0</v>
      </c>
      <c r="R51" s="27">
        <v>1</v>
      </c>
      <c r="S51" s="9" t="s">
        <v>36</v>
      </c>
      <c r="T51" s="1"/>
      <c r="U51" s="3"/>
      <c r="V51" s="1"/>
      <c r="W51" s="33" t="s">
        <v>132</v>
      </c>
      <c r="Y51" s="28">
        <v>34.139681639999999</v>
      </c>
      <c r="Z51" s="29">
        <v>1</v>
      </c>
      <c r="AA51" s="9" t="s">
        <v>91</v>
      </c>
      <c r="AB51" s="5" t="s">
        <v>2</v>
      </c>
      <c r="AC51" s="30">
        <f t="shared" si="0"/>
        <v>43709.5</v>
      </c>
      <c r="AD51" s="20">
        <v>0</v>
      </c>
      <c r="AE51" s="34">
        <v>4261.5</v>
      </c>
      <c r="AF51" t="s">
        <v>92</v>
      </c>
      <c r="AG51" s="28">
        <v>35.068462769999996</v>
      </c>
      <c r="AH51" s="31">
        <f t="shared" si="1"/>
        <v>0.92878112999999729</v>
      </c>
      <c r="AI51" s="31">
        <f t="shared" si="11"/>
        <v>0</v>
      </c>
      <c r="AJ51" s="13">
        <f t="shared" si="4"/>
        <v>20.3</v>
      </c>
      <c r="AK51" s="13">
        <f t="shared" si="9"/>
        <v>517.26666666666677</v>
      </c>
      <c r="AL51" s="27">
        <f>IF(AJ51=0,MAX(AL$5:AL50)+1,0)</f>
        <v>0</v>
      </c>
      <c r="AM51" s="27">
        <f t="shared" si="10"/>
        <v>2</v>
      </c>
      <c r="AN51" s="1" t="str">
        <f t="shared" si="5"/>
        <v/>
      </c>
      <c r="AO51" s="1"/>
      <c r="AP51" s="1"/>
      <c r="AQ51" s="1"/>
      <c r="AR51" s="8"/>
      <c r="AS51" s="3"/>
      <c r="AT51" s="3"/>
    </row>
    <row r="52" spans="1:46" x14ac:dyDescent="0.25">
      <c r="A52" s="1"/>
      <c r="B52" s="20" t="s">
        <v>133</v>
      </c>
      <c r="C52" s="9" t="s">
        <v>133</v>
      </c>
      <c r="D52" s="9">
        <v>1</v>
      </c>
      <c r="E52" s="9">
        <v>2</v>
      </c>
      <c r="F52" s="9">
        <v>6</v>
      </c>
      <c r="G52" s="24">
        <v>1625</v>
      </c>
      <c r="H52" s="24">
        <v>9375</v>
      </c>
      <c r="I52" s="9" t="s">
        <v>31</v>
      </c>
      <c r="J52" s="9" t="s">
        <v>32</v>
      </c>
      <c r="K52" s="25" t="s">
        <v>33</v>
      </c>
      <c r="L52" s="9" t="s">
        <v>34</v>
      </c>
      <c r="M52" s="9" t="s">
        <v>35</v>
      </c>
      <c r="N52" s="9">
        <v>10000000000</v>
      </c>
      <c r="O52" s="26">
        <v>1E-10</v>
      </c>
      <c r="P52" s="27">
        <v>1</v>
      </c>
      <c r="Q52" s="27">
        <v>0</v>
      </c>
      <c r="R52" s="27">
        <v>1</v>
      </c>
      <c r="S52" s="9" t="s">
        <v>36</v>
      </c>
      <c r="T52" s="1"/>
      <c r="U52" s="3"/>
      <c r="V52" s="1"/>
      <c r="W52" s="33" t="s">
        <v>134</v>
      </c>
      <c r="Y52" s="28">
        <v>34.011222770000003</v>
      </c>
      <c r="Z52" s="29">
        <v>1</v>
      </c>
      <c r="AA52" s="9" t="s">
        <v>91</v>
      </c>
      <c r="AB52" s="5" t="s">
        <v>2</v>
      </c>
      <c r="AC52" s="30">
        <f t="shared" si="0"/>
        <v>43739.5</v>
      </c>
      <c r="AD52" s="20">
        <v>0</v>
      </c>
      <c r="AE52" s="34">
        <v>4291.5</v>
      </c>
      <c r="AF52" t="s">
        <v>92</v>
      </c>
      <c r="AG52" s="28">
        <v>34.916050669999997</v>
      </c>
      <c r="AH52" s="31">
        <f t="shared" si="1"/>
        <v>0.90482789999999369</v>
      </c>
      <c r="AI52" s="31">
        <f t="shared" si="11"/>
        <v>0</v>
      </c>
      <c r="AJ52" s="13">
        <f t="shared" si="4"/>
        <v>21.3</v>
      </c>
      <c r="AK52" s="13">
        <f t="shared" si="9"/>
        <v>538.56666666666672</v>
      </c>
      <c r="AL52" s="27">
        <f>IF(AJ52=0,MAX(AL$5:AL51)+1,0)</f>
        <v>0</v>
      </c>
      <c r="AM52" s="27">
        <f t="shared" si="10"/>
        <v>2</v>
      </c>
      <c r="AN52" s="1" t="str">
        <f t="shared" si="5"/>
        <v/>
      </c>
      <c r="AO52" s="1"/>
      <c r="AP52" s="1"/>
      <c r="AQ52" s="1"/>
      <c r="AR52" s="8"/>
      <c r="AS52" s="3"/>
      <c r="AT52" s="3"/>
    </row>
    <row r="53" spans="1:46" x14ac:dyDescent="0.25">
      <c r="A53" s="1"/>
      <c r="B53" s="20" t="s">
        <v>135</v>
      </c>
      <c r="C53" s="9" t="s">
        <v>135</v>
      </c>
      <c r="D53" s="9">
        <v>1</v>
      </c>
      <c r="E53" s="9">
        <v>2</v>
      </c>
      <c r="F53" s="9">
        <v>7</v>
      </c>
      <c r="G53" s="24">
        <v>1875</v>
      </c>
      <c r="H53" s="24">
        <v>9375</v>
      </c>
      <c r="I53" s="9" t="s">
        <v>31</v>
      </c>
      <c r="J53" s="9" t="s">
        <v>32</v>
      </c>
      <c r="K53" s="25" t="s">
        <v>33</v>
      </c>
      <c r="L53" s="9" t="s">
        <v>34</v>
      </c>
      <c r="M53" s="9" t="s">
        <v>35</v>
      </c>
      <c r="N53" s="9">
        <v>10000000000</v>
      </c>
      <c r="O53" s="26">
        <v>1E-10</v>
      </c>
      <c r="P53" s="27">
        <v>1</v>
      </c>
      <c r="Q53" s="27">
        <v>0</v>
      </c>
      <c r="R53" s="27">
        <v>1</v>
      </c>
      <c r="S53" s="9" t="s">
        <v>36</v>
      </c>
      <c r="T53" s="1"/>
      <c r="U53" s="3"/>
      <c r="V53" s="1"/>
      <c r="W53" s="33" t="s">
        <v>136</v>
      </c>
      <c r="Y53" s="28">
        <v>33.909072449999996</v>
      </c>
      <c r="Z53" s="29">
        <v>1</v>
      </c>
      <c r="AA53" s="9" t="s">
        <v>91</v>
      </c>
      <c r="AB53" s="5" t="s">
        <v>2</v>
      </c>
      <c r="AC53" s="30">
        <f t="shared" si="0"/>
        <v>43770.5</v>
      </c>
      <c r="AD53" s="20">
        <v>0</v>
      </c>
      <c r="AE53" s="34">
        <v>4322.5</v>
      </c>
      <c r="AF53" t="s">
        <v>92</v>
      </c>
      <c r="AG53" s="28">
        <v>34.759658129999998</v>
      </c>
      <c r="AH53" s="31">
        <f t="shared" si="1"/>
        <v>0.85058568000000179</v>
      </c>
      <c r="AI53" s="31">
        <f t="shared" si="11"/>
        <v>0</v>
      </c>
      <c r="AJ53" s="13">
        <f t="shared" si="4"/>
        <v>22.333333333333332</v>
      </c>
      <c r="AK53" s="13">
        <f t="shared" si="9"/>
        <v>560.90000000000009</v>
      </c>
      <c r="AL53" s="27">
        <f>IF(AJ53=0,MAX(AL$5:AL52)+1,0)</f>
        <v>0</v>
      </c>
      <c r="AM53" s="27">
        <f t="shared" si="10"/>
        <v>2</v>
      </c>
      <c r="AN53" s="1" t="str">
        <f t="shared" si="5"/>
        <v/>
      </c>
      <c r="AO53" s="1"/>
      <c r="AP53" s="1"/>
      <c r="AQ53" s="1"/>
      <c r="AR53" s="8"/>
      <c r="AS53" s="3"/>
      <c r="AT53" s="3"/>
    </row>
    <row r="54" spans="1:46" x14ac:dyDescent="0.25">
      <c r="A54" s="1"/>
      <c r="B54" s="20" t="s">
        <v>137</v>
      </c>
      <c r="C54" s="9" t="s">
        <v>137</v>
      </c>
      <c r="D54" s="9">
        <v>1</v>
      </c>
      <c r="E54" s="9">
        <v>2</v>
      </c>
      <c r="F54" s="9">
        <v>8</v>
      </c>
      <c r="G54" s="24">
        <v>2125</v>
      </c>
      <c r="H54" s="24">
        <v>9375</v>
      </c>
      <c r="I54" s="9" t="s">
        <v>31</v>
      </c>
      <c r="J54" s="9" t="s">
        <v>32</v>
      </c>
      <c r="K54" s="25" t="s">
        <v>33</v>
      </c>
      <c r="L54" s="9" t="s">
        <v>34</v>
      </c>
      <c r="M54" s="9" t="s">
        <v>35</v>
      </c>
      <c r="N54" s="9">
        <v>10000000000</v>
      </c>
      <c r="O54" s="26">
        <v>1E-10</v>
      </c>
      <c r="P54" s="27">
        <v>1</v>
      </c>
      <c r="Q54" s="27">
        <v>0</v>
      </c>
      <c r="R54" s="27">
        <v>1</v>
      </c>
      <c r="S54" s="9" t="s">
        <v>36</v>
      </c>
      <c r="T54" s="1"/>
      <c r="U54" s="3"/>
      <c r="V54" s="1"/>
      <c r="W54" s="33" t="s">
        <v>138</v>
      </c>
      <c r="Y54" s="28">
        <v>33.864828189999997</v>
      </c>
      <c r="Z54" s="29">
        <v>1</v>
      </c>
      <c r="AA54" s="9" t="s">
        <v>91</v>
      </c>
      <c r="AB54" s="5" t="s">
        <v>2</v>
      </c>
      <c r="AC54" s="30">
        <f t="shared" si="0"/>
        <v>43800.5</v>
      </c>
      <c r="AD54" s="20">
        <v>0</v>
      </c>
      <c r="AE54" s="34">
        <v>4352.5</v>
      </c>
      <c r="AF54" t="s">
        <v>92</v>
      </c>
      <c r="AG54" s="28">
        <v>34.637867180000001</v>
      </c>
      <c r="AH54" s="31">
        <f t="shared" si="1"/>
        <v>0.77303899000000342</v>
      </c>
      <c r="AI54" s="31">
        <f t="shared" si="11"/>
        <v>0</v>
      </c>
      <c r="AJ54" s="13">
        <f t="shared" si="4"/>
        <v>23.333333333333332</v>
      </c>
      <c r="AK54" s="13">
        <f t="shared" si="9"/>
        <v>584.23333333333346</v>
      </c>
      <c r="AL54" s="27">
        <f>IF(AJ54=0,MAX(AL$5:AL53)+1,0)</f>
        <v>0</v>
      </c>
      <c r="AM54" s="27">
        <f t="shared" si="10"/>
        <v>2</v>
      </c>
      <c r="AN54" s="1" t="str">
        <f t="shared" si="5"/>
        <v/>
      </c>
      <c r="AO54" s="1"/>
      <c r="AP54" s="1"/>
      <c r="AQ54" s="1"/>
      <c r="AR54" s="8"/>
      <c r="AS54" s="3"/>
      <c r="AT54" s="3"/>
    </row>
    <row r="55" spans="1:46" x14ac:dyDescent="0.25">
      <c r="A55" s="1"/>
      <c r="B55" s="20" t="s">
        <v>139</v>
      </c>
      <c r="C55" s="9" t="s">
        <v>139</v>
      </c>
      <c r="D55" s="9">
        <v>1</v>
      </c>
      <c r="E55" s="9">
        <v>2</v>
      </c>
      <c r="F55" s="9">
        <v>9</v>
      </c>
      <c r="G55" s="24">
        <v>2375</v>
      </c>
      <c r="H55" s="24">
        <v>9375</v>
      </c>
      <c r="I55" s="9" t="s">
        <v>31</v>
      </c>
      <c r="J55" s="9" t="s">
        <v>32</v>
      </c>
      <c r="K55" s="25" t="s">
        <v>33</v>
      </c>
      <c r="L55" s="9" t="s">
        <v>34</v>
      </c>
      <c r="M55" s="9" t="s">
        <v>35</v>
      </c>
      <c r="N55" s="9">
        <v>10000000000</v>
      </c>
      <c r="O55" s="26">
        <v>1E-10</v>
      </c>
      <c r="P55" s="27">
        <v>1</v>
      </c>
      <c r="Q55" s="27">
        <v>0</v>
      </c>
      <c r="R55" s="27">
        <v>1</v>
      </c>
      <c r="S55" s="9" t="s">
        <v>36</v>
      </c>
      <c r="T55" s="1"/>
      <c r="U55" s="3"/>
      <c r="V55" s="1"/>
      <c r="W55" s="33" t="s">
        <v>140</v>
      </c>
      <c r="Y55" s="28">
        <v>33.915567930000002</v>
      </c>
      <c r="Z55" s="29">
        <v>1</v>
      </c>
      <c r="AA55" s="9" t="s">
        <v>91</v>
      </c>
      <c r="AB55" s="5" t="s">
        <v>2</v>
      </c>
      <c r="AC55" s="30">
        <f t="shared" si="0"/>
        <v>43831.5</v>
      </c>
      <c r="AD55" s="20">
        <v>0</v>
      </c>
      <c r="AE55" s="34">
        <v>4383.5</v>
      </c>
      <c r="AF55" t="s">
        <v>92</v>
      </c>
      <c r="AG55" s="28">
        <v>34.527338210000003</v>
      </c>
      <c r="AH55" s="31">
        <f t="shared" si="1"/>
        <v>0.61177028000000178</v>
      </c>
      <c r="AI55" s="31">
        <f t="shared" si="11"/>
        <v>0</v>
      </c>
      <c r="AJ55" s="13">
        <f t="shared" si="4"/>
        <v>24.366666666666667</v>
      </c>
      <c r="AK55" s="13">
        <f t="shared" si="9"/>
        <v>608.60000000000014</v>
      </c>
      <c r="AL55" s="27">
        <f>IF(AJ55=0,MAX(AL$5:AL54)+1,0)</f>
        <v>0</v>
      </c>
      <c r="AM55" s="27">
        <f t="shared" si="10"/>
        <v>2</v>
      </c>
      <c r="AN55" s="1" t="str">
        <f t="shared" si="5"/>
        <v/>
      </c>
      <c r="AO55" s="1"/>
      <c r="AP55" s="1"/>
      <c r="AQ55" s="1"/>
      <c r="AR55" s="8"/>
      <c r="AS55" s="3"/>
      <c r="AT55" s="3"/>
    </row>
    <row r="56" spans="1:46" x14ac:dyDescent="0.25">
      <c r="A56" s="1"/>
      <c r="B56" s="20" t="s">
        <v>141</v>
      </c>
      <c r="C56" s="9" t="s">
        <v>141</v>
      </c>
      <c r="D56" s="9">
        <v>1</v>
      </c>
      <c r="E56" s="9">
        <v>2</v>
      </c>
      <c r="F56" s="9">
        <v>10</v>
      </c>
      <c r="G56" s="24">
        <v>2625</v>
      </c>
      <c r="H56" s="24">
        <v>9375</v>
      </c>
      <c r="I56" s="9" t="s">
        <v>31</v>
      </c>
      <c r="J56" s="9" t="s">
        <v>32</v>
      </c>
      <c r="K56" s="25" t="s">
        <v>33</v>
      </c>
      <c r="L56" s="9" t="s">
        <v>34</v>
      </c>
      <c r="M56" s="9" t="s">
        <v>35</v>
      </c>
      <c r="N56" s="9">
        <v>10000000000</v>
      </c>
      <c r="O56" s="26">
        <v>1E-10</v>
      </c>
      <c r="P56" s="27">
        <v>1</v>
      </c>
      <c r="Q56" s="27">
        <v>0</v>
      </c>
      <c r="R56" s="27">
        <v>1</v>
      </c>
      <c r="S56" s="9" t="s">
        <v>36</v>
      </c>
      <c r="T56" s="1"/>
      <c r="U56" s="3"/>
      <c r="V56" s="1"/>
      <c r="W56" s="33" t="s">
        <v>142</v>
      </c>
      <c r="Y56" s="28">
        <v>34.626503820000003</v>
      </c>
      <c r="Z56" s="29">
        <v>1</v>
      </c>
      <c r="AA56" s="9" t="s">
        <v>143</v>
      </c>
      <c r="AB56" s="5" t="s">
        <v>2</v>
      </c>
      <c r="AC56" s="30">
        <f t="shared" si="0"/>
        <v>43100.5</v>
      </c>
      <c r="AD56" s="20">
        <v>0</v>
      </c>
      <c r="AE56" s="34">
        <v>3652.5</v>
      </c>
      <c r="AF56" t="s">
        <v>144</v>
      </c>
      <c r="AG56" s="28">
        <v>35.156262169999998</v>
      </c>
      <c r="AH56" s="31">
        <f t="shared" si="1"/>
        <v>0.52975834999999449</v>
      </c>
      <c r="AI56" s="31">
        <f t="shared" si="11"/>
        <v>0</v>
      </c>
      <c r="AJ56" s="13">
        <f t="shared" si="4"/>
        <v>0</v>
      </c>
      <c r="AK56" s="13">
        <f t="shared" si="9"/>
        <v>608.60000000000014</v>
      </c>
      <c r="AL56" s="27">
        <f>IF(AJ56=0,MAX(AL$5:AL55)+1,0)</f>
        <v>3</v>
      </c>
      <c r="AM56" s="27">
        <f t="shared" si="10"/>
        <v>3</v>
      </c>
      <c r="AN56" s="1" t="str">
        <f t="shared" si="5"/>
        <v/>
      </c>
      <c r="AO56" s="1"/>
      <c r="AP56" s="1"/>
      <c r="AQ56" s="1"/>
      <c r="AR56" s="8"/>
      <c r="AS56" s="3"/>
      <c r="AT56" s="3"/>
    </row>
    <row r="57" spans="1:46" x14ac:dyDescent="0.25">
      <c r="A57" s="1"/>
      <c r="B57" s="20" t="s">
        <v>145</v>
      </c>
      <c r="C57" s="9" t="s">
        <v>145</v>
      </c>
      <c r="D57" s="9">
        <v>1</v>
      </c>
      <c r="E57" s="9">
        <v>2</v>
      </c>
      <c r="F57" s="9">
        <v>11</v>
      </c>
      <c r="G57" s="24">
        <v>2875</v>
      </c>
      <c r="H57" s="24">
        <v>9375</v>
      </c>
      <c r="I57" s="9" t="s">
        <v>31</v>
      </c>
      <c r="J57" s="9" t="s">
        <v>32</v>
      </c>
      <c r="K57" s="25" t="s">
        <v>33</v>
      </c>
      <c r="L57" s="9" t="s">
        <v>34</v>
      </c>
      <c r="M57" s="9" t="s">
        <v>35</v>
      </c>
      <c r="N57" s="9">
        <v>10000000000</v>
      </c>
      <c r="O57" s="26">
        <v>1E-10</v>
      </c>
      <c r="P57" s="27">
        <v>1</v>
      </c>
      <c r="Q57" s="27">
        <v>0</v>
      </c>
      <c r="R57" s="27">
        <v>1</v>
      </c>
      <c r="S57" s="9" t="s">
        <v>36</v>
      </c>
      <c r="T57" s="1"/>
      <c r="U57" s="3"/>
      <c r="V57" s="1"/>
      <c r="W57" s="33" t="s">
        <v>146</v>
      </c>
      <c r="Y57" s="28">
        <v>34.63356031</v>
      </c>
      <c r="Z57" s="29">
        <v>1</v>
      </c>
      <c r="AA57" s="9" t="s">
        <v>143</v>
      </c>
      <c r="AB57" s="5" t="s">
        <v>2</v>
      </c>
      <c r="AC57" s="30">
        <f t="shared" si="0"/>
        <v>43131.5</v>
      </c>
      <c r="AD57" s="20">
        <v>0</v>
      </c>
      <c r="AE57" s="34">
        <v>3683.5</v>
      </c>
      <c r="AF57" t="s">
        <v>144</v>
      </c>
      <c r="AG57" s="28">
        <v>35.138543550000001</v>
      </c>
      <c r="AH57" s="31">
        <f t="shared" si="1"/>
        <v>0.50498324000000139</v>
      </c>
      <c r="AI57" s="31">
        <f t="shared" si="11"/>
        <v>0</v>
      </c>
      <c r="AJ57" s="13">
        <f t="shared" si="4"/>
        <v>1.0333333333333334</v>
      </c>
      <c r="AK57" s="13">
        <f t="shared" si="9"/>
        <v>609.63333333333344</v>
      </c>
      <c r="AL57" s="27">
        <f>IF(AJ57=0,MAX(AL$5:AL56)+1,0)</f>
        <v>0</v>
      </c>
      <c r="AM57" s="27">
        <f t="shared" si="10"/>
        <v>3</v>
      </c>
      <c r="AN57" s="1" t="str">
        <f t="shared" si="5"/>
        <v/>
      </c>
      <c r="AO57" s="1"/>
      <c r="AP57" s="1"/>
      <c r="AQ57" s="1"/>
      <c r="AR57" s="8"/>
      <c r="AS57" s="3"/>
      <c r="AT57" s="3"/>
    </row>
    <row r="58" spans="1:46" x14ac:dyDescent="0.25">
      <c r="A58" s="1"/>
      <c r="B58" s="20" t="s">
        <v>147</v>
      </c>
      <c r="C58" s="9" t="s">
        <v>147</v>
      </c>
      <c r="D58" s="9">
        <v>1</v>
      </c>
      <c r="E58" s="9">
        <v>2</v>
      </c>
      <c r="F58" s="9">
        <v>12</v>
      </c>
      <c r="G58" s="24">
        <v>3125</v>
      </c>
      <c r="H58" s="24">
        <v>9375</v>
      </c>
      <c r="I58" s="9" t="s">
        <v>31</v>
      </c>
      <c r="J58" s="9" t="s">
        <v>32</v>
      </c>
      <c r="K58" s="25" t="s">
        <v>33</v>
      </c>
      <c r="L58" s="9" t="s">
        <v>34</v>
      </c>
      <c r="M58" s="9" t="s">
        <v>35</v>
      </c>
      <c r="N58" s="9">
        <v>10000000000</v>
      </c>
      <c r="O58" s="26">
        <v>1E-10</v>
      </c>
      <c r="P58" s="27">
        <v>1</v>
      </c>
      <c r="Q58" s="27">
        <v>0</v>
      </c>
      <c r="R58" s="27">
        <v>1</v>
      </c>
      <c r="S58" s="9" t="s">
        <v>36</v>
      </c>
      <c r="T58" s="1"/>
      <c r="U58" s="3"/>
      <c r="V58" s="1"/>
      <c r="W58" s="33" t="s">
        <v>148</v>
      </c>
      <c r="Y58" s="28">
        <v>34.684382229999997</v>
      </c>
      <c r="Z58" s="29">
        <v>1</v>
      </c>
      <c r="AA58" s="9" t="s">
        <v>143</v>
      </c>
      <c r="AB58" s="5" t="s">
        <v>2</v>
      </c>
      <c r="AC58" s="30">
        <f t="shared" si="0"/>
        <v>43160.5</v>
      </c>
      <c r="AD58" s="20">
        <v>0</v>
      </c>
      <c r="AE58" s="34">
        <v>3712.5</v>
      </c>
      <c r="AF58" t="s">
        <v>144</v>
      </c>
      <c r="AG58" s="28">
        <v>35.143779889999998</v>
      </c>
      <c r="AH58" s="31">
        <f t="shared" si="1"/>
        <v>0.45939766000000049</v>
      </c>
      <c r="AI58" s="31">
        <f t="shared" si="11"/>
        <v>0</v>
      </c>
      <c r="AJ58" s="13">
        <f t="shared" si="4"/>
        <v>2</v>
      </c>
      <c r="AK58" s="13">
        <f t="shared" si="9"/>
        <v>611.63333333333344</v>
      </c>
      <c r="AL58" s="27">
        <f>IF(AJ58=0,MAX(AL$5:AL57)+1,0)</f>
        <v>0</v>
      </c>
      <c r="AM58" s="27">
        <f t="shared" si="10"/>
        <v>3</v>
      </c>
      <c r="AN58" s="1" t="str">
        <f t="shared" si="5"/>
        <v/>
      </c>
      <c r="AO58" s="1"/>
      <c r="AP58" s="1"/>
      <c r="AQ58" s="1"/>
      <c r="AR58" s="8"/>
      <c r="AS58" s="3"/>
      <c r="AT58" s="3"/>
    </row>
    <row r="59" spans="1:46" x14ac:dyDescent="0.25">
      <c r="A59" s="1"/>
      <c r="B59" s="20" t="s">
        <v>149</v>
      </c>
      <c r="C59" s="9" t="s">
        <v>149</v>
      </c>
      <c r="D59" s="9">
        <v>1</v>
      </c>
      <c r="E59" s="9">
        <v>2</v>
      </c>
      <c r="F59" s="9">
        <v>13</v>
      </c>
      <c r="G59" s="24">
        <v>3375</v>
      </c>
      <c r="H59" s="24">
        <v>9375</v>
      </c>
      <c r="I59" s="9" t="s">
        <v>31</v>
      </c>
      <c r="J59" s="9" t="s">
        <v>32</v>
      </c>
      <c r="K59" s="25" t="s">
        <v>33</v>
      </c>
      <c r="L59" s="9" t="s">
        <v>34</v>
      </c>
      <c r="M59" s="9" t="s">
        <v>35</v>
      </c>
      <c r="N59" s="9">
        <v>10000000000</v>
      </c>
      <c r="O59" s="26">
        <v>1E-10</v>
      </c>
      <c r="P59" s="27">
        <v>1</v>
      </c>
      <c r="Q59" s="27">
        <v>0</v>
      </c>
      <c r="R59" s="27">
        <v>1</v>
      </c>
      <c r="S59" s="9" t="s">
        <v>36</v>
      </c>
      <c r="T59" s="1"/>
      <c r="U59" s="3"/>
      <c r="V59" s="1"/>
      <c r="W59" s="33" t="s">
        <v>150</v>
      </c>
      <c r="Y59" s="28">
        <v>34.756157020000003</v>
      </c>
      <c r="Z59" s="29">
        <v>1</v>
      </c>
      <c r="AA59" s="9" t="s">
        <v>143</v>
      </c>
      <c r="AB59" s="5" t="s">
        <v>2</v>
      </c>
      <c r="AC59" s="30">
        <f t="shared" si="0"/>
        <v>43191.5</v>
      </c>
      <c r="AD59" s="20">
        <v>0</v>
      </c>
      <c r="AE59" s="34">
        <v>3743.5</v>
      </c>
      <c r="AF59" t="s">
        <v>144</v>
      </c>
      <c r="AG59" s="28">
        <v>35.179895080000001</v>
      </c>
      <c r="AH59" s="31">
        <f t="shared" si="1"/>
        <v>0.42373805999999803</v>
      </c>
      <c r="AI59" s="31">
        <f t="shared" si="11"/>
        <v>0</v>
      </c>
      <c r="AJ59" s="13">
        <f t="shared" si="4"/>
        <v>3.0333333333333332</v>
      </c>
      <c r="AK59" s="13">
        <f t="shared" si="9"/>
        <v>614.66666666666674</v>
      </c>
      <c r="AL59" s="27">
        <f>IF(AJ59=0,MAX(AL$5:AL58)+1,0)</f>
        <v>0</v>
      </c>
      <c r="AM59" s="27">
        <f t="shared" si="10"/>
        <v>3</v>
      </c>
      <c r="AN59" s="1" t="str">
        <f t="shared" si="5"/>
        <v/>
      </c>
      <c r="AO59" s="1"/>
      <c r="AP59" s="1"/>
      <c r="AQ59" s="1"/>
      <c r="AR59" s="8"/>
      <c r="AS59" s="3"/>
      <c r="AT59" s="3"/>
    </row>
    <row r="60" spans="1:46" x14ac:dyDescent="0.25">
      <c r="A60" s="1"/>
      <c r="B60" s="20" t="s">
        <v>151</v>
      </c>
      <c r="C60" s="9" t="s">
        <v>151</v>
      </c>
      <c r="D60" s="9">
        <v>1</v>
      </c>
      <c r="E60" s="9">
        <v>2</v>
      </c>
      <c r="F60" s="9">
        <v>14</v>
      </c>
      <c r="G60" s="24">
        <v>3625</v>
      </c>
      <c r="H60" s="24">
        <v>9375</v>
      </c>
      <c r="I60" s="9" t="s">
        <v>31</v>
      </c>
      <c r="J60" s="9" t="s">
        <v>32</v>
      </c>
      <c r="K60" s="25" t="s">
        <v>33</v>
      </c>
      <c r="L60" s="9" t="s">
        <v>34</v>
      </c>
      <c r="M60" s="9" t="s">
        <v>35</v>
      </c>
      <c r="N60" s="9">
        <v>10000000000</v>
      </c>
      <c r="O60" s="26">
        <v>1E-10</v>
      </c>
      <c r="P60" s="27">
        <v>1</v>
      </c>
      <c r="Q60" s="27">
        <v>0</v>
      </c>
      <c r="R60" s="27">
        <v>1</v>
      </c>
      <c r="S60" s="9" t="s">
        <v>36</v>
      </c>
      <c r="T60" s="1"/>
      <c r="U60" s="3"/>
      <c r="V60" s="1"/>
      <c r="W60" s="20" t="s">
        <v>152</v>
      </c>
      <c r="Y60" s="28">
        <v>34.813334009999998</v>
      </c>
      <c r="Z60" s="29">
        <v>1</v>
      </c>
      <c r="AA60" s="9" t="s">
        <v>143</v>
      </c>
      <c r="AB60" s="5" t="s">
        <v>2</v>
      </c>
      <c r="AC60" s="30">
        <f t="shared" si="0"/>
        <v>43221.5</v>
      </c>
      <c r="AD60" s="20">
        <v>0</v>
      </c>
      <c r="AE60" s="34">
        <v>3773.5</v>
      </c>
      <c r="AF60" t="s">
        <v>144</v>
      </c>
      <c r="AG60" s="28">
        <v>35.240083050000003</v>
      </c>
      <c r="AH60" s="31">
        <f t="shared" si="1"/>
        <v>0.42674904000000424</v>
      </c>
      <c r="AI60" s="31">
        <f t="shared" si="11"/>
        <v>0</v>
      </c>
      <c r="AJ60" s="13">
        <f t="shared" si="4"/>
        <v>4.0333333333333332</v>
      </c>
      <c r="AK60" s="13">
        <f t="shared" si="9"/>
        <v>618.70000000000005</v>
      </c>
      <c r="AL60" s="27">
        <f>IF(AJ60=0,MAX(AL$5:AL59)+1,0)</f>
        <v>0</v>
      </c>
      <c r="AM60" s="27">
        <f t="shared" si="10"/>
        <v>3</v>
      </c>
      <c r="AN60" s="1" t="str">
        <f t="shared" si="5"/>
        <v/>
      </c>
      <c r="AO60" s="1"/>
      <c r="AP60" s="1"/>
      <c r="AQ60" s="1"/>
      <c r="AR60" s="8"/>
      <c r="AS60" s="3"/>
      <c r="AT60" s="3"/>
    </row>
    <row r="61" spans="1:46" x14ac:dyDescent="0.25">
      <c r="A61" s="1"/>
      <c r="B61" s="20" t="s">
        <v>153</v>
      </c>
      <c r="C61" s="9" t="s">
        <v>153</v>
      </c>
      <c r="D61" s="9">
        <v>1</v>
      </c>
      <c r="E61" s="9">
        <v>2</v>
      </c>
      <c r="F61" s="9">
        <v>15</v>
      </c>
      <c r="G61" s="24">
        <v>3875</v>
      </c>
      <c r="H61" s="24">
        <v>9375</v>
      </c>
      <c r="I61" s="9" t="s">
        <v>31</v>
      </c>
      <c r="J61" s="9" t="s">
        <v>32</v>
      </c>
      <c r="K61" s="25" t="s">
        <v>33</v>
      </c>
      <c r="L61" s="9" t="s">
        <v>34</v>
      </c>
      <c r="M61" s="9" t="s">
        <v>35</v>
      </c>
      <c r="N61" s="9">
        <v>10000000000</v>
      </c>
      <c r="O61" s="26">
        <v>1E-10</v>
      </c>
      <c r="P61" s="27">
        <v>1</v>
      </c>
      <c r="Q61" s="27">
        <v>0</v>
      </c>
      <c r="R61" s="27">
        <v>1</v>
      </c>
      <c r="S61" s="9" t="s">
        <v>36</v>
      </c>
      <c r="T61" s="1"/>
      <c r="U61" s="3"/>
      <c r="V61" s="1"/>
      <c r="W61" s="20" t="s">
        <v>154</v>
      </c>
      <c r="Y61" s="28">
        <v>34.833239620000001</v>
      </c>
      <c r="Z61" s="29">
        <v>1</v>
      </c>
      <c r="AA61" s="9" t="s">
        <v>143</v>
      </c>
      <c r="AB61" s="5" t="s">
        <v>2</v>
      </c>
      <c r="AC61" s="30">
        <f t="shared" si="0"/>
        <v>43252.5</v>
      </c>
      <c r="AD61" s="20">
        <v>0</v>
      </c>
      <c r="AE61" s="34">
        <v>3804.5</v>
      </c>
      <c r="AF61" t="s">
        <v>144</v>
      </c>
      <c r="AG61" s="28">
        <v>35.291050079999998</v>
      </c>
      <c r="AH61" s="31">
        <f t="shared" si="1"/>
        <v>0.45781045999999748</v>
      </c>
      <c r="AI61" s="31">
        <f t="shared" si="11"/>
        <v>0</v>
      </c>
      <c r="AJ61" s="13">
        <f t="shared" si="4"/>
        <v>5.0666666666666664</v>
      </c>
      <c r="AK61" s="13">
        <f t="shared" si="9"/>
        <v>623.76666666666677</v>
      </c>
      <c r="AL61" s="27">
        <f>IF(AJ61=0,MAX(AL$5:AL60)+1,0)</f>
        <v>0</v>
      </c>
      <c r="AM61" s="27">
        <f t="shared" si="10"/>
        <v>3</v>
      </c>
      <c r="AN61" s="1" t="str">
        <f t="shared" si="5"/>
        <v/>
      </c>
      <c r="AO61" s="1"/>
      <c r="AP61" s="1"/>
      <c r="AQ61" s="1"/>
      <c r="AR61" s="8"/>
      <c r="AS61" s="3"/>
      <c r="AT61" s="3"/>
    </row>
    <row r="62" spans="1:46" x14ac:dyDescent="0.25">
      <c r="A62" s="1"/>
      <c r="B62" s="20" t="s">
        <v>155</v>
      </c>
      <c r="C62" s="9" t="s">
        <v>155</v>
      </c>
      <c r="D62" s="9">
        <v>1</v>
      </c>
      <c r="E62" s="9">
        <v>2</v>
      </c>
      <c r="F62" s="9">
        <v>16</v>
      </c>
      <c r="G62" s="24">
        <v>4125</v>
      </c>
      <c r="H62" s="24">
        <v>9375</v>
      </c>
      <c r="I62" s="9" t="s">
        <v>31</v>
      </c>
      <c r="J62" s="9" t="s">
        <v>32</v>
      </c>
      <c r="K62" s="25" t="s">
        <v>33</v>
      </c>
      <c r="L62" s="9" t="s">
        <v>34</v>
      </c>
      <c r="M62" s="9" t="s">
        <v>35</v>
      </c>
      <c r="N62" s="9">
        <v>10000000000</v>
      </c>
      <c r="O62" s="26">
        <v>1E-10</v>
      </c>
      <c r="P62" s="27">
        <v>1</v>
      </c>
      <c r="Q62" s="27">
        <v>0</v>
      </c>
      <c r="R62" s="27">
        <v>1</v>
      </c>
      <c r="S62" s="9" t="s">
        <v>36</v>
      </c>
      <c r="T62" s="1"/>
      <c r="U62" s="3"/>
      <c r="V62" s="1"/>
      <c r="W62" s="20" t="s">
        <v>156</v>
      </c>
      <c r="Y62" s="28">
        <v>34.801430879999998</v>
      </c>
      <c r="Z62" s="29">
        <v>1</v>
      </c>
      <c r="AA62" s="9" t="s">
        <v>143</v>
      </c>
      <c r="AB62" s="5" t="s">
        <v>2</v>
      </c>
      <c r="AC62" s="30">
        <f t="shared" si="0"/>
        <v>43282.5</v>
      </c>
      <c r="AD62" s="20">
        <v>0</v>
      </c>
      <c r="AE62" s="34">
        <v>3834.5</v>
      </c>
      <c r="AF62" t="s">
        <v>144</v>
      </c>
      <c r="AG62" s="28">
        <v>35.310428260000002</v>
      </c>
      <c r="AH62" s="31">
        <f t="shared" si="1"/>
        <v>0.50899738000000383</v>
      </c>
      <c r="AI62" s="31">
        <f t="shared" si="11"/>
        <v>0</v>
      </c>
      <c r="AJ62" s="13">
        <f t="shared" si="4"/>
        <v>6.0666666666666664</v>
      </c>
      <c r="AK62" s="13">
        <f t="shared" si="9"/>
        <v>629.83333333333348</v>
      </c>
      <c r="AL62" s="27">
        <f>IF(AJ62=0,MAX(AL$5:AL61)+1,0)</f>
        <v>0</v>
      </c>
      <c r="AM62" s="27">
        <f t="shared" si="10"/>
        <v>3</v>
      </c>
      <c r="AN62" s="1" t="str">
        <f t="shared" si="5"/>
        <v/>
      </c>
      <c r="AO62" s="1"/>
      <c r="AP62" s="1"/>
      <c r="AQ62" s="1"/>
      <c r="AR62" s="8"/>
      <c r="AS62" s="3"/>
      <c r="AT62" s="3"/>
    </row>
    <row r="63" spans="1:46" x14ac:dyDescent="0.25">
      <c r="A63" s="1"/>
      <c r="B63" s="20" t="s">
        <v>157</v>
      </c>
      <c r="C63" s="9" t="s">
        <v>157</v>
      </c>
      <c r="D63" s="9">
        <v>1</v>
      </c>
      <c r="E63" s="9">
        <v>2</v>
      </c>
      <c r="F63" s="9">
        <v>17</v>
      </c>
      <c r="G63" s="24">
        <v>4375</v>
      </c>
      <c r="H63" s="24">
        <v>9375</v>
      </c>
      <c r="I63" s="9" t="s">
        <v>31</v>
      </c>
      <c r="J63" s="9" t="s">
        <v>32</v>
      </c>
      <c r="K63" s="25" t="s">
        <v>33</v>
      </c>
      <c r="L63" s="9" t="s">
        <v>34</v>
      </c>
      <c r="M63" s="9" t="s">
        <v>35</v>
      </c>
      <c r="N63" s="9">
        <v>10000000000</v>
      </c>
      <c r="O63" s="26">
        <v>1E-10</v>
      </c>
      <c r="P63" s="27">
        <v>1</v>
      </c>
      <c r="Q63" s="27">
        <v>0</v>
      </c>
      <c r="R63" s="27">
        <v>1</v>
      </c>
      <c r="S63" s="9" t="s">
        <v>36</v>
      </c>
      <c r="T63" s="1"/>
      <c r="U63" s="3"/>
      <c r="V63" s="1"/>
      <c r="W63" s="20" t="s">
        <v>158</v>
      </c>
      <c r="Y63" s="28">
        <v>34.717696050000001</v>
      </c>
      <c r="Z63" s="29">
        <v>1</v>
      </c>
      <c r="AA63" s="9" t="s">
        <v>143</v>
      </c>
      <c r="AB63" s="5" t="s">
        <v>2</v>
      </c>
      <c r="AC63" s="30">
        <f t="shared" si="0"/>
        <v>43313.5</v>
      </c>
      <c r="AD63" s="20">
        <v>0</v>
      </c>
      <c r="AE63" s="34">
        <v>3865.5</v>
      </c>
      <c r="AF63" t="s">
        <v>144</v>
      </c>
      <c r="AG63" s="28">
        <v>35.284194399999997</v>
      </c>
      <c r="AH63" s="31">
        <f t="shared" si="1"/>
        <v>0.56649834999999626</v>
      </c>
      <c r="AI63" s="31">
        <f t="shared" si="11"/>
        <v>0</v>
      </c>
      <c r="AJ63" s="13">
        <f t="shared" si="4"/>
        <v>7.1</v>
      </c>
      <c r="AK63" s="13">
        <f t="shared" si="9"/>
        <v>636.93333333333351</v>
      </c>
      <c r="AL63" s="27">
        <f>IF(AJ63=0,MAX(AL$5:AL62)+1,0)</f>
        <v>0</v>
      </c>
      <c r="AM63" s="27">
        <f t="shared" si="10"/>
        <v>3</v>
      </c>
      <c r="AN63" s="1" t="str">
        <f t="shared" si="5"/>
        <v/>
      </c>
      <c r="AO63" s="1"/>
      <c r="AP63" s="1"/>
      <c r="AQ63" s="1"/>
      <c r="AR63" s="8"/>
      <c r="AS63" s="3"/>
      <c r="AT63" s="3"/>
    </row>
    <row r="64" spans="1:46" x14ac:dyDescent="0.25">
      <c r="A64" s="1"/>
      <c r="B64" s="20" t="s">
        <v>159</v>
      </c>
      <c r="C64" s="9" t="s">
        <v>159</v>
      </c>
      <c r="D64" s="9">
        <v>1</v>
      </c>
      <c r="E64" s="9">
        <v>2</v>
      </c>
      <c r="F64" s="9">
        <v>18</v>
      </c>
      <c r="G64" s="24">
        <v>4625</v>
      </c>
      <c r="H64" s="24">
        <v>9375</v>
      </c>
      <c r="I64" s="9" t="s">
        <v>31</v>
      </c>
      <c r="J64" s="9" t="s">
        <v>32</v>
      </c>
      <c r="K64" s="25" t="s">
        <v>33</v>
      </c>
      <c r="L64" s="9" t="s">
        <v>34</v>
      </c>
      <c r="M64" s="9" t="s">
        <v>35</v>
      </c>
      <c r="N64" s="9">
        <v>10000000000</v>
      </c>
      <c r="O64" s="26">
        <v>1E-10</v>
      </c>
      <c r="P64" s="27">
        <v>1</v>
      </c>
      <c r="Q64" s="27">
        <v>0</v>
      </c>
      <c r="R64" s="27">
        <v>1</v>
      </c>
      <c r="S64" s="9" t="s">
        <v>36</v>
      </c>
      <c r="T64" s="1"/>
      <c r="U64" s="3"/>
      <c r="V64" s="1"/>
      <c r="W64" s="20" t="s">
        <v>160</v>
      </c>
      <c r="Y64" s="28">
        <v>34.60229416</v>
      </c>
      <c r="Z64" s="29">
        <v>1</v>
      </c>
      <c r="AA64" s="9" t="s">
        <v>143</v>
      </c>
      <c r="AB64" s="5" t="s">
        <v>2</v>
      </c>
      <c r="AC64" s="30">
        <f t="shared" si="0"/>
        <v>43344.5</v>
      </c>
      <c r="AD64" s="20">
        <v>0</v>
      </c>
      <c r="AE64" s="34">
        <v>3896.5</v>
      </c>
      <c r="AF64" t="s">
        <v>144</v>
      </c>
      <c r="AG64" s="28">
        <v>35.232973200000004</v>
      </c>
      <c r="AH64" s="31">
        <f t="shared" si="1"/>
        <v>0.63067904000000397</v>
      </c>
      <c r="AI64" s="31">
        <f t="shared" si="11"/>
        <v>0</v>
      </c>
      <c r="AJ64" s="13">
        <f t="shared" si="4"/>
        <v>8.1333333333333329</v>
      </c>
      <c r="AK64" s="13">
        <f t="shared" si="9"/>
        <v>645.06666666666683</v>
      </c>
      <c r="AL64" s="27">
        <f>IF(AJ64=0,MAX(AL$5:AL63)+1,0)</f>
        <v>0</v>
      </c>
      <c r="AM64" s="27">
        <f t="shared" si="10"/>
        <v>3</v>
      </c>
      <c r="AN64" s="1" t="str">
        <f t="shared" si="5"/>
        <v/>
      </c>
      <c r="AO64" s="1"/>
      <c r="AP64" s="1"/>
      <c r="AQ64" s="1"/>
      <c r="AR64" s="8"/>
      <c r="AS64" s="3"/>
      <c r="AT64" s="3"/>
    </row>
    <row r="65" spans="1:46" x14ac:dyDescent="0.25">
      <c r="A65" s="1"/>
      <c r="B65" s="20" t="s">
        <v>161</v>
      </c>
      <c r="C65" s="9" t="s">
        <v>161</v>
      </c>
      <c r="D65" s="9">
        <v>1</v>
      </c>
      <c r="E65" s="9">
        <v>2</v>
      </c>
      <c r="F65" s="9">
        <v>19</v>
      </c>
      <c r="G65" s="24">
        <v>4875</v>
      </c>
      <c r="H65" s="24">
        <v>9375</v>
      </c>
      <c r="I65" s="9" t="s">
        <v>31</v>
      </c>
      <c r="J65" s="9" t="s">
        <v>32</v>
      </c>
      <c r="K65" s="25" t="s">
        <v>33</v>
      </c>
      <c r="L65" s="9" t="s">
        <v>34</v>
      </c>
      <c r="M65" s="9" t="s">
        <v>35</v>
      </c>
      <c r="N65" s="9">
        <v>10000000000</v>
      </c>
      <c r="O65" s="26">
        <v>1E-10</v>
      </c>
      <c r="P65" s="27">
        <v>1</v>
      </c>
      <c r="Q65" s="27">
        <v>0</v>
      </c>
      <c r="R65" s="27">
        <v>1</v>
      </c>
      <c r="S65" s="9" t="s">
        <v>36</v>
      </c>
      <c r="T65" s="1"/>
      <c r="U65" s="3"/>
      <c r="V65" s="1"/>
      <c r="W65" s="20" t="s">
        <v>162</v>
      </c>
      <c r="Y65" s="28">
        <v>34.485344130000001</v>
      </c>
      <c r="Z65" s="29">
        <v>1</v>
      </c>
      <c r="AA65" s="9" t="s">
        <v>143</v>
      </c>
      <c r="AB65" s="5" t="s">
        <v>2</v>
      </c>
      <c r="AC65" s="30">
        <f t="shared" si="0"/>
        <v>43374.5</v>
      </c>
      <c r="AD65" s="20">
        <v>0</v>
      </c>
      <c r="AE65" s="34">
        <v>3926.5</v>
      </c>
      <c r="AF65" t="s">
        <v>144</v>
      </c>
      <c r="AG65" s="28">
        <v>35.153486780000001</v>
      </c>
      <c r="AH65" s="31">
        <f t="shared" si="1"/>
        <v>0.66814265000000006</v>
      </c>
      <c r="AI65" s="31">
        <f t="shared" si="11"/>
        <v>0</v>
      </c>
      <c r="AJ65" s="13">
        <f t="shared" si="4"/>
        <v>9.1333333333333329</v>
      </c>
      <c r="AK65" s="13">
        <f t="shared" si="9"/>
        <v>654.20000000000016</v>
      </c>
      <c r="AL65" s="27">
        <f>IF(AJ65=0,MAX(AL$5:AL64)+1,0)</f>
        <v>0</v>
      </c>
      <c r="AM65" s="27">
        <f t="shared" si="10"/>
        <v>3</v>
      </c>
      <c r="AN65" s="1" t="str">
        <f t="shared" si="5"/>
        <v/>
      </c>
      <c r="AO65" s="1"/>
      <c r="AP65" s="1"/>
      <c r="AQ65" s="1"/>
      <c r="AR65" s="8"/>
      <c r="AS65" s="3"/>
      <c r="AT65" s="3"/>
    </row>
    <row r="66" spans="1:46" x14ac:dyDescent="0.25">
      <c r="A66" s="1"/>
      <c r="B66" s="20" t="s">
        <v>163</v>
      </c>
      <c r="C66" s="9" t="s">
        <v>163</v>
      </c>
      <c r="D66" s="9">
        <v>1</v>
      </c>
      <c r="E66" s="9">
        <v>3</v>
      </c>
      <c r="F66" s="9">
        <v>0</v>
      </c>
      <c r="G66" s="24">
        <v>125</v>
      </c>
      <c r="H66" s="24">
        <v>9125</v>
      </c>
      <c r="I66" s="9" t="s">
        <v>31</v>
      </c>
      <c r="J66" s="9" t="s">
        <v>32</v>
      </c>
      <c r="K66" s="25" t="s">
        <v>33</v>
      </c>
      <c r="L66" s="9" t="s">
        <v>34</v>
      </c>
      <c r="M66" s="9" t="s">
        <v>35</v>
      </c>
      <c r="N66" s="9">
        <v>10000000000</v>
      </c>
      <c r="O66" s="26">
        <v>1E-10</v>
      </c>
      <c r="P66" s="27">
        <v>1</v>
      </c>
      <c r="Q66" s="27">
        <v>0</v>
      </c>
      <c r="R66" s="27">
        <v>1</v>
      </c>
      <c r="S66" s="9" t="s">
        <v>36</v>
      </c>
      <c r="T66" s="1"/>
      <c r="U66" s="3"/>
      <c r="V66" s="1"/>
      <c r="W66" s="20" t="s">
        <v>164</v>
      </c>
      <c r="Y66" s="28">
        <v>34.389158199999997</v>
      </c>
      <c r="Z66" s="29">
        <v>1</v>
      </c>
      <c r="AA66" s="9" t="s">
        <v>143</v>
      </c>
      <c r="AB66" s="5" t="s">
        <v>2</v>
      </c>
      <c r="AC66" s="30">
        <f t="shared" si="0"/>
        <v>43405.5</v>
      </c>
      <c r="AD66" s="20">
        <v>0</v>
      </c>
      <c r="AE66" s="34">
        <v>3957.5</v>
      </c>
      <c r="AF66" t="s">
        <v>144</v>
      </c>
      <c r="AG66" s="28">
        <v>35.074105279999998</v>
      </c>
      <c r="AH66" s="31">
        <f t="shared" si="1"/>
        <v>0.6849470800000006</v>
      </c>
      <c r="AI66" s="31">
        <f t="shared" si="11"/>
        <v>0</v>
      </c>
      <c r="AJ66" s="13">
        <f t="shared" si="4"/>
        <v>10.166666666666666</v>
      </c>
      <c r="AK66" s="13">
        <f t="shared" si="9"/>
        <v>664.36666666666679</v>
      </c>
      <c r="AL66" s="27">
        <f>IF(AJ66=0,MAX(AL$5:AL65)+1,0)</f>
        <v>0</v>
      </c>
      <c r="AM66" s="27">
        <f t="shared" si="10"/>
        <v>3</v>
      </c>
      <c r="AN66" s="1" t="str">
        <f t="shared" si="5"/>
        <v/>
      </c>
      <c r="AO66" s="1"/>
      <c r="AP66" s="1"/>
      <c r="AQ66" s="1"/>
      <c r="AR66" s="8"/>
      <c r="AS66" s="3"/>
      <c r="AT66" s="3"/>
    </row>
    <row r="67" spans="1:46" x14ac:dyDescent="0.25">
      <c r="A67" s="1"/>
      <c r="B67" s="20" t="s">
        <v>165</v>
      </c>
      <c r="C67" s="9" t="s">
        <v>165</v>
      </c>
      <c r="D67" s="9">
        <v>1</v>
      </c>
      <c r="E67" s="9">
        <v>3</v>
      </c>
      <c r="F67" s="9">
        <v>1</v>
      </c>
      <c r="G67" s="24">
        <v>375</v>
      </c>
      <c r="H67" s="24">
        <v>9125</v>
      </c>
      <c r="I67" s="9" t="s">
        <v>31</v>
      </c>
      <c r="J67" s="9" t="s">
        <v>32</v>
      </c>
      <c r="K67" s="25" t="s">
        <v>33</v>
      </c>
      <c r="L67" s="9" t="s">
        <v>34</v>
      </c>
      <c r="M67" s="9" t="s">
        <v>35</v>
      </c>
      <c r="N67" s="9">
        <v>10000000000</v>
      </c>
      <c r="O67" s="26">
        <v>1E-10</v>
      </c>
      <c r="P67" s="27">
        <v>1</v>
      </c>
      <c r="Q67" s="27">
        <v>0</v>
      </c>
      <c r="R67" s="27">
        <v>1</v>
      </c>
      <c r="S67" s="9" t="s">
        <v>36</v>
      </c>
      <c r="T67" s="1"/>
      <c r="U67" s="3"/>
      <c r="V67" s="1"/>
      <c r="W67" s="20" t="s">
        <v>166</v>
      </c>
      <c r="Y67" s="28">
        <v>34.341747179999999</v>
      </c>
      <c r="Z67" s="29">
        <v>1</v>
      </c>
      <c r="AA67" s="9" t="s">
        <v>143</v>
      </c>
      <c r="AB67" s="5" t="s">
        <v>2</v>
      </c>
      <c r="AC67" s="30">
        <f t="shared" si="0"/>
        <v>43435.5</v>
      </c>
      <c r="AD67" s="20">
        <v>0</v>
      </c>
      <c r="AE67" s="34">
        <v>3987.5</v>
      </c>
      <c r="AF67" t="s">
        <v>144</v>
      </c>
      <c r="AG67" s="28">
        <v>35.003845460000001</v>
      </c>
      <c r="AH67" s="31">
        <f t="shared" si="1"/>
        <v>0.66209828000000215</v>
      </c>
      <c r="AI67" s="31">
        <f t="shared" si="11"/>
        <v>0</v>
      </c>
      <c r="AJ67" s="13">
        <f t="shared" si="4"/>
        <v>11.166666666666666</v>
      </c>
      <c r="AK67" s="13">
        <f t="shared" si="9"/>
        <v>675.53333333333342</v>
      </c>
      <c r="AL67" s="27">
        <f>IF(AJ67=0,MAX(AL$5:AL66)+1,0)</f>
        <v>0</v>
      </c>
      <c r="AM67" s="27">
        <f t="shared" si="10"/>
        <v>3</v>
      </c>
      <c r="AN67" s="1" t="str">
        <f t="shared" si="5"/>
        <v/>
      </c>
      <c r="AO67" s="1"/>
      <c r="AP67" s="1"/>
      <c r="AQ67" s="1"/>
      <c r="AR67" s="8"/>
      <c r="AS67" s="3"/>
      <c r="AT67" s="3"/>
    </row>
    <row r="68" spans="1:46" x14ac:dyDescent="0.25">
      <c r="A68" s="1"/>
      <c r="B68" s="20" t="s">
        <v>167</v>
      </c>
      <c r="C68" s="9" t="s">
        <v>167</v>
      </c>
      <c r="D68" s="9">
        <v>1</v>
      </c>
      <c r="E68" s="9">
        <v>3</v>
      </c>
      <c r="F68" s="9">
        <v>2</v>
      </c>
      <c r="G68" s="24">
        <v>625</v>
      </c>
      <c r="H68" s="24">
        <v>9125</v>
      </c>
      <c r="I68" s="9" t="s">
        <v>31</v>
      </c>
      <c r="J68" s="9" t="s">
        <v>32</v>
      </c>
      <c r="K68" s="25" t="s">
        <v>33</v>
      </c>
      <c r="L68" s="9" t="s">
        <v>34</v>
      </c>
      <c r="M68" s="9" t="s">
        <v>35</v>
      </c>
      <c r="N68" s="9">
        <v>10000000000</v>
      </c>
      <c r="O68" s="26">
        <v>1E-10</v>
      </c>
      <c r="P68" s="27">
        <v>1</v>
      </c>
      <c r="Q68" s="27">
        <v>0</v>
      </c>
      <c r="R68" s="27">
        <v>1</v>
      </c>
      <c r="S68" s="9" t="s">
        <v>36</v>
      </c>
      <c r="T68" s="1"/>
      <c r="U68" s="3"/>
      <c r="V68" s="1"/>
      <c r="W68" s="20" t="s">
        <v>168</v>
      </c>
      <c r="Y68" s="28">
        <v>34.351325510000002</v>
      </c>
      <c r="Z68" s="29">
        <v>1</v>
      </c>
      <c r="AA68" s="9" t="s">
        <v>143</v>
      </c>
      <c r="AB68" s="5" t="s">
        <v>2</v>
      </c>
      <c r="AC68" s="30">
        <f t="shared" si="0"/>
        <v>43466.5</v>
      </c>
      <c r="AD68" s="20">
        <v>0</v>
      </c>
      <c r="AE68" s="34">
        <v>4018.5</v>
      </c>
      <c r="AF68" t="s">
        <v>144</v>
      </c>
      <c r="AG68" s="28">
        <v>34.943647159999998</v>
      </c>
      <c r="AH68" s="31">
        <f t="shared" si="1"/>
        <v>0.59232164999999526</v>
      </c>
      <c r="AI68" s="31">
        <f t="shared" si="11"/>
        <v>0</v>
      </c>
      <c r="AJ68" s="13">
        <f t="shared" si="4"/>
        <v>12.2</v>
      </c>
      <c r="AK68" s="13">
        <f t="shared" si="9"/>
        <v>687.73333333333346</v>
      </c>
      <c r="AL68" s="27">
        <f>IF(AJ68=0,MAX(AL$5:AL67)+1,0)</f>
        <v>0</v>
      </c>
      <c r="AM68" s="27">
        <f t="shared" si="10"/>
        <v>3</v>
      </c>
      <c r="AN68" s="1" t="str">
        <f t="shared" si="5"/>
        <v/>
      </c>
      <c r="AO68" s="1"/>
      <c r="AP68" s="1"/>
      <c r="AQ68" s="1"/>
      <c r="AR68" s="8"/>
      <c r="AS68" s="3"/>
      <c r="AT68" s="3"/>
    </row>
    <row r="69" spans="1:46" x14ac:dyDescent="0.25">
      <c r="A69" s="1"/>
      <c r="B69" s="20" t="s">
        <v>169</v>
      </c>
      <c r="C69" s="9" t="s">
        <v>169</v>
      </c>
      <c r="D69" s="9">
        <v>1</v>
      </c>
      <c r="E69" s="9">
        <v>3</v>
      </c>
      <c r="F69" s="9">
        <v>3</v>
      </c>
      <c r="G69" s="24">
        <v>875</v>
      </c>
      <c r="H69" s="24">
        <v>9125</v>
      </c>
      <c r="I69" s="9" t="s">
        <v>31</v>
      </c>
      <c r="J69" s="9" t="s">
        <v>32</v>
      </c>
      <c r="K69" s="25" t="s">
        <v>33</v>
      </c>
      <c r="L69" s="9" t="s">
        <v>34</v>
      </c>
      <c r="M69" s="9" t="s">
        <v>35</v>
      </c>
      <c r="N69" s="9">
        <v>10000000000</v>
      </c>
      <c r="O69" s="26">
        <v>1E-10</v>
      </c>
      <c r="P69" s="27">
        <v>1</v>
      </c>
      <c r="Q69" s="27">
        <v>0</v>
      </c>
      <c r="R69" s="27">
        <v>1</v>
      </c>
      <c r="S69" s="9" t="s">
        <v>36</v>
      </c>
      <c r="T69" s="1"/>
      <c r="U69" s="3"/>
      <c r="V69" s="1"/>
      <c r="W69" s="20" t="s">
        <v>170</v>
      </c>
      <c r="Y69" s="28">
        <v>34.411280490000003</v>
      </c>
      <c r="Z69" s="29">
        <v>1</v>
      </c>
      <c r="AA69" s="9" t="s">
        <v>143</v>
      </c>
      <c r="AB69" s="5" t="s">
        <v>2</v>
      </c>
      <c r="AC69" s="30">
        <f t="shared" si="0"/>
        <v>43497.5</v>
      </c>
      <c r="AD69" s="20">
        <v>0</v>
      </c>
      <c r="AE69" s="34">
        <v>4049.5</v>
      </c>
      <c r="AF69" t="s">
        <v>144</v>
      </c>
      <c r="AG69" s="28">
        <v>34.923925799999999</v>
      </c>
      <c r="AH69" s="31">
        <f t="shared" si="1"/>
        <v>0.51264530999999636</v>
      </c>
      <c r="AI69" s="31">
        <f t="shared" si="11"/>
        <v>0</v>
      </c>
      <c r="AJ69" s="13">
        <f t="shared" si="4"/>
        <v>13.233333333333333</v>
      </c>
      <c r="AK69" s="13">
        <f t="shared" si="9"/>
        <v>700.96666666666681</v>
      </c>
      <c r="AL69" s="27">
        <f>IF(AJ69=0,MAX(AL$5:AL68)+1,0)</f>
        <v>0</v>
      </c>
      <c r="AM69" s="27">
        <f t="shared" si="10"/>
        <v>3</v>
      </c>
      <c r="AN69" s="1" t="str">
        <f t="shared" si="5"/>
        <v/>
      </c>
      <c r="AO69" s="1"/>
      <c r="AP69" s="1"/>
      <c r="AQ69" s="1"/>
      <c r="AR69" s="8"/>
      <c r="AS69" s="3"/>
      <c r="AT69" s="3"/>
    </row>
    <row r="70" spans="1:46" x14ac:dyDescent="0.25">
      <c r="A70" s="1"/>
      <c r="B70" s="20" t="s">
        <v>171</v>
      </c>
      <c r="C70" s="9" t="s">
        <v>171</v>
      </c>
      <c r="D70" s="9">
        <v>1</v>
      </c>
      <c r="E70" s="9">
        <v>3</v>
      </c>
      <c r="F70" s="9">
        <v>4</v>
      </c>
      <c r="G70" s="24">
        <v>1125</v>
      </c>
      <c r="H70" s="24">
        <v>9125</v>
      </c>
      <c r="I70" s="9" t="s">
        <v>31</v>
      </c>
      <c r="J70" s="9" t="s">
        <v>32</v>
      </c>
      <c r="K70" s="25" t="s">
        <v>33</v>
      </c>
      <c r="L70" s="9" t="s">
        <v>34</v>
      </c>
      <c r="M70" s="9" t="s">
        <v>35</v>
      </c>
      <c r="N70" s="9">
        <v>10000000000</v>
      </c>
      <c r="O70" s="26">
        <v>1E-10</v>
      </c>
      <c r="P70" s="27">
        <v>1</v>
      </c>
      <c r="Q70" s="27">
        <v>0</v>
      </c>
      <c r="R70" s="27">
        <v>1</v>
      </c>
      <c r="S70" s="9" t="s">
        <v>36</v>
      </c>
      <c r="T70" s="1"/>
      <c r="U70" s="3"/>
      <c r="V70" s="1"/>
      <c r="W70" s="20" t="s">
        <v>172</v>
      </c>
      <c r="Y70" s="28">
        <v>34.497800890000001</v>
      </c>
      <c r="Z70" s="29">
        <v>1</v>
      </c>
      <c r="AA70" s="9" t="s">
        <v>143</v>
      </c>
      <c r="AB70" s="5" t="s">
        <v>2</v>
      </c>
      <c r="AC70" s="30">
        <f t="shared" ref="AC70:AC133" si="12">AE70+$AC$4</f>
        <v>43525.5</v>
      </c>
      <c r="AD70" s="20">
        <v>0</v>
      </c>
      <c r="AE70" s="34">
        <v>4077.5</v>
      </c>
      <c r="AF70" t="s">
        <v>144</v>
      </c>
      <c r="AG70" s="28">
        <v>34.958697860000001</v>
      </c>
      <c r="AH70" s="31">
        <f t="shared" ref="AH70:AH133" si="13">ABS(AG70-Y70)</f>
        <v>0.46089697000000029</v>
      </c>
      <c r="AI70" s="31">
        <f t="shared" si="11"/>
        <v>0</v>
      </c>
      <c r="AJ70" s="13">
        <f t="shared" si="4"/>
        <v>14.166666666666666</v>
      </c>
      <c r="AK70" s="13">
        <f t="shared" si="9"/>
        <v>715.13333333333344</v>
      </c>
      <c r="AL70" s="27">
        <f>IF(AJ70=0,MAX(AL$5:AL69)+1,0)</f>
        <v>0</v>
      </c>
      <c r="AM70" s="27">
        <f t="shared" si="10"/>
        <v>3</v>
      </c>
      <c r="AN70" s="1" t="str">
        <f t="shared" si="5"/>
        <v/>
      </c>
      <c r="AO70" s="1"/>
      <c r="AP70" s="1"/>
      <c r="AQ70" s="1"/>
      <c r="AR70" s="8"/>
      <c r="AS70" s="3"/>
      <c r="AT70" s="3"/>
    </row>
    <row r="71" spans="1:46" x14ac:dyDescent="0.25">
      <c r="A71" s="1"/>
      <c r="B71" s="20" t="s">
        <v>173</v>
      </c>
      <c r="C71" s="9" t="s">
        <v>173</v>
      </c>
      <c r="D71" s="9">
        <v>1</v>
      </c>
      <c r="E71" s="9">
        <v>3</v>
      </c>
      <c r="F71" s="9">
        <v>5</v>
      </c>
      <c r="G71" s="24">
        <v>1375</v>
      </c>
      <c r="H71" s="24">
        <v>9125</v>
      </c>
      <c r="I71" s="9" t="s">
        <v>31</v>
      </c>
      <c r="J71" s="9" t="s">
        <v>32</v>
      </c>
      <c r="K71" s="25" t="s">
        <v>33</v>
      </c>
      <c r="L71" s="9" t="s">
        <v>34</v>
      </c>
      <c r="M71" s="9" t="s">
        <v>35</v>
      </c>
      <c r="N71" s="9">
        <v>10000000000</v>
      </c>
      <c r="O71" s="26">
        <v>1E-10</v>
      </c>
      <c r="P71" s="27">
        <v>1</v>
      </c>
      <c r="Q71" s="27">
        <v>0</v>
      </c>
      <c r="R71" s="27">
        <v>1</v>
      </c>
      <c r="S71" s="9" t="s">
        <v>36</v>
      </c>
      <c r="T71" s="1"/>
      <c r="U71" s="3"/>
      <c r="V71" s="1"/>
      <c r="W71" s="20" t="s">
        <v>174</v>
      </c>
      <c r="Y71" s="28">
        <v>34.600811569999998</v>
      </c>
      <c r="Z71" s="29">
        <v>1</v>
      </c>
      <c r="AA71" s="9" t="s">
        <v>143</v>
      </c>
      <c r="AB71" s="5" t="s">
        <v>2</v>
      </c>
      <c r="AC71" s="30">
        <f t="shared" si="12"/>
        <v>43556.5</v>
      </c>
      <c r="AD71" s="20">
        <v>0</v>
      </c>
      <c r="AE71" s="34">
        <v>4108.5</v>
      </c>
      <c r="AF71" t="s">
        <v>144</v>
      </c>
      <c r="AG71" s="28">
        <v>35.02959903</v>
      </c>
      <c r="AH71" s="31">
        <f t="shared" si="13"/>
        <v>0.42878746000000234</v>
      </c>
      <c r="AI71" s="31">
        <f t="shared" si="11"/>
        <v>0</v>
      </c>
      <c r="AJ71" s="13">
        <f t="shared" ref="AJ71:AJ134" si="14">(AE71-MIN($AE$6:$AE$330))/$AJ$5</f>
        <v>15.2</v>
      </c>
      <c r="AK71" s="13">
        <f t="shared" si="9"/>
        <v>730.33333333333348</v>
      </c>
      <c r="AL71" s="27">
        <f>IF(AJ71=0,MAX(AL$5:AL70)+1,0)</f>
        <v>0</v>
      </c>
      <c r="AM71" s="27">
        <f t="shared" si="10"/>
        <v>3</v>
      </c>
      <c r="AN71" s="1" t="str">
        <f t="shared" ref="AN71:AN134" si="15">IF(ROW()-$AN$5&lt;=$AM$5,ROW()-$AN$5,"")</f>
        <v/>
      </c>
      <c r="AO71" s="1"/>
      <c r="AP71" s="1"/>
      <c r="AQ71" s="1"/>
      <c r="AR71" s="8"/>
      <c r="AS71" s="3"/>
      <c r="AT71" s="3"/>
    </row>
    <row r="72" spans="1:46" x14ac:dyDescent="0.25">
      <c r="A72" s="1"/>
      <c r="B72" s="20" t="s">
        <v>175</v>
      </c>
      <c r="C72" s="9" t="s">
        <v>175</v>
      </c>
      <c r="D72" s="9">
        <v>1</v>
      </c>
      <c r="E72" s="9">
        <v>3</v>
      </c>
      <c r="F72" s="9">
        <v>6</v>
      </c>
      <c r="G72" s="24">
        <v>1625</v>
      </c>
      <c r="H72" s="24">
        <v>9125</v>
      </c>
      <c r="I72" s="9" t="s">
        <v>31</v>
      </c>
      <c r="J72" s="9" t="s">
        <v>32</v>
      </c>
      <c r="K72" s="25" t="s">
        <v>33</v>
      </c>
      <c r="L72" s="9" t="s">
        <v>34</v>
      </c>
      <c r="M72" s="9" t="s">
        <v>35</v>
      </c>
      <c r="N72" s="9">
        <v>10000000000</v>
      </c>
      <c r="O72" s="26">
        <v>1E-10</v>
      </c>
      <c r="P72" s="27">
        <v>1</v>
      </c>
      <c r="Q72" s="27">
        <v>0</v>
      </c>
      <c r="R72" s="27">
        <v>1</v>
      </c>
      <c r="S72" s="9" t="s">
        <v>36</v>
      </c>
      <c r="T72" s="1"/>
      <c r="U72" s="3"/>
      <c r="V72" s="1"/>
      <c r="W72" s="20" t="s">
        <v>176</v>
      </c>
      <c r="Y72" s="28">
        <v>34.679743569999999</v>
      </c>
      <c r="Z72" s="29">
        <v>1</v>
      </c>
      <c r="AA72" s="9" t="s">
        <v>143</v>
      </c>
      <c r="AB72" s="5" t="s">
        <v>2</v>
      </c>
      <c r="AC72" s="30">
        <f t="shared" si="12"/>
        <v>43586.5</v>
      </c>
      <c r="AD72" s="20">
        <v>0</v>
      </c>
      <c r="AE72" s="34">
        <v>4138.5</v>
      </c>
      <c r="AF72" t="s">
        <v>144</v>
      </c>
      <c r="AG72" s="28">
        <v>35.104623490000002</v>
      </c>
      <c r="AH72" s="31">
        <f t="shared" si="13"/>
        <v>0.42487992000000219</v>
      </c>
      <c r="AI72" s="31">
        <f t="shared" si="11"/>
        <v>0</v>
      </c>
      <c r="AJ72" s="13">
        <f t="shared" si="14"/>
        <v>16.2</v>
      </c>
      <c r="AK72" s="13">
        <f t="shared" ref="AK72:AK135" si="16">AK71+AJ72</f>
        <v>746.53333333333353</v>
      </c>
      <c r="AL72" s="27">
        <f>IF(AJ72=0,MAX(AL$5:AL71)+1,0)</f>
        <v>0</v>
      </c>
      <c r="AM72" s="27">
        <f t="shared" ref="AM72:AM135" si="17">IF(AL72=0,AM71,AL72)</f>
        <v>3</v>
      </c>
      <c r="AN72" s="1" t="str">
        <f t="shared" si="15"/>
        <v/>
      </c>
      <c r="AO72" s="1"/>
      <c r="AP72" s="1"/>
      <c r="AQ72" s="1"/>
      <c r="AR72" s="8"/>
      <c r="AS72" s="3"/>
      <c r="AT72" s="3"/>
    </row>
    <row r="73" spans="1:46" x14ac:dyDescent="0.25">
      <c r="A73" s="1"/>
      <c r="B73" s="20" t="s">
        <v>177</v>
      </c>
      <c r="C73" s="9" t="s">
        <v>177</v>
      </c>
      <c r="D73" s="9">
        <v>1</v>
      </c>
      <c r="E73" s="9">
        <v>3</v>
      </c>
      <c r="F73" s="9">
        <v>7</v>
      </c>
      <c r="G73" s="24">
        <v>1875</v>
      </c>
      <c r="H73" s="24">
        <v>9125</v>
      </c>
      <c r="I73" s="9" t="s">
        <v>31</v>
      </c>
      <c r="J73" s="9" t="s">
        <v>32</v>
      </c>
      <c r="K73" s="25" t="s">
        <v>33</v>
      </c>
      <c r="L73" s="9" t="s">
        <v>34</v>
      </c>
      <c r="M73" s="9" t="s">
        <v>35</v>
      </c>
      <c r="N73" s="9">
        <v>10000000000</v>
      </c>
      <c r="O73" s="26">
        <v>1E-10</v>
      </c>
      <c r="P73" s="27">
        <v>1</v>
      </c>
      <c r="Q73" s="27">
        <v>0</v>
      </c>
      <c r="R73" s="27">
        <v>1</v>
      </c>
      <c r="S73" s="9" t="s">
        <v>36</v>
      </c>
      <c r="T73" s="1"/>
      <c r="U73" s="3"/>
      <c r="V73" s="1"/>
      <c r="W73" s="20" t="s">
        <v>178</v>
      </c>
      <c r="Y73" s="28">
        <v>34.715754570000001</v>
      </c>
      <c r="Z73" s="29">
        <v>1</v>
      </c>
      <c r="AA73" s="9" t="s">
        <v>143</v>
      </c>
      <c r="AB73" s="5" t="s">
        <v>2</v>
      </c>
      <c r="AC73" s="30">
        <f t="shared" si="12"/>
        <v>43617.5</v>
      </c>
      <c r="AD73" s="20">
        <v>0</v>
      </c>
      <c r="AE73" s="34">
        <v>4169.5</v>
      </c>
      <c r="AF73" t="s">
        <v>144</v>
      </c>
      <c r="AG73" s="28">
        <v>35.177333730000001</v>
      </c>
      <c r="AH73" s="31">
        <f t="shared" si="13"/>
        <v>0.46157915999999943</v>
      </c>
      <c r="AI73" s="31">
        <f t="shared" ref="AI73:AI136" si="18">SUMIF($AM$6:$AM$330,AM73=1,$AH$6:$AH$330)</f>
        <v>0</v>
      </c>
      <c r="AJ73" s="13">
        <f t="shared" si="14"/>
        <v>17.233333333333334</v>
      </c>
      <c r="AK73" s="13">
        <f t="shared" si="16"/>
        <v>763.76666666666688</v>
      </c>
      <c r="AL73" s="27">
        <f>IF(AJ73=0,MAX(AL$5:AL72)+1,0)</f>
        <v>0</v>
      </c>
      <c r="AM73" s="27">
        <f t="shared" si="17"/>
        <v>3</v>
      </c>
      <c r="AN73" s="1" t="str">
        <f t="shared" si="15"/>
        <v/>
      </c>
      <c r="AO73" s="1"/>
      <c r="AP73" s="1"/>
      <c r="AQ73" s="1"/>
      <c r="AR73" s="8"/>
      <c r="AS73" s="3"/>
      <c r="AT73" s="3"/>
    </row>
    <row r="74" spans="1:46" x14ac:dyDescent="0.25">
      <c r="A74" s="1"/>
      <c r="B74" s="20" t="s">
        <v>179</v>
      </c>
      <c r="C74" s="9" t="s">
        <v>179</v>
      </c>
      <c r="D74" s="9">
        <v>1</v>
      </c>
      <c r="E74" s="9">
        <v>3</v>
      </c>
      <c r="F74" s="9">
        <v>8</v>
      </c>
      <c r="G74" s="24">
        <v>2125</v>
      </c>
      <c r="H74" s="24">
        <v>9125</v>
      </c>
      <c r="I74" s="9" t="s">
        <v>31</v>
      </c>
      <c r="J74" s="9" t="s">
        <v>32</v>
      </c>
      <c r="K74" s="25" t="s">
        <v>33</v>
      </c>
      <c r="L74" s="9" t="s">
        <v>34</v>
      </c>
      <c r="M74" s="9" t="s">
        <v>35</v>
      </c>
      <c r="N74" s="9">
        <v>10000000000</v>
      </c>
      <c r="O74" s="26">
        <v>1E-10</v>
      </c>
      <c r="P74" s="27">
        <v>1</v>
      </c>
      <c r="Q74" s="27">
        <v>0</v>
      </c>
      <c r="R74" s="27">
        <v>1</v>
      </c>
      <c r="S74" s="9" t="s">
        <v>36</v>
      </c>
      <c r="T74" s="1"/>
      <c r="U74" s="3"/>
      <c r="V74" s="1"/>
      <c r="W74" s="20" t="s">
        <v>180</v>
      </c>
      <c r="Y74" s="28">
        <v>34.695400399999997</v>
      </c>
      <c r="Z74" s="29">
        <v>1</v>
      </c>
      <c r="AA74" s="9" t="s">
        <v>143</v>
      </c>
      <c r="AB74" s="5" t="s">
        <v>2</v>
      </c>
      <c r="AC74" s="30">
        <f t="shared" si="12"/>
        <v>43647.5</v>
      </c>
      <c r="AD74" s="20">
        <v>0</v>
      </c>
      <c r="AE74" s="34">
        <v>4199.5</v>
      </c>
      <c r="AF74" t="s">
        <v>144</v>
      </c>
      <c r="AG74" s="28">
        <v>35.213039879999997</v>
      </c>
      <c r="AH74" s="31">
        <f t="shared" si="13"/>
        <v>0.51763947999999971</v>
      </c>
      <c r="AI74" s="31">
        <f t="shared" si="18"/>
        <v>0</v>
      </c>
      <c r="AJ74" s="13">
        <f t="shared" si="14"/>
        <v>18.233333333333334</v>
      </c>
      <c r="AK74" s="13">
        <f t="shared" si="16"/>
        <v>782.00000000000023</v>
      </c>
      <c r="AL74" s="27">
        <f>IF(AJ74=0,MAX(AL$5:AL73)+1,0)</f>
        <v>0</v>
      </c>
      <c r="AM74" s="27">
        <f t="shared" si="17"/>
        <v>3</v>
      </c>
      <c r="AN74" s="1" t="str">
        <f t="shared" si="15"/>
        <v/>
      </c>
      <c r="AO74" s="1"/>
      <c r="AP74" s="1"/>
      <c r="AQ74" s="1"/>
      <c r="AR74" s="8"/>
      <c r="AS74" s="3"/>
      <c r="AT74" s="3"/>
    </row>
    <row r="75" spans="1:46" x14ac:dyDescent="0.25">
      <c r="A75" s="1"/>
      <c r="B75" s="20" t="s">
        <v>181</v>
      </c>
      <c r="C75" s="9" t="s">
        <v>181</v>
      </c>
      <c r="D75" s="9">
        <v>1</v>
      </c>
      <c r="E75" s="9">
        <v>3</v>
      </c>
      <c r="F75" s="9">
        <v>9</v>
      </c>
      <c r="G75" s="24">
        <v>2375</v>
      </c>
      <c r="H75" s="24">
        <v>9125</v>
      </c>
      <c r="I75" s="9" t="s">
        <v>31</v>
      </c>
      <c r="J75" s="9" t="s">
        <v>32</v>
      </c>
      <c r="K75" s="25" t="s">
        <v>33</v>
      </c>
      <c r="L75" s="9" t="s">
        <v>34</v>
      </c>
      <c r="M75" s="9" t="s">
        <v>35</v>
      </c>
      <c r="N75" s="9">
        <v>10000000000</v>
      </c>
      <c r="O75" s="26">
        <v>1E-10</v>
      </c>
      <c r="P75" s="27">
        <v>1</v>
      </c>
      <c r="Q75" s="27">
        <v>0</v>
      </c>
      <c r="R75" s="27">
        <v>1</v>
      </c>
      <c r="S75" s="9" t="s">
        <v>36</v>
      </c>
      <c r="T75" s="1"/>
      <c r="U75" s="3"/>
      <c r="V75" s="1"/>
      <c r="W75" s="20" t="s">
        <v>182</v>
      </c>
      <c r="Y75" s="28">
        <v>34.620764510000001</v>
      </c>
      <c r="Z75" s="29">
        <v>1</v>
      </c>
      <c r="AA75" s="9" t="s">
        <v>143</v>
      </c>
      <c r="AB75" s="5" t="s">
        <v>2</v>
      </c>
      <c r="AC75" s="30">
        <f t="shared" si="12"/>
        <v>43678.5</v>
      </c>
      <c r="AD75" s="20">
        <v>0</v>
      </c>
      <c r="AE75" s="34">
        <v>4230.5</v>
      </c>
      <c r="AF75" t="s">
        <v>144</v>
      </c>
      <c r="AG75" s="28">
        <v>35.21028853</v>
      </c>
      <c r="AH75" s="31">
        <f t="shared" si="13"/>
        <v>0.58952401999999893</v>
      </c>
      <c r="AI75" s="31">
        <f t="shared" si="18"/>
        <v>0</v>
      </c>
      <c r="AJ75" s="13">
        <f t="shared" si="14"/>
        <v>19.266666666666666</v>
      </c>
      <c r="AK75" s="13">
        <f t="shared" si="16"/>
        <v>801.26666666666688</v>
      </c>
      <c r="AL75" s="27">
        <f>IF(AJ75=0,MAX(AL$5:AL74)+1,0)</f>
        <v>0</v>
      </c>
      <c r="AM75" s="27">
        <f t="shared" si="17"/>
        <v>3</v>
      </c>
      <c r="AN75" s="1" t="str">
        <f t="shared" si="15"/>
        <v/>
      </c>
      <c r="AO75" s="1"/>
      <c r="AP75" s="1"/>
      <c r="AQ75" s="1"/>
      <c r="AR75" s="8"/>
      <c r="AS75" s="3"/>
      <c r="AT75" s="3"/>
    </row>
    <row r="76" spans="1:46" x14ac:dyDescent="0.25">
      <c r="A76" s="1"/>
      <c r="B76" s="20" t="s">
        <v>183</v>
      </c>
      <c r="C76" s="9" t="s">
        <v>183</v>
      </c>
      <c r="D76" s="9">
        <v>1</v>
      </c>
      <c r="E76" s="9">
        <v>3</v>
      </c>
      <c r="F76" s="9">
        <v>10</v>
      </c>
      <c r="G76" s="24">
        <v>2625</v>
      </c>
      <c r="H76" s="24">
        <v>9125</v>
      </c>
      <c r="I76" s="9" t="s">
        <v>31</v>
      </c>
      <c r="J76" s="9" t="s">
        <v>32</v>
      </c>
      <c r="K76" s="25" t="s">
        <v>33</v>
      </c>
      <c r="L76" s="9" t="s">
        <v>34</v>
      </c>
      <c r="M76" s="9" t="s">
        <v>35</v>
      </c>
      <c r="N76" s="9">
        <v>10000000000</v>
      </c>
      <c r="O76" s="26">
        <v>1E-10</v>
      </c>
      <c r="P76" s="27">
        <v>1</v>
      </c>
      <c r="Q76" s="27">
        <v>0</v>
      </c>
      <c r="R76" s="27">
        <v>1</v>
      </c>
      <c r="S76" s="9" t="s">
        <v>36</v>
      </c>
      <c r="T76" s="1"/>
      <c r="U76" s="3"/>
      <c r="V76" s="1"/>
      <c r="W76" s="20" t="s">
        <v>184</v>
      </c>
      <c r="Y76" s="28">
        <v>34.512706860000002</v>
      </c>
      <c r="Z76" s="29">
        <v>1</v>
      </c>
      <c r="AA76" s="9" t="s">
        <v>143</v>
      </c>
      <c r="AB76" s="5" t="s">
        <v>2</v>
      </c>
      <c r="AC76" s="30">
        <f t="shared" si="12"/>
        <v>43709.5</v>
      </c>
      <c r="AD76" s="20">
        <v>0</v>
      </c>
      <c r="AE76" s="34">
        <v>4261.5</v>
      </c>
      <c r="AF76" t="s">
        <v>144</v>
      </c>
      <c r="AG76" s="28">
        <v>35.154301590000003</v>
      </c>
      <c r="AH76" s="31">
        <f t="shared" si="13"/>
        <v>0.64159473000000133</v>
      </c>
      <c r="AI76" s="31">
        <f t="shared" si="18"/>
        <v>0</v>
      </c>
      <c r="AJ76" s="13">
        <f t="shared" si="14"/>
        <v>20.3</v>
      </c>
      <c r="AK76" s="13">
        <f t="shared" si="16"/>
        <v>821.56666666666683</v>
      </c>
      <c r="AL76" s="27">
        <f>IF(AJ76=0,MAX(AL$5:AL75)+1,0)</f>
        <v>0</v>
      </c>
      <c r="AM76" s="27">
        <f t="shared" si="17"/>
        <v>3</v>
      </c>
      <c r="AN76" s="1" t="str">
        <f t="shared" si="15"/>
        <v/>
      </c>
      <c r="AO76" s="1"/>
      <c r="AP76" s="1"/>
      <c r="AQ76" s="1"/>
      <c r="AR76" s="8"/>
      <c r="AS76" s="3"/>
      <c r="AT76" s="3"/>
    </row>
    <row r="77" spans="1:46" x14ac:dyDescent="0.25">
      <c r="A77" s="1"/>
      <c r="B77" s="20" t="s">
        <v>185</v>
      </c>
      <c r="C77" s="9" t="s">
        <v>185</v>
      </c>
      <c r="D77" s="9">
        <v>1</v>
      </c>
      <c r="E77" s="9">
        <v>3</v>
      </c>
      <c r="F77" s="9">
        <v>11</v>
      </c>
      <c r="G77" s="24">
        <v>2875</v>
      </c>
      <c r="H77" s="24">
        <v>9125</v>
      </c>
      <c r="I77" s="9" t="s">
        <v>31</v>
      </c>
      <c r="J77" s="9" t="s">
        <v>32</v>
      </c>
      <c r="K77" s="25" t="s">
        <v>33</v>
      </c>
      <c r="L77" s="9" t="s">
        <v>34</v>
      </c>
      <c r="M77" s="9" t="s">
        <v>35</v>
      </c>
      <c r="N77" s="9">
        <v>10000000000</v>
      </c>
      <c r="O77" s="26">
        <v>1E-10</v>
      </c>
      <c r="P77" s="27">
        <v>1</v>
      </c>
      <c r="Q77" s="27">
        <v>0</v>
      </c>
      <c r="R77" s="27">
        <v>1</v>
      </c>
      <c r="S77" s="9" t="s">
        <v>36</v>
      </c>
      <c r="T77" s="1"/>
      <c r="U77" s="3"/>
      <c r="V77" s="1"/>
      <c r="W77" s="20" t="s">
        <v>186</v>
      </c>
      <c r="Y77" s="28">
        <v>34.401877669999998</v>
      </c>
      <c r="Z77" s="29">
        <v>1</v>
      </c>
      <c r="AA77" s="9" t="s">
        <v>143</v>
      </c>
      <c r="AB77" s="5" t="s">
        <v>2</v>
      </c>
      <c r="AC77" s="30">
        <f t="shared" si="12"/>
        <v>43739.5</v>
      </c>
      <c r="AD77" s="20">
        <v>0</v>
      </c>
      <c r="AE77" s="34">
        <v>4291.5</v>
      </c>
      <c r="AF77" t="s">
        <v>144</v>
      </c>
      <c r="AG77" s="28">
        <v>35.074196020000002</v>
      </c>
      <c r="AH77" s="31">
        <f t="shared" si="13"/>
        <v>0.67231835000000473</v>
      </c>
      <c r="AI77" s="31">
        <f t="shared" si="18"/>
        <v>0</v>
      </c>
      <c r="AJ77" s="13">
        <f t="shared" si="14"/>
        <v>21.3</v>
      </c>
      <c r="AK77" s="13">
        <f t="shared" si="16"/>
        <v>842.86666666666679</v>
      </c>
      <c r="AL77" s="27">
        <f>IF(AJ77=0,MAX(AL$5:AL76)+1,0)</f>
        <v>0</v>
      </c>
      <c r="AM77" s="27">
        <f t="shared" si="17"/>
        <v>3</v>
      </c>
      <c r="AN77" s="1" t="str">
        <f t="shared" si="15"/>
        <v/>
      </c>
      <c r="AO77" s="1"/>
      <c r="AP77" s="1"/>
      <c r="AQ77" s="1"/>
      <c r="AR77" s="8"/>
      <c r="AS77" s="3"/>
      <c r="AT77" s="3"/>
    </row>
    <row r="78" spans="1:46" x14ac:dyDescent="0.25">
      <c r="A78" s="1"/>
      <c r="B78" s="20" t="s">
        <v>187</v>
      </c>
      <c r="C78" s="9" t="s">
        <v>187</v>
      </c>
      <c r="D78" s="9">
        <v>1</v>
      </c>
      <c r="E78" s="9">
        <v>3</v>
      </c>
      <c r="F78" s="9">
        <v>12</v>
      </c>
      <c r="G78" s="24">
        <v>3125</v>
      </c>
      <c r="H78" s="24">
        <v>9125</v>
      </c>
      <c r="I78" s="9" t="s">
        <v>31</v>
      </c>
      <c r="J78" s="9" t="s">
        <v>32</v>
      </c>
      <c r="K78" s="25" t="s">
        <v>33</v>
      </c>
      <c r="L78" s="9" t="s">
        <v>34</v>
      </c>
      <c r="M78" s="9" t="s">
        <v>35</v>
      </c>
      <c r="N78" s="9">
        <v>10000000000</v>
      </c>
      <c r="O78" s="26">
        <v>1E-10</v>
      </c>
      <c r="P78" s="27">
        <v>1</v>
      </c>
      <c r="Q78" s="27">
        <v>0</v>
      </c>
      <c r="R78" s="27">
        <v>1</v>
      </c>
      <c r="S78" s="9" t="s">
        <v>36</v>
      </c>
      <c r="T78" s="1"/>
      <c r="U78" s="3"/>
      <c r="V78" s="1"/>
      <c r="W78" s="20" t="s">
        <v>188</v>
      </c>
      <c r="Y78" s="28">
        <v>34.311236700000002</v>
      </c>
      <c r="Z78" s="29">
        <v>1</v>
      </c>
      <c r="AA78" s="9" t="s">
        <v>143</v>
      </c>
      <c r="AB78" s="5" t="s">
        <v>2</v>
      </c>
      <c r="AC78" s="30">
        <f t="shared" si="12"/>
        <v>43770.5</v>
      </c>
      <c r="AD78" s="20">
        <v>0</v>
      </c>
      <c r="AE78" s="34">
        <v>4322.5</v>
      </c>
      <c r="AF78" t="s">
        <v>144</v>
      </c>
      <c r="AG78" s="28">
        <v>34.989999400000002</v>
      </c>
      <c r="AH78" s="31">
        <f t="shared" si="13"/>
        <v>0.67876270000000005</v>
      </c>
      <c r="AI78" s="31">
        <f t="shared" si="18"/>
        <v>0</v>
      </c>
      <c r="AJ78" s="13">
        <f t="shared" si="14"/>
        <v>22.333333333333332</v>
      </c>
      <c r="AK78" s="13">
        <f t="shared" si="16"/>
        <v>865.20000000000016</v>
      </c>
      <c r="AL78" s="27">
        <f>IF(AJ78=0,MAX(AL$5:AL77)+1,0)</f>
        <v>0</v>
      </c>
      <c r="AM78" s="27">
        <f t="shared" si="17"/>
        <v>3</v>
      </c>
      <c r="AN78" s="1" t="str">
        <f t="shared" si="15"/>
        <v/>
      </c>
      <c r="AO78" s="1"/>
      <c r="AP78" s="1"/>
      <c r="AQ78" s="1"/>
      <c r="AR78" s="8"/>
      <c r="AS78" s="3"/>
      <c r="AT78" s="3"/>
    </row>
    <row r="79" spans="1:46" x14ac:dyDescent="0.25">
      <c r="A79" s="1"/>
      <c r="B79" s="20" t="s">
        <v>189</v>
      </c>
      <c r="C79" s="9" t="s">
        <v>189</v>
      </c>
      <c r="D79" s="9">
        <v>1</v>
      </c>
      <c r="E79" s="9">
        <v>3</v>
      </c>
      <c r="F79" s="9">
        <v>13</v>
      </c>
      <c r="G79" s="24">
        <v>3375</v>
      </c>
      <c r="H79" s="24">
        <v>9125</v>
      </c>
      <c r="I79" s="9" t="s">
        <v>31</v>
      </c>
      <c r="J79" s="9" t="s">
        <v>32</v>
      </c>
      <c r="K79" s="25" t="s">
        <v>33</v>
      </c>
      <c r="L79" s="9" t="s">
        <v>34</v>
      </c>
      <c r="M79" s="9" t="s">
        <v>35</v>
      </c>
      <c r="N79" s="9">
        <v>10000000000</v>
      </c>
      <c r="O79" s="26">
        <v>1E-10</v>
      </c>
      <c r="P79" s="27">
        <v>1</v>
      </c>
      <c r="Q79" s="27">
        <v>0</v>
      </c>
      <c r="R79" s="27">
        <v>1</v>
      </c>
      <c r="S79" s="9" t="s">
        <v>36</v>
      </c>
      <c r="T79" s="1"/>
      <c r="U79" s="3"/>
      <c r="V79" s="1"/>
      <c r="W79" s="20" t="s">
        <v>190</v>
      </c>
      <c r="Y79" s="28">
        <v>34.268675850000001</v>
      </c>
      <c r="Z79" s="29">
        <v>1</v>
      </c>
      <c r="AA79" s="9" t="s">
        <v>143</v>
      </c>
      <c r="AB79" s="5" t="s">
        <v>2</v>
      </c>
      <c r="AC79" s="30">
        <f t="shared" si="12"/>
        <v>43800.5</v>
      </c>
      <c r="AD79" s="20">
        <v>0</v>
      </c>
      <c r="AE79" s="34">
        <v>4352.5</v>
      </c>
      <c r="AF79" t="s">
        <v>144</v>
      </c>
      <c r="AG79" s="28">
        <v>34.916993120000001</v>
      </c>
      <c r="AH79" s="31">
        <f t="shared" si="13"/>
        <v>0.64831726999999972</v>
      </c>
      <c r="AI79" s="31">
        <f t="shared" si="18"/>
        <v>0</v>
      </c>
      <c r="AJ79" s="13">
        <f t="shared" si="14"/>
        <v>23.333333333333332</v>
      </c>
      <c r="AK79" s="13">
        <f t="shared" si="16"/>
        <v>888.53333333333353</v>
      </c>
      <c r="AL79" s="27">
        <f>IF(AJ79=0,MAX(AL$5:AL78)+1,0)</f>
        <v>0</v>
      </c>
      <c r="AM79" s="27">
        <f t="shared" si="17"/>
        <v>3</v>
      </c>
      <c r="AN79" s="1" t="str">
        <f t="shared" si="15"/>
        <v/>
      </c>
      <c r="AO79" s="1"/>
      <c r="AP79" s="1"/>
      <c r="AQ79" s="1"/>
      <c r="AR79" s="8"/>
      <c r="AS79" s="3"/>
      <c r="AT79" s="3"/>
    </row>
    <row r="80" spans="1:46" x14ac:dyDescent="0.25">
      <c r="A80" s="1"/>
      <c r="B80" s="20" t="s">
        <v>191</v>
      </c>
      <c r="C80" s="9" t="s">
        <v>191</v>
      </c>
      <c r="D80" s="9">
        <v>1</v>
      </c>
      <c r="E80" s="9">
        <v>3</v>
      </c>
      <c r="F80" s="9">
        <v>14</v>
      </c>
      <c r="G80" s="24">
        <v>3625</v>
      </c>
      <c r="H80" s="24">
        <v>9125</v>
      </c>
      <c r="I80" s="9" t="s">
        <v>31</v>
      </c>
      <c r="J80" s="9" t="s">
        <v>32</v>
      </c>
      <c r="K80" s="25" t="s">
        <v>33</v>
      </c>
      <c r="L80" s="9" t="s">
        <v>34</v>
      </c>
      <c r="M80" s="9" t="s">
        <v>35</v>
      </c>
      <c r="N80" s="9">
        <v>10000000000</v>
      </c>
      <c r="O80" s="26">
        <v>1E-10</v>
      </c>
      <c r="P80" s="27">
        <v>1</v>
      </c>
      <c r="Q80" s="27">
        <v>0</v>
      </c>
      <c r="R80" s="27">
        <v>1</v>
      </c>
      <c r="S80" s="9" t="s">
        <v>36</v>
      </c>
      <c r="T80" s="1"/>
      <c r="U80" s="3"/>
      <c r="V80" s="1"/>
      <c r="W80" s="20" t="s">
        <v>192</v>
      </c>
      <c r="Y80" s="28">
        <v>34.307289910000001</v>
      </c>
      <c r="Z80" s="29">
        <v>1</v>
      </c>
      <c r="AA80" s="9" t="s">
        <v>143</v>
      </c>
      <c r="AB80" s="5" t="s">
        <v>2</v>
      </c>
      <c r="AC80" s="30">
        <f t="shared" si="12"/>
        <v>43831.5</v>
      </c>
      <c r="AD80" s="20">
        <v>0</v>
      </c>
      <c r="AE80" s="34">
        <v>4383.5</v>
      </c>
      <c r="AF80" t="s">
        <v>144</v>
      </c>
      <c r="AG80" s="28">
        <v>34.846870150000001</v>
      </c>
      <c r="AH80" s="31">
        <f t="shared" si="13"/>
        <v>0.53958023999999938</v>
      </c>
      <c r="AI80" s="31">
        <f t="shared" si="18"/>
        <v>0</v>
      </c>
      <c r="AJ80" s="13">
        <f t="shared" si="14"/>
        <v>24.366666666666667</v>
      </c>
      <c r="AK80" s="13">
        <f t="shared" si="16"/>
        <v>912.9000000000002</v>
      </c>
      <c r="AL80" s="27">
        <f>IF(AJ80=0,MAX(AL$5:AL79)+1,0)</f>
        <v>0</v>
      </c>
      <c r="AM80" s="27">
        <f t="shared" si="17"/>
        <v>3</v>
      </c>
      <c r="AN80" s="1" t="str">
        <f t="shared" si="15"/>
        <v/>
      </c>
      <c r="AO80" s="1"/>
      <c r="AP80" s="1"/>
      <c r="AQ80" s="1"/>
      <c r="AR80" s="8"/>
      <c r="AS80" s="3"/>
      <c r="AT80" s="3"/>
    </row>
    <row r="81" spans="1:46" x14ac:dyDescent="0.25">
      <c r="A81" s="1"/>
      <c r="B81" s="20" t="s">
        <v>193</v>
      </c>
      <c r="C81" s="9" t="s">
        <v>193</v>
      </c>
      <c r="D81" s="9">
        <v>1</v>
      </c>
      <c r="E81" s="9">
        <v>3</v>
      </c>
      <c r="F81" s="9">
        <v>15</v>
      </c>
      <c r="G81" s="24">
        <v>3875</v>
      </c>
      <c r="H81" s="24">
        <v>9125</v>
      </c>
      <c r="I81" s="9" t="s">
        <v>31</v>
      </c>
      <c r="J81" s="9" t="s">
        <v>32</v>
      </c>
      <c r="K81" s="25" t="s">
        <v>33</v>
      </c>
      <c r="L81" s="9" t="s">
        <v>34</v>
      </c>
      <c r="M81" s="9" t="s">
        <v>35</v>
      </c>
      <c r="N81" s="9">
        <v>10000000000</v>
      </c>
      <c r="O81" s="26">
        <v>1E-10</v>
      </c>
      <c r="P81" s="27">
        <v>1</v>
      </c>
      <c r="Q81" s="27">
        <v>0</v>
      </c>
      <c r="R81" s="27">
        <v>1</v>
      </c>
      <c r="S81" s="9" t="s">
        <v>36</v>
      </c>
      <c r="T81" s="1"/>
      <c r="U81" s="3"/>
      <c r="V81" s="1"/>
      <c r="W81" s="20" t="s">
        <v>194</v>
      </c>
      <c r="Y81" s="28">
        <v>35.594706870000003</v>
      </c>
      <c r="Z81" s="29">
        <v>1</v>
      </c>
      <c r="AA81" s="9" t="s">
        <v>195</v>
      </c>
      <c r="AB81" s="5" t="s">
        <v>2</v>
      </c>
      <c r="AC81" s="30">
        <f t="shared" si="12"/>
        <v>43100.5</v>
      </c>
      <c r="AD81" s="20">
        <v>0</v>
      </c>
      <c r="AE81" s="34">
        <v>3652.5</v>
      </c>
      <c r="AF81" t="s">
        <v>196</v>
      </c>
      <c r="AG81" s="28">
        <v>37.650650769999999</v>
      </c>
      <c r="AH81" s="31">
        <f t="shared" si="13"/>
        <v>2.0559438999999955</v>
      </c>
      <c r="AI81" s="31">
        <f t="shared" si="18"/>
        <v>0</v>
      </c>
      <c r="AJ81" s="13">
        <f t="shared" si="14"/>
        <v>0</v>
      </c>
      <c r="AK81" s="13">
        <f t="shared" si="16"/>
        <v>912.9000000000002</v>
      </c>
      <c r="AL81" s="27">
        <f>IF(AJ81=0,MAX(AL$5:AL80)+1,0)</f>
        <v>4</v>
      </c>
      <c r="AM81" s="27">
        <f t="shared" si="17"/>
        <v>4</v>
      </c>
      <c r="AN81" s="1" t="str">
        <f t="shared" si="15"/>
        <v/>
      </c>
      <c r="AO81" s="1"/>
      <c r="AP81" s="1"/>
      <c r="AQ81" s="1"/>
      <c r="AR81" s="8"/>
      <c r="AS81" s="3"/>
      <c r="AT81" s="3"/>
    </row>
    <row r="82" spans="1:46" x14ac:dyDescent="0.25">
      <c r="A82" s="1"/>
      <c r="B82" s="20" t="s">
        <v>197</v>
      </c>
      <c r="C82" s="9" t="s">
        <v>197</v>
      </c>
      <c r="D82" s="9">
        <v>1</v>
      </c>
      <c r="E82" s="9">
        <v>3</v>
      </c>
      <c r="F82" s="9">
        <v>16</v>
      </c>
      <c r="G82" s="24">
        <v>4125</v>
      </c>
      <c r="H82" s="24">
        <v>9125</v>
      </c>
      <c r="I82" s="9" t="s">
        <v>31</v>
      </c>
      <c r="J82" s="9" t="s">
        <v>32</v>
      </c>
      <c r="K82" s="25" t="s">
        <v>33</v>
      </c>
      <c r="L82" s="9" t="s">
        <v>34</v>
      </c>
      <c r="M82" s="9" t="s">
        <v>35</v>
      </c>
      <c r="N82" s="9">
        <v>10000000000</v>
      </c>
      <c r="O82" s="26">
        <v>1E-10</v>
      </c>
      <c r="P82" s="27">
        <v>1</v>
      </c>
      <c r="Q82" s="27">
        <v>0</v>
      </c>
      <c r="R82" s="27">
        <v>1</v>
      </c>
      <c r="S82" s="9" t="s">
        <v>36</v>
      </c>
      <c r="T82" s="1"/>
      <c r="U82" s="3"/>
      <c r="V82" s="1"/>
      <c r="W82" s="20" t="s">
        <v>198</v>
      </c>
      <c r="Y82" s="28">
        <v>35.608652650000003</v>
      </c>
      <c r="Z82" s="29">
        <v>1</v>
      </c>
      <c r="AA82" s="9" t="s">
        <v>195</v>
      </c>
      <c r="AB82" s="5" t="s">
        <v>2</v>
      </c>
      <c r="AC82" s="30">
        <f t="shared" si="12"/>
        <v>43131.5</v>
      </c>
      <c r="AD82" s="20">
        <v>0</v>
      </c>
      <c r="AE82" s="34">
        <v>3683.5</v>
      </c>
      <c r="AF82" t="s">
        <v>196</v>
      </c>
      <c r="AG82" s="28">
        <v>37.641068369999999</v>
      </c>
      <c r="AH82" s="31">
        <f t="shared" si="13"/>
        <v>2.0324157199999959</v>
      </c>
      <c r="AI82" s="31">
        <f t="shared" si="18"/>
        <v>0</v>
      </c>
      <c r="AJ82" s="13">
        <f t="shared" si="14"/>
        <v>1.0333333333333334</v>
      </c>
      <c r="AK82" s="13">
        <f t="shared" si="16"/>
        <v>913.93333333333351</v>
      </c>
      <c r="AL82" s="27">
        <f>IF(AJ82=0,MAX(AL$5:AL81)+1,0)</f>
        <v>0</v>
      </c>
      <c r="AM82" s="27">
        <f t="shared" si="17"/>
        <v>4</v>
      </c>
      <c r="AN82" s="1" t="str">
        <f t="shared" si="15"/>
        <v/>
      </c>
      <c r="AO82" s="1"/>
      <c r="AP82" s="1"/>
      <c r="AQ82" s="1"/>
      <c r="AR82" s="8"/>
      <c r="AS82" s="3"/>
      <c r="AT82" s="3"/>
    </row>
    <row r="83" spans="1:46" x14ac:dyDescent="0.25">
      <c r="A83" s="1"/>
      <c r="B83" s="20" t="s">
        <v>199</v>
      </c>
      <c r="C83" s="9" t="s">
        <v>199</v>
      </c>
      <c r="D83" s="9">
        <v>1</v>
      </c>
      <c r="E83" s="9">
        <v>3</v>
      </c>
      <c r="F83" s="9">
        <v>17</v>
      </c>
      <c r="G83" s="24">
        <v>4375</v>
      </c>
      <c r="H83" s="24">
        <v>9125</v>
      </c>
      <c r="I83" s="9" t="s">
        <v>31</v>
      </c>
      <c r="J83" s="9" t="s">
        <v>32</v>
      </c>
      <c r="K83" s="25" t="s">
        <v>33</v>
      </c>
      <c r="L83" s="9" t="s">
        <v>34</v>
      </c>
      <c r="M83" s="9" t="s">
        <v>35</v>
      </c>
      <c r="N83" s="9">
        <v>10000000000</v>
      </c>
      <c r="O83" s="26">
        <v>1E-10</v>
      </c>
      <c r="P83" s="27">
        <v>1</v>
      </c>
      <c r="Q83" s="27">
        <v>0</v>
      </c>
      <c r="R83" s="27">
        <v>1</v>
      </c>
      <c r="S83" s="9" t="s">
        <v>36</v>
      </c>
      <c r="T83" s="1"/>
      <c r="U83" s="3"/>
      <c r="V83" s="1"/>
      <c r="W83" s="20" t="s">
        <v>200</v>
      </c>
      <c r="Y83" s="28">
        <v>35.696182649999997</v>
      </c>
      <c r="Z83" s="29">
        <v>1</v>
      </c>
      <c r="AA83" s="9" t="s">
        <v>195</v>
      </c>
      <c r="AB83" s="5" t="s">
        <v>2</v>
      </c>
      <c r="AC83" s="30">
        <f t="shared" si="12"/>
        <v>43160.5</v>
      </c>
      <c r="AD83" s="20">
        <v>0</v>
      </c>
      <c r="AE83" s="34">
        <v>3712.5</v>
      </c>
      <c r="AF83" t="s">
        <v>196</v>
      </c>
      <c r="AG83" s="28">
        <v>37.664714600000003</v>
      </c>
      <c r="AH83" s="31">
        <f t="shared" si="13"/>
        <v>1.9685319500000062</v>
      </c>
      <c r="AI83" s="31">
        <f t="shared" si="18"/>
        <v>0</v>
      </c>
      <c r="AJ83" s="13">
        <f t="shared" si="14"/>
        <v>2</v>
      </c>
      <c r="AK83" s="13">
        <f t="shared" si="16"/>
        <v>915.93333333333351</v>
      </c>
      <c r="AL83" s="27">
        <f>IF(AJ83=0,MAX(AL$5:AL82)+1,0)</f>
        <v>0</v>
      </c>
      <c r="AM83" s="27">
        <f t="shared" si="17"/>
        <v>4</v>
      </c>
      <c r="AN83" s="1" t="str">
        <f t="shared" si="15"/>
        <v/>
      </c>
      <c r="AO83" s="1"/>
      <c r="AP83" s="1"/>
      <c r="AQ83" s="1"/>
      <c r="AR83" s="8"/>
      <c r="AS83" s="3"/>
      <c r="AT83" s="3"/>
    </row>
    <row r="84" spans="1:46" x14ac:dyDescent="0.25">
      <c r="A84" s="1"/>
      <c r="B84" s="20" t="s">
        <v>201</v>
      </c>
      <c r="C84" s="9" t="s">
        <v>201</v>
      </c>
      <c r="D84" s="9">
        <v>1</v>
      </c>
      <c r="E84" s="9">
        <v>3</v>
      </c>
      <c r="F84" s="9">
        <v>18</v>
      </c>
      <c r="G84" s="24">
        <v>4625</v>
      </c>
      <c r="H84" s="24">
        <v>9125</v>
      </c>
      <c r="I84" s="9" t="s">
        <v>31</v>
      </c>
      <c r="J84" s="9" t="s">
        <v>32</v>
      </c>
      <c r="K84" s="25" t="s">
        <v>33</v>
      </c>
      <c r="L84" s="9" t="s">
        <v>34</v>
      </c>
      <c r="M84" s="9" t="s">
        <v>35</v>
      </c>
      <c r="N84" s="9">
        <v>10000000000</v>
      </c>
      <c r="O84" s="26">
        <v>1E-10</v>
      </c>
      <c r="P84" s="27">
        <v>1</v>
      </c>
      <c r="Q84" s="27">
        <v>0</v>
      </c>
      <c r="R84" s="27">
        <v>1</v>
      </c>
      <c r="S84" s="9" t="s">
        <v>36</v>
      </c>
      <c r="T84" s="1"/>
      <c r="U84" s="3"/>
      <c r="V84" s="1"/>
      <c r="W84" s="20" t="s">
        <v>202</v>
      </c>
      <c r="Y84" s="28">
        <v>35.829616979999997</v>
      </c>
      <c r="Z84" s="29">
        <v>1</v>
      </c>
      <c r="AA84" s="9" t="s">
        <v>195</v>
      </c>
      <c r="AB84" s="5" t="s">
        <v>2</v>
      </c>
      <c r="AC84" s="30">
        <f t="shared" si="12"/>
        <v>43191.5</v>
      </c>
      <c r="AD84" s="20">
        <v>0</v>
      </c>
      <c r="AE84" s="34">
        <v>3743.5</v>
      </c>
      <c r="AF84" t="s">
        <v>196</v>
      </c>
      <c r="AG84" s="28">
        <v>37.730633589999997</v>
      </c>
      <c r="AH84" s="31">
        <f t="shared" si="13"/>
        <v>1.9010166099999992</v>
      </c>
      <c r="AI84" s="31">
        <f t="shared" si="18"/>
        <v>0</v>
      </c>
      <c r="AJ84" s="13">
        <f t="shared" si="14"/>
        <v>3.0333333333333332</v>
      </c>
      <c r="AK84" s="13">
        <f t="shared" si="16"/>
        <v>918.96666666666681</v>
      </c>
      <c r="AL84" s="27">
        <f>IF(AJ84=0,MAX(AL$5:AL83)+1,0)</f>
        <v>0</v>
      </c>
      <c r="AM84" s="27">
        <f t="shared" si="17"/>
        <v>4</v>
      </c>
      <c r="AN84" s="1" t="str">
        <f t="shared" si="15"/>
        <v/>
      </c>
      <c r="AO84" s="1"/>
      <c r="AP84" s="1"/>
      <c r="AQ84" s="1"/>
      <c r="AR84" s="8"/>
      <c r="AS84" s="3"/>
      <c r="AT84" s="3"/>
    </row>
    <row r="85" spans="1:46" x14ac:dyDescent="0.25">
      <c r="A85" s="1"/>
      <c r="B85" s="20" t="s">
        <v>203</v>
      </c>
      <c r="C85" s="9" t="s">
        <v>203</v>
      </c>
      <c r="D85" s="9">
        <v>1</v>
      </c>
      <c r="E85" s="9">
        <v>3</v>
      </c>
      <c r="F85" s="9">
        <v>19</v>
      </c>
      <c r="G85" s="24">
        <v>4875</v>
      </c>
      <c r="H85" s="24">
        <v>9125</v>
      </c>
      <c r="I85" s="9" t="s">
        <v>31</v>
      </c>
      <c r="J85" s="9" t="s">
        <v>32</v>
      </c>
      <c r="K85" s="25" t="s">
        <v>33</v>
      </c>
      <c r="L85" s="9" t="s">
        <v>34</v>
      </c>
      <c r="M85" s="9" t="s">
        <v>35</v>
      </c>
      <c r="N85" s="9">
        <v>10000000000</v>
      </c>
      <c r="O85" s="26">
        <v>1E-10</v>
      </c>
      <c r="P85" s="27">
        <v>1</v>
      </c>
      <c r="Q85" s="27">
        <v>0</v>
      </c>
      <c r="R85" s="27">
        <v>1</v>
      </c>
      <c r="S85" s="9" t="s">
        <v>36</v>
      </c>
      <c r="T85" s="1"/>
      <c r="U85" s="3"/>
      <c r="V85" s="1"/>
      <c r="W85" s="20" t="s">
        <v>204</v>
      </c>
      <c r="Y85" s="28">
        <v>35.948796979999997</v>
      </c>
      <c r="Z85" s="29">
        <v>1</v>
      </c>
      <c r="AA85" s="9" t="s">
        <v>195</v>
      </c>
      <c r="AB85" s="5" t="s">
        <v>2</v>
      </c>
      <c r="AC85" s="30">
        <f t="shared" si="12"/>
        <v>43221.5</v>
      </c>
      <c r="AD85" s="20">
        <v>0</v>
      </c>
      <c r="AE85" s="34">
        <v>3773.5</v>
      </c>
      <c r="AF85" t="s">
        <v>196</v>
      </c>
      <c r="AG85" s="28">
        <v>37.843116479999999</v>
      </c>
      <c r="AH85" s="31">
        <f t="shared" si="13"/>
        <v>1.8943195000000017</v>
      </c>
      <c r="AI85" s="31">
        <f t="shared" si="18"/>
        <v>0</v>
      </c>
      <c r="AJ85" s="13">
        <f t="shared" si="14"/>
        <v>4.0333333333333332</v>
      </c>
      <c r="AK85" s="13">
        <f t="shared" si="16"/>
        <v>923.00000000000011</v>
      </c>
      <c r="AL85" s="27">
        <f>IF(AJ85=0,MAX(AL$5:AL84)+1,0)</f>
        <v>0</v>
      </c>
      <c r="AM85" s="27">
        <f t="shared" si="17"/>
        <v>4</v>
      </c>
      <c r="AN85" s="1" t="str">
        <f t="shared" si="15"/>
        <v/>
      </c>
      <c r="AO85" s="1"/>
      <c r="AP85" s="1"/>
      <c r="AQ85" s="1"/>
      <c r="AR85" s="8"/>
      <c r="AS85" s="3"/>
      <c r="AT85" s="3"/>
    </row>
    <row r="86" spans="1:46" x14ac:dyDescent="0.25">
      <c r="A86" s="1"/>
      <c r="B86" s="20" t="s">
        <v>205</v>
      </c>
      <c r="C86" s="9" t="s">
        <v>205</v>
      </c>
      <c r="D86" s="9">
        <v>1</v>
      </c>
      <c r="E86" s="9">
        <v>4</v>
      </c>
      <c r="F86" s="9">
        <v>0</v>
      </c>
      <c r="G86" s="24">
        <v>125</v>
      </c>
      <c r="H86" s="24">
        <v>8875</v>
      </c>
      <c r="I86" s="9" t="s">
        <v>31</v>
      </c>
      <c r="J86" s="9" t="s">
        <v>32</v>
      </c>
      <c r="K86" s="25" t="s">
        <v>33</v>
      </c>
      <c r="L86" s="9" t="s">
        <v>34</v>
      </c>
      <c r="M86" s="9" t="s">
        <v>35</v>
      </c>
      <c r="N86" s="9">
        <v>10000000000</v>
      </c>
      <c r="O86" s="26">
        <v>1E-10</v>
      </c>
      <c r="P86" s="27">
        <v>1</v>
      </c>
      <c r="Q86" s="27">
        <v>0</v>
      </c>
      <c r="R86" s="27">
        <v>1</v>
      </c>
      <c r="S86" s="9" t="s">
        <v>36</v>
      </c>
      <c r="T86" s="1"/>
      <c r="U86" s="3"/>
      <c r="V86" s="1"/>
      <c r="W86" s="20" t="s">
        <v>206</v>
      </c>
      <c r="Y86" s="28">
        <v>36.012429339999997</v>
      </c>
      <c r="Z86" s="29">
        <v>1</v>
      </c>
      <c r="AA86" s="9" t="s">
        <v>195</v>
      </c>
      <c r="AB86" s="5" t="s">
        <v>2</v>
      </c>
      <c r="AC86" s="30">
        <f t="shared" si="12"/>
        <v>43252.5</v>
      </c>
      <c r="AD86" s="20">
        <v>0</v>
      </c>
      <c r="AE86" s="34">
        <v>3804.5</v>
      </c>
      <c r="AF86" t="s">
        <v>196</v>
      </c>
      <c r="AG86" s="28">
        <v>37.948898499999999</v>
      </c>
      <c r="AH86" s="31">
        <f t="shared" si="13"/>
        <v>1.9364691600000015</v>
      </c>
      <c r="AI86" s="31">
        <f t="shared" si="18"/>
        <v>0</v>
      </c>
      <c r="AJ86" s="13">
        <f t="shared" si="14"/>
        <v>5.0666666666666664</v>
      </c>
      <c r="AK86" s="13">
        <f t="shared" si="16"/>
        <v>928.06666666666683</v>
      </c>
      <c r="AL86" s="27">
        <f>IF(AJ86=0,MAX(AL$5:AL85)+1,0)</f>
        <v>0</v>
      </c>
      <c r="AM86" s="27">
        <f t="shared" si="17"/>
        <v>4</v>
      </c>
      <c r="AN86" s="1" t="str">
        <f t="shared" si="15"/>
        <v/>
      </c>
      <c r="AO86" s="1"/>
      <c r="AP86" s="1"/>
      <c r="AQ86" s="1"/>
      <c r="AR86" s="8"/>
      <c r="AS86" s="3"/>
      <c r="AT86" s="3"/>
    </row>
    <row r="87" spans="1:46" x14ac:dyDescent="0.25">
      <c r="A87" s="1"/>
      <c r="B87" s="20" t="s">
        <v>207</v>
      </c>
      <c r="C87" s="9" t="s">
        <v>207</v>
      </c>
      <c r="D87" s="9">
        <v>1</v>
      </c>
      <c r="E87" s="9">
        <v>4</v>
      </c>
      <c r="F87" s="9">
        <v>1</v>
      </c>
      <c r="G87" s="24">
        <v>375</v>
      </c>
      <c r="H87" s="24">
        <v>8875</v>
      </c>
      <c r="I87" s="9" t="s">
        <v>31</v>
      </c>
      <c r="J87" s="9" t="s">
        <v>32</v>
      </c>
      <c r="K87" s="25" t="s">
        <v>33</v>
      </c>
      <c r="L87" s="9" t="s">
        <v>34</v>
      </c>
      <c r="M87" s="9" t="s">
        <v>35</v>
      </c>
      <c r="N87" s="9">
        <v>10000000000</v>
      </c>
      <c r="O87" s="26">
        <v>1E-10</v>
      </c>
      <c r="P87" s="27">
        <v>1</v>
      </c>
      <c r="Q87" s="27">
        <v>0</v>
      </c>
      <c r="R87" s="27">
        <v>1</v>
      </c>
      <c r="S87" s="9" t="s">
        <v>36</v>
      </c>
      <c r="T87" s="1"/>
      <c r="U87" s="3"/>
      <c r="V87" s="1"/>
      <c r="W87" s="33" t="s">
        <v>208</v>
      </c>
      <c r="Y87" s="28">
        <v>35.986041159999999</v>
      </c>
      <c r="Z87" s="29">
        <v>1</v>
      </c>
      <c r="AA87" s="9" t="s">
        <v>195</v>
      </c>
      <c r="AB87" s="5" t="s">
        <v>2</v>
      </c>
      <c r="AC87" s="30">
        <f t="shared" si="12"/>
        <v>43282.5</v>
      </c>
      <c r="AD87" s="20">
        <v>0</v>
      </c>
      <c r="AE87" s="34">
        <v>3834.5</v>
      </c>
      <c r="AF87" t="s">
        <v>196</v>
      </c>
      <c r="AG87" s="28">
        <v>38.017990930000003</v>
      </c>
      <c r="AH87" s="31">
        <f t="shared" si="13"/>
        <v>2.0319497700000042</v>
      </c>
      <c r="AI87" s="31">
        <f t="shared" si="18"/>
        <v>0</v>
      </c>
      <c r="AJ87" s="13">
        <f t="shared" si="14"/>
        <v>6.0666666666666664</v>
      </c>
      <c r="AK87" s="13">
        <f t="shared" si="16"/>
        <v>934.13333333333355</v>
      </c>
      <c r="AL87" s="27">
        <f>IF(AJ87=0,MAX(AL$5:AL86)+1,0)</f>
        <v>0</v>
      </c>
      <c r="AM87" s="27">
        <f t="shared" si="17"/>
        <v>4</v>
      </c>
      <c r="AN87" s="1" t="str">
        <f t="shared" si="15"/>
        <v/>
      </c>
      <c r="AO87" s="1"/>
      <c r="AP87" s="1"/>
      <c r="AQ87" s="1"/>
      <c r="AR87" s="8"/>
      <c r="AS87" s="3"/>
      <c r="AT87" s="3"/>
    </row>
    <row r="88" spans="1:46" x14ac:dyDescent="0.25">
      <c r="A88" s="1"/>
      <c r="B88" s="20" t="s">
        <v>209</v>
      </c>
      <c r="C88" s="9" t="s">
        <v>209</v>
      </c>
      <c r="D88" s="9">
        <v>1</v>
      </c>
      <c r="E88" s="9">
        <v>4</v>
      </c>
      <c r="F88" s="9">
        <v>2</v>
      </c>
      <c r="G88" s="24">
        <v>625</v>
      </c>
      <c r="H88" s="24">
        <v>8875</v>
      </c>
      <c r="I88" s="9" t="s">
        <v>31</v>
      </c>
      <c r="J88" s="9" t="s">
        <v>32</v>
      </c>
      <c r="K88" s="25" t="s">
        <v>33</v>
      </c>
      <c r="L88" s="9" t="s">
        <v>34</v>
      </c>
      <c r="M88" s="9" t="s">
        <v>35</v>
      </c>
      <c r="N88" s="9">
        <v>10000000000</v>
      </c>
      <c r="O88" s="26">
        <v>1E-10</v>
      </c>
      <c r="P88" s="27">
        <v>1</v>
      </c>
      <c r="Q88" s="27">
        <v>0</v>
      </c>
      <c r="R88" s="27">
        <v>1</v>
      </c>
      <c r="S88" s="9" t="s">
        <v>36</v>
      </c>
      <c r="T88" s="1"/>
      <c r="U88" s="3"/>
      <c r="V88" s="1"/>
      <c r="W88" s="33" t="s">
        <v>210</v>
      </c>
      <c r="Y88" s="28">
        <v>35.86173806</v>
      </c>
      <c r="Z88" s="29">
        <v>1</v>
      </c>
      <c r="AA88" s="9" t="s">
        <v>195</v>
      </c>
      <c r="AB88" s="5" t="s">
        <v>2</v>
      </c>
      <c r="AC88" s="30">
        <f t="shared" si="12"/>
        <v>43313.5</v>
      </c>
      <c r="AD88" s="20">
        <v>0</v>
      </c>
      <c r="AE88" s="34">
        <v>3865.5</v>
      </c>
      <c r="AF88" t="s">
        <v>196</v>
      </c>
      <c r="AG88" s="28">
        <v>38.012498069999999</v>
      </c>
      <c r="AH88" s="31">
        <f t="shared" si="13"/>
        <v>2.1507600099999991</v>
      </c>
      <c r="AI88" s="31">
        <f t="shared" si="18"/>
        <v>0</v>
      </c>
      <c r="AJ88" s="13">
        <f t="shared" si="14"/>
        <v>7.1</v>
      </c>
      <c r="AK88" s="13">
        <f t="shared" si="16"/>
        <v>941.23333333333358</v>
      </c>
      <c r="AL88" s="27">
        <f>IF(AJ88=0,MAX(AL$5:AL87)+1,0)</f>
        <v>0</v>
      </c>
      <c r="AM88" s="27">
        <f t="shared" si="17"/>
        <v>4</v>
      </c>
      <c r="AN88" s="1" t="str">
        <f t="shared" si="15"/>
        <v/>
      </c>
      <c r="AO88" s="1"/>
      <c r="AP88" s="1"/>
      <c r="AQ88" s="1"/>
      <c r="AR88" s="8"/>
      <c r="AS88" s="3"/>
      <c r="AT88" s="3"/>
    </row>
    <row r="89" spans="1:46" x14ac:dyDescent="0.25">
      <c r="A89" s="1"/>
      <c r="B89" s="20" t="s">
        <v>211</v>
      </c>
      <c r="C89" s="9" t="s">
        <v>211</v>
      </c>
      <c r="D89" s="9">
        <v>1</v>
      </c>
      <c r="E89" s="9">
        <v>4</v>
      </c>
      <c r="F89" s="9">
        <v>3</v>
      </c>
      <c r="G89" s="24">
        <v>875</v>
      </c>
      <c r="H89" s="24">
        <v>8875</v>
      </c>
      <c r="I89" s="9" t="s">
        <v>31</v>
      </c>
      <c r="J89" s="9" t="s">
        <v>32</v>
      </c>
      <c r="K89" s="25" t="s">
        <v>33</v>
      </c>
      <c r="L89" s="9" t="s">
        <v>34</v>
      </c>
      <c r="M89" s="9" t="s">
        <v>35</v>
      </c>
      <c r="N89" s="9">
        <v>10000000000</v>
      </c>
      <c r="O89" s="26">
        <v>1E-10</v>
      </c>
      <c r="P89" s="27">
        <v>1</v>
      </c>
      <c r="Q89" s="27">
        <v>0</v>
      </c>
      <c r="R89" s="27">
        <v>1</v>
      </c>
      <c r="S89" s="9" t="s">
        <v>36</v>
      </c>
      <c r="T89" s="1"/>
      <c r="U89" s="3"/>
      <c r="V89" s="1"/>
      <c r="W89" s="33" t="s">
        <v>212</v>
      </c>
      <c r="Y89" s="28">
        <v>35.664809949999999</v>
      </c>
      <c r="Z89" s="29">
        <v>1</v>
      </c>
      <c r="AA89" s="9" t="s">
        <v>195</v>
      </c>
      <c r="AB89" s="5" t="s">
        <v>2</v>
      </c>
      <c r="AC89" s="30">
        <f t="shared" si="12"/>
        <v>43344.5</v>
      </c>
      <c r="AD89" s="20">
        <v>0</v>
      </c>
      <c r="AE89" s="34">
        <v>3896.5</v>
      </c>
      <c r="AF89" t="s">
        <v>196</v>
      </c>
      <c r="AG89" s="28">
        <v>37.942557399999998</v>
      </c>
      <c r="AH89" s="31">
        <f t="shared" si="13"/>
        <v>2.2777474499999997</v>
      </c>
      <c r="AI89" s="31">
        <f t="shared" si="18"/>
        <v>0</v>
      </c>
      <c r="AJ89" s="13">
        <f t="shared" si="14"/>
        <v>8.1333333333333329</v>
      </c>
      <c r="AK89" s="13">
        <f t="shared" si="16"/>
        <v>949.3666666666669</v>
      </c>
      <c r="AL89" s="27">
        <f>IF(AJ89=0,MAX(AL$5:AL88)+1,0)</f>
        <v>0</v>
      </c>
      <c r="AM89" s="27">
        <f t="shared" si="17"/>
        <v>4</v>
      </c>
      <c r="AN89" s="1" t="str">
        <f t="shared" si="15"/>
        <v/>
      </c>
      <c r="AO89" s="1"/>
      <c r="AP89" s="1"/>
      <c r="AQ89" s="1"/>
      <c r="AR89" s="8"/>
      <c r="AS89" s="3"/>
      <c r="AT89" s="3"/>
    </row>
    <row r="90" spans="1:46" x14ac:dyDescent="0.25">
      <c r="A90" s="1"/>
      <c r="B90" s="20" t="s">
        <v>213</v>
      </c>
      <c r="C90" s="9" t="s">
        <v>213</v>
      </c>
      <c r="D90" s="9">
        <v>1</v>
      </c>
      <c r="E90" s="9">
        <v>4</v>
      </c>
      <c r="F90" s="9">
        <v>4</v>
      </c>
      <c r="G90" s="24">
        <v>1125</v>
      </c>
      <c r="H90" s="24">
        <v>8875</v>
      </c>
      <c r="I90" s="9" t="s">
        <v>31</v>
      </c>
      <c r="J90" s="9" t="s">
        <v>32</v>
      </c>
      <c r="K90" s="25" t="s">
        <v>33</v>
      </c>
      <c r="L90" s="9" t="s">
        <v>34</v>
      </c>
      <c r="M90" s="9" t="s">
        <v>35</v>
      </c>
      <c r="N90" s="9">
        <v>10000000000</v>
      </c>
      <c r="O90" s="26">
        <v>1E-10</v>
      </c>
      <c r="P90" s="27">
        <v>1</v>
      </c>
      <c r="Q90" s="27">
        <v>0</v>
      </c>
      <c r="R90" s="27">
        <v>1</v>
      </c>
      <c r="S90" s="9" t="s">
        <v>36</v>
      </c>
      <c r="T90" s="1"/>
      <c r="U90" s="3"/>
      <c r="V90" s="1"/>
      <c r="W90" s="33" t="s">
        <v>214</v>
      </c>
      <c r="Y90" s="28">
        <v>35.445461379999998</v>
      </c>
      <c r="Z90" s="29">
        <v>1</v>
      </c>
      <c r="AA90" s="9" t="s">
        <v>195</v>
      </c>
      <c r="AB90" s="5" t="s">
        <v>2</v>
      </c>
      <c r="AC90" s="30">
        <f t="shared" si="12"/>
        <v>43374.5</v>
      </c>
      <c r="AD90" s="20">
        <v>0</v>
      </c>
      <c r="AE90" s="34">
        <v>3926.5</v>
      </c>
      <c r="AF90" t="s">
        <v>196</v>
      </c>
      <c r="AG90" s="28">
        <v>37.80575477</v>
      </c>
      <c r="AH90" s="31">
        <f t="shared" si="13"/>
        <v>2.3602933900000025</v>
      </c>
      <c r="AI90" s="31">
        <f t="shared" si="18"/>
        <v>0</v>
      </c>
      <c r="AJ90" s="13">
        <f t="shared" si="14"/>
        <v>9.1333333333333329</v>
      </c>
      <c r="AK90" s="13">
        <f t="shared" si="16"/>
        <v>958.50000000000023</v>
      </c>
      <c r="AL90" s="27">
        <f>IF(AJ90=0,MAX(AL$5:AL89)+1,0)</f>
        <v>0</v>
      </c>
      <c r="AM90" s="27">
        <f t="shared" si="17"/>
        <v>4</v>
      </c>
      <c r="AN90" s="1" t="str">
        <f t="shared" si="15"/>
        <v/>
      </c>
      <c r="AO90" s="1"/>
      <c r="AP90" s="1"/>
      <c r="AQ90" s="1"/>
      <c r="AR90" s="8"/>
      <c r="AS90" s="3"/>
      <c r="AT90" s="3"/>
    </row>
    <row r="91" spans="1:46" x14ac:dyDescent="0.25">
      <c r="A91" s="1"/>
      <c r="B91" s="20" t="s">
        <v>215</v>
      </c>
      <c r="C91" s="9" t="s">
        <v>215</v>
      </c>
      <c r="D91" s="9">
        <v>1</v>
      </c>
      <c r="E91" s="9">
        <v>4</v>
      </c>
      <c r="F91" s="9">
        <v>5</v>
      </c>
      <c r="G91" s="24">
        <v>1375</v>
      </c>
      <c r="H91" s="24">
        <v>8875</v>
      </c>
      <c r="I91" s="9" t="s">
        <v>31</v>
      </c>
      <c r="J91" s="9" t="s">
        <v>32</v>
      </c>
      <c r="K91" s="25" t="s">
        <v>33</v>
      </c>
      <c r="L91" s="9" t="s">
        <v>34</v>
      </c>
      <c r="M91" s="9" t="s">
        <v>35</v>
      </c>
      <c r="N91" s="9">
        <v>10000000000</v>
      </c>
      <c r="O91" s="26">
        <v>1E-10</v>
      </c>
      <c r="P91" s="27">
        <v>1</v>
      </c>
      <c r="Q91" s="27">
        <v>0</v>
      </c>
      <c r="R91" s="27">
        <v>1</v>
      </c>
      <c r="S91" s="9" t="s">
        <v>36</v>
      </c>
      <c r="T91" s="1"/>
      <c r="U91" s="3"/>
      <c r="V91" s="1"/>
      <c r="W91" s="33" t="s">
        <v>216</v>
      </c>
      <c r="Y91" s="28">
        <v>35.242763050000001</v>
      </c>
      <c r="Z91" s="29">
        <v>1</v>
      </c>
      <c r="AA91" s="9" t="s">
        <v>195</v>
      </c>
      <c r="AB91" s="5" t="s">
        <v>2</v>
      </c>
      <c r="AC91" s="30">
        <f t="shared" si="12"/>
        <v>43405.5</v>
      </c>
      <c r="AD91" s="20">
        <v>0</v>
      </c>
      <c r="AE91" s="34">
        <v>3957.5</v>
      </c>
      <c r="AF91" t="s">
        <v>196</v>
      </c>
      <c r="AG91" s="28">
        <v>37.635682549999999</v>
      </c>
      <c r="AH91" s="31">
        <f t="shared" si="13"/>
        <v>2.3929194999999979</v>
      </c>
      <c r="AI91" s="31">
        <f t="shared" si="18"/>
        <v>0</v>
      </c>
      <c r="AJ91" s="13">
        <f t="shared" si="14"/>
        <v>10.166666666666666</v>
      </c>
      <c r="AK91" s="13">
        <f t="shared" si="16"/>
        <v>968.66666666666686</v>
      </c>
      <c r="AL91" s="27">
        <f>IF(AJ91=0,MAX(AL$5:AL90)+1,0)</f>
        <v>0</v>
      </c>
      <c r="AM91" s="27">
        <f t="shared" si="17"/>
        <v>4</v>
      </c>
      <c r="AN91" s="1" t="str">
        <f t="shared" si="15"/>
        <v/>
      </c>
      <c r="AO91" s="1"/>
      <c r="AP91" s="1"/>
      <c r="AQ91" s="1"/>
      <c r="AR91" s="8"/>
      <c r="AS91" s="3"/>
      <c r="AT91" s="3"/>
    </row>
    <row r="92" spans="1:46" x14ac:dyDescent="0.25">
      <c r="A92" s="1"/>
      <c r="B92" s="20" t="s">
        <v>217</v>
      </c>
      <c r="C92" s="9" t="s">
        <v>217</v>
      </c>
      <c r="D92" s="9">
        <v>1</v>
      </c>
      <c r="E92" s="9">
        <v>4</v>
      </c>
      <c r="F92" s="9">
        <v>6</v>
      </c>
      <c r="G92" s="24">
        <v>1625</v>
      </c>
      <c r="H92" s="24">
        <v>8875</v>
      </c>
      <c r="I92" s="9" t="s">
        <v>31</v>
      </c>
      <c r="J92" s="9" t="s">
        <v>32</v>
      </c>
      <c r="K92" s="25" t="s">
        <v>33</v>
      </c>
      <c r="L92" s="9" t="s">
        <v>34</v>
      </c>
      <c r="M92" s="9" t="s">
        <v>35</v>
      </c>
      <c r="N92" s="9">
        <v>10000000000</v>
      </c>
      <c r="O92" s="26">
        <v>1E-10</v>
      </c>
      <c r="P92" s="27">
        <v>1</v>
      </c>
      <c r="Q92" s="27">
        <v>0</v>
      </c>
      <c r="R92" s="27">
        <v>1</v>
      </c>
      <c r="S92" s="9" t="s">
        <v>36</v>
      </c>
      <c r="T92" s="1"/>
      <c r="U92" s="3"/>
      <c r="V92" s="1"/>
      <c r="W92" s="33" t="s">
        <v>218</v>
      </c>
      <c r="Y92" s="28">
        <v>35.114928290000002</v>
      </c>
      <c r="Z92" s="29">
        <v>1</v>
      </c>
      <c r="AA92" s="9" t="s">
        <v>195</v>
      </c>
      <c r="AB92" s="5" t="s">
        <v>2</v>
      </c>
      <c r="AC92" s="30">
        <f t="shared" si="12"/>
        <v>43435.5</v>
      </c>
      <c r="AD92" s="20">
        <v>0</v>
      </c>
      <c r="AE92" s="34">
        <v>3987.5</v>
      </c>
      <c r="AF92" t="s">
        <v>196</v>
      </c>
      <c r="AG92" s="28">
        <v>37.466520750000001</v>
      </c>
      <c r="AH92" s="31">
        <f t="shared" si="13"/>
        <v>2.3515924599999991</v>
      </c>
      <c r="AI92" s="31">
        <f t="shared" si="18"/>
        <v>0</v>
      </c>
      <c r="AJ92" s="13">
        <f t="shared" si="14"/>
        <v>11.166666666666666</v>
      </c>
      <c r="AK92" s="13">
        <f t="shared" si="16"/>
        <v>979.83333333333348</v>
      </c>
      <c r="AL92" s="27">
        <f>IF(AJ92=0,MAX(AL$5:AL91)+1,0)</f>
        <v>0</v>
      </c>
      <c r="AM92" s="27">
        <f t="shared" si="17"/>
        <v>4</v>
      </c>
      <c r="AN92" s="1" t="str">
        <f t="shared" si="15"/>
        <v/>
      </c>
      <c r="AO92" s="1"/>
      <c r="AP92" s="1"/>
      <c r="AQ92" s="1"/>
      <c r="AR92" s="8"/>
      <c r="AS92" s="3"/>
      <c r="AT92" s="3"/>
    </row>
    <row r="93" spans="1:46" x14ac:dyDescent="0.25">
      <c r="A93" s="1"/>
      <c r="B93" s="20" t="s">
        <v>219</v>
      </c>
      <c r="C93" s="9" t="s">
        <v>219</v>
      </c>
      <c r="D93" s="9">
        <v>1</v>
      </c>
      <c r="E93" s="9">
        <v>4</v>
      </c>
      <c r="F93" s="9">
        <v>7</v>
      </c>
      <c r="G93" s="24">
        <v>1875</v>
      </c>
      <c r="H93" s="24">
        <v>8875</v>
      </c>
      <c r="I93" s="9" t="s">
        <v>31</v>
      </c>
      <c r="J93" s="9" t="s">
        <v>32</v>
      </c>
      <c r="K93" s="25" t="s">
        <v>33</v>
      </c>
      <c r="L93" s="9" t="s">
        <v>34</v>
      </c>
      <c r="M93" s="9" t="s">
        <v>35</v>
      </c>
      <c r="N93" s="9">
        <v>10000000000</v>
      </c>
      <c r="O93" s="26">
        <v>1E-10</v>
      </c>
      <c r="P93" s="27">
        <v>1</v>
      </c>
      <c r="Q93" s="27">
        <v>0</v>
      </c>
      <c r="R93" s="27">
        <v>1</v>
      </c>
      <c r="S93" s="9" t="s">
        <v>36</v>
      </c>
      <c r="T93" s="1"/>
      <c r="U93" s="3"/>
      <c r="V93" s="1"/>
      <c r="W93" s="33" t="s">
        <v>220</v>
      </c>
      <c r="Y93" s="28">
        <v>35.08402778</v>
      </c>
      <c r="Z93" s="29">
        <v>1</v>
      </c>
      <c r="AA93" s="9" t="s">
        <v>195</v>
      </c>
      <c r="AB93" s="5" t="s">
        <v>2</v>
      </c>
      <c r="AC93" s="30">
        <f t="shared" si="12"/>
        <v>43466.5</v>
      </c>
      <c r="AD93" s="20">
        <v>0</v>
      </c>
      <c r="AE93" s="34">
        <v>4018.5</v>
      </c>
      <c r="AF93" t="s">
        <v>196</v>
      </c>
      <c r="AG93" s="28">
        <v>37.311147609999999</v>
      </c>
      <c r="AH93" s="31">
        <f t="shared" si="13"/>
        <v>2.2271198299999995</v>
      </c>
      <c r="AI93" s="31">
        <f t="shared" si="18"/>
        <v>0</v>
      </c>
      <c r="AJ93" s="13">
        <f t="shared" si="14"/>
        <v>12.2</v>
      </c>
      <c r="AK93" s="13">
        <f t="shared" si="16"/>
        <v>992.03333333333353</v>
      </c>
      <c r="AL93" s="27">
        <f>IF(AJ93=0,MAX(AL$5:AL92)+1,0)</f>
        <v>0</v>
      </c>
      <c r="AM93" s="27">
        <f t="shared" si="17"/>
        <v>4</v>
      </c>
      <c r="AN93" s="1" t="str">
        <f t="shared" si="15"/>
        <v/>
      </c>
      <c r="AO93" s="1"/>
      <c r="AP93" s="1"/>
      <c r="AQ93" s="1"/>
      <c r="AR93" s="8"/>
      <c r="AS93" s="3"/>
      <c r="AT93" s="3"/>
    </row>
    <row r="94" spans="1:46" x14ac:dyDescent="0.25">
      <c r="A94" s="1"/>
      <c r="B94" s="20" t="s">
        <v>221</v>
      </c>
      <c r="C94" s="9" t="s">
        <v>221</v>
      </c>
      <c r="D94" s="9">
        <v>1</v>
      </c>
      <c r="E94" s="9">
        <v>4</v>
      </c>
      <c r="F94" s="9">
        <v>8</v>
      </c>
      <c r="G94" s="24">
        <v>2125</v>
      </c>
      <c r="H94" s="24">
        <v>8875</v>
      </c>
      <c r="I94" s="9" t="s">
        <v>31</v>
      </c>
      <c r="J94" s="9" t="s">
        <v>32</v>
      </c>
      <c r="K94" s="25" t="s">
        <v>33</v>
      </c>
      <c r="L94" s="9" t="s">
        <v>34</v>
      </c>
      <c r="M94" s="9" t="s">
        <v>35</v>
      </c>
      <c r="N94" s="9">
        <v>10000000000</v>
      </c>
      <c r="O94" s="26">
        <v>1E-10</v>
      </c>
      <c r="P94" s="27">
        <v>1</v>
      </c>
      <c r="Q94" s="27">
        <v>0</v>
      </c>
      <c r="R94" s="27">
        <v>1</v>
      </c>
      <c r="S94" s="9" t="s">
        <v>36</v>
      </c>
      <c r="T94" s="1"/>
      <c r="U94" s="3"/>
      <c r="V94" s="1"/>
      <c r="W94" s="33" t="s">
        <v>222</v>
      </c>
      <c r="Y94" s="28">
        <v>35.151062949999996</v>
      </c>
      <c r="Z94" s="29">
        <v>1</v>
      </c>
      <c r="AA94" s="9" t="s">
        <v>195</v>
      </c>
      <c r="AB94" s="5" t="s">
        <v>2</v>
      </c>
      <c r="AC94" s="30">
        <f t="shared" si="12"/>
        <v>43497.5</v>
      </c>
      <c r="AD94" s="20">
        <v>0</v>
      </c>
      <c r="AE94" s="34">
        <v>4049.5</v>
      </c>
      <c r="AF94" t="s">
        <v>196</v>
      </c>
      <c r="AG94" s="28">
        <v>37.233447200000001</v>
      </c>
      <c r="AH94" s="31">
        <f t="shared" si="13"/>
        <v>2.082384250000004</v>
      </c>
      <c r="AI94" s="31">
        <f t="shared" si="18"/>
        <v>0</v>
      </c>
      <c r="AJ94" s="13">
        <f t="shared" si="14"/>
        <v>13.233333333333333</v>
      </c>
      <c r="AK94" s="13">
        <f t="shared" si="16"/>
        <v>1005.2666666666669</v>
      </c>
      <c r="AL94" s="27">
        <f>IF(AJ94=0,MAX(AL$5:AL93)+1,0)</f>
        <v>0</v>
      </c>
      <c r="AM94" s="27">
        <f t="shared" si="17"/>
        <v>4</v>
      </c>
      <c r="AN94" s="1" t="str">
        <f t="shared" si="15"/>
        <v/>
      </c>
      <c r="AO94" s="1"/>
      <c r="AP94" s="1"/>
      <c r="AQ94" s="1"/>
      <c r="AR94" s="8"/>
      <c r="AS94" s="3"/>
      <c r="AT94" s="3"/>
    </row>
    <row r="95" spans="1:46" x14ac:dyDescent="0.25">
      <c r="A95" s="1"/>
      <c r="B95" s="20" t="s">
        <v>223</v>
      </c>
      <c r="C95" s="9" t="s">
        <v>223</v>
      </c>
      <c r="D95" s="9">
        <v>1</v>
      </c>
      <c r="E95" s="9">
        <v>4</v>
      </c>
      <c r="F95" s="9">
        <v>9</v>
      </c>
      <c r="G95" s="24">
        <v>2375</v>
      </c>
      <c r="H95" s="24">
        <v>8875</v>
      </c>
      <c r="I95" s="9" t="s">
        <v>31</v>
      </c>
      <c r="J95" s="9" t="s">
        <v>32</v>
      </c>
      <c r="K95" s="25" t="s">
        <v>33</v>
      </c>
      <c r="L95" s="9" t="s">
        <v>34</v>
      </c>
      <c r="M95" s="9" t="s">
        <v>35</v>
      </c>
      <c r="N95" s="9">
        <v>10000000000</v>
      </c>
      <c r="O95" s="26">
        <v>1E-10</v>
      </c>
      <c r="P95" s="27">
        <v>1</v>
      </c>
      <c r="Q95" s="27">
        <v>0</v>
      </c>
      <c r="R95" s="27">
        <v>1</v>
      </c>
      <c r="S95" s="9" t="s">
        <v>36</v>
      </c>
      <c r="T95" s="1"/>
      <c r="U95" s="3"/>
      <c r="V95" s="1"/>
      <c r="W95" s="33" t="s">
        <v>224</v>
      </c>
      <c r="Y95" s="28">
        <v>35.281275399999998</v>
      </c>
      <c r="Z95" s="29">
        <v>1</v>
      </c>
      <c r="AA95" s="9" t="s">
        <v>195</v>
      </c>
      <c r="AB95" s="5" t="s">
        <v>2</v>
      </c>
      <c r="AC95" s="30">
        <f t="shared" si="12"/>
        <v>43525.5</v>
      </c>
      <c r="AD95" s="20">
        <v>0</v>
      </c>
      <c r="AE95" s="34">
        <v>4077.5</v>
      </c>
      <c r="AF95" t="s">
        <v>196</v>
      </c>
      <c r="AG95" s="28">
        <v>37.25689809</v>
      </c>
      <c r="AH95" s="31">
        <f t="shared" si="13"/>
        <v>1.9756226900000016</v>
      </c>
      <c r="AI95" s="31">
        <f t="shared" si="18"/>
        <v>0</v>
      </c>
      <c r="AJ95" s="13">
        <f t="shared" si="14"/>
        <v>14.166666666666666</v>
      </c>
      <c r="AK95" s="13">
        <f t="shared" si="16"/>
        <v>1019.4333333333335</v>
      </c>
      <c r="AL95" s="27">
        <f>IF(AJ95=0,MAX(AL$5:AL94)+1,0)</f>
        <v>0</v>
      </c>
      <c r="AM95" s="27">
        <f t="shared" si="17"/>
        <v>4</v>
      </c>
      <c r="AN95" s="1" t="str">
        <f t="shared" si="15"/>
        <v/>
      </c>
      <c r="AO95" s="1"/>
      <c r="AP95" s="1"/>
      <c r="AQ95" s="1"/>
      <c r="AR95" s="8"/>
      <c r="AS95" s="3"/>
      <c r="AT95" s="3"/>
    </row>
    <row r="96" spans="1:46" x14ac:dyDescent="0.25">
      <c r="A96" s="1"/>
      <c r="B96" s="20" t="s">
        <v>225</v>
      </c>
      <c r="C96" s="9" t="s">
        <v>225</v>
      </c>
      <c r="D96" s="9">
        <v>1</v>
      </c>
      <c r="E96" s="9">
        <v>4</v>
      </c>
      <c r="F96" s="9">
        <v>10</v>
      </c>
      <c r="G96" s="24">
        <v>2625</v>
      </c>
      <c r="H96" s="24">
        <v>8875</v>
      </c>
      <c r="I96" s="9" t="s">
        <v>31</v>
      </c>
      <c r="J96" s="9" t="s">
        <v>32</v>
      </c>
      <c r="K96" s="25" t="s">
        <v>33</v>
      </c>
      <c r="L96" s="9" t="s">
        <v>34</v>
      </c>
      <c r="M96" s="9" t="s">
        <v>35</v>
      </c>
      <c r="N96" s="9">
        <v>10000000000</v>
      </c>
      <c r="O96" s="26">
        <v>1E-10</v>
      </c>
      <c r="P96" s="27">
        <v>1</v>
      </c>
      <c r="Q96" s="27">
        <v>0</v>
      </c>
      <c r="R96" s="27">
        <v>1</v>
      </c>
      <c r="S96" s="9" t="s">
        <v>36</v>
      </c>
      <c r="T96" s="1"/>
      <c r="U96" s="3"/>
      <c r="V96" s="1"/>
      <c r="W96" s="33" t="s">
        <v>226</v>
      </c>
      <c r="Y96" s="28">
        <v>35.45924162</v>
      </c>
      <c r="Z96" s="29">
        <v>1</v>
      </c>
      <c r="AA96" s="9" t="s">
        <v>195</v>
      </c>
      <c r="AB96" s="5" t="s">
        <v>2</v>
      </c>
      <c r="AC96" s="30">
        <f t="shared" si="12"/>
        <v>43556.5</v>
      </c>
      <c r="AD96" s="20">
        <v>0</v>
      </c>
      <c r="AE96" s="34">
        <v>4108.5</v>
      </c>
      <c r="AF96" t="s">
        <v>196</v>
      </c>
      <c r="AG96" s="28">
        <v>37.359342660000003</v>
      </c>
      <c r="AH96" s="31">
        <f t="shared" si="13"/>
        <v>1.9001010400000027</v>
      </c>
      <c r="AI96" s="31">
        <f t="shared" si="18"/>
        <v>0</v>
      </c>
      <c r="AJ96" s="13">
        <f t="shared" si="14"/>
        <v>15.2</v>
      </c>
      <c r="AK96" s="13">
        <f t="shared" si="16"/>
        <v>1034.6333333333334</v>
      </c>
      <c r="AL96" s="27">
        <f>IF(AJ96=0,MAX(AL$5:AL95)+1,0)</f>
        <v>0</v>
      </c>
      <c r="AM96" s="27">
        <f t="shared" si="17"/>
        <v>4</v>
      </c>
      <c r="AN96" s="1" t="str">
        <f t="shared" si="15"/>
        <v/>
      </c>
      <c r="AO96" s="1"/>
      <c r="AP96" s="1"/>
      <c r="AQ96" s="1"/>
      <c r="AR96" s="8"/>
      <c r="AS96" s="3"/>
      <c r="AT96" s="3"/>
    </row>
    <row r="97" spans="1:46" x14ac:dyDescent="0.25">
      <c r="A97" s="1"/>
      <c r="B97" s="20" t="s">
        <v>227</v>
      </c>
      <c r="C97" s="9" t="s">
        <v>227</v>
      </c>
      <c r="D97" s="9">
        <v>1</v>
      </c>
      <c r="E97" s="9">
        <v>4</v>
      </c>
      <c r="F97" s="9">
        <v>11</v>
      </c>
      <c r="G97" s="24">
        <v>2875</v>
      </c>
      <c r="H97" s="24">
        <v>8875</v>
      </c>
      <c r="I97" s="9" t="s">
        <v>31</v>
      </c>
      <c r="J97" s="9" t="s">
        <v>32</v>
      </c>
      <c r="K97" s="25" t="s">
        <v>33</v>
      </c>
      <c r="L97" s="9" t="s">
        <v>34</v>
      </c>
      <c r="M97" s="9" t="s">
        <v>35</v>
      </c>
      <c r="N97" s="9">
        <v>10000000000</v>
      </c>
      <c r="O97" s="26">
        <v>1E-10</v>
      </c>
      <c r="P97" s="27">
        <v>1</v>
      </c>
      <c r="Q97" s="27">
        <v>0</v>
      </c>
      <c r="R97" s="27">
        <v>1</v>
      </c>
      <c r="S97" s="9" t="s">
        <v>36</v>
      </c>
      <c r="T97" s="1"/>
      <c r="U97" s="3"/>
      <c r="V97" s="1"/>
      <c r="W97" s="33" t="s">
        <v>228</v>
      </c>
      <c r="Y97" s="28">
        <v>35.6131247</v>
      </c>
      <c r="Z97" s="29">
        <v>1</v>
      </c>
      <c r="AA97" s="9" t="s">
        <v>195</v>
      </c>
      <c r="AB97" s="5" t="s">
        <v>2</v>
      </c>
      <c r="AC97" s="30">
        <f t="shared" si="12"/>
        <v>43586.5</v>
      </c>
      <c r="AD97" s="20">
        <v>0</v>
      </c>
      <c r="AE97" s="34">
        <v>4138.5</v>
      </c>
      <c r="AF97" t="s">
        <v>196</v>
      </c>
      <c r="AG97" s="28">
        <v>37.482040189999999</v>
      </c>
      <c r="AH97" s="31">
        <f t="shared" si="13"/>
        <v>1.8689154899999991</v>
      </c>
      <c r="AI97" s="31">
        <f t="shared" si="18"/>
        <v>0</v>
      </c>
      <c r="AJ97" s="13">
        <f t="shared" si="14"/>
        <v>16.2</v>
      </c>
      <c r="AK97" s="13">
        <f t="shared" si="16"/>
        <v>1050.8333333333335</v>
      </c>
      <c r="AL97" s="27">
        <f>IF(AJ97=0,MAX(AL$5:AL96)+1,0)</f>
        <v>0</v>
      </c>
      <c r="AM97" s="27">
        <f t="shared" si="17"/>
        <v>4</v>
      </c>
      <c r="AN97" s="1" t="str">
        <f t="shared" si="15"/>
        <v/>
      </c>
      <c r="AO97" s="1"/>
      <c r="AP97" s="1"/>
      <c r="AQ97" s="1"/>
      <c r="AR97" s="8"/>
      <c r="AS97" s="3"/>
      <c r="AT97" s="3"/>
    </row>
    <row r="98" spans="1:46" x14ac:dyDescent="0.25">
      <c r="A98" s="1"/>
      <c r="B98" s="20" t="s">
        <v>229</v>
      </c>
      <c r="C98" s="9" t="s">
        <v>229</v>
      </c>
      <c r="D98" s="9">
        <v>1</v>
      </c>
      <c r="E98" s="9">
        <v>4</v>
      </c>
      <c r="F98" s="9">
        <v>12</v>
      </c>
      <c r="G98" s="24">
        <v>3125</v>
      </c>
      <c r="H98" s="24">
        <v>8875</v>
      </c>
      <c r="I98" s="9" t="s">
        <v>31</v>
      </c>
      <c r="J98" s="9" t="s">
        <v>32</v>
      </c>
      <c r="K98" s="25" t="s">
        <v>33</v>
      </c>
      <c r="L98" s="9" t="s">
        <v>34</v>
      </c>
      <c r="M98" s="9" t="s">
        <v>35</v>
      </c>
      <c r="N98" s="9">
        <v>10000000000</v>
      </c>
      <c r="O98" s="26">
        <v>1E-10</v>
      </c>
      <c r="P98" s="27">
        <v>1</v>
      </c>
      <c r="Q98" s="27">
        <v>0</v>
      </c>
      <c r="R98" s="27">
        <v>1</v>
      </c>
      <c r="S98" s="9" t="s">
        <v>36</v>
      </c>
      <c r="T98" s="1"/>
      <c r="U98" s="3"/>
      <c r="V98" s="1"/>
      <c r="W98" s="33" t="s">
        <v>230</v>
      </c>
      <c r="Y98" s="28">
        <v>35.704772630000001</v>
      </c>
      <c r="Z98" s="29">
        <v>1</v>
      </c>
      <c r="AA98" s="9" t="s">
        <v>195</v>
      </c>
      <c r="AB98" s="5" t="s">
        <v>2</v>
      </c>
      <c r="AC98" s="30">
        <f t="shared" si="12"/>
        <v>43617.5</v>
      </c>
      <c r="AD98" s="20">
        <v>0</v>
      </c>
      <c r="AE98" s="34">
        <v>4169.5</v>
      </c>
      <c r="AF98" t="s">
        <v>196</v>
      </c>
      <c r="AG98" s="28">
        <v>37.608145450000002</v>
      </c>
      <c r="AH98" s="31">
        <f t="shared" si="13"/>
        <v>1.9033728200000013</v>
      </c>
      <c r="AI98" s="31">
        <f t="shared" si="18"/>
        <v>0</v>
      </c>
      <c r="AJ98" s="13">
        <f t="shared" si="14"/>
        <v>17.233333333333334</v>
      </c>
      <c r="AK98" s="13">
        <f t="shared" si="16"/>
        <v>1068.0666666666668</v>
      </c>
      <c r="AL98" s="27">
        <f>IF(AJ98=0,MAX(AL$5:AL97)+1,0)</f>
        <v>0</v>
      </c>
      <c r="AM98" s="27">
        <f t="shared" si="17"/>
        <v>4</v>
      </c>
      <c r="AN98" s="1" t="str">
        <f t="shared" si="15"/>
        <v/>
      </c>
      <c r="AO98" s="1"/>
      <c r="AP98" s="1"/>
      <c r="AQ98" s="1"/>
      <c r="AR98" s="8"/>
      <c r="AS98" s="3"/>
      <c r="AT98" s="3"/>
    </row>
    <row r="99" spans="1:46" x14ac:dyDescent="0.25">
      <c r="A99" s="1"/>
      <c r="B99" s="20" t="s">
        <v>231</v>
      </c>
      <c r="C99" s="9" t="s">
        <v>231</v>
      </c>
      <c r="D99" s="9">
        <v>1</v>
      </c>
      <c r="E99" s="9">
        <v>4</v>
      </c>
      <c r="F99" s="9">
        <v>13</v>
      </c>
      <c r="G99" s="24">
        <v>3375</v>
      </c>
      <c r="H99" s="24">
        <v>8875</v>
      </c>
      <c r="I99" s="9" t="s">
        <v>31</v>
      </c>
      <c r="J99" s="9" t="s">
        <v>32</v>
      </c>
      <c r="K99" s="25" t="s">
        <v>33</v>
      </c>
      <c r="L99" s="9" t="s">
        <v>34</v>
      </c>
      <c r="M99" s="9" t="s">
        <v>35</v>
      </c>
      <c r="N99" s="9">
        <v>10000000000</v>
      </c>
      <c r="O99" s="26">
        <v>1E-10</v>
      </c>
      <c r="P99" s="27">
        <v>1</v>
      </c>
      <c r="Q99" s="27">
        <v>0</v>
      </c>
      <c r="R99" s="27">
        <v>1</v>
      </c>
      <c r="S99" s="9" t="s">
        <v>36</v>
      </c>
      <c r="T99" s="1"/>
      <c r="U99" s="3"/>
      <c r="V99" s="1"/>
      <c r="W99" s="33" t="s">
        <v>232</v>
      </c>
      <c r="Y99" s="28">
        <v>35.699611609999998</v>
      </c>
      <c r="Z99" s="29">
        <v>1</v>
      </c>
      <c r="AA99" s="9" t="s">
        <v>195</v>
      </c>
      <c r="AB99" s="5" t="s">
        <v>2</v>
      </c>
      <c r="AC99" s="30">
        <f t="shared" si="12"/>
        <v>43647.5</v>
      </c>
      <c r="AD99" s="20">
        <v>0</v>
      </c>
      <c r="AE99" s="34">
        <v>4199.5</v>
      </c>
      <c r="AF99" t="s">
        <v>196</v>
      </c>
      <c r="AG99" s="28">
        <v>37.68641607</v>
      </c>
      <c r="AH99" s="31">
        <f t="shared" si="13"/>
        <v>1.9868044600000019</v>
      </c>
      <c r="AI99" s="31">
        <f t="shared" si="18"/>
        <v>0</v>
      </c>
      <c r="AJ99" s="13">
        <f t="shared" si="14"/>
        <v>18.233333333333334</v>
      </c>
      <c r="AK99" s="13">
        <f t="shared" si="16"/>
        <v>1086.3000000000002</v>
      </c>
      <c r="AL99" s="27">
        <f>IF(AJ99=0,MAX(AL$5:AL98)+1,0)</f>
        <v>0</v>
      </c>
      <c r="AM99" s="27">
        <f t="shared" si="17"/>
        <v>4</v>
      </c>
      <c r="AN99" s="1" t="str">
        <f t="shared" si="15"/>
        <v/>
      </c>
      <c r="AO99" s="1"/>
      <c r="AP99" s="1"/>
      <c r="AQ99" s="1"/>
      <c r="AR99" s="8"/>
      <c r="AS99" s="3"/>
      <c r="AT99" s="3"/>
    </row>
    <row r="100" spans="1:46" x14ac:dyDescent="0.25">
      <c r="A100" s="1"/>
      <c r="B100" s="20" t="s">
        <v>233</v>
      </c>
      <c r="C100" s="9" t="s">
        <v>233</v>
      </c>
      <c r="D100" s="9">
        <v>1</v>
      </c>
      <c r="E100" s="9">
        <v>4</v>
      </c>
      <c r="F100" s="9">
        <v>14</v>
      </c>
      <c r="G100" s="24">
        <v>3625</v>
      </c>
      <c r="H100" s="24">
        <v>8875</v>
      </c>
      <c r="I100" s="9" t="s">
        <v>31</v>
      </c>
      <c r="J100" s="9" t="s">
        <v>32</v>
      </c>
      <c r="K100" s="25" t="s">
        <v>33</v>
      </c>
      <c r="L100" s="9" t="s">
        <v>34</v>
      </c>
      <c r="M100" s="9" t="s">
        <v>35</v>
      </c>
      <c r="N100" s="9">
        <v>10000000000</v>
      </c>
      <c r="O100" s="26">
        <v>1E-10</v>
      </c>
      <c r="P100" s="27">
        <v>1</v>
      </c>
      <c r="Q100" s="27">
        <v>0</v>
      </c>
      <c r="R100" s="27">
        <v>1</v>
      </c>
      <c r="S100" s="9" t="s">
        <v>36</v>
      </c>
      <c r="T100" s="1"/>
      <c r="U100" s="3"/>
      <c r="V100" s="1"/>
      <c r="W100" s="33" t="s">
        <v>234</v>
      </c>
      <c r="Y100" s="28">
        <v>35.592812270000003</v>
      </c>
      <c r="Z100" s="29">
        <v>1</v>
      </c>
      <c r="AA100" s="9" t="s">
        <v>195</v>
      </c>
      <c r="AB100" s="5" t="s">
        <v>2</v>
      </c>
      <c r="AC100" s="30">
        <f t="shared" si="12"/>
        <v>43678.5</v>
      </c>
      <c r="AD100" s="20">
        <v>0</v>
      </c>
      <c r="AE100" s="34">
        <v>4230.5</v>
      </c>
      <c r="AF100" t="s">
        <v>196</v>
      </c>
      <c r="AG100" s="28">
        <v>37.701858649999998</v>
      </c>
      <c r="AH100" s="31">
        <f t="shared" si="13"/>
        <v>2.1090463799999952</v>
      </c>
      <c r="AI100" s="31">
        <f t="shared" si="18"/>
        <v>0</v>
      </c>
      <c r="AJ100" s="13">
        <f t="shared" si="14"/>
        <v>19.266666666666666</v>
      </c>
      <c r="AK100" s="13">
        <f t="shared" si="16"/>
        <v>1105.5666666666668</v>
      </c>
      <c r="AL100" s="27">
        <f>IF(AJ100=0,MAX(AL$5:AL99)+1,0)</f>
        <v>0</v>
      </c>
      <c r="AM100" s="27">
        <f t="shared" si="17"/>
        <v>4</v>
      </c>
      <c r="AN100" s="1" t="str">
        <f t="shared" si="15"/>
        <v/>
      </c>
      <c r="AO100" s="1"/>
      <c r="AP100" s="1"/>
      <c r="AQ100" s="1"/>
      <c r="AR100" s="8"/>
      <c r="AS100" s="3"/>
      <c r="AT100" s="3"/>
    </row>
    <row r="101" spans="1:46" x14ac:dyDescent="0.25">
      <c r="A101" s="1"/>
      <c r="B101" s="20" t="s">
        <v>235</v>
      </c>
      <c r="C101" s="9" t="s">
        <v>235</v>
      </c>
      <c r="D101" s="9">
        <v>1</v>
      </c>
      <c r="E101" s="9">
        <v>4</v>
      </c>
      <c r="F101" s="9">
        <v>15</v>
      </c>
      <c r="G101" s="24">
        <v>3875</v>
      </c>
      <c r="H101" s="24">
        <v>8875</v>
      </c>
      <c r="I101" s="9" t="s">
        <v>31</v>
      </c>
      <c r="J101" s="9" t="s">
        <v>32</v>
      </c>
      <c r="K101" s="25" t="s">
        <v>33</v>
      </c>
      <c r="L101" s="9" t="s">
        <v>34</v>
      </c>
      <c r="M101" s="9" t="s">
        <v>35</v>
      </c>
      <c r="N101" s="9">
        <v>10000000000</v>
      </c>
      <c r="O101" s="26">
        <v>1E-10</v>
      </c>
      <c r="P101" s="27">
        <v>1</v>
      </c>
      <c r="Q101" s="27">
        <v>0</v>
      </c>
      <c r="R101" s="27">
        <v>1</v>
      </c>
      <c r="S101" s="9" t="s">
        <v>36</v>
      </c>
      <c r="T101" s="1"/>
      <c r="U101" s="3"/>
      <c r="V101" s="1"/>
      <c r="W101" s="33" t="s">
        <v>236</v>
      </c>
      <c r="Y101" s="28">
        <v>35.410428770000003</v>
      </c>
      <c r="Z101" s="29">
        <v>1</v>
      </c>
      <c r="AA101" s="9" t="s">
        <v>195</v>
      </c>
      <c r="AB101" s="5" t="s">
        <v>2</v>
      </c>
      <c r="AC101" s="30">
        <f t="shared" si="12"/>
        <v>43709.5</v>
      </c>
      <c r="AD101" s="20">
        <v>0</v>
      </c>
      <c r="AE101" s="34">
        <v>4261.5</v>
      </c>
      <c r="AF101" t="s">
        <v>196</v>
      </c>
      <c r="AG101" s="28">
        <v>37.63363871</v>
      </c>
      <c r="AH101" s="31">
        <f t="shared" si="13"/>
        <v>2.2232099399999967</v>
      </c>
      <c r="AI101" s="31">
        <f t="shared" si="18"/>
        <v>0</v>
      </c>
      <c r="AJ101" s="13">
        <f t="shared" si="14"/>
        <v>20.3</v>
      </c>
      <c r="AK101" s="13">
        <f t="shared" si="16"/>
        <v>1125.8666666666668</v>
      </c>
      <c r="AL101" s="27">
        <f>IF(AJ101=0,MAX(AL$5:AL100)+1,0)</f>
        <v>0</v>
      </c>
      <c r="AM101" s="27">
        <f t="shared" si="17"/>
        <v>4</v>
      </c>
      <c r="AN101" s="1" t="str">
        <f t="shared" si="15"/>
        <v/>
      </c>
      <c r="AO101" s="1"/>
      <c r="AP101" s="1"/>
      <c r="AQ101" s="1"/>
      <c r="AR101" s="8"/>
      <c r="AS101" s="3"/>
      <c r="AT101" s="3"/>
    </row>
    <row r="102" spans="1:46" x14ac:dyDescent="0.25">
      <c r="A102" s="1"/>
      <c r="B102" s="20" t="s">
        <v>237</v>
      </c>
      <c r="C102" s="9" t="s">
        <v>237</v>
      </c>
      <c r="D102" s="9">
        <v>1</v>
      </c>
      <c r="E102" s="9">
        <v>4</v>
      </c>
      <c r="F102" s="9">
        <v>16</v>
      </c>
      <c r="G102" s="24">
        <v>4125</v>
      </c>
      <c r="H102" s="24">
        <v>8875</v>
      </c>
      <c r="I102" s="9" t="s">
        <v>31</v>
      </c>
      <c r="J102" s="9" t="s">
        <v>32</v>
      </c>
      <c r="K102" s="25" t="s">
        <v>33</v>
      </c>
      <c r="L102" s="9" t="s">
        <v>34</v>
      </c>
      <c r="M102" s="9" t="s">
        <v>35</v>
      </c>
      <c r="N102" s="9">
        <v>10000000000</v>
      </c>
      <c r="O102" s="26">
        <v>1E-10</v>
      </c>
      <c r="P102" s="27">
        <v>1</v>
      </c>
      <c r="Q102" s="27">
        <v>0</v>
      </c>
      <c r="R102" s="27">
        <v>1</v>
      </c>
      <c r="S102" s="9" t="s">
        <v>36</v>
      </c>
      <c r="T102" s="1"/>
      <c r="U102" s="3"/>
      <c r="V102" s="1"/>
      <c r="W102" s="33" t="s">
        <v>238</v>
      </c>
      <c r="Y102" s="28">
        <v>35.203448330000001</v>
      </c>
      <c r="Z102" s="29">
        <v>1</v>
      </c>
      <c r="AA102" s="9" t="s">
        <v>195</v>
      </c>
      <c r="AB102" s="5" t="s">
        <v>2</v>
      </c>
      <c r="AC102" s="30">
        <f t="shared" si="12"/>
        <v>43739.5</v>
      </c>
      <c r="AD102" s="20">
        <v>0</v>
      </c>
      <c r="AE102" s="34">
        <v>4291.5</v>
      </c>
      <c r="AF102" t="s">
        <v>196</v>
      </c>
      <c r="AG102" s="28">
        <v>37.501037709999999</v>
      </c>
      <c r="AH102" s="31">
        <f t="shared" si="13"/>
        <v>2.297589379999998</v>
      </c>
      <c r="AI102" s="31">
        <f t="shared" si="18"/>
        <v>0</v>
      </c>
      <c r="AJ102" s="13">
        <f t="shared" si="14"/>
        <v>21.3</v>
      </c>
      <c r="AK102" s="13">
        <f t="shared" si="16"/>
        <v>1147.1666666666667</v>
      </c>
      <c r="AL102" s="27">
        <f>IF(AJ102=0,MAX(AL$5:AL101)+1,0)</f>
        <v>0</v>
      </c>
      <c r="AM102" s="27">
        <f t="shared" si="17"/>
        <v>4</v>
      </c>
      <c r="AN102" s="1" t="str">
        <f t="shared" si="15"/>
        <v/>
      </c>
      <c r="AO102" s="1"/>
      <c r="AP102" s="1"/>
      <c r="AQ102" s="1"/>
      <c r="AR102" s="8"/>
      <c r="AS102" s="3"/>
      <c r="AT102" s="3"/>
    </row>
    <row r="103" spans="1:46" x14ac:dyDescent="0.25">
      <c r="A103" s="1"/>
      <c r="B103" s="20" t="s">
        <v>239</v>
      </c>
      <c r="C103" s="9" t="s">
        <v>239</v>
      </c>
      <c r="D103" s="9">
        <v>1</v>
      </c>
      <c r="E103" s="9">
        <v>4</v>
      </c>
      <c r="F103" s="9">
        <v>17</v>
      </c>
      <c r="G103" s="24">
        <v>4375</v>
      </c>
      <c r="H103" s="24">
        <v>8875</v>
      </c>
      <c r="I103" s="9" t="s">
        <v>31</v>
      </c>
      <c r="J103" s="9" t="s">
        <v>32</v>
      </c>
      <c r="K103" s="25" t="s">
        <v>33</v>
      </c>
      <c r="L103" s="9" t="s">
        <v>34</v>
      </c>
      <c r="M103" s="9" t="s">
        <v>35</v>
      </c>
      <c r="N103" s="9">
        <v>10000000000</v>
      </c>
      <c r="O103" s="26">
        <v>1E-10</v>
      </c>
      <c r="P103" s="27">
        <v>1</v>
      </c>
      <c r="Q103" s="27">
        <v>0</v>
      </c>
      <c r="R103" s="27">
        <v>1</v>
      </c>
      <c r="S103" s="9" t="s">
        <v>36</v>
      </c>
      <c r="T103" s="1"/>
      <c r="U103" s="3"/>
      <c r="V103" s="1"/>
      <c r="W103" s="33" t="s">
        <v>240</v>
      </c>
      <c r="Y103" s="28">
        <v>35.012285740000003</v>
      </c>
      <c r="Z103" s="29">
        <v>1</v>
      </c>
      <c r="AA103" s="9" t="s">
        <v>195</v>
      </c>
      <c r="AB103" s="5" t="s">
        <v>2</v>
      </c>
      <c r="AC103" s="30">
        <f t="shared" si="12"/>
        <v>43770.5</v>
      </c>
      <c r="AD103" s="20">
        <v>0</v>
      </c>
      <c r="AE103" s="34">
        <v>4322.5</v>
      </c>
      <c r="AF103" t="s">
        <v>196</v>
      </c>
      <c r="AG103" s="28">
        <v>37.332620409999997</v>
      </c>
      <c r="AH103" s="31">
        <f t="shared" si="13"/>
        <v>2.320334669999994</v>
      </c>
      <c r="AI103" s="31">
        <f t="shared" si="18"/>
        <v>0</v>
      </c>
      <c r="AJ103" s="13">
        <f t="shared" si="14"/>
        <v>22.333333333333332</v>
      </c>
      <c r="AK103" s="13">
        <f t="shared" si="16"/>
        <v>1169.5</v>
      </c>
      <c r="AL103" s="27">
        <f>IF(AJ103=0,MAX(AL$5:AL102)+1,0)</f>
        <v>0</v>
      </c>
      <c r="AM103" s="27">
        <f t="shared" si="17"/>
        <v>4</v>
      </c>
      <c r="AN103" s="1" t="str">
        <f t="shared" si="15"/>
        <v/>
      </c>
      <c r="AO103" s="1"/>
      <c r="AP103" s="1"/>
      <c r="AQ103" s="1"/>
      <c r="AR103" s="8"/>
      <c r="AS103" s="3"/>
      <c r="AT103" s="3"/>
    </row>
    <row r="104" spans="1:46" x14ac:dyDescent="0.25">
      <c r="A104" s="1"/>
      <c r="B104" s="20" t="s">
        <v>241</v>
      </c>
      <c r="C104" s="9" t="s">
        <v>241</v>
      </c>
      <c r="D104" s="9">
        <v>1</v>
      </c>
      <c r="E104" s="9">
        <v>4</v>
      </c>
      <c r="F104" s="9">
        <v>18</v>
      </c>
      <c r="G104" s="24">
        <v>4625</v>
      </c>
      <c r="H104" s="24">
        <v>8875</v>
      </c>
      <c r="I104" s="9" t="s">
        <v>31</v>
      </c>
      <c r="J104" s="9" t="s">
        <v>32</v>
      </c>
      <c r="K104" s="25" t="s">
        <v>33</v>
      </c>
      <c r="L104" s="9" t="s">
        <v>34</v>
      </c>
      <c r="M104" s="9" t="s">
        <v>35</v>
      </c>
      <c r="N104" s="9">
        <v>10000000000</v>
      </c>
      <c r="O104" s="26">
        <v>1E-10</v>
      </c>
      <c r="P104" s="27">
        <v>1</v>
      </c>
      <c r="Q104" s="27">
        <v>0</v>
      </c>
      <c r="R104" s="27">
        <v>1</v>
      </c>
      <c r="S104" s="9" t="s">
        <v>36</v>
      </c>
      <c r="T104" s="1"/>
      <c r="U104" s="3"/>
      <c r="V104" s="1"/>
      <c r="W104" s="33" t="s">
        <v>242</v>
      </c>
      <c r="Y104" s="28">
        <v>34.895070359999998</v>
      </c>
      <c r="Z104" s="29">
        <v>1</v>
      </c>
      <c r="AA104" s="9" t="s">
        <v>195</v>
      </c>
      <c r="AB104" s="5" t="s">
        <v>2</v>
      </c>
      <c r="AC104" s="30">
        <f t="shared" si="12"/>
        <v>43800.5</v>
      </c>
      <c r="AD104" s="20">
        <v>0</v>
      </c>
      <c r="AE104" s="34">
        <v>4352.5</v>
      </c>
      <c r="AF104" t="s">
        <v>196</v>
      </c>
      <c r="AG104" s="28">
        <v>37.16338571</v>
      </c>
      <c r="AH104" s="31">
        <f t="shared" si="13"/>
        <v>2.2683153500000017</v>
      </c>
      <c r="AI104" s="31">
        <f t="shared" si="18"/>
        <v>0</v>
      </c>
      <c r="AJ104" s="13">
        <f t="shared" si="14"/>
        <v>23.333333333333332</v>
      </c>
      <c r="AK104" s="13">
        <f t="shared" si="16"/>
        <v>1192.8333333333333</v>
      </c>
      <c r="AL104" s="27">
        <f>IF(AJ104=0,MAX(AL$5:AL103)+1,0)</f>
        <v>0</v>
      </c>
      <c r="AM104" s="27">
        <f t="shared" si="17"/>
        <v>4</v>
      </c>
      <c r="AN104" s="1" t="str">
        <f t="shared" si="15"/>
        <v/>
      </c>
      <c r="AO104" s="1"/>
      <c r="AP104" s="1"/>
      <c r="AQ104" s="1"/>
      <c r="AR104" s="8"/>
      <c r="AS104" s="3"/>
      <c r="AT104" s="3"/>
    </row>
    <row r="105" spans="1:46" x14ac:dyDescent="0.25">
      <c r="A105" s="1"/>
      <c r="B105" s="20" t="s">
        <v>243</v>
      </c>
      <c r="C105" s="9" t="s">
        <v>243</v>
      </c>
      <c r="D105" s="9">
        <v>1</v>
      </c>
      <c r="E105" s="9">
        <v>4</v>
      </c>
      <c r="F105" s="9">
        <v>19</v>
      </c>
      <c r="G105" s="24">
        <v>4875</v>
      </c>
      <c r="H105" s="24">
        <v>8875</v>
      </c>
      <c r="I105" s="9" t="s">
        <v>31</v>
      </c>
      <c r="J105" s="9" t="s">
        <v>32</v>
      </c>
      <c r="K105" s="25" t="s">
        <v>33</v>
      </c>
      <c r="L105" s="9" t="s">
        <v>34</v>
      </c>
      <c r="M105" s="9" t="s">
        <v>35</v>
      </c>
      <c r="N105" s="9">
        <v>10000000000</v>
      </c>
      <c r="O105" s="26">
        <v>1E-10</v>
      </c>
      <c r="P105" s="27">
        <v>1</v>
      </c>
      <c r="Q105" s="27">
        <v>0</v>
      </c>
      <c r="R105" s="27">
        <v>1</v>
      </c>
      <c r="S105" s="9" t="s">
        <v>36</v>
      </c>
      <c r="T105" s="1"/>
      <c r="U105" s="3"/>
      <c r="V105" s="1"/>
      <c r="W105" s="33" t="s">
        <v>244</v>
      </c>
      <c r="Y105" s="28">
        <v>34.914950529999999</v>
      </c>
      <c r="Z105" s="29">
        <v>1</v>
      </c>
      <c r="AA105" s="9" t="s">
        <v>195</v>
      </c>
      <c r="AB105" s="5" t="s">
        <v>2</v>
      </c>
      <c r="AC105" s="30">
        <f t="shared" si="12"/>
        <v>43831.5</v>
      </c>
      <c r="AD105" s="20">
        <v>0</v>
      </c>
      <c r="AE105" s="34">
        <v>4383.5</v>
      </c>
      <c r="AF105" t="s">
        <v>196</v>
      </c>
      <c r="AG105" s="28">
        <v>36.997819730000003</v>
      </c>
      <c r="AH105" s="31">
        <f t="shared" si="13"/>
        <v>2.0828692000000046</v>
      </c>
      <c r="AI105" s="31">
        <f t="shared" si="18"/>
        <v>0</v>
      </c>
      <c r="AJ105" s="13">
        <f t="shared" si="14"/>
        <v>24.366666666666667</v>
      </c>
      <c r="AK105" s="13">
        <f t="shared" si="16"/>
        <v>1217.1999999999998</v>
      </c>
      <c r="AL105" s="27">
        <f>IF(AJ105=0,MAX(AL$5:AL104)+1,0)</f>
        <v>0</v>
      </c>
      <c r="AM105" s="27">
        <f t="shared" si="17"/>
        <v>4</v>
      </c>
      <c r="AN105" s="1" t="str">
        <f t="shared" si="15"/>
        <v/>
      </c>
      <c r="AO105" s="1"/>
      <c r="AP105" s="1"/>
      <c r="AQ105" s="1"/>
      <c r="AR105" s="8"/>
      <c r="AS105" s="3"/>
      <c r="AT105" s="3"/>
    </row>
    <row r="106" spans="1:46" x14ac:dyDescent="0.25">
      <c r="A106" s="1"/>
      <c r="B106" s="20" t="s">
        <v>245</v>
      </c>
      <c r="C106" s="9" t="s">
        <v>245</v>
      </c>
      <c r="D106" s="9">
        <v>1</v>
      </c>
      <c r="E106" s="9">
        <v>5</v>
      </c>
      <c r="F106" s="9">
        <v>0</v>
      </c>
      <c r="G106" s="24">
        <v>125</v>
      </c>
      <c r="H106" s="24">
        <v>8625</v>
      </c>
      <c r="I106" s="9" t="s">
        <v>31</v>
      </c>
      <c r="J106" s="9" t="s">
        <v>32</v>
      </c>
      <c r="K106" s="25" t="s">
        <v>33</v>
      </c>
      <c r="L106" s="9" t="s">
        <v>34</v>
      </c>
      <c r="M106" s="9" t="s">
        <v>35</v>
      </c>
      <c r="N106" s="9">
        <v>10000000000</v>
      </c>
      <c r="O106" s="26">
        <v>1E-10</v>
      </c>
      <c r="P106" s="27">
        <v>1</v>
      </c>
      <c r="Q106" s="27">
        <v>0</v>
      </c>
      <c r="R106" s="27">
        <v>1</v>
      </c>
      <c r="S106" s="9" t="s">
        <v>36</v>
      </c>
      <c r="T106" s="1"/>
      <c r="U106" s="3"/>
      <c r="V106" s="1"/>
      <c r="W106" s="33" t="s">
        <v>246</v>
      </c>
      <c r="Y106" s="28">
        <v>34.713368180000003</v>
      </c>
      <c r="Z106" s="29">
        <v>1</v>
      </c>
      <c r="AA106" s="9" t="s">
        <v>247</v>
      </c>
      <c r="AB106" s="5" t="s">
        <v>2</v>
      </c>
      <c r="AC106" s="30">
        <f t="shared" si="12"/>
        <v>43100.5</v>
      </c>
      <c r="AD106" s="20">
        <v>0</v>
      </c>
      <c r="AE106" s="34">
        <v>3652.5</v>
      </c>
      <c r="AF106" t="s">
        <v>248</v>
      </c>
      <c r="AG106" s="28">
        <v>36.324245779999998</v>
      </c>
      <c r="AH106" s="31">
        <f t="shared" si="13"/>
        <v>1.6108775999999949</v>
      </c>
      <c r="AI106" s="31">
        <f t="shared" si="18"/>
        <v>0</v>
      </c>
      <c r="AJ106" s="13">
        <f t="shared" si="14"/>
        <v>0</v>
      </c>
      <c r="AK106" s="13">
        <f t="shared" si="16"/>
        <v>1217.1999999999998</v>
      </c>
      <c r="AL106" s="27">
        <f>IF(AJ106=0,MAX(AL$5:AL105)+1,0)</f>
        <v>5</v>
      </c>
      <c r="AM106" s="27">
        <f t="shared" si="17"/>
        <v>5</v>
      </c>
      <c r="AN106" s="1" t="str">
        <f t="shared" si="15"/>
        <v/>
      </c>
      <c r="AO106" s="1"/>
      <c r="AP106" s="1"/>
      <c r="AQ106" s="1"/>
      <c r="AR106" s="8"/>
      <c r="AS106" s="3"/>
      <c r="AT106" s="3"/>
    </row>
    <row r="107" spans="1:46" x14ac:dyDescent="0.25">
      <c r="A107" s="1"/>
      <c r="B107" s="20" t="s">
        <v>249</v>
      </c>
      <c r="C107" s="9" t="s">
        <v>249</v>
      </c>
      <c r="D107" s="9">
        <v>1</v>
      </c>
      <c r="E107" s="9">
        <v>5</v>
      </c>
      <c r="F107" s="9">
        <v>1</v>
      </c>
      <c r="G107" s="24">
        <v>375</v>
      </c>
      <c r="H107" s="24">
        <v>8625</v>
      </c>
      <c r="I107" s="9" t="s">
        <v>31</v>
      </c>
      <c r="J107" s="9" t="s">
        <v>32</v>
      </c>
      <c r="K107" s="25" t="s">
        <v>33</v>
      </c>
      <c r="L107" s="9" t="s">
        <v>34</v>
      </c>
      <c r="M107" s="9" t="s">
        <v>35</v>
      </c>
      <c r="N107" s="9">
        <v>10000000000</v>
      </c>
      <c r="O107" s="26">
        <v>1E-10</v>
      </c>
      <c r="P107" s="27">
        <v>1</v>
      </c>
      <c r="Q107" s="27">
        <v>0</v>
      </c>
      <c r="R107" s="27">
        <v>1</v>
      </c>
      <c r="S107" s="9" t="s">
        <v>36</v>
      </c>
      <c r="T107" s="1"/>
      <c r="U107" s="3"/>
      <c r="V107" s="1"/>
      <c r="W107" s="33" t="s">
        <v>250</v>
      </c>
      <c r="Y107" s="28">
        <v>34.679022889999999</v>
      </c>
      <c r="Z107" s="29">
        <v>1</v>
      </c>
      <c r="AA107" s="9" t="s">
        <v>247</v>
      </c>
      <c r="AB107" s="5" t="s">
        <v>2</v>
      </c>
      <c r="AC107" s="30">
        <f t="shared" si="12"/>
        <v>43131.5</v>
      </c>
      <c r="AD107" s="20">
        <v>0</v>
      </c>
      <c r="AE107" s="34">
        <v>3683.5</v>
      </c>
      <c r="AF107" t="s">
        <v>248</v>
      </c>
      <c r="AG107" s="28">
        <v>36.194822979999998</v>
      </c>
      <c r="AH107" s="31">
        <f t="shared" si="13"/>
        <v>1.515800089999999</v>
      </c>
      <c r="AI107" s="31">
        <f t="shared" si="18"/>
        <v>0</v>
      </c>
      <c r="AJ107" s="13">
        <f t="shared" si="14"/>
        <v>1.0333333333333334</v>
      </c>
      <c r="AK107" s="13">
        <f t="shared" si="16"/>
        <v>1218.2333333333331</v>
      </c>
      <c r="AL107" s="27">
        <f>IF(AJ107=0,MAX(AL$5:AL106)+1,0)</f>
        <v>0</v>
      </c>
      <c r="AM107" s="27">
        <f t="shared" si="17"/>
        <v>5</v>
      </c>
      <c r="AN107" s="1" t="str">
        <f t="shared" si="15"/>
        <v/>
      </c>
      <c r="AO107" s="1"/>
      <c r="AP107" s="1"/>
      <c r="AQ107" s="1"/>
      <c r="AR107" s="8"/>
      <c r="AS107" s="3"/>
      <c r="AT107" s="3"/>
    </row>
    <row r="108" spans="1:46" x14ac:dyDescent="0.25">
      <c r="A108" s="1"/>
      <c r="B108" s="20" t="s">
        <v>251</v>
      </c>
      <c r="C108" s="9" t="s">
        <v>251</v>
      </c>
      <c r="D108" s="9">
        <v>1</v>
      </c>
      <c r="E108" s="9">
        <v>5</v>
      </c>
      <c r="F108" s="9">
        <v>2</v>
      </c>
      <c r="G108" s="24">
        <v>625</v>
      </c>
      <c r="H108" s="24">
        <v>8625</v>
      </c>
      <c r="I108" s="9" t="s">
        <v>31</v>
      </c>
      <c r="J108" s="9" t="s">
        <v>32</v>
      </c>
      <c r="K108" s="25" t="s">
        <v>33</v>
      </c>
      <c r="L108" s="9" t="s">
        <v>34</v>
      </c>
      <c r="M108" s="9" t="s">
        <v>35</v>
      </c>
      <c r="N108" s="9">
        <v>10000000000</v>
      </c>
      <c r="O108" s="26">
        <v>1E-10</v>
      </c>
      <c r="P108" s="27">
        <v>1</v>
      </c>
      <c r="Q108" s="27">
        <v>0</v>
      </c>
      <c r="R108" s="27">
        <v>1</v>
      </c>
      <c r="S108" s="9" t="s">
        <v>36</v>
      </c>
      <c r="T108" s="1"/>
      <c r="U108" s="3"/>
      <c r="V108" s="1"/>
      <c r="W108" s="33" t="s">
        <v>252</v>
      </c>
      <c r="Y108" s="28">
        <v>34.726236309999997</v>
      </c>
      <c r="Z108" s="29">
        <v>1</v>
      </c>
      <c r="AA108" s="9" t="s">
        <v>247</v>
      </c>
      <c r="AB108" s="5" t="s">
        <v>2</v>
      </c>
      <c r="AC108" s="30">
        <f t="shared" si="12"/>
        <v>43160.5</v>
      </c>
      <c r="AD108" s="20">
        <v>0</v>
      </c>
      <c r="AE108" s="34">
        <v>3712.5</v>
      </c>
      <c r="AF108" t="s">
        <v>248</v>
      </c>
      <c r="AG108" s="28">
        <v>36.148751310000002</v>
      </c>
      <c r="AH108" s="31">
        <f t="shared" si="13"/>
        <v>1.4225150000000042</v>
      </c>
      <c r="AI108" s="31">
        <f t="shared" si="18"/>
        <v>0</v>
      </c>
      <c r="AJ108" s="13">
        <f t="shared" si="14"/>
        <v>2</v>
      </c>
      <c r="AK108" s="13">
        <f t="shared" si="16"/>
        <v>1220.2333333333331</v>
      </c>
      <c r="AL108" s="27">
        <f>IF(AJ108=0,MAX(AL$5:AL107)+1,0)</f>
        <v>0</v>
      </c>
      <c r="AM108" s="27">
        <f t="shared" si="17"/>
        <v>5</v>
      </c>
      <c r="AN108" s="1" t="str">
        <f t="shared" si="15"/>
        <v/>
      </c>
      <c r="AO108" s="1"/>
      <c r="AP108" s="1"/>
      <c r="AQ108" s="1"/>
      <c r="AR108" s="8"/>
      <c r="AS108" s="3"/>
      <c r="AT108" s="3"/>
    </row>
    <row r="109" spans="1:46" x14ac:dyDescent="0.25">
      <c r="A109" s="1"/>
      <c r="B109" s="20" t="s">
        <v>253</v>
      </c>
      <c r="C109" s="9" t="s">
        <v>253</v>
      </c>
      <c r="D109" s="9">
        <v>1</v>
      </c>
      <c r="E109" s="9">
        <v>5</v>
      </c>
      <c r="F109" s="9">
        <v>3</v>
      </c>
      <c r="G109" s="24">
        <v>875</v>
      </c>
      <c r="H109" s="24">
        <v>8625</v>
      </c>
      <c r="I109" s="9" t="s">
        <v>31</v>
      </c>
      <c r="J109" s="9" t="s">
        <v>32</v>
      </c>
      <c r="K109" s="25" t="s">
        <v>33</v>
      </c>
      <c r="L109" s="9" t="s">
        <v>34</v>
      </c>
      <c r="M109" s="9" t="s">
        <v>35</v>
      </c>
      <c r="N109" s="9">
        <v>10000000000</v>
      </c>
      <c r="O109" s="26">
        <v>1E-10</v>
      </c>
      <c r="P109" s="27">
        <v>1</v>
      </c>
      <c r="Q109" s="27">
        <v>0</v>
      </c>
      <c r="R109" s="27">
        <v>1</v>
      </c>
      <c r="S109" s="9" t="s">
        <v>36</v>
      </c>
      <c r="T109" s="1"/>
      <c r="U109" s="3"/>
      <c r="V109" s="1"/>
      <c r="W109" s="33" t="s">
        <v>254</v>
      </c>
      <c r="Y109" s="28">
        <v>34.822797870000002</v>
      </c>
      <c r="Z109" s="29">
        <v>1</v>
      </c>
      <c r="AA109" s="9" t="s">
        <v>247</v>
      </c>
      <c r="AB109" s="5" t="s">
        <v>2</v>
      </c>
      <c r="AC109" s="30">
        <f t="shared" si="12"/>
        <v>43191.5</v>
      </c>
      <c r="AD109" s="20">
        <v>0</v>
      </c>
      <c r="AE109" s="34">
        <v>3743.5</v>
      </c>
      <c r="AF109" t="s">
        <v>248</v>
      </c>
      <c r="AG109" s="28">
        <v>36.157538260000003</v>
      </c>
      <c r="AH109" s="31">
        <f t="shared" si="13"/>
        <v>1.3347403900000003</v>
      </c>
      <c r="AI109" s="31">
        <f t="shared" si="18"/>
        <v>0</v>
      </c>
      <c r="AJ109" s="13">
        <f t="shared" si="14"/>
        <v>3.0333333333333332</v>
      </c>
      <c r="AK109" s="13">
        <f t="shared" si="16"/>
        <v>1223.2666666666664</v>
      </c>
      <c r="AL109" s="27">
        <f>IF(AJ109=0,MAX(AL$5:AL108)+1,0)</f>
        <v>0</v>
      </c>
      <c r="AM109" s="27">
        <f t="shared" si="17"/>
        <v>5</v>
      </c>
      <c r="AN109" s="1" t="str">
        <f t="shared" si="15"/>
        <v/>
      </c>
      <c r="AO109" s="1"/>
      <c r="AP109" s="1"/>
      <c r="AQ109" s="1"/>
      <c r="AR109" s="8"/>
      <c r="AS109" s="3"/>
      <c r="AT109" s="3"/>
    </row>
    <row r="110" spans="1:46" x14ac:dyDescent="0.25">
      <c r="A110" s="1"/>
      <c r="B110" s="20" t="s">
        <v>255</v>
      </c>
      <c r="C110" s="9" t="s">
        <v>255</v>
      </c>
      <c r="D110" s="9">
        <v>1</v>
      </c>
      <c r="E110" s="9">
        <v>5</v>
      </c>
      <c r="F110" s="9">
        <v>4</v>
      </c>
      <c r="G110" s="24">
        <v>1125</v>
      </c>
      <c r="H110" s="24">
        <v>8625</v>
      </c>
      <c r="I110" s="9" t="s">
        <v>31</v>
      </c>
      <c r="J110" s="9" t="s">
        <v>32</v>
      </c>
      <c r="K110" s="25" t="s">
        <v>33</v>
      </c>
      <c r="L110" s="9" t="s">
        <v>34</v>
      </c>
      <c r="M110" s="9" t="s">
        <v>35</v>
      </c>
      <c r="N110" s="9">
        <v>10000000000</v>
      </c>
      <c r="O110" s="26">
        <v>1E-10</v>
      </c>
      <c r="P110" s="27">
        <v>1</v>
      </c>
      <c r="Q110" s="27">
        <v>0</v>
      </c>
      <c r="R110" s="27">
        <v>1</v>
      </c>
      <c r="S110" s="9" t="s">
        <v>36</v>
      </c>
      <c r="T110" s="1"/>
      <c r="U110" s="3"/>
      <c r="V110" s="1"/>
      <c r="W110" s="33" t="s">
        <v>256</v>
      </c>
      <c r="Y110" s="28">
        <v>34.909527079999997</v>
      </c>
      <c r="Z110" s="29">
        <v>1</v>
      </c>
      <c r="AA110" s="9" t="s">
        <v>247</v>
      </c>
      <c r="AB110" s="5" t="s">
        <v>2</v>
      </c>
      <c r="AC110" s="30">
        <f t="shared" si="12"/>
        <v>43221.5</v>
      </c>
      <c r="AD110" s="20">
        <v>0</v>
      </c>
      <c r="AE110" s="34">
        <v>3773.5</v>
      </c>
      <c r="AF110" t="s">
        <v>248</v>
      </c>
      <c r="AG110" s="28">
        <v>36.222819549999997</v>
      </c>
      <c r="AH110" s="31">
        <f t="shared" si="13"/>
        <v>1.3132924700000004</v>
      </c>
      <c r="AI110" s="31">
        <f t="shared" si="18"/>
        <v>0</v>
      </c>
      <c r="AJ110" s="13">
        <f t="shared" si="14"/>
        <v>4.0333333333333332</v>
      </c>
      <c r="AK110" s="13">
        <f t="shared" si="16"/>
        <v>1227.2999999999997</v>
      </c>
      <c r="AL110" s="27">
        <f>IF(AJ110=0,MAX(AL$5:AL109)+1,0)</f>
        <v>0</v>
      </c>
      <c r="AM110" s="27">
        <f t="shared" si="17"/>
        <v>5</v>
      </c>
      <c r="AN110" s="1" t="str">
        <f t="shared" si="15"/>
        <v/>
      </c>
      <c r="AO110" s="1"/>
      <c r="AP110" s="1"/>
      <c r="AQ110" s="1"/>
      <c r="AR110" s="8"/>
      <c r="AS110" s="3"/>
      <c r="AT110" s="3"/>
    </row>
    <row r="111" spans="1:46" x14ac:dyDescent="0.25">
      <c r="A111" s="1"/>
      <c r="B111" s="20" t="s">
        <v>257</v>
      </c>
      <c r="C111" s="9" t="s">
        <v>257</v>
      </c>
      <c r="D111" s="9">
        <v>1</v>
      </c>
      <c r="E111" s="9">
        <v>5</v>
      </c>
      <c r="F111" s="9">
        <v>5</v>
      </c>
      <c r="G111" s="24">
        <v>1375</v>
      </c>
      <c r="H111" s="24">
        <v>8625</v>
      </c>
      <c r="I111" s="9" t="s">
        <v>31</v>
      </c>
      <c r="J111" s="9" t="s">
        <v>32</v>
      </c>
      <c r="K111" s="25" t="s">
        <v>33</v>
      </c>
      <c r="L111" s="9" t="s">
        <v>34</v>
      </c>
      <c r="M111" s="9" t="s">
        <v>35</v>
      </c>
      <c r="N111" s="9">
        <v>10000000000</v>
      </c>
      <c r="O111" s="26">
        <v>1E-10</v>
      </c>
      <c r="P111" s="27">
        <v>1</v>
      </c>
      <c r="Q111" s="27">
        <v>0</v>
      </c>
      <c r="R111" s="27">
        <v>1</v>
      </c>
      <c r="S111" s="9" t="s">
        <v>36</v>
      </c>
      <c r="T111" s="1"/>
      <c r="U111" s="3"/>
      <c r="V111" s="1"/>
      <c r="W111" s="33" t="s">
        <v>258</v>
      </c>
      <c r="Y111" s="28">
        <v>34.943884160000003</v>
      </c>
      <c r="Z111" s="29">
        <v>1</v>
      </c>
      <c r="AA111" s="9" t="s">
        <v>247</v>
      </c>
      <c r="AB111" s="5" t="s">
        <v>2</v>
      </c>
      <c r="AC111" s="30">
        <f t="shared" si="12"/>
        <v>43252.5</v>
      </c>
      <c r="AD111" s="20">
        <v>0</v>
      </c>
      <c r="AE111" s="34">
        <v>3804.5</v>
      </c>
      <c r="AF111" t="s">
        <v>248</v>
      </c>
      <c r="AG111" s="28">
        <v>36.279812120000003</v>
      </c>
      <c r="AH111" s="31">
        <f t="shared" si="13"/>
        <v>1.3359279599999994</v>
      </c>
      <c r="AI111" s="31">
        <f t="shared" si="18"/>
        <v>0</v>
      </c>
      <c r="AJ111" s="13">
        <f t="shared" si="14"/>
        <v>5.0666666666666664</v>
      </c>
      <c r="AK111" s="13">
        <f t="shared" si="16"/>
        <v>1232.3666666666663</v>
      </c>
      <c r="AL111" s="27">
        <f>IF(AJ111=0,MAX(AL$5:AL110)+1,0)</f>
        <v>0</v>
      </c>
      <c r="AM111" s="27">
        <f t="shared" si="17"/>
        <v>5</v>
      </c>
      <c r="AN111" s="1" t="str">
        <f t="shared" si="15"/>
        <v/>
      </c>
      <c r="AO111" s="1"/>
      <c r="AP111" s="1"/>
      <c r="AQ111" s="1"/>
      <c r="AR111" s="8"/>
      <c r="AS111" s="3"/>
      <c r="AT111" s="3"/>
    </row>
    <row r="112" spans="1:46" x14ac:dyDescent="0.25">
      <c r="A112" s="1"/>
      <c r="B112" s="20" t="s">
        <v>259</v>
      </c>
      <c r="C112" s="9" t="s">
        <v>259</v>
      </c>
      <c r="D112" s="9">
        <v>1</v>
      </c>
      <c r="E112" s="9">
        <v>5</v>
      </c>
      <c r="F112" s="9">
        <v>6</v>
      </c>
      <c r="G112" s="24">
        <v>1625</v>
      </c>
      <c r="H112" s="24">
        <v>8625</v>
      </c>
      <c r="I112" s="9" t="s">
        <v>31</v>
      </c>
      <c r="J112" s="9" t="s">
        <v>32</v>
      </c>
      <c r="K112" s="25" t="s">
        <v>33</v>
      </c>
      <c r="L112" s="9" t="s">
        <v>34</v>
      </c>
      <c r="M112" s="9" t="s">
        <v>35</v>
      </c>
      <c r="N112" s="9">
        <v>10000000000</v>
      </c>
      <c r="O112" s="26">
        <v>1E-10</v>
      </c>
      <c r="P112" s="27">
        <v>1</v>
      </c>
      <c r="Q112" s="27">
        <v>0</v>
      </c>
      <c r="R112" s="27">
        <v>1</v>
      </c>
      <c r="S112" s="9" t="s">
        <v>36</v>
      </c>
      <c r="T112" s="1"/>
      <c r="U112" s="3"/>
      <c r="V112" s="1"/>
      <c r="W112" s="33" t="s">
        <v>260</v>
      </c>
      <c r="Y112" s="28">
        <v>34.896112350000003</v>
      </c>
      <c r="Z112" s="29">
        <v>1</v>
      </c>
      <c r="AA112" s="9" t="s">
        <v>247</v>
      </c>
      <c r="AB112" s="5" t="s">
        <v>2</v>
      </c>
      <c r="AC112" s="30">
        <f t="shared" si="12"/>
        <v>43282.5</v>
      </c>
      <c r="AD112" s="20">
        <v>0</v>
      </c>
      <c r="AE112" s="34">
        <v>3834.5</v>
      </c>
      <c r="AF112" t="s">
        <v>248</v>
      </c>
      <c r="AG112" s="28">
        <v>36.27092476</v>
      </c>
      <c r="AH112" s="31">
        <f t="shared" si="13"/>
        <v>1.374812409999997</v>
      </c>
      <c r="AI112" s="31">
        <f t="shared" si="18"/>
        <v>0</v>
      </c>
      <c r="AJ112" s="13">
        <f t="shared" si="14"/>
        <v>6.0666666666666664</v>
      </c>
      <c r="AK112" s="13">
        <f t="shared" si="16"/>
        <v>1238.4333333333329</v>
      </c>
      <c r="AL112" s="27">
        <f>IF(AJ112=0,MAX(AL$5:AL111)+1,0)</f>
        <v>0</v>
      </c>
      <c r="AM112" s="27">
        <f t="shared" si="17"/>
        <v>5</v>
      </c>
      <c r="AN112" s="1" t="str">
        <f t="shared" si="15"/>
        <v/>
      </c>
      <c r="AO112" s="1"/>
      <c r="AP112" s="1"/>
      <c r="AQ112" s="1"/>
      <c r="AR112" s="8"/>
      <c r="AS112" s="3"/>
      <c r="AT112" s="3"/>
    </row>
    <row r="113" spans="1:46" x14ac:dyDescent="0.25">
      <c r="A113" s="1"/>
      <c r="B113" s="20" t="s">
        <v>261</v>
      </c>
      <c r="C113" s="9" t="s">
        <v>261</v>
      </c>
      <c r="D113" s="9">
        <v>1</v>
      </c>
      <c r="E113" s="9">
        <v>5</v>
      </c>
      <c r="F113" s="9">
        <v>7</v>
      </c>
      <c r="G113" s="24">
        <v>1875</v>
      </c>
      <c r="H113" s="24">
        <v>8625</v>
      </c>
      <c r="I113" s="9" t="s">
        <v>31</v>
      </c>
      <c r="J113" s="9" t="s">
        <v>32</v>
      </c>
      <c r="K113" s="25" t="s">
        <v>33</v>
      </c>
      <c r="L113" s="9" t="s">
        <v>34</v>
      </c>
      <c r="M113" s="9" t="s">
        <v>35</v>
      </c>
      <c r="N113" s="9">
        <v>10000000000</v>
      </c>
      <c r="O113" s="26">
        <v>1E-10</v>
      </c>
      <c r="P113" s="27">
        <v>1</v>
      </c>
      <c r="Q113" s="27">
        <v>0</v>
      </c>
      <c r="R113" s="27">
        <v>1</v>
      </c>
      <c r="S113" s="9" t="s">
        <v>36</v>
      </c>
      <c r="T113" s="1"/>
      <c r="U113" s="3"/>
      <c r="V113" s="1"/>
      <c r="W113" s="33" t="s">
        <v>262</v>
      </c>
      <c r="Y113" s="28">
        <v>34.760461120000002</v>
      </c>
      <c r="Z113" s="29">
        <v>1</v>
      </c>
      <c r="AA113" s="9" t="s">
        <v>247</v>
      </c>
      <c r="AB113" s="5" t="s">
        <v>2</v>
      </c>
      <c r="AC113" s="30">
        <f t="shared" si="12"/>
        <v>43313.5</v>
      </c>
      <c r="AD113" s="20">
        <v>0</v>
      </c>
      <c r="AE113" s="34">
        <v>3865.5</v>
      </c>
      <c r="AF113" t="s">
        <v>248</v>
      </c>
      <c r="AG113" s="28">
        <v>36.239033239999998</v>
      </c>
      <c r="AH113" s="31">
        <f t="shared" si="13"/>
        <v>1.4785721199999955</v>
      </c>
      <c r="AI113" s="31">
        <f t="shared" si="18"/>
        <v>0</v>
      </c>
      <c r="AJ113" s="13">
        <f t="shared" si="14"/>
        <v>7.1</v>
      </c>
      <c r="AK113" s="13">
        <f t="shared" si="16"/>
        <v>1245.5333333333328</v>
      </c>
      <c r="AL113" s="27">
        <f>IF(AJ113=0,MAX(AL$5:AL112)+1,0)</f>
        <v>0</v>
      </c>
      <c r="AM113" s="27">
        <f t="shared" si="17"/>
        <v>5</v>
      </c>
      <c r="AN113" s="1" t="str">
        <f t="shared" si="15"/>
        <v/>
      </c>
      <c r="AO113" s="1"/>
      <c r="AP113" s="1"/>
      <c r="AQ113" s="1"/>
      <c r="AR113" s="8"/>
      <c r="AS113" s="3"/>
      <c r="AT113" s="3"/>
    </row>
    <row r="114" spans="1:46" x14ac:dyDescent="0.25">
      <c r="A114" s="1"/>
      <c r="B114" s="20" t="s">
        <v>263</v>
      </c>
      <c r="C114" s="9" t="s">
        <v>263</v>
      </c>
      <c r="D114" s="9">
        <v>1</v>
      </c>
      <c r="E114" s="9">
        <v>5</v>
      </c>
      <c r="F114" s="9">
        <v>8</v>
      </c>
      <c r="G114" s="24">
        <v>2125</v>
      </c>
      <c r="H114" s="24">
        <v>8625</v>
      </c>
      <c r="I114" s="9" t="s">
        <v>31</v>
      </c>
      <c r="J114" s="9" t="s">
        <v>32</v>
      </c>
      <c r="K114" s="25" t="s">
        <v>33</v>
      </c>
      <c r="L114" s="9" t="s">
        <v>34</v>
      </c>
      <c r="M114" s="9" t="s">
        <v>35</v>
      </c>
      <c r="N114" s="9">
        <v>10000000000</v>
      </c>
      <c r="O114" s="26">
        <v>1E-10</v>
      </c>
      <c r="P114" s="27">
        <v>1</v>
      </c>
      <c r="Q114" s="27">
        <v>0</v>
      </c>
      <c r="R114" s="27">
        <v>1</v>
      </c>
      <c r="S114" s="9" t="s">
        <v>36</v>
      </c>
      <c r="T114" s="1"/>
      <c r="U114" s="3"/>
      <c r="V114" s="1"/>
      <c r="W114" s="20" t="s">
        <v>264</v>
      </c>
      <c r="Y114" s="28">
        <v>34.564751809999997</v>
      </c>
      <c r="Z114" s="29">
        <v>1</v>
      </c>
      <c r="AA114" s="9" t="s">
        <v>247</v>
      </c>
      <c r="AB114" s="5" t="s">
        <v>2</v>
      </c>
      <c r="AC114" s="30">
        <f t="shared" si="12"/>
        <v>43344.5</v>
      </c>
      <c r="AD114" s="20">
        <v>0</v>
      </c>
      <c r="AE114" s="34">
        <v>3896.5</v>
      </c>
      <c r="AF114" t="s">
        <v>248</v>
      </c>
      <c r="AG114" s="28">
        <v>36.171181959999998</v>
      </c>
      <c r="AH114" s="31">
        <f t="shared" si="13"/>
        <v>1.6064301500000013</v>
      </c>
      <c r="AI114" s="31">
        <f t="shared" si="18"/>
        <v>0</v>
      </c>
      <c r="AJ114" s="13">
        <f t="shared" si="14"/>
        <v>8.1333333333333329</v>
      </c>
      <c r="AK114" s="13">
        <f t="shared" si="16"/>
        <v>1253.6666666666663</v>
      </c>
      <c r="AL114" s="27">
        <f>IF(AJ114=0,MAX(AL$5:AL113)+1,0)</f>
        <v>0</v>
      </c>
      <c r="AM114" s="27">
        <f t="shared" si="17"/>
        <v>5</v>
      </c>
      <c r="AN114" s="1" t="str">
        <f t="shared" si="15"/>
        <v/>
      </c>
      <c r="AO114" s="1"/>
      <c r="AP114" s="1"/>
      <c r="AQ114" s="1"/>
      <c r="AR114" s="8"/>
      <c r="AS114" s="3"/>
      <c r="AT114" s="3"/>
    </row>
    <row r="115" spans="1:46" x14ac:dyDescent="0.25">
      <c r="A115" s="1"/>
      <c r="B115" s="20" t="s">
        <v>265</v>
      </c>
      <c r="C115" s="9" t="s">
        <v>265</v>
      </c>
      <c r="D115" s="9">
        <v>1</v>
      </c>
      <c r="E115" s="9">
        <v>5</v>
      </c>
      <c r="F115" s="9">
        <v>9</v>
      </c>
      <c r="G115" s="24">
        <v>2375</v>
      </c>
      <c r="H115" s="24">
        <v>8625</v>
      </c>
      <c r="I115" s="9" t="s">
        <v>31</v>
      </c>
      <c r="J115" s="9" t="s">
        <v>32</v>
      </c>
      <c r="K115" s="25" t="s">
        <v>33</v>
      </c>
      <c r="L115" s="9" t="s">
        <v>34</v>
      </c>
      <c r="M115" s="9" t="s">
        <v>35</v>
      </c>
      <c r="N115" s="9">
        <v>10000000000</v>
      </c>
      <c r="O115" s="26">
        <v>1E-10</v>
      </c>
      <c r="P115" s="27">
        <v>1</v>
      </c>
      <c r="Q115" s="27">
        <v>0</v>
      </c>
      <c r="R115" s="27">
        <v>1</v>
      </c>
      <c r="S115" s="9" t="s">
        <v>36</v>
      </c>
      <c r="T115" s="1"/>
      <c r="U115" s="3"/>
      <c r="V115" s="1"/>
      <c r="W115" s="20" t="s">
        <v>266</v>
      </c>
      <c r="Y115" s="28">
        <v>34.357864640000003</v>
      </c>
      <c r="Z115" s="29">
        <v>1</v>
      </c>
      <c r="AA115" s="9" t="s">
        <v>247</v>
      </c>
      <c r="AB115" s="5" t="s">
        <v>2</v>
      </c>
      <c r="AC115" s="30">
        <f t="shared" si="12"/>
        <v>43374.5</v>
      </c>
      <c r="AD115" s="20">
        <v>0</v>
      </c>
      <c r="AE115" s="34">
        <v>3926.5</v>
      </c>
      <c r="AF115" t="s">
        <v>248</v>
      </c>
      <c r="AG115" s="28">
        <v>35.98153696</v>
      </c>
      <c r="AH115" s="31">
        <f t="shared" si="13"/>
        <v>1.6236723199999972</v>
      </c>
      <c r="AI115" s="31">
        <f t="shared" si="18"/>
        <v>0</v>
      </c>
      <c r="AJ115" s="13">
        <f t="shared" si="14"/>
        <v>9.1333333333333329</v>
      </c>
      <c r="AK115" s="13">
        <f t="shared" si="16"/>
        <v>1262.7999999999997</v>
      </c>
      <c r="AL115" s="27">
        <f>IF(AJ115=0,MAX(AL$5:AL114)+1,0)</f>
        <v>0</v>
      </c>
      <c r="AM115" s="27">
        <f t="shared" si="17"/>
        <v>5</v>
      </c>
      <c r="AN115" s="1" t="str">
        <f t="shared" si="15"/>
        <v/>
      </c>
      <c r="AO115" s="1"/>
      <c r="AP115" s="1"/>
      <c r="AQ115" s="1"/>
      <c r="AR115" s="8"/>
      <c r="AS115" s="3"/>
      <c r="AT115" s="3"/>
    </row>
    <row r="116" spans="1:46" x14ac:dyDescent="0.25">
      <c r="A116" s="1"/>
      <c r="B116" s="20" t="s">
        <v>267</v>
      </c>
      <c r="C116" s="9" t="s">
        <v>267</v>
      </c>
      <c r="D116" s="9">
        <v>1</v>
      </c>
      <c r="E116" s="9">
        <v>5</v>
      </c>
      <c r="F116" s="9">
        <v>10</v>
      </c>
      <c r="G116" s="24">
        <v>2625</v>
      </c>
      <c r="H116" s="24">
        <v>8625</v>
      </c>
      <c r="I116" s="9" t="s">
        <v>31</v>
      </c>
      <c r="J116" s="9" t="s">
        <v>32</v>
      </c>
      <c r="K116" s="25" t="s">
        <v>33</v>
      </c>
      <c r="L116" s="9" t="s">
        <v>34</v>
      </c>
      <c r="M116" s="9" t="s">
        <v>35</v>
      </c>
      <c r="N116" s="9">
        <v>10000000000</v>
      </c>
      <c r="O116" s="26">
        <v>1E-10</v>
      </c>
      <c r="P116" s="27">
        <v>1</v>
      </c>
      <c r="Q116" s="27">
        <v>0</v>
      </c>
      <c r="R116" s="27">
        <v>1</v>
      </c>
      <c r="S116" s="9" t="s">
        <v>36</v>
      </c>
      <c r="T116" s="1"/>
      <c r="U116" s="3"/>
      <c r="V116" s="1"/>
      <c r="W116" s="20" t="s">
        <v>268</v>
      </c>
      <c r="Y116" s="28">
        <v>34.176889879999997</v>
      </c>
      <c r="Z116" s="29">
        <v>1</v>
      </c>
      <c r="AA116" s="9" t="s">
        <v>247</v>
      </c>
      <c r="AB116" s="5" t="s">
        <v>2</v>
      </c>
      <c r="AC116" s="30">
        <f t="shared" si="12"/>
        <v>43405.5</v>
      </c>
      <c r="AD116" s="20">
        <v>0</v>
      </c>
      <c r="AE116" s="34">
        <v>3957.5</v>
      </c>
      <c r="AF116" t="s">
        <v>248</v>
      </c>
      <c r="AG116" s="28">
        <v>35.756695000000001</v>
      </c>
      <c r="AH116" s="31">
        <f t="shared" si="13"/>
        <v>1.5798051200000032</v>
      </c>
      <c r="AI116" s="31">
        <f t="shared" si="18"/>
        <v>0</v>
      </c>
      <c r="AJ116" s="13">
        <f t="shared" si="14"/>
        <v>10.166666666666666</v>
      </c>
      <c r="AK116" s="13">
        <f t="shared" si="16"/>
        <v>1272.9666666666665</v>
      </c>
      <c r="AL116" s="27">
        <f>IF(AJ116=0,MAX(AL$5:AL115)+1,0)</f>
        <v>0</v>
      </c>
      <c r="AM116" s="27">
        <f t="shared" si="17"/>
        <v>5</v>
      </c>
      <c r="AN116" s="1" t="str">
        <f t="shared" si="15"/>
        <v/>
      </c>
      <c r="AO116" s="1"/>
      <c r="AP116" s="1"/>
      <c r="AQ116" s="1"/>
      <c r="AR116" s="8"/>
      <c r="AS116" s="3"/>
      <c r="AT116" s="3"/>
    </row>
    <row r="117" spans="1:46" x14ac:dyDescent="0.25">
      <c r="A117" s="1"/>
      <c r="B117" s="20" t="s">
        <v>269</v>
      </c>
      <c r="C117" s="9" t="s">
        <v>269</v>
      </c>
      <c r="D117" s="9">
        <v>1</v>
      </c>
      <c r="E117" s="9">
        <v>5</v>
      </c>
      <c r="F117" s="9">
        <v>11</v>
      </c>
      <c r="G117" s="24">
        <v>2875</v>
      </c>
      <c r="H117" s="24">
        <v>8625</v>
      </c>
      <c r="I117" s="9" t="s">
        <v>31</v>
      </c>
      <c r="J117" s="9" t="s">
        <v>32</v>
      </c>
      <c r="K117" s="25" t="s">
        <v>33</v>
      </c>
      <c r="L117" s="9" t="s">
        <v>34</v>
      </c>
      <c r="M117" s="9" t="s">
        <v>35</v>
      </c>
      <c r="N117" s="9">
        <v>10000000000</v>
      </c>
      <c r="O117" s="26">
        <v>1E-10</v>
      </c>
      <c r="P117" s="27">
        <v>1</v>
      </c>
      <c r="Q117" s="27">
        <v>0</v>
      </c>
      <c r="R117" s="27">
        <v>1</v>
      </c>
      <c r="S117" s="9" t="s">
        <v>36</v>
      </c>
      <c r="T117" s="1"/>
      <c r="U117" s="3"/>
      <c r="V117" s="1"/>
      <c r="W117" s="20" t="s">
        <v>270</v>
      </c>
      <c r="Y117" s="28">
        <v>34.028370510000002</v>
      </c>
      <c r="Z117" s="29">
        <v>1</v>
      </c>
      <c r="AA117" s="9" t="s">
        <v>247</v>
      </c>
      <c r="AB117" s="5" t="s">
        <v>2</v>
      </c>
      <c r="AC117" s="30">
        <f t="shared" si="12"/>
        <v>43435.5</v>
      </c>
      <c r="AD117" s="20">
        <v>0</v>
      </c>
      <c r="AE117" s="34">
        <v>3987.5</v>
      </c>
      <c r="AF117" t="s">
        <v>248</v>
      </c>
      <c r="AG117" s="28">
        <v>35.549724920000003</v>
      </c>
      <c r="AH117" s="31">
        <f t="shared" si="13"/>
        <v>1.5213544100000007</v>
      </c>
      <c r="AI117" s="31">
        <f t="shared" si="18"/>
        <v>0</v>
      </c>
      <c r="AJ117" s="13">
        <f t="shared" si="14"/>
        <v>11.166666666666666</v>
      </c>
      <c r="AK117" s="13">
        <f t="shared" si="16"/>
        <v>1284.1333333333332</v>
      </c>
      <c r="AL117" s="27">
        <f>IF(AJ117=0,MAX(AL$5:AL116)+1,0)</f>
        <v>0</v>
      </c>
      <c r="AM117" s="27">
        <f t="shared" si="17"/>
        <v>5</v>
      </c>
      <c r="AN117" s="1" t="str">
        <f t="shared" si="15"/>
        <v/>
      </c>
      <c r="AO117" s="1"/>
      <c r="AP117" s="1"/>
      <c r="AQ117" s="1"/>
      <c r="AR117" s="8"/>
      <c r="AS117" s="3"/>
      <c r="AT117" s="3"/>
    </row>
    <row r="118" spans="1:46" x14ac:dyDescent="0.25">
      <c r="A118" s="1"/>
      <c r="B118" s="20" t="s">
        <v>271</v>
      </c>
      <c r="C118" s="9" t="s">
        <v>271</v>
      </c>
      <c r="D118" s="9">
        <v>1</v>
      </c>
      <c r="E118" s="9">
        <v>5</v>
      </c>
      <c r="F118" s="9">
        <v>12</v>
      </c>
      <c r="G118" s="24">
        <v>3125</v>
      </c>
      <c r="H118" s="24">
        <v>8625</v>
      </c>
      <c r="I118" s="9" t="s">
        <v>31</v>
      </c>
      <c r="J118" s="9" t="s">
        <v>32</v>
      </c>
      <c r="K118" s="25" t="s">
        <v>33</v>
      </c>
      <c r="L118" s="9" t="s">
        <v>34</v>
      </c>
      <c r="M118" s="9" t="s">
        <v>35</v>
      </c>
      <c r="N118" s="9">
        <v>10000000000</v>
      </c>
      <c r="O118" s="26">
        <v>1E-10</v>
      </c>
      <c r="P118" s="27">
        <v>1</v>
      </c>
      <c r="Q118" s="27">
        <v>0</v>
      </c>
      <c r="R118" s="27">
        <v>1</v>
      </c>
      <c r="S118" s="9" t="s">
        <v>36</v>
      </c>
      <c r="T118" s="1"/>
      <c r="U118" s="3"/>
      <c r="V118" s="1"/>
      <c r="W118" s="20" t="s">
        <v>272</v>
      </c>
      <c r="Y118" s="28">
        <v>33.969933990000001</v>
      </c>
      <c r="Z118" s="29">
        <v>1</v>
      </c>
      <c r="AA118" s="9" t="s">
        <v>247</v>
      </c>
      <c r="AB118" s="5" t="s">
        <v>2</v>
      </c>
      <c r="AC118" s="30">
        <f t="shared" si="12"/>
        <v>43466.5</v>
      </c>
      <c r="AD118" s="20">
        <v>0</v>
      </c>
      <c r="AE118" s="34">
        <v>4018.5</v>
      </c>
      <c r="AF118" t="s">
        <v>248</v>
      </c>
      <c r="AG118" s="28">
        <v>35.408284049999999</v>
      </c>
      <c r="AH118" s="31">
        <f t="shared" si="13"/>
        <v>1.4383500599999977</v>
      </c>
      <c r="AI118" s="31">
        <f t="shared" si="18"/>
        <v>0</v>
      </c>
      <c r="AJ118" s="13">
        <f t="shared" si="14"/>
        <v>12.2</v>
      </c>
      <c r="AK118" s="13">
        <f t="shared" si="16"/>
        <v>1296.3333333333333</v>
      </c>
      <c r="AL118" s="27">
        <f>IF(AJ118=0,MAX(AL$5:AL117)+1,0)</f>
        <v>0</v>
      </c>
      <c r="AM118" s="27">
        <f t="shared" si="17"/>
        <v>5</v>
      </c>
      <c r="AN118" s="1" t="str">
        <f t="shared" si="15"/>
        <v/>
      </c>
      <c r="AO118" s="1"/>
      <c r="AP118" s="1"/>
      <c r="AQ118" s="1"/>
      <c r="AR118" s="8"/>
      <c r="AS118" s="3"/>
      <c r="AT118" s="3"/>
    </row>
    <row r="119" spans="1:46" x14ac:dyDescent="0.25">
      <c r="A119" s="1"/>
      <c r="B119" s="20" t="s">
        <v>273</v>
      </c>
      <c r="C119" s="9" t="s">
        <v>273</v>
      </c>
      <c r="D119" s="9">
        <v>1</v>
      </c>
      <c r="E119" s="9">
        <v>5</v>
      </c>
      <c r="F119" s="9">
        <v>13</v>
      </c>
      <c r="G119" s="24">
        <v>3375</v>
      </c>
      <c r="H119" s="24">
        <v>8625</v>
      </c>
      <c r="I119" s="9" t="s">
        <v>31</v>
      </c>
      <c r="J119" s="9" t="s">
        <v>32</v>
      </c>
      <c r="K119" s="25" t="s">
        <v>33</v>
      </c>
      <c r="L119" s="9" t="s">
        <v>34</v>
      </c>
      <c r="M119" s="9" t="s">
        <v>35</v>
      </c>
      <c r="N119" s="9">
        <v>10000000000</v>
      </c>
      <c r="O119" s="26">
        <v>1E-10</v>
      </c>
      <c r="P119" s="27">
        <v>1</v>
      </c>
      <c r="Q119" s="27">
        <v>0</v>
      </c>
      <c r="R119" s="27">
        <v>1</v>
      </c>
      <c r="S119" s="9" t="s">
        <v>36</v>
      </c>
      <c r="T119" s="1"/>
      <c r="U119" s="3"/>
      <c r="V119" s="1"/>
      <c r="W119" s="20" t="s">
        <v>274</v>
      </c>
      <c r="Y119" s="28">
        <v>34.011485800000003</v>
      </c>
      <c r="Z119" s="29">
        <v>1</v>
      </c>
      <c r="AA119" s="9" t="s">
        <v>247</v>
      </c>
      <c r="AB119" s="5" t="s">
        <v>2</v>
      </c>
      <c r="AC119" s="30">
        <f t="shared" si="12"/>
        <v>43497.5</v>
      </c>
      <c r="AD119" s="20">
        <v>0</v>
      </c>
      <c r="AE119" s="34">
        <v>4049.5</v>
      </c>
      <c r="AF119" t="s">
        <v>248</v>
      </c>
      <c r="AG119" s="28">
        <v>35.352680380000002</v>
      </c>
      <c r="AH119" s="31">
        <f t="shared" si="13"/>
        <v>1.3411945799999998</v>
      </c>
      <c r="AI119" s="31">
        <f t="shared" si="18"/>
        <v>0</v>
      </c>
      <c r="AJ119" s="13">
        <f t="shared" si="14"/>
        <v>13.233333333333333</v>
      </c>
      <c r="AK119" s="13">
        <f t="shared" si="16"/>
        <v>1309.5666666666666</v>
      </c>
      <c r="AL119" s="27">
        <f>IF(AJ119=0,MAX(AL$5:AL118)+1,0)</f>
        <v>0</v>
      </c>
      <c r="AM119" s="27">
        <f t="shared" si="17"/>
        <v>5</v>
      </c>
      <c r="AN119" s="1" t="str">
        <f t="shared" si="15"/>
        <v/>
      </c>
      <c r="AO119" s="1"/>
      <c r="AP119" s="1"/>
      <c r="AQ119" s="1"/>
      <c r="AR119" s="8"/>
      <c r="AS119" s="3"/>
      <c r="AT119" s="3"/>
    </row>
    <row r="120" spans="1:46" x14ac:dyDescent="0.25">
      <c r="A120" s="1"/>
      <c r="B120" s="20" t="s">
        <v>275</v>
      </c>
      <c r="C120" s="9" t="s">
        <v>275</v>
      </c>
      <c r="D120" s="9">
        <v>1</v>
      </c>
      <c r="E120" s="9">
        <v>5</v>
      </c>
      <c r="F120" s="9">
        <v>14</v>
      </c>
      <c r="G120" s="24">
        <v>3625</v>
      </c>
      <c r="H120" s="24">
        <v>8625</v>
      </c>
      <c r="I120" s="9" t="s">
        <v>31</v>
      </c>
      <c r="J120" s="9" t="s">
        <v>32</v>
      </c>
      <c r="K120" s="25" t="s">
        <v>33</v>
      </c>
      <c r="L120" s="9" t="s">
        <v>34</v>
      </c>
      <c r="M120" s="9" t="s">
        <v>35</v>
      </c>
      <c r="N120" s="9">
        <v>10000000000</v>
      </c>
      <c r="O120" s="26">
        <v>1E-10</v>
      </c>
      <c r="P120" s="27">
        <v>1</v>
      </c>
      <c r="Q120" s="27">
        <v>0</v>
      </c>
      <c r="R120" s="27">
        <v>1</v>
      </c>
      <c r="S120" s="9" t="s">
        <v>36</v>
      </c>
      <c r="T120" s="1"/>
      <c r="U120" s="3"/>
      <c r="V120" s="1"/>
      <c r="W120" s="20" t="s">
        <v>276</v>
      </c>
      <c r="Y120" s="28">
        <v>34.118195229999998</v>
      </c>
      <c r="Z120" s="29">
        <v>1</v>
      </c>
      <c r="AA120" s="9" t="s">
        <v>247</v>
      </c>
      <c r="AB120" s="5" t="s">
        <v>2</v>
      </c>
      <c r="AC120" s="30">
        <f t="shared" si="12"/>
        <v>43525.5</v>
      </c>
      <c r="AD120" s="20">
        <v>0</v>
      </c>
      <c r="AE120" s="34">
        <v>4077.5</v>
      </c>
      <c r="AF120" t="s">
        <v>248</v>
      </c>
      <c r="AG120" s="28">
        <v>35.396572229999997</v>
      </c>
      <c r="AH120" s="31">
        <f t="shared" si="13"/>
        <v>1.278376999999999</v>
      </c>
      <c r="AI120" s="31">
        <f t="shared" si="18"/>
        <v>0</v>
      </c>
      <c r="AJ120" s="13">
        <f t="shared" si="14"/>
        <v>14.166666666666666</v>
      </c>
      <c r="AK120" s="13">
        <f t="shared" si="16"/>
        <v>1323.7333333333333</v>
      </c>
      <c r="AL120" s="27">
        <f>IF(AJ120=0,MAX(AL$5:AL119)+1,0)</f>
        <v>0</v>
      </c>
      <c r="AM120" s="27">
        <f t="shared" si="17"/>
        <v>5</v>
      </c>
      <c r="AN120" s="1" t="str">
        <f t="shared" si="15"/>
        <v/>
      </c>
      <c r="AO120" s="1"/>
      <c r="AP120" s="1"/>
      <c r="AQ120" s="1"/>
      <c r="AR120" s="8"/>
      <c r="AS120" s="3"/>
      <c r="AT120" s="3"/>
    </row>
    <row r="121" spans="1:46" x14ac:dyDescent="0.25">
      <c r="A121" s="1"/>
      <c r="B121" s="20" t="s">
        <v>277</v>
      </c>
      <c r="C121" s="9" t="s">
        <v>277</v>
      </c>
      <c r="D121" s="9">
        <v>1</v>
      </c>
      <c r="E121" s="9">
        <v>5</v>
      </c>
      <c r="F121" s="9">
        <v>15</v>
      </c>
      <c r="G121" s="24">
        <v>3875</v>
      </c>
      <c r="H121" s="24">
        <v>8625</v>
      </c>
      <c r="I121" s="9" t="s">
        <v>31</v>
      </c>
      <c r="J121" s="9" t="s">
        <v>32</v>
      </c>
      <c r="K121" s="25" t="s">
        <v>33</v>
      </c>
      <c r="L121" s="9" t="s">
        <v>34</v>
      </c>
      <c r="M121" s="9" t="s">
        <v>35</v>
      </c>
      <c r="N121" s="9">
        <v>10000000000</v>
      </c>
      <c r="O121" s="26">
        <v>1E-10</v>
      </c>
      <c r="P121" s="27">
        <v>1</v>
      </c>
      <c r="Q121" s="27">
        <v>0</v>
      </c>
      <c r="R121" s="27">
        <v>1</v>
      </c>
      <c r="S121" s="9" t="s">
        <v>36</v>
      </c>
      <c r="T121" s="1"/>
      <c r="U121" s="3"/>
      <c r="V121" s="1"/>
      <c r="W121" s="20" t="s">
        <v>278</v>
      </c>
      <c r="Y121" s="28">
        <v>34.267409790000002</v>
      </c>
      <c r="Z121" s="29">
        <v>1</v>
      </c>
      <c r="AA121" s="9" t="s">
        <v>247</v>
      </c>
      <c r="AB121" s="5" t="s">
        <v>2</v>
      </c>
      <c r="AC121" s="30">
        <f t="shared" si="12"/>
        <v>43556.5</v>
      </c>
      <c r="AD121" s="20">
        <v>0</v>
      </c>
      <c r="AE121" s="34">
        <v>4108.5</v>
      </c>
      <c r="AF121" t="s">
        <v>248</v>
      </c>
      <c r="AG121" s="28">
        <v>35.473167160000003</v>
      </c>
      <c r="AH121" s="31">
        <f t="shared" si="13"/>
        <v>1.2057573700000006</v>
      </c>
      <c r="AI121" s="31">
        <f t="shared" si="18"/>
        <v>0</v>
      </c>
      <c r="AJ121" s="13">
        <f t="shared" si="14"/>
        <v>15.2</v>
      </c>
      <c r="AK121" s="13">
        <f t="shared" si="16"/>
        <v>1338.9333333333334</v>
      </c>
      <c r="AL121" s="27">
        <f>IF(AJ121=0,MAX(AL$5:AL120)+1,0)</f>
        <v>0</v>
      </c>
      <c r="AM121" s="27">
        <f t="shared" si="17"/>
        <v>5</v>
      </c>
      <c r="AN121" s="1" t="str">
        <f t="shared" si="15"/>
        <v/>
      </c>
      <c r="AO121" s="1"/>
      <c r="AP121" s="1"/>
      <c r="AQ121" s="1"/>
      <c r="AR121" s="8"/>
      <c r="AS121" s="3"/>
      <c r="AT121" s="3"/>
    </row>
    <row r="122" spans="1:46" x14ac:dyDescent="0.25">
      <c r="A122" s="1"/>
      <c r="B122" s="20" t="s">
        <v>279</v>
      </c>
      <c r="C122" s="9" t="s">
        <v>279</v>
      </c>
      <c r="D122" s="9">
        <v>1</v>
      </c>
      <c r="E122" s="9">
        <v>5</v>
      </c>
      <c r="F122" s="9">
        <v>16</v>
      </c>
      <c r="G122" s="24">
        <v>4125</v>
      </c>
      <c r="H122" s="24">
        <v>8625</v>
      </c>
      <c r="I122" s="9" t="s">
        <v>31</v>
      </c>
      <c r="J122" s="9" t="s">
        <v>32</v>
      </c>
      <c r="K122" s="25" t="s">
        <v>33</v>
      </c>
      <c r="L122" s="9" t="s">
        <v>34</v>
      </c>
      <c r="M122" s="9" t="s">
        <v>35</v>
      </c>
      <c r="N122" s="9">
        <v>10000000000</v>
      </c>
      <c r="O122" s="26">
        <v>1E-10</v>
      </c>
      <c r="P122" s="27">
        <v>1</v>
      </c>
      <c r="Q122" s="27">
        <v>0</v>
      </c>
      <c r="R122" s="27">
        <v>1</v>
      </c>
      <c r="S122" s="9" t="s">
        <v>36</v>
      </c>
      <c r="T122" s="1"/>
      <c r="U122" s="3"/>
      <c r="V122" s="1"/>
      <c r="W122" s="20" t="s">
        <v>280</v>
      </c>
      <c r="Y122" s="28">
        <v>34.391602280000001</v>
      </c>
      <c r="Z122" s="29">
        <v>1</v>
      </c>
      <c r="AA122" s="9" t="s">
        <v>247</v>
      </c>
      <c r="AB122" s="5" t="s">
        <v>2</v>
      </c>
      <c r="AC122" s="30">
        <f t="shared" si="12"/>
        <v>43586.5</v>
      </c>
      <c r="AD122" s="20">
        <v>0</v>
      </c>
      <c r="AE122" s="34">
        <v>4138.5</v>
      </c>
      <c r="AF122" t="s">
        <v>248</v>
      </c>
      <c r="AG122" s="28">
        <v>35.571321189999999</v>
      </c>
      <c r="AH122" s="31">
        <f t="shared" si="13"/>
        <v>1.1797189099999983</v>
      </c>
      <c r="AI122" s="31">
        <f t="shared" si="18"/>
        <v>0</v>
      </c>
      <c r="AJ122" s="13">
        <f t="shared" si="14"/>
        <v>16.2</v>
      </c>
      <c r="AK122" s="13">
        <f t="shared" si="16"/>
        <v>1355.1333333333334</v>
      </c>
      <c r="AL122" s="27">
        <f>IF(AJ122=0,MAX(AL$5:AL121)+1,0)</f>
        <v>0</v>
      </c>
      <c r="AM122" s="27">
        <f t="shared" si="17"/>
        <v>5</v>
      </c>
      <c r="AN122" s="1" t="str">
        <f t="shared" si="15"/>
        <v/>
      </c>
      <c r="AO122" s="1"/>
      <c r="AP122" s="1"/>
      <c r="AQ122" s="1"/>
      <c r="AR122" s="8"/>
      <c r="AS122" s="3"/>
      <c r="AT122" s="3"/>
    </row>
    <row r="123" spans="1:46" x14ac:dyDescent="0.25">
      <c r="A123" s="1"/>
      <c r="B123" s="20" t="s">
        <v>281</v>
      </c>
      <c r="C123" s="9" t="s">
        <v>281</v>
      </c>
      <c r="D123" s="9">
        <v>1</v>
      </c>
      <c r="E123" s="9">
        <v>5</v>
      </c>
      <c r="F123" s="9">
        <v>17</v>
      </c>
      <c r="G123" s="24">
        <v>4375</v>
      </c>
      <c r="H123" s="24">
        <v>8625</v>
      </c>
      <c r="I123" s="9" t="s">
        <v>31</v>
      </c>
      <c r="J123" s="9" t="s">
        <v>32</v>
      </c>
      <c r="K123" s="25" t="s">
        <v>33</v>
      </c>
      <c r="L123" s="9" t="s">
        <v>34</v>
      </c>
      <c r="M123" s="9" t="s">
        <v>35</v>
      </c>
      <c r="N123" s="9">
        <v>10000000000</v>
      </c>
      <c r="O123" s="26">
        <v>1E-10</v>
      </c>
      <c r="P123" s="27">
        <v>1</v>
      </c>
      <c r="Q123" s="27">
        <v>0</v>
      </c>
      <c r="R123" s="27">
        <v>1</v>
      </c>
      <c r="S123" s="9" t="s">
        <v>36</v>
      </c>
      <c r="T123" s="1"/>
      <c r="U123" s="3"/>
      <c r="V123" s="1"/>
      <c r="W123" s="20" t="s">
        <v>282</v>
      </c>
      <c r="Y123" s="28">
        <v>34.453823329999999</v>
      </c>
      <c r="Z123" s="29">
        <v>1</v>
      </c>
      <c r="AA123" s="9" t="s">
        <v>247</v>
      </c>
      <c r="AB123" s="5" t="s">
        <v>2</v>
      </c>
      <c r="AC123" s="30">
        <f t="shared" si="12"/>
        <v>43617.5</v>
      </c>
      <c r="AD123" s="20">
        <v>0</v>
      </c>
      <c r="AE123" s="34">
        <v>4169.5</v>
      </c>
      <c r="AF123" t="s">
        <v>248</v>
      </c>
      <c r="AG123" s="28">
        <v>35.678129679999998</v>
      </c>
      <c r="AH123" s="31">
        <f t="shared" si="13"/>
        <v>1.2243063499999991</v>
      </c>
      <c r="AI123" s="31">
        <f t="shared" si="18"/>
        <v>0</v>
      </c>
      <c r="AJ123" s="13">
        <f t="shared" si="14"/>
        <v>17.233333333333334</v>
      </c>
      <c r="AK123" s="13">
        <f t="shared" si="16"/>
        <v>1372.3666666666668</v>
      </c>
      <c r="AL123" s="27">
        <f>IF(AJ123=0,MAX(AL$5:AL122)+1,0)</f>
        <v>0</v>
      </c>
      <c r="AM123" s="27">
        <f t="shared" si="17"/>
        <v>5</v>
      </c>
      <c r="AN123" s="1" t="str">
        <f t="shared" si="15"/>
        <v/>
      </c>
      <c r="AO123" s="1"/>
      <c r="AP123" s="1"/>
      <c r="AQ123" s="1"/>
      <c r="AR123" s="8"/>
      <c r="AS123" s="3"/>
      <c r="AT123" s="3"/>
    </row>
    <row r="124" spans="1:46" x14ac:dyDescent="0.25">
      <c r="A124" s="1"/>
      <c r="B124" s="20" t="s">
        <v>283</v>
      </c>
      <c r="C124" s="9" t="s">
        <v>283</v>
      </c>
      <c r="D124" s="9">
        <v>1</v>
      </c>
      <c r="E124" s="9">
        <v>5</v>
      </c>
      <c r="F124" s="9">
        <v>18</v>
      </c>
      <c r="G124" s="24">
        <v>4625</v>
      </c>
      <c r="H124" s="24">
        <v>8625</v>
      </c>
      <c r="I124" s="9" t="s">
        <v>31</v>
      </c>
      <c r="J124" s="9" t="s">
        <v>32</v>
      </c>
      <c r="K124" s="25" t="s">
        <v>33</v>
      </c>
      <c r="L124" s="9" t="s">
        <v>34</v>
      </c>
      <c r="M124" s="9" t="s">
        <v>35</v>
      </c>
      <c r="N124" s="9">
        <v>10000000000</v>
      </c>
      <c r="O124" s="26">
        <v>1E-10</v>
      </c>
      <c r="P124" s="27">
        <v>1</v>
      </c>
      <c r="Q124" s="27">
        <v>0</v>
      </c>
      <c r="R124" s="27">
        <v>1</v>
      </c>
      <c r="S124" s="9" t="s">
        <v>36</v>
      </c>
      <c r="T124" s="1"/>
      <c r="U124" s="3"/>
      <c r="V124" s="1"/>
      <c r="W124" s="20" t="s">
        <v>284</v>
      </c>
      <c r="Y124" s="28">
        <v>34.425488870000002</v>
      </c>
      <c r="Z124" s="29">
        <v>1</v>
      </c>
      <c r="AA124" s="9" t="s">
        <v>247</v>
      </c>
      <c r="AB124" s="5" t="s">
        <v>2</v>
      </c>
      <c r="AC124" s="30">
        <f t="shared" si="12"/>
        <v>43647.5</v>
      </c>
      <c r="AD124" s="20">
        <v>0</v>
      </c>
      <c r="AE124" s="34">
        <v>4199.5</v>
      </c>
      <c r="AF124" t="s">
        <v>248</v>
      </c>
      <c r="AG124" s="28">
        <v>35.754206430000004</v>
      </c>
      <c r="AH124" s="31">
        <f t="shared" si="13"/>
        <v>1.3287175600000012</v>
      </c>
      <c r="AI124" s="31">
        <f t="shared" si="18"/>
        <v>0</v>
      </c>
      <c r="AJ124" s="13">
        <f t="shared" si="14"/>
        <v>18.233333333333334</v>
      </c>
      <c r="AK124" s="13">
        <f t="shared" si="16"/>
        <v>1390.6000000000001</v>
      </c>
      <c r="AL124" s="27">
        <f>IF(AJ124=0,MAX(AL$5:AL123)+1,0)</f>
        <v>0</v>
      </c>
      <c r="AM124" s="27">
        <f t="shared" si="17"/>
        <v>5</v>
      </c>
      <c r="AN124" s="1" t="str">
        <f t="shared" si="15"/>
        <v/>
      </c>
      <c r="AO124" s="1"/>
      <c r="AP124" s="1"/>
      <c r="AQ124" s="1"/>
      <c r="AR124" s="8"/>
      <c r="AS124" s="3"/>
      <c r="AT124" s="3"/>
    </row>
    <row r="125" spans="1:46" x14ac:dyDescent="0.25">
      <c r="A125" s="1"/>
      <c r="B125" s="20" t="s">
        <v>285</v>
      </c>
      <c r="C125" s="9" t="s">
        <v>285</v>
      </c>
      <c r="D125" s="9">
        <v>1</v>
      </c>
      <c r="E125" s="9">
        <v>5</v>
      </c>
      <c r="F125" s="9">
        <v>19</v>
      </c>
      <c r="G125" s="24">
        <v>4875</v>
      </c>
      <c r="H125" s="24">
        <v>8625</v>
      </c>
      <c r="I125" s="9" t="s">
        <v>31</v>
      </c>
      <c r="J125" s="9" t="s">
        <v>32</v>
      </c>
      <c r="K125" s="25" t="s">
        <v>33</v>
      </c>
      <c r="L125" s="9" t="s">
        <v>34</v>
      </c>
      <c r="M125" s="9" t="s">
        <v>35</v>
      </c>
      <c r="N125" s="9">
        <v>10000000000</v>
      </c>
      <c r="O125" s="26">
        <v>1E-10</v>
      </c>
      <c r="P125" s="27">
        <v>1</v>
      </c>
      <c r="Q125" s="27">
        <v>0</v>
      </c>
      <c r="R125" s="27">
        <v>1</v>
      </c>
      <c r="S125" s="9" t="s">
        <v>36</v>
      </c>
      <c r="T125" s="1"/>
      <c r="U125" s="3"/>
      <c r="V125" s="1"/>
      <c r="W125" s="20" t="s">
        <v>286</v>
      </c>
      <c r="Y125" s="28">
        <v>34.304792749999997</v>
      </c>
      <c r="Z125" s="29">
        <v>1</v>
      </c>
      <c r="AA125" s="9" t="s">
        <v>247</v>
      </c>
      <c r="AB125" s="5" t="s">
        <v>2</v>
      </c>
      <c r="AC125" s="30">
        <f t="shared" si="12"/>
        <v>43678.5</v>
      </c>
      <c r="AD125" s="20">
        <v>0</v>
      </c>
      <c r="AE125" s="34">
        <v>4230.5</v>
      </c>
      <c r="AF125" t="s">
        <v>248</v>
      </c>
      <c r="AG125" s="28">
        <v>35.791154570000003</v>
      </c>
      <c r="AH125" s="31">
        <f t="shared" si="13"/>
        <v>1.4863618200000062</v>
      </c>
      <c r="AI125" s="31">
        <f t="shared" si="18"/>
        <v>0</v>
      </c>
      <c r="AJ125" s="13">
        <f t="shared" si="14"/>
        <v>19.266666666666666</v>
      </c>
      <c r="AK125" s="13">
        <f t="shared" si="16"/>
        <v>1409.8666666666668</v>
      </c>
      <c r="AL125" s="27">
        <f>IF(AJ125=0,MAX(AL$5:AL124)+1,0)</f>
        <v>0</v>
      </c>
      <c r="AM125" s="27">
        <f t="shared" si="17"/>
        <v>5</v>
      </c>
      <c r="AN125" s="1" t="str">
        <f t="shared" si="15"/>
        <v/>
      </c>
      <c r="AO125" s="1"/>
      <c r="AP125" s="1"/>
      <c r="AQ125" s="1"/>
      <c r="AR125" s="8"/>
      <c r="AS125" s="3"/>
      <c r="AT125" s="3"/>
    </row>
    <row r="126" spans="1:46" x14ac:dyDescent="0.25">
      <c r="A126" s="1"/>
      <c r="B126" s="20" t="s">
        <v>287</v>
      </c>
      <c r="C126" s="9" t="s">
        <v>287</v>
      </c>
      <c r="D126" s="9">
        <v>1</v>
      </c>
      <c r="E126" s="9">
        <v>6</v>
      </c>
      <c r="F126" s="9">
        <v>0</v>
      </c>
      <c r="G126" s="24">
        <v>125</v>
      </c>
      <c r="H126" s="24">
        <v>8375</v>
      </c>
      <c r="I126" s="9" t="s">
        <v>31</v>
      </c>
      <c r="J126" s="9" t="s">
        <v>32</v>
      </c>
      <c r="K126" s="25" t="s">
        <v>33</v>
      </c>
      <c r="L126" s="9" t="s">
        <v>34</v>
      </c>
      <c r="M126" s="9" t="s">
        <v>35</v>
      </c>
      <c r="N126" s="9">
        <v>10000000000</v>
      </c>
      <c r="O126" s="26">
        <v>1E-10</v>
      </c>
      <c r="P126" s="27">
        <v>1</v>
      </c>
      <c r="Q126" s="27">
        <v>0</v>
      </c>
      <c r="R126" s="27">
        <v>1</v>
      </c>
      <c r="S126" s="9" t="s">
        <v>36</v>
      </c>
      <c r="T126" s="1"/>
      <c r="U126" s="3"/>
      <c r="V126" s="1"/>
      <c r="W126" s="20" t="s">
        <v>288</v>
      </c>
      <c r="Y126" s="28">
        <v>34.120481920000003</v>
      </c>
      <c r="Z126" s="29">
        <v>1</v>
      </c>
      <c r="AA126" s="9" t="s">
        <v>247</v>
      </c>
      <c r="AB126" s="5" t="s">
        <v>2</v>
      </c>
      <c r="AC126" s="30">
        <f t="shared" si="12"/>
        <v>43709.5</v>
      </c>
      <c r="AD126" s="20">
        <v>0</v>
      </c>
      <c r="AE126" s="34">
        <v>4261.5</v>
      </c>
      <c r="AF126" t="s">
        <v>248</v>
      </c>
      <c r="AG126" s="28">
        <v>35.672891849999999</v>
      </c>
      <c r="AH126" s="31">
        <f t="shared" si="13"/>
        <v>1.5524099299999961</v>
      </c>
      <c r="AI126" s="31">
        <f t="shared" si="18"/>
        <v>0</v>
      </c>
      <c r="AJ126" s="13">
        <f t="shared" si="14"/>
        <v>20.3</v>
      </c>
      <c r="AK126" s="13">
        <f t="shared" si="16"/>
        <v>1430.1666666666667</v>
      </c>
      <c r="AL126" s="27">
        <f>IF(AJ126=0,MAX(AL$5:AL125)+1,0)</f>
        <v>0</v>
      </c>
      <c r="AM126" s="27">
        <f t="shared" si="17"/>
        <v>5</v>
      </c>
      <c r="AN126" s="1" t="str">
        <f t="shared" si="15"/>
        <v/>
      </c>
      <c r="AO126" s="1"/>
      <c r="AP126" s="1"/>
      <c r="AQ126" s="1"/>
      <c r="AR126" s="8"/>
      <c r="AS126" s="3"/>
      <c r="AT126" s="3"/>
    </row>
    <row r="127" spans="1:46" x14ac:dyDescent="0.25">
      <c r="A127" s="1"/>
      <c r="B127" s="20" t="s">
        <v>289</v>
      </c>
      <c r="C127" s="9" t="s">
        <v>289</v>
      </c>
      <c r="D127" s="9">
        <v>1</v>
      </c>
      <c r="E127" s="9">
        <v>6</v>
      </c>
      <c r="F127" s="9">
        <v>1</v>
      </c>
      <c r="G127" s="24">
        <v>375</v>
      </c>
      <c r="H127" s="24">
        <v>8375</v>
      </c>
      <c r="I127" s="9" t="s">
        <v>31</v>
      </c>
      <c r="J127" s="9" t="s">
        <v>32</v>
      </c>
      <c r="K127" s="25" t="s">
        <v>33</v>
      </c>
      <c r="L127" s="9" t="s">
        <v>34</v>
      </c>
      <c r="M127" s="9" t="s">
        <v>35</v>
      </c>
      <c r="N127" s="9">
        <v>10000000000</v>
      </c>
      <c r="O127" s="26">
        <v>1E-10</v>
      </c>
      <c r="P127" s="27">
        <v>1</v>
      </c>
      <c r="Q127" s="27">
        <v>0</v>
      </c>
      <c r="R127" s="27">
        <v>1</v>
      </c>
      <c r="S127" s="9" t="s">
        <v>36</v>
      </c>
      <c r="T127" s="1"/>
      <c r="U127" s="3"/>
      <c r="V127" s="1"/>
      <c r="W127" s="20" t="s">
        <v>290</v>
      </c>
      <c r="Y127" s="28">
        <v>33.922541199999998</v>
      </c>
      <c r="Z127" s="29">
        <v>1</v>
      </c>
      <c r="AA127" s="9" t="s">
        <v>247</v>
      </c>
      <c r="AB127" s="5" t="s">
        <v>2</v>
      </c>
      <c r="AC127" s="30">
        <f t="shared" si="12"/>
        <v>43739.5</v>
      </c>
      <c r="AD127" s="20">
        <v>0</v>
      </c>
      <c r="AE127" s="34">
        <v>4291.5</v>
      </c>
      <c r="AF127" t="s">
        <v>248</v>
      </c>
      <c r="AG127" s="28">
        <v>35.448580419999999</v>
      </c>
      <c r="AH127" s="31">
        <f t="shared" si="13"/>
        <v>1.5260392200000013</v>
      </c>
      <c r="AI127" s="31">
        <f t="shared" si="18"/>
        <v>0</v>
      </c>
      <c r="AJ127" s="13">
        <f t="shared" si="14"/>
        <v>21.3</v>
      </c>
      <c r="AK127" s="13">
        <f t="shared" si="16"/>
        <v>1451.4666666666667</v>
      </c>
      <c r="AL127" s="27">
        <f>IF(AJ127=0,MAX(AL$5:AL126)+1,0)</f>
        <v>0</v>
      </c>
      <c r="AM127" s="27">
        <f t="shared" si="17"/>
        <v>5</v>
      </c>
      <c r="AN127" s="1" t="str">
        <f t="shared" si="15"/>
        <v/>
      </c>
      <c r="AO127" s="1"/>
      <c r="AP127" s="1"/>
      <c r="AQ127" s="1"/>
      <c r="AR127" s="8"/>
      <c r="AS127" s="3"/>
      <c r="AT127" s="3"/>
    </row>
    <row r="128" spans="1:46" x14ac:dyDescent="0.25">
      <c r="A128" s="1"/>
      <c r="B128" s="20" t="s">
        <v>291</v>
      </c>
      <c r="C128" s="9" t="s">
        <v>291</v>
      </c>
      <c r="D128" s="9">
        <v>1</v>
      </c>
      <c r="E128" s="9">
        <v>6</v>
      </c>
      <c r="F128" s="9">
        <v>2</v>
      </c>
      <c r="G128" s="24">
        <v>625</v>
      </c>
      <c r="H128" s="24">
        <v>8375</v>
      </c>
      <c r="I128" s="9" t="s">
        <v>31</v>
      </c>
      <c r="J128" s="9" t="s">
        <v>32</v>
      </c>
      <c r="K128" s="25" t="s">
        <v>33</v>
      </c>
      <c r="L128" s="9" t="s">
        <v>34</v>
      </c>
      <c r="M128" s="9" t="s">
        <v>35</v>
      </c>
      <c r="N128" s="9">
        <v>10000000000</v>
      </c>
      <c r="O128" s="26">
        <v>1E-10</v>
      </c>
      <c r="P128" s="27">
        <v>1</v>
      </c>
      <c r="Q128" s="27">
        <v>0</v>
      </c>
      <c r="R128" s="27">
        <v>1</v>
      </c>
      <c r="S128" s="9" t="s">
        <v>36</v>
      </c>
      <c r="T128" s="1"/>
      <c r="U128" s="3"/>
      <c r="V128" s="1"/>
      <c r="W128" s="20" t="s">
        <v>292</v>
      </c>
      <c r="Y128" s="28">
        <v>33.749295940000003</v>
      </c>
      <c r="Z128" s="29">
        <v>1</v>
      </c>
      <c r="AA128" s="9" t="s">
        <v>247</v>
      </c>
      <c r="AB128" s="5" t="s">
        <v>2</v>
      </c>
      <c r="AC128" s="30">
        <f t="shared" si="12"/>
        <v>43770.5</v>
      </c>
      <c r="AD128" s="20">
        <v>0</v>
      </c>
      <c r="AE128" s="34">
        <v>4322.5</v>
      </c>
      <c r="AF128" t="s">
        <v>248</v>
      </c>
      <c r="AG128" s="28">
        <v>35.17577601</v>
      </c>
      <c r="AH128" s="31">
        <f t="shared" si="13"/>
        <v>1.4264800699999967</v>
      </c>
      <c r="AI128" s="31">
        <f t="shared" si="18"/>
        <v>0</v>
      </c>
      <c r="AJ128" s="13">
        <f t="shared" si="14"/>
        <v>22.333333333333332</v>
      </c>
      <c r="AK128" s="13">
        <f t="shared" si="16"/>
        <v>1473.8</v>
      </c>
      <c r="AL128" s="27">
        <f>IF(AJ128=0,MAX(AL$5:AL127)+1,0)</f>
        <v>0</v>
      </c>
      <c r="AM128" s="27">
        <f t="shared" si="17"/>
        <v>5</v>
      </c>
      <c r="AN128" s="1" t="str">
        <f t="shared" si="15"/>
        <v/>
      </c>
      <c r="AO128" s="1"/>
      <c r="AP128" s="1"/>
      <c r="AQ128" s="1"/>
      <c r="AR128" s="8"/>
      <c r="AS128" s="3"/>
      <c r="AT128" s="3"/>
    </row>
    <row r="129" spans="1:46" x14ac:dyDescent="0.25">
      <c r="A129" s="1"/>
      <c r="B129" s="20" t="s">
        <v>293</v>
      </c>
      <c r="C129" s="9" t="s">
        <v>293</v>
      </c>
      <c r="D129" s="9">
        <v>1</v>
      </c>
      <c r="E129" s="9">
        <v>6</v>
      </c>
      <c r="F129" s="9">
        <v>3</v>
      </c>
      <c r="G129" s="24">
        <v>875</v>
      </c>
      <c r="H129" s="24">
        <v>8375</v>
      </c>
      <c r="I129" s="9" t="s">
        <v>31</v>
      </c>
      <c r="J129" s="9" t="s">
        <v>32</v>
      </c>
      <c r="K129" s="25" t="s">
        <v>33</v>
      </c>
      <c r="L129" s="9" t="s">
        <v>34</v>
      </c>
      <c r="M129" s="9" t="s">
        <v>35</v>
      </c>
      <c r="N129" s="9">
        <v>10000000000</v>
      </c>
      <c r="O129" s="26">
        <v>1E-10</v>
      </c>
      <c r="P129" s="27">
        <v>1</v>
      </c>
      <c r="Q129" s="27">
        <v>0</v>
      </c>
      <c r="R129" s="27">
        <v>1</v>
      </c>
      <c r="S129" s="9" t="s">
        <v>36</v>
      </c>
      <c r="T129" s="1"/>
      <c r="U129" s="3"/>
      <c r="V129" s="1"/>
      <c r="W129" s="20" t="s">
        <v>294</v>
      </c>
      <c r="Y129" s="28">
        <v>33.65284862</v>
      </c>
      <c r="Z129" s="29">
        <v>1</v>
      </c>
      <c r="AA129" s="9" t="s">
        <v>247</v>
      </c>
      <c r="AB129" s="5" t="s">
        <v>2</v>
      </c>
      <c r="AC129" s="30">
        <f t="shared" si="12"/>
        <v>43800.5</v>
      </c>
      <c r="AD129" s="20">
        <v>0</v>
      </c>
      <c r="AE129" s="34">
        <v>4352.5</v>
      </c>
      <c r="AF129" t="s">
        <v>248</v>
      </c>
      <c r="AG129" s="28">
        <v>34.951211559999997</v>
      </c>
      <c r="AH129" s="31">
        <f t="shared" si="13"/>
        <v>1.298362939999997</v>
      </c>
      <c r="AI129" s="31">
        <f t="shared" si="18"/>
        <v>0</v>
      </c>
      <c r="AJ129" s="13">
        <f t="shared" si="14"/>
        <v>23.333333333333332</v>
      </c>
      <c r="AK129" s="13">
        <f t="shared" si="16"/>
        <v>1497.1333333333332</v>
      </c>
      <c r="AL129" s="27">
        <f>IF(AJ129=0,MAX(AL$5:AL128)+1,0)</f>
        <v>0</v>
      </c>
      <c r="AM129" s="27">
        <f t="shared" si="17"/>
        <v>5</v>
      </c>
      <c r="AN129" s="1" t="str">
        <f t="shared" si="15"/>
        <v/>
      </c>
      <c r="AO129" s="1"/>
      <c r="AP129" s="1"/>
      <c r="AQ129" s="1"/>
      <c r="AR129" s="8"/>
      <c r="AS129" s="3"/>
      <c r="AT129" s="3"/>
    </row>
    <row r="130" spans="1:46" x14ac:dyDescent="0.25">
      <c r="A130" s="1"/>
      <c r="B130" s="20" t="s">
        <v>295</v>
      </c>
      <c r="C130" s="9" t="s">
        <v>295</v>
      </c>
      <c r="D130" s="9">
        <v>1</v>
      </c>
      <c r="E130" s="9">
        <v>6</v>
      </c>
      <c r="F130" s="9">
        <v>4</v>
      </c>
      <c r="G130" s="24">
        <v>1125</v>
      </c>
      <c r="H130" s="24">
        <v>8375</v>
      </c>
      <c r="I130" s="9" t="s">
        <v>31</v>
      </c>
      <c r="J130" s="9" t="s">
        <v>32</v>
      </c>
      <c r="K130" s="25" t="s">
        <v>33</v>
      </c>
      <c r="L130" s="9" t="s">
        <v>34</v>
      </c>
      <c r="M130" s="9" t="s">
        <v>35</v>
      </c>
      <c r="N130" s="9">
        <v>10000000000</v>
      </c>
      <c r="O130" s="26">
        <v>1E-10</v>
      </c>
      <c r="P130" s="27">
        <v>1</v>
      </c>
      <c r="Q130" s="27">
        <v>0</v>
      </c>
      <c r="R130" s="27">
        <v>1</v>
      </c>
      <c r="S130" s="9" t="s">
        <v>36</v>
      </c>
      <c r="T130" s="1"/>
      <c r="U130" s="3"/>
      <c r="V130" s="1"/>
      <c r="W130" s="20" t="s">
        <v>296</v>
      </c>
      <c r="Y130" s="28">
        <v>33.690121089999998</v>
      </c>
      <c r="Z130" s="29">
        <v>1</v>
      </c>
      <c r="AA130" s="9" t="s">
        <v>247</v>
      </c>
      <c r="AB130" s="5" t="s">
        <v>2</v>
      </c>
      <c r="AC130" s="30">
        <f t="shared" si="12"/>
        <v>43831.5</v>
      </c>
      <c r="AD130" s="20">
        <v>0</v>
      </c>
      <c r="AE130" s="34">
        <v>4383.5</v>
      </c>
      <c r="AF130" t="s">
        <v>248</v>
      </c>
      <c r="AG130" s="28">
        <v>34.741976639999997</v>
      </c>
      <c r="AH130" s="31">
        <f t="shared" si="13"/>
        <v>1.0518555499999991</v>
      </c>
      <c r="AI130" s="31">
        <f t="shared" si="18"/>
        <v>0</v>
      </c>
      <c r="AJ130" s="13">
        <f t="shared" si="14"/>
        <v>24.366666666666667</v>
      </c>
      <c r="AK130" s="13">
        <f t="shared" si="16"/>
        <v>1521.4999999999998</v>
      </c>
      <c r="AL130" s="27">
        <f>IF(AJ130=0,MAX(AL$5:AL129)+1,0)</f>
        <v>0</v>
      </c>
      <c r="AM130" s="27">
        <f t="shared" si="17"/>
        <v>5</v>
      </c>
      <c r="AN130" s="1" t="str">
        <f t="shared" si="15"/>
        <v/>
      </c>
      <c r="AO130" s="1"/>
      <c r="AP130" s="1"/>
      <c r="AQ130" s="1"/>
      <c r="AR130" s="8"/>
      <c r="AS130" s="3"/>
      <c r="AT130" s="3"/>
    </row>
    <row r="131" spans="1:46" x14ac:dyDescent="0.25">
      <c r="A131" s="1"/>
      <c r="B131" s="20" t="s">
        <v>297</v>
      </c>
      <c r="C131" s="9" t="s">
        <v>297</v>
      </c>
      <c r="D131" s="9">
        <v>1</v>
      </c>
      <c r="E131" s="9">
        <v>6</v>
      </c>
      <c r="F131" s="9">
        <v>5</v>
      </c>
      <c r="G131" s="24">
        <v>1375</v>
      </c>
      <c r="H131" s="24">
        <v>8375</v>
      </c>
      <c r="I131" s="9" t="s">
        <v>31</v>
      </c>
      <c r="J131" s="9" t="s">
        <v>32</v>
      </c>
      <c r="K131" s="25" t="s">
        <v>33</v>
      </c>
      <c r="L131" s="9" t="s">
        <v>34</v>
      </c>
      <c r="M131" s="9" t="s">
        <v>35</v>
      </c>
      <c r="N131" s="9">
        <v>10000000000</v>
      </c>
      <c r="O131" s="26">
        <v>1E-10</v>
      </c>
      <c r="P131" s="27">
        <v>1</v>
      </c>
      <c r="Q131" s="27">
        <v>0</v>
      </c>
      <c r="R131" s="27">
        <v>1</v>
      </c>
      <c r="S131" s="9" t="s">
        <v>36</v>
      </c>
      <c r="T131" s="1"/>
      <c r="U131" s="3"/>
      <c r="V131" s="1"/>
      <c r="W131" s="20" t="s">
        <v>298</v>
      </c>
      <c r="Y131" s="28">
        <v>34.239559319999998</v>
      </c>
      <c r="Z131" s="29">
        <v>1</v>
      </c>
      <c r="AA131" s="9" t="s">
        <v>299</v>
      </c>
      <c r="AB131" s="5" t="s">
        <v>2</v>
      </c>
      <c r="AC131" s="30">
        <f t="shared" si="12"/>
        <v>43100.5</v>
      </c>
      <c r="AD131" s="20">
        <v>0</v>
      </c>
      <c r="AE131" s="34">
        <v>3652.5</v>
      </c>
      <c r="AF131" t="s">
        <v>300</v>
      </c>
      <c r="AG131" s="28">
        <v>35.197115889999999</v>
      </c>
      <c r="AH131" s="31">
        <f t="shared" si="13"/>
        <v>0.95755657000000127</v>
      </c>
      <c r="AI131" s="31">
        <f t="shared" si="18"/>
        <v>0</v>
      </c>
      <c r="AJ131" s="13">
        <f t="shared" si="14"/>
        <v>0</v>
      </c>
      <c r="AK131" s="13">
        <f t="shared" si="16"/>
        <v>1521.4999999999998</v>
      </c>
      <c r="AL131" s="27">
        <f>IF(AJ131=0,MAX(AL$5:AL130)+1,0)</f>
        <v>6</v>
      </c>
      <c r="AM131" s="27">
        <f t="shared" si="17"/>
        <v>6</v>
      </c>
      <c r="AN131" s="1" t="str">
        <f t="shared" si="15"/>
        <v/>
      </c>
      <c r="AO131" s="1"/>
      <c r="AP131" s="1"/>
      <c r="AQ131" s="1"/>
      <c r="AR131" s="8"/>
      <c r="AS131" s="3"/>
      <c r="AT131" s="3"/>
    </row>
    <row r="132" spans="1:46" x14ac:dyDescent="0.25">
      <c r="A132" s="1"/>
      <c r="B132" s="20" t="s">
        <v>301</v>
      </c>
      <c r="C132" s="9" t="s">
        <v>301</v>
      </c>
      <c r="D132" s="9">
        <v>1</v>
      </c>
      <c r="E132" s="9">
        <v>6</v>
      </c>
      <c r="F132" s="9">
        <v>6</v>
      </c>
      <c r="G132" s="24">
        <v>1625</v>
      </c>
      <c r="H132" s="24">
        <v>8375</v>
      </c>
      <c r="I132" s="9" t="s">
        <v>31</v>
      </c>
      <c r="J132" s="9" t="s">
        <v>32</v>
      </c>
      <c r="K132" s="25" t="s">
        <v>33</v>
      </c>
      <c r="L132" s="9" t="s">
        <v>34</v>
      </c>
      <c r="M132" s="9" t="s">
        <v>35</v>
      </c>
      <c r="N132" s="9">
        <v>10000000000</v>
      </c>
      <c r="O132" s="26">
        <v>1E-10</v>
      </c>
      <c r="P132" s="27">
        <v>1</v>
      </c>
      <c r="Q132" s="27">
        <v>0</v>
      </c>
      <c r="R132" s="27">
        <v>1</v>
      </c>
      <c r="S132" s="9" t="s">
        <v>36</v>
      </c>
      <c r="T132" s="1"/>
      <c r="U132" s="3"/>
      <c r="V132" s="1"/>
      <c r="W132" s="20" t="s">
        <v>302</v>
      </c>
      <c r="Y132" s="28">
        <v>34.205825109999999</v>
      </c>
      <c r="Z132" s="29">
        <v>1</v>
      </c>
      <c r="AA132" s="9" t="s">
        <v>299</v>
      </c>
      <c r="AB132" s="5" t="s">
        <v>2</v>
      </c>
      <c r="AC132" s="30">
        <f t="shared" si="12"/>
        <v>43131.5</v>
      </c>
      <c r="AD132" s="20">
        <v>0</v>
      </c>
      <c r="AE132" s="34">
        <v>3683.5</v>
      </c>
      <c r="AF132" t="s">
        <v>300</v>
      </c>
      <c r="AG132" s="28">
        <v>35.091972499999997</v>
      </c>
      <c r="AH132" s="31">
        <f t="shared" si="13"/>
        <v>0.88614738999999787</v>
      </c>
      <c r="AI132" s="31">
        <f t="shared" si="18"/>
        <v>0</v>
      </c>
      <c r="AJ132" s="13">
        <f t="shared" si="14"/>
        <v>1.0333333333333334</v>
      </c>
      <c r="AK132" s="13">
        <f t="shared" si="16"/>
        <v>1522.5333333333331</v>
      </c>
      <c r="AL132" s="27">
        <f>IF(AJ132=0,MAX(AL$5:AL131)+1,0)</f>
        <v>0</v>
      </c>
      <c r="AM132" s="27">
        <f t="shared" si="17"/>
        <v>6</v>
      </c>
      <c r="AN132" s="1" t="str">
        <f t="shared" si="15"/>
        <v/>
      </c>
      <c r="AO132" s="1"/>
      <c r="AP132" s="1"/>
      <c r="AQ132" s="1"/>
      <c r="AR132" s="8"/>
      <c r="AS132" s="3"/>
      <c r="AT132" s="3"/>
    </row>
    <row r="133" spans="1:46" x14ac:dyDescent="0.25">
      <c r="A133" s="1"/>
      <c r="B133" s="20" t="s">
        <v>303</v>
      </c>
      <c r="C133" s="9" t="s">
        <v>303</v>
      </c>
      <c r="D133" s="9">
        <v>1</v>
      </c>
      <c r="E133" s="9">
        <v>6</v>
      </c>
      <c r="F133" s="9">
        <v>7</v>
      </c>
      <c r="G133" s="24">
        <v>1875</v>
      </c>
      <c r="H133" s="24">
        <v>8375</v>
      </c>
      <c r="I133" s="9" t="s">
        <v>31</v>
      </c>
      <c r="J133" s="9" t="s">
        <v>32</v>
      </c>
      <c r="K133" s="25" t="s">
        <v>33</v>
      </c>
      <c r="L133" s="9" t="s">
        <v>34</v>
      </c>
      <c r="M133" s="9" t="s">
        <v>35</v>
      </c>
      <c r="N133" s="9">
        <v>10000000000</v>
      </c>
      <c r="O133" s="26">
        <v>1E-10</v>
      </c>
      <c r="P133" s="27">
        <v>1</v>
      </c>
      <c r="Q133" s="27">
        <v>0</v>
      </c>
      <c r="R133" s="27">
        <v>1</v>
      </c>
      <c r="S133" s="9" t="s">
        <v>36</v>
      </c>
      <c r="T133" s="1"/>
      <c r="U133" s="3"/>
      <c r="V133" s="1"/>
      <c r="W133" s="20" t="s">
        <v>304</v>
      </c>
      <c r="Y133" s="28">
        <v>34.240510919999998</v>
      </c>
      <c r="Z133" s="29">
        <v>1</v>
      </c>
      <c r="AA133" s="9" t="s">
        <v>299</v>
      </c>
      <c r="AB133" s="5" t="s">
        <v>2</v>
      </c>
      <c r="AC133" s="30">
        <f t="shared" si="12"/>
        <v>43160.5</v>
      </c>
      <c r="AD133" s="20">
        <v>0</v>
      </c>
      <c r="AE133" s="34">
        <v>3712.5</v>
      </c>
      <c r="AF133" t="s">
        <v>300</v>
      </c>
      <c r="AG133" s="28">
        <v>35.069084779999997</v>
      </c>
      <c r="AH133" s="31">
        <f t="shared" si="13"/>
        <v>0.82857385999999877</v>
      </c>
      <c r="AI133" s="31">
        <f t="shared" si="18"/>
        <v>0</v>
      </c>
      <c r="AJ133" s="13">
        <f t="shared" si="14"/>
        <v>2</v>
      </c>
      <c r="AK133" s="13">
        <f t="shared" si="16"/>
        <v>1524.5333333333331</v>
      </c>
      <c r="AL133" s="27">
        <f>IF(AJ133=0,MAX(AL$5:AL132)+1,0)</f>
        <v>0</v>
      </c>
      <c r="AM133" s="27">
        <f t="shared" si="17"/>
        <v>6</v>
      </c>
      <c r="AN133" s="1" t="str">
        <f t="shared" si="15"/>
        <v/>
      </c>
      <c r="AO133" s="1"/>
      <c r="AP133" s="1"/>
      <c r="AQ133" s="1"/>
      <c r="AR133" s="8"/>
      <c r="AS133" s="3"/>
      <c r="AT133" s="3"/>
    </row>
    <row r="134" spans="1:46" x14ac:dyDescent="0.25">
      <c r="A134" s="1"/>
      <c r="B134" s="20" t="s">
        <v>305</v>
      </c>
      <c r="C134" s="9" t="s">
        <v>305</v>
      </c>
      <c r="D134" s="9">
        <v>1</v>
      </c>
      <c r="E134" s="9">
        <v>6</v>
      </c>
      <c r="F134" s="9">
        <v>8</v>
      </c>
      <c r="G134" s="24">
        <v>2125</v>
      </c>
      <c r="H134" s="24">
        <v>8375</v>
      </c>
      <c r="I134" s="9" t="s">
        <v>31</v>
      </c>
      <c r="J134" s="9" t="s">
        <v>32</v>
      </c>
      <c r="K134" s="25" t="s">
        <v>33</v>
      </c>
      <c r="L134" s="9" t="s">
        <v>34</v>
      </c>
      <c r="M134" s="9" t="s">
        <v>35</v>
      </c>
      <c r="N134" s="9">
        <v>10000000000</v>
      </c>
      <c r="O134" s="26">
        <v>1E-10</v>
      </c>
      <c r="P134" s="27">
        <v>1</v>
      </c>
      <c r="Q134" s="27">
        <v>0</v>
      </c>
      <c r="R134" s="27">
        <v>1</v>
      </c>
      <c r="S134" s="9" t="s">
        <v>36</v>
      </c>
      <c r="T134" s="1"/>
      <c r="U134" s="3"/>
      <c r="V134" s="1"/>
      <c r="W134" s="20" t="s">
        <v>306</v>
      </c>
      <c r="Y134" s="28">
        <v>34.303633920000003</v>
      </c>
      <c r="Z134" s="29">
        <v>1</v>
      </c>
      <c r="AA134" s="9" t="s">
        <v>299</v>
      </c>
      <c r="AB134" s="5" t="s">
        <v>2</v>
      </c>
      <c r="AC134" s="30">
        <f t="shared" ref="AC134:AC197" si="19">AE134+$AC$4</f>
        <v>43191.5</v>
      </c>
      <c r="AD134" s="20">
        <v>0</v>
      </c>
      <c r="AE134" s="34">
        <v>3743.5</v>
      </c>
      <c r="AF134" t="s">
        <v>300</v>
      </c>
      <c r="AG134" s="28">
        <v>35.083822859999998</v>
      </c>
      <c r="AH134" s="31">
        <f t="shared" ref="AH134:AH197" si="20">ABS(AG134-Y134)</f>
        <v>0.78018893999999506</v>
      </c>
      <c r="AI134" s="31">
        <f t="shared" si="18"/>
        <v>0</v>
      </c>
      <c r="AJ134" s="13">
        <f t="shared" si="14"/>
        <v>3.0333333333333332</v>
      </c>
      <c r="AK134" s="13">
        <f t="shared" si="16"/>
        <v>1527.5666666666664</v>
      </c>
      <c r="AL134" s="27">
        <f>IF(AJ134=0,MAX(AL$5:AL133)+1,0)</f>
        <v>0</v>
      </c>
      <c r="AM134" s="27">
        <f t="shared" si="17"/>
        <v>6</v>
      </c>
      <c r="AN134" s="1" t="str">
        <f t="shared" si="15"/>
        <v/>
      </c>
      <c r="AO134" s="1"/>
      <c r="AP134" s="1"/>
      <c r="AQ134" s="1"/>
      <c r="AR134" s="8"/>
      <c r="AS134" s="3"/>
      <c r="AT134" s="3"/>
    </row>
    <row r="135" spans="1:46" x14ac:dyDescent="0.25">
      <c r="A135" s="1"/>
      <c r="B135" s="20" t="s">
        <v>307</v>
      </c>
      <c r="C135" s="9" t="s">
        <v>307</v>
      </c>
      <c r="D135" s="9">
        <v>1</v>
      </c>
      <c r="E135" s="9">
        <v>6</v>
      </c>
      <c r="F135" s="9">
        <v>9</v>
      </c>
      <c r="G135" s="24">
        <v>2375</v>
      </c>
      <c r="H135" s="24">
        <v>8375</v>
      </c>
      <c r="I135" s="9" t="s">
        <v>31</v>
      </c>
      <c r="J135" s="9" t="s">
        <v>32</v>
      </c>
      <c r="K135" s="25" t="s">
        <v>33</v>
      </c>
      <c r="L135" s="9" t="s">
        <v>34</v>
      </c>
      <c r="M135" s="9" t="s">
        <v>35</v>
      </c>
      <c r="N135" s="9">
        <v>10000000000</v>
      </c>
      <c r="O135" s="26">
        <v>1E-10</v>
      </c>
      <c r="P135" s="27">
        <v>1</v>
      </c>
      <c r="Q135" s="27">
        <v>0</v>
      </c>
      <c r="R135" s="27">
        <v>1</v>
      </c>
      <c r="S135" s="9" t="s">
        <v>36</v>
      </c>
      <c r="T135" s="1"/>
      <c r="U135" s="3"/>
      <c r="V135" s="1"/>
      <c r="W135" s="20" t="s">
        <v>308</v>
      </c>
      <c r="Y135" s="28">
        <v>34.354764400000001</v>
      </c>
      <c r="Z135" s="29">
        <v>1</v>
      </c>
      <c r="AA135" s="9" t="s">
        <v>299</v>
      </c>
      <c r="AB135" s="5" t="s">
        <v>2</v>
      </c>
      <c r="AC135" s="30">
        <f t="shared" si="19"/>
        <v>43221.5</v>
      </c>
      <c r="AD135" s="20">
        <v>0</v>
      </c>
      <c r="AE135" s="34">
        <v>3773.5</v>
      </c>
      <c r="AF135" t="s">
        <v>300</v>
      </c>
      <c r="AG135" s="28">
        <v>35.140756959999997</v>
      </c>
      <c r="AH135" s="31">
        <f t="shared" si="20"/>
        <v>0.78599255999999684</v>
      </c>
      <c r="AI135" s="31">
        <f t="shared" si="18"/>
        <v>0</v>
      </c>
      <c r="AJ135" s="13">
        <f t="shared" ref="AJ135:AJ198" si="21">(AE135-MIN($AE$6:$AE$330))/$AJ$5</f>
        <v>4.0333333333333332</v>
      </c>
      <c r="AK135" s="13">
        <f t="shared" si="16"/>
        <v>1531.5999999999997</v>
      </c>
      <c r="AL135" s="27">
        <f>IF(AJ135=0,MAX(AL$5:AL134)+1,0)</f>
        <v>0</v>
      </c>
      <c r="AM135" s="27">
        <f t="shared" si="17"/>
        <v>6</v>
      </c>
      <c r="AN135" s="1" t="str">
        <f t="shared" ref="AN135:AN198" si="22">IF(ROW()-$AN$5&lt;=$AM$5,ROW()-$AN$5,"")</f>
        <v/>
      </c>
      <c r="AO135" s="1"/>
      <c r="AP135" s="1"/>
      <c r="AQ135" s="1"/>
      <c r="AR135" s="8"/>
      <c r="AS135" s="3"/>
      <c r="AT135" s="3"/>
    </row>
    <row r="136" spans="1:46" x14ac:dyDescent="0.25">
      <c r="A136" s="1"/>
      <c r="B136" s="20" t="s">
        <v>309</v>
      </c>
      <c r="C136" s="9" t="s">
        <v>309</v>
      </c>
      <c r="D136" s="9">
        <v>1</v>
      </c>
      <c r="E136" s="9">
        <v>6</v>
      </c>
      <c r="F136" s="9">
        <v>10</v>
      </c>
      <c r="G136" s="24">
        <v>2625</v>
      </c>
      <c r="H136" s="24">
        <v>8375</v>
      </c>
      <c r="I136" s="9" t="s">
        <v>31</v>
      </c>
      <c r="J136" s="9" t="s">
        <v>32</v>
      </c>
      <c r="K136" s="25" t="s">
        <v>33</v>
      </c>
      <c r="L136" s="9" t="s">
        <v>34</v>
      </c>
      <c r="M136" s="9" t="s">
        <v>35</v>
      </c>
      <c r="N136" s="9">
        <v>10000000000</v>
      </c>
      <c r="O136" s="26">
        <v>1E-10</v>
      </c>
      <c r="P136" s="27">
        <v>1</v>
      </c>
      <c r="Q136" s="27">
        <v>0</v>
      </c>
      <c r="R136" s="27">
        <v>1</v>
      </c>
      <c r="S136" s="9" t="s">
        <v>36</v>
      </c>
      <c r="T136" s="1"/>
      <c r="U136" s="3"/>
      <c r="V136" s="1"/>
      <c r="W136" s="20" t="s">
        <v>310</v>
      </c>
      <c r="Y136" s="28">
        <v>34.368288110000002</v>
      </c>
      <c r="Z136" s="29">
        <v>1</v>
      </c>
      <c r="AA136" s="9" t="s">
        <v>299</v>
      </c>
      <c r="AB136" s="5" t="s">
        <v>2</v>
      </c>
      <c r="AC136" s="30">
        <f t="shared" si="19"/>
        <v>43252.5</v>
      </c>
      <c r="AD136" s="20">
        <v>0</v>
      </c>
      <c r="AE136" s="34">
        <v>3804.5</v>
      </c>
      <c r="AF136" t="s">
        <v>300</v>
      </c>
      <c r="AG136" s="28">
        <v>35.183333040000001</v>
      </c>
      <c r="AH136" s="31">
        <f t="shared" si="20"/>
        <v>0.81504492999999911</v>
      </c>
      <c r="AI136" s="31">
        <f t="shared" si="18"/>
        <v>0</v>
      </c>
      <c r="AJ136" s="13">
        <f t="shared" si="21"/>
        <v>5.0666666666666664</v>
      </c>
      <c r="AK136" s="13">
        <f t="shared" ref="AK136:AK199" si="23">AK135+AJ136</f>
        <v>1536.6666666666663</v>
      </c>
      <c r="AL136" s="27">
        <f>IF(AJ136=0,MAX(AL$5:AL135)+1,0)</f>
        <v>0</v>
      </c>
      <c r="AM136" s="27">
        <f t="shared" ref="AM136:AM199" si="24">IF(AL136=0,AM135,AL136)</f>
        <v>6</v>
      </c>
      <c r="AN136" s="1" t="str">
        <f t="shared" si="22"/>
        <v/>
      </c>
      <c r="AO136" s="1"/>
      <c r="AP136" s="1"/>
      <c r="AQ136" s="1"/>
      <c r="AR136" s="8"/>
      <c r="AS136" s="3"/>
      <c r="AT136" s="3"/>
    </row>
    <row r="137" spans="1:46" x14ac:dyDescent="0.25">
      <c r="A137" s="1"/>
      <c r="B137" s="20" t="s">
        <v>311</v>
      </c>
      <c r="C137" s="9" t="s">
        <v>311</v>
      </c>
      <c r="D137" s="9">
        <v>1</v>
      </c>
      <c r="E137" s="9">
        <v>6</v>
      </c>
      <c r="F137" s="9">
        <v>11</v>
      </c>
      <c r="G137" s="24">
        <v>2875</v>
      </c>
      <c r="H137" s="24">
        <v>8375</v>
      </c>
      <c r="I137" s="9" t="s">
        <v>31</v>
      </c>
      <c r="J137" s="9" t="s">
        <v>32</v>
      </c>
      <c r="K137" s="25" t="s">
        <v>33</v>
      </c>
      <c r="L137" s="9" t="s">
        <v>34</v>
      </c>
      <c r="M137" s="9" t="s">
        <v>35</v>
      </c>
      <c r="N137" s="9">
        <v>10000000000</v>
      </c>
      <c r="O137" s="26">
        <v>1E-10</v>
      </c>
      <c r="P137" s="27">
        <v>1</v>
      </c>
      <c r="Q137" s="27">
        <v>0</v>
      </c>
      <c r="R137" s="27">
        <v>1</v>
      </c>
      <c r="S137" s="9" t="s">
        <v>36</v>
      </c>
      <c r="T137" s="1"/>
      <c r="U137" s="3"/>
      <c r="V137" s="1"/>
      <c r="W137" s="20" t="s">
        <v>312</v>
      </c>
      <c r="Y137" s="28">
        <v>34.330070429999999</v>
      </c>
      <c r="Z137" s="29">
        <v>1</v>
      </c>
      <c r="AA137" s="9" t="s">
        <v>299</v>
      </c>
      <c r="AB137" s="5" t="s">
        <v>2</v>
      </c>
      <c r="AC137" s="30">
        <f t="shared" si="19"/>
        <v>43282.5</v>
      </c>
      <c r="AD137" s="20">
        <v>0</v>
      </c>
      <c r="AE137" s="34">
        <v>3834.5</v>
      </c>
      <c r="AF137" t="s">
        <v>300</v>
      </c>
      <c r="AG137" s="28">
        <v>35.169986799999997</v>
      </c>
      <c r="AH137" s="31">
        <f t="shared" si="20"/>
        <v>0.83991636999999741</v>
      </c>
      <c r="AI137" s="31">
        <f t="shared" ref="AI137:AI200" si="25">SUMIF($AM$6:$AM$330,AM137=1,$AH$6:$AH$330)</f>
        <v>0</v>
      </c>
      <c r="AJ137" s="13">
        <f t="shared" si="21"/>
        <v>6.0666666666666664</v>
      </c>
      <c r="AK137" s="13">
        <f t="shared" si="23"/>
        <v>1542.7333333333329</v>
      </c>
      <c r="AL137" s="27">
        <f>IF(AJ137=0,MAX(AL$5:AL136)+1,0)</f>
        <v>0</v>
      </c>
      <c r="AM137" s="27">
        <f t="shared" si="24"/>
        <v>6</v>
      </c>
      <c r="AN137" s="1" t="str">
        <f t="shared" si="22"/>
        <v/>
      </c>
      <c r="AO137" s="1"/>
      <c r="AP137" s="1"/>
      <c r="AQ137" s="1"/>
      <c r="AR137" s="8"/>
      <c r="AS137" s="3"/>
      <c r="AT137" s="3"/>
    </row>
    <row r="138" spans="1:46" x14ac:dyDescent="0.25">
      <c r="A138" s="1"/>
      <c r="B138" s="20" t="s">
        <v>313</v>
      </c>
      <c r="C138" s="9" t="s">
        <v>313</v>
      </c>
      <c r="D138" s="9">
        <v>1</v>
      </c>
      <c r="E138" s="9">
        <v>6</v>
      </c>
      <c r="F138" s="9">
        <v>12</v>
      </c>
      <c r="G138" s="24">
        <v>3125</v>
      </c>
      <c r="H138" s="24">
        <v>8375</v>
      </c>
      <c r="I138" s="9" t="s">
        <v>31</v>
      </c>
      <c r="J138" s="9" t="s">
        <v>32</v>
      </c>
      <c r="K138" s="25" t="s">
        <v>33</v>
      </c>
      <c r="L138" s="9" t="s">
        <v>34</v>
      </c>
      <c r="M138" s="9" t="s">
        <v>35</v>
      </c>
      <c r="N138" s="9">
        <v>10000000000</v>
      </c>
      <c r="O138" s="26">
        <v>1E-10</v>
      </c>
      <c r="P138" s="27">
        <v>1</v>
      </c>
      <c r="Q138" s="27">
        <v>0</v>
      </c>
      <c r="R138" s="27">
        <v>1</v>
      </c>
      <c r="S138" s="9" t="s">
        <v>36</v>
      </c>
      <c r="T138" s="1"/>
      <c r="U138" s="3"/>
      <c r="V138" s="1"/>
      <c r="W138" s="20" t="s">
        <v>314</v>
      </c>
      <c r="Y138" s="28">
        <v>34.237273459999997</v>
      </c>
      <c r="Z138" s="29">
        <v>1</v>
      </c>
      <c r="AA138" s="9" t="s">
        <v>299</v>
      </c>
      <c r="AB138" s="5" t="s">
        <v>2</v>
      </c>
      <c r="AC138" s="30">
        <f t="shared" si="19"/>
        <v>43313.5</v>
      </c>
      <c r="AD138" s="20">
        <v>0</v>
      </c>
      <c r="AE138" s="34">
        <v>3865.5</v>
      </c>
      <c r="AF138" t="s">
        <v>300</v>
      </c>
      <c r="AG138" s="28">
        <v>35.138772330000002</v>
      </c>
      <c r="AH138" s="31">
        <f t="shared" si="20"/>
        <v>0.90149887000000462</v>
      </c>
      <c r="AI138" s="31">
        <f t="shared" si="25"/>
        <v>0</v>
      </c>
      <c r="AJ138" s="13">
        <f t="shared" si="21"/>
        <v>7.1</v>
      </c>
      <c r="AK138" s="13">
        <f t="shared" si="23"/>
        <v>1549.8333333333328</v>
      </c>
      <c r="AL138" s="27">
        <f>IF(AJ138=0,MAX(AL$5:AL137)+1,0)</f>
        <v>0</v>
      </c>
      <c r="AM138" s="27">
        <f t="shared" si="24"/>
        <v>6</v>
      </c>
      <c r="AN138" s="1" t="str">
        <f t="shared" si="22"/>
        <v/>
      </c>
      <c r="AO138" s="1"/>
      <c r="AP138" s="1"/>
      <c r="AQ138" s="1"/>
      <c r="AR138" s="8"/>
      <c r="AS138" s="3"/>
      <c r="AT138" s="3"/>
    </row>
    <row r="139" spans="1:46" x14ac:dyDescent="0.25">
      <c r="A139" s="1"/>
      <c r="B139" s="20" t="s">
        <v>315</v>
      </c>
      <c r="C139" s="9" t="s">
        <v>315</v>
      </c>
      <c r="D139" s="9">
        <v>1</v>
      </c>
      <c r="E139" s="9">
        <v>6</v>
      </c>
      <c r="F139" s="9">
        <v>13</v>
      </c>
      <c r="G139" s="24">
        <v>3375</v>
      </c>
      <c r="H139" s="24">
        <v>8375</v>
      </c>
      <c r="I139" s="9" t="s">
        <v>31</v>
      </c>
      <c r="J139" s="9" t="s">
        <v>32</v>
      </c>
      <c r="K139" s="25" t="s">
        <v>33</v>
      </c>
      <c r="L139" s="9" t="s">
        <v>34</v>
      </c>
      <c r="M139" s="9" t="s">
        <v>35</v>
      </c>
      <c r="N139" s="9">
        <v>10000000000</v>
      </c>
      <c r="O139" s="26">
        <v>1E-10</v>
      </c>
      <c r="P139" s="27">
        <v>1</v>
      </c>
      <c r="Q139" s="27">
        <v>0</v>
      </c>
      <c r="R139" s="27">
        <v>1</v>
      </c>
      <c r="S139" s="9" t="s">
        <v>36</v>
      </c>
      <c r="T139" s="1"/>
      <c r="U139" s="3"/>
      <c r="V139" s="1"/>
      <c r="W139" s="20" t="s">
        <v>316</v>
      </c>
      <c r="Y139" s="28">
        <v>34.113286389999999</v>
      </c>
      <c r="Z139" s="29">
        <v>1</v>
      </c>
      <c r="AA139" s="9" t="s">
        <v>299</v>
      </c>
      <c r="AB139" s="5" t="s">
        <v>2</v>
      </c>
      <c r="AC139" s="30">
        <f t="shared" si="19"/>
        <v>43344.5</v>
      </c>
      <c r="AD139" s="20">
        <v>0</v>
      </c>
      <c r="AE139" s="34">
        <v>3896.5</v>
      </c>
      <c r="AF139" t="s">
        <v>300</v>
      </c>
      <c r="AG139" s="28">
        <v>35.084503720000001</v>
      </c>
      <c r="AH139" s="31">
        <f t="shared" si="20"/>
        <v>0.97121733000000177</v>
      </c>
      <c r="AI139" s="31">
        <f t="shared" si="25"/>
        <v>0</v>
      </c>
      <c r="AJ139" s="13">
        <f t="shared" si="21"/>
        <v>8.1333333333333329</v>
      </c>
      <c r="AK139" s="13">
        <f t="shared" si="23"/>
        <v>1557.9666666666662</v>
      </c>
      <c r="AL139" s="27">
        <f>IF(AJ139=0,MAX(AL$5:AL138)+1,0)</f>
        <v>0</v>
      </c>
      <c r="AM139" s="27">
        <f t="shared" si="24"/>
        <v>6</v>
      </c>
      <c r="AN139" s="1" t="str">
        <f t="shared" si="22"/>
        <v/>
      </c>
      <c r="AO139" s="1"/>
      <c r="AP139" s="1"/>
      <c r="AQ139" s="1"/>
      <c r="AR139" s="8"/>
      <c r="AS139" s="3"/>
      <c r="AT139" s="3"/>
    </row>
    <row r="140" spans="1:46" x14ac:dyDescent="0.25">
      <c r="A140" s="1"/>
      <c r="B140" s="20" t="s">
        <v>317</v>
      </c>
      <c r="C140" s="9" t="s">
        <v>317</v>
      </c>
      <c r="D140" s="9">
        <v>1</v>
      </c>
      <c r="E140" s="9">
        <v>6</v>
      </c>
      <c r="F140" s="9">
        <v>14</v>
      </c>
      <c r="G140" s="24">
        <v>3625</v>
      </c>
      <c r="H140" s="24">
        <v>8375</v>
      </c>
      <c r="I140" s="9" t="s">
        <v>31</v>
      </c>
      <c r="J140" s="9" t="s">
        <v>32</v>
      </c>
      <c r="K140" s="25" t="s">
        <v>33</v>
      </c>
      <c r="L140" s="9" t="s">
        <v>34</v>
      </c>
      <c r="M140" s="9" t="s">
        <v>35</v>
      </c>
      <c r="N140" s="9">
        <v>10000000000</v>
      </c>
      <c r="O140" s="26">
        <v>1E-10</v>
      </c>
      <c r="P140" s="27">
        <v>1</v>
      </c>
      <c r="Q140" s="27">
        <v>0</v>
      </c>
      <c r="R140" s="27">
        <v>1</v>
      </c>
      <c r="S140" s="9" t="s">
        <v>36</v>
      </c>
      <c r="T140" s="1"/>
      <c r="U140" s="3"/>
      <c r="V140" s="1"/>
      <c r="W140" s="20" t="s">
        <v>318</v>
      </c>
      <c r="Y140" s="28">
        <v>33.989117749999998</v>
      </c>
      <c r="Z140" s="29">
        <v>1</v>
      </c>
      <c r="AA140" s="9" t="s">
        <v>299</v>
      </c>
      <c r="AB140" s="5" t="s">
        <v>2</v>
      </c>
      <c r="AC140" s="30">
        <f t="shared" si="19"/>
        <v>43374.5</v>
      </c>
      <c r="AD140" s="20">
        <v>0</v>
      </c>
      <c r="AE140" s="34">
        <v>3926.5</v>
      </c>
      <c r="AF140" t="s">
        <v>300</v>
      </c>
      <c r="AG140" s="28">
        <v>34.961697119999997</v>
      </c>
      <c r="AH140" s="31">
        <f t="shared" si="20"/>
        <v>0.97257936999999828</v>
      </c>
      <c r="AI140" s="31">
        <f t="shared" si="25"/>
        <v>0</v>
      </c>
      <c r="AJ140" s="13">
        <f t="shared" si="21"/>
        <v>9.1333333333333329</v>
      </c>
      <c r="AK140" s="13">
        <f t="shared" si="23"/>
        <v>1567.0999999999997</v>
      </c>
      <c r="AL140" s="27">
        <f>IF(AJ140=0,MAX(AL$5:AL139)+1,0)</f>
        <v>0</v>
      </c>
      <c r="AM140" s="27">
        <f t="shared" si="24"/>
        <v>6</v>
      </c>
      <c r="AN140" s="1" t="str">
        <f t="shared" si="22"/>
        <v/>
      </c>
      <c r="AO140" s="1"/>
      <c r="AP140" s="1"/>
      <c r="AQ140" s="1"/>
      <c r="AR140" s="8"/>
      <c r="AS140" s="3"/>
      <c r="AT140" s="3"/>
    </row>
    <row r="141" spans="1:46" x14ac:dyDescent="0.25">
      <c r="A141" s="1"/>
      <c r="B141" s="20" t="s">
        <v>319</v>
      </c>
      <c r="C141" s="9" t="s">
        <v>319</v>
      </c>
      <c r="D141" s="9">
        <v>1</v>
      </c>
      <c r="E141" s="9">
        <v>6</v>
      </c>
      <c r="F141" s="9">
        <v>15</v>
      </c>
      <c r="G141" s="24">
        <v>3875</v>
      </c>
      <c r="H141" s="24">
        <v>8375</v>
      </c>
      <c r="I141" s="9" t="s">
        <v>31</v>
      </c>
      <c r="J141" s="9" t="s">
        <v>32</v>
      </c>
      <c r="K141" s="25" t="s">
        <v>33</v>
      </c>
      <c r="L141" s="9" t="s">
        <v>34</v>
      </c>
      <c r="M141" s="9" t="s">
        <v>35</v>
      </c>
      <c r="N141" s="9">
        <v>10000000000</v>
      </c>
      <c r="O141" s="26">
        <v>1E-10</v>
      </c>
      <c r="P141" s="27">
        <v>1</v>
      </c>
      <c r="Q141" s="27">
        <v>0</v>
      </c>
      <c r="R141" s="27">
        <v>1</v>
      </c>
      <c r="S141" s="9" t="s">
        <v>36</v>
      </c>
      <c r="T141" s="1"/>
      <c r="U141" s="3"/>
      <c r="V141" s="1"/>
      <c r="W141" s="20" t="s">
        <v>320</v>
      </c>
      <c r="Y141" s="28">
        <v>33.888053499999998</v>
      </c>
      <c r="Z141" s="29">
        <v>1</v>
      </c>
      <c r="AA141" s="9" t="s">
        <v>299</v>
      </c>
      <c r="AB141" s="5" t="s">
        <v>2</v>
      </c>
      <c r="AC141" s="30">
        <f t="shared" si="19"/>
        <v>43405.5</v>
      </c>
      <c r="AD141" s="20">
        <v>0</v>
      </c>
      <c r="AE141" s="34">
        <v>3957.5</v>
      </c>
      <c r="AF141" t="s">
        <v>300</v>
      </c>
      <c r="AG141" s="28">
        <v>34.838711310000001</v>
      </c>
      <c r="AH141" s="31">
        <f t="shared" si="20"/>
        <v>0.95065781000000271</v>
      </c>
      <c r="AI141" s="31">
        <f t="shared" si="25"/>
        <v>0</v>
      </c>
      <c r="AJ141" s="13">
        <f t="shared" si="21"/>
        <v>10.166666666666666</v>
      </c>
      <c r="AK141" s="13">
        <f t="shared" si="23"/>
        <v>1577.2666666666664</v>
      </c>
      <c r="AL141" s="27">
        <f>IF(AJ141=0,MAX(AL$5:AL140)+1,0)</f>
        <v>0</v>
      </c>
      <c r="AM141" s="27">
        <f t="shared" si="24"/>
        <v>6</v>
      </c>
      <c r="AN141" s="1" t="str">
        <f t="shared" si="22"/>
        <v/>
      </c>
      <c r="AO141" s="1"/>
      <c r="AP141" s="1"/>
      <c r="AQ141" s="1"/>
      <c r="AR141" s="8"/>
      <c r="AS141" s="3"/>
      <c r="AT141" s="3"/>
    </row>
    <row r="142" spans="1:46" x14ac:dyDescent="0.25">
      <c r="A142" s="1"/>
      <c r="B142" s="20" t="s">
        <v>321</v>
      </c>
      <c r="C142" s="9" t="s">
        <v>321</v>
      </c>
      <c r="D142" s="9">
        <v>1</v>
      </c>
      <c r="E142" s="9">
        <v>6</v>
      </c>
      <c r="F142" s="9">
        <v>16</v>
      </c>
      <c r="G142" s="24">
        <v>4125</v>
      </c>
      <c r="H142" s="24">
        <v>8375</v>
      </c>
      <c r="I142" s="9" t="s">
        <v>31</v>
      </c>
      <c r="J142" s="9" t="s">
        <v>32</v>
      </c>
      <c r="K142" s="25" t="s">
        <v>33</v>
      </c>
      <c r="L142" s="9" t="s">
        <v>34</v>
      </c>
      <c r="M142" s="9" t="s">
        <v>35</v>
      </c>
      <c r="N142" s="9">
        <v>10000000000</v>
      </c>
      <c r="O142" s="26">
        <v>1E-10</v>
      </c>
      <c r="P142" s="27">
        <v>1</v>
      </c>
      <c r="Q142" s="27">
        <v>0</v>
      </c>
      <c r="R142" s="27">
        <v>1</v>
      </c>
      <c r="S142" s="9" t="s">
        <v>36</v>
      </c>
      <c r="T142" s="1"/>
      <c r="U142" s="3"/>
      <c r="V142" s="1"/>
      <c r="W142" s="20" t="s">
        <v>322</v>
      </c>
      <c r="Y142" s="28">
        <v>33.83112071</v>
      </c>
      <c r="Z142" s="29">
        <v>1</v>
      </c>
      <c r="AA142" s="9" t="s">
        <v>299</v>
      </c>
      <c r="AB142" s="5" t="s">
        <v>2</v>
      </c>
      <c r="AC142" s="30">
        <f t="shared" si="19"/>
        <v>43435.5</v>
      </c>
      <c r="AD142" s="20">
        <v>0</v>
      </c>
      <c r="AE142" s="34">
        <v>3987.5</v>
      </c>
      <c r="AF142" t="s">
        <v>300</v>
      </c>
      <c r="AG142" s="28">
        <v>34.719630199999997</v>
      </c>
      <c r="AH142" s="31">
        <f t="shared" si="20"/>
        <v>0.88850948999999702</v>
      </c>
      <c r="AI142" s="31">
        <f t="shared" si="25"/>
        <v>0</v>
      </c>
      <c r="AJ142" s="13">
        <f t="shared" si="21"/>
        <v>11.166666666666666</v>
      </c>
      <c r="AK142" s="13">
        <f t="shared" si="23"/>
        <v>1588.4333333333332</v>
      </c>
      <c r="AL142" s="27">
        <f>IF(AJ142=0,MAX(AL$5:AL141)+1,0)</f>
        <v>0</v>
      </c>
      <c r="AM142" s="27">
        <f t="shared" si="24"/>
        <v>6</v>
      </c>
      <c r="AN142" s="1" t="str">
        <f t="shared" si="22"/>
        <v/>
      </c>
      <c r="AO142" s="1"/>
      <c r="AP142" s="1"/>
      <c r="AQ142" s="1"/>
      <c r="AR142" s="8"/>
      <c r="AS142" s="3"/>
      <c r="AT142" s="3"/>
    </row>
    <row r="143" spans="1:46" x14ac:dyDescent="0.25">
      <c r="A143" s="1"/>
      <c r="B143" s="20" t="s">
        <v>323</v>
      </c>
      <c r="C143" s="9" t="s">
        <v>323</v>
      </c>
      <c r="D143" s="9">
        <v>1</v>
      </c>
      <c r="E143" s="9">
        <v>6</v>
      </c>
      <c r="F143" s="9">
        <v>17</v>
      </c>
      <c r="G143" s="24">
        <v>4375</v>
      </c>
      <c r="H143" s="24">
        <v>8375</v>
      </c>
      <c r="I143" s="9" t="s">
        <v>31</v>
      </c>
      <c r="J143" s="9" t="s">
        <v>32</v>
      </c>
      <c r="K143" s="25" t="s">
        <v>33</v>
      </c>
      <c r="L143" s="9" t="s">
        <v>34</v>
      </c>
      <c r="M143" s="9" t="s">
        <v>35</v>
      </c>
      <c r="N143" s="9">
        <v>10000000000</v>
      </c>
      <c r="O143" s="26">
        <v>1E-10</v>
      </c>
      <c r="P143" s="27">
        <v>1</v>
      </c>
      <c r="Q143" s="27">
        <v>0</v>
      </c>
      <c r="R143" s="27">
        <v>1</v>
      </c>
      <c r="S143" s="9" t="s">
        <v>36</v>
      </c>
      <c r="T143" s="1"/>
      <c r="U143" s="3"/>
      <c r="V143" s="1"/>
      <c r="W143" s="20" t="s">
        <v>324</v>
      </c>
      <c r="Y143" s="28">
        <v>33.830545479999998</v>
      </c>
      <c r="Z143" s="29">
        <v>1</v>
      </c>
      <c r="AA143" s="9" t="s">
        <v>299</v>
      </c>
      <c r="AB143" s="5" t="s">
        <v>2</v>
      </c>
      <c r="AC143" s="30">
        <f t="shared" si="19"/>
        <v>43466.5</v>
      </c>
      <c r="AD143" s="20">
        <v>0</v>
      </c>
      <c r="AE143" s="34">
        <v>4018.5</v>
      </c>
      <c r="AF143" t="s">
        <v>300</v>
      </c>
      <c r="AG143" s="28">
        <v>34.629309239999998</v>
      </c>
      <c r="AH143" s="31">
        <f t="shared" si="20"/>
        <v>0.79876375999999993</v>
      </c>
      <c r="AI143" s="31">
        <f t="shared" si="25"/>
        <v>0</v>
      </c>
      <c r="AJ143" s="13">
        <f t="shared" si="21"/>
        <v>12.2</v>
      </c>
      <c r="AK143" s="13">
        <f t="shared" si="23"/>
        <v>1600.6333333333332</v>
      </c>
      <c r="AL143" s="27">
        <f>IF(AJ143=0,MAX(AL$5:AL142)+1,0)</f>
        <v>0</v>
      </c>
      <c r="AM143" s="27">
        <f t="shared" si="24"/>
        <v>6</v>
      </c>
      <c r="AN143" s="1" t="str">
        <f t="shared" si="22"/>
        <v/>
      </c>
      <c r="AO143" s="1"/>
      <c r="AP143" s="1"/>
      <c r="AQ143" s="1"/>
      <c r="AR143" s="8"/>
      <c r="AS143" s="3"/>
      <c r="AT143" s="3"/>
    </row>
    <row r="144" spans="1:46" x14ac:dyDescent="0.25">
      <c r="A144" s="1"/>
      <c r="B144" s="20" t="s">
        <v>325</v>
      </c>
      <c r="C144" s="9" t="s">
        <v>325</v>
      </c>
      <c r="D144" s="9">
        <v>1</v>
      </c>
      <c r="E144" s="9">
        <v>6</v>
      </c>
      <c r="F144" s="9">
        <v>18</v>
      </c>
      <c r="G144" s="24">
        <v>4625</v>
      </c>
      <c r="H144" s="24">
        <v>8375</v>
      </c>
      <c r="I144" s="9" t="s">
        <v>31</v>
      </c>
      <c r="J144" s="9" t="s">
        <v>32</v>
      </c>
      <c r="K144" s="25" t="s">
        <v>33</v>
      </c>
      <c r="L144" s="9" t="s">
        <v>34</v>
      </c>
      <c r="M144" s="9" t="s">
        <v>35</v>
      </c>
      <c r="N144" s="9">
        <v>10000000000</v>
      </c>
      <c r="O144" s="26">
        <v>1E-10</v>
      </c>
      <c r="P144" s="27">
        <v>1</v>
      </c>
      <c r="Q144" s="27">
        <v>0</v>
      </c>
      <c r="R144" s="27">
        <v>1</v>
      </c>
      <c r="S144" s="9" t="s">
        <v>36</v>
      </c>
      <c r="T144" s="1"/>
      <c r="U144" s="3"/>
      <c r="V144" s="1"/>
      <c r="W144" s="20" t="s">
        <v>326</v>
      </c>
      <c r="Y144" s="28">
        <v>33.883325120000002</v>
      </c>
      <c r="Z144" s="29">
        <v>1</v>
      </c>
      <c r="AA144" s="9" t="s">
        <v>299</v>
      </c>
      <c r="AB144" s="5" t="s">
        <v>2</v>
      </c>
      <c r="AC144" s="30">
        <f t="shared" si="19"/>
        <v>43497.5</v>
      </c>
      <c r="AD144" s="20">
        <v>0</v>
      </c>
      <c r="AE144" s="34">
        <v>4049.5</v>
      </c>
      <c r="AF144" t="s">
        <v>300</v>
      </c>
      <c r="AG144" s="28">
        <v>34.605185419999998</v>
      </c>
      <c r="AH144" s="31">
        <f t="shared" si="20"/>
        <v>0.7218602999999959</v>
      </c>
      <c r="AI144" s="31">
        <f t="shared" si="25"/>
        <v>0</v>
      </c>
      <c r="AJ144" s="13">
        <f t="shared" si="21"/>
        <v>13.233333333333333</v>
      </c>
      <c r="AK144" s="13">
        <f t="shared" si="23"/>
        <v>1613.8666666666666</v>
      </c>
      <c r="AL144" s="27">
        <f>IF(AJ144=0,MAX(AL$5:AL143)+1,0)</f>
        <v>0</v>
      </c>
      <c r="AM144" s="27">
        <f t="shared" si="24"/>
        <v>6</v>
      </c>
      <c r="AN144" s="1" t="str">
        <f t="shared" si="22"/>
        <v/>
      </c>
      <c r="AO144" s="1"/>
      <c r="AP144" s="1"/>
      <c r="AQ144" s="1"/>
      <c r="AR144" s="8"/>
      <c r="AS144" s="3"/>
      <c r="AT144" s="3"/>
    </row>
    <row r="145" spans="1:46" x14ac:dyDescent="0.25">
      <c r="A145" s="1"/>
      <c r="B145" s="20" t="s">
        <v>327</v>
      </c>
      <c r="C145" s="9" t="s">
        <v>327</v>
      </c>
      <c r="D145" s="9">
        <v>1</v>
      </c>
      <c r="E145" s="9">
        <v>6</v>
      </c>
      <c r="F145" s="9">
        <v>19</v>
      </c>
      <c r="G145" s="24">
        <v>4875</v>
      </c>
      <c r="H145" s="24">
        <v>8375</v>
      </c>
      <c r="I145" s="9" t="s">
        <v>31</v>
      </c>
      <c r="J145" s="9" t="s">
        <v>32</v>
      </c>
      <c r="K145" s="25" t="s">
        <v>33</v>
      </c>
      <c r="L145" s="9" t="s">
        <v>34</v>
      </c>
      <c r="M145" s="9" t="s">
        <v>35</v>
      </c>
      <c r="N145" s="9">
        <v>10000000000</v>
      </c>
      <c r="O145" s="26">
        <v>1E-10</v>
      </c>
      <c r="P145" s="27">
        <v>1</v>
      </c>
      <c r="Q145" s="27">
        <v>0</v>
      </c>
      <c r="R145" s="27">
        <v>1</v>
      </c>
      <c r="S145" s="9" t="s">
        <v>36</v>
      </c>
      <c r="T145" s="1"/>
      <c r="U145" s="3"/>
      <c r="V145" s="1"/>
      <c r="W145" s="20" t="s">
        <v>328</v>
      </c>
      <c r="Y145" s="28">
        <v>33.966004150000003</v>
      </c>
      <c r="Z145" s="29">
        <v>1</v>
      </c>
      <c r="AA145" s="9" t="s">
        <v>299</v>
      </c>
      <c r="AB145" s="5" t="s">
        <v>2</v>
      </c>
      <c r="AC145" s="30">
        <f t="shared" si="19"/>
        <v>43525.5</v>
      </c>
      <c r="AD145" s="20">
        <v>0</v>
      </c>
      <c r="AE145" s="34">
        <v>4077.5</v>
      </c>
      <c r="AF145" t="s">
        <v>300</v>
      </c>
      <c r="AG145" s="28">
        <v>34.650212410000002</v>
      </c>
      <c r="AH145" s="31">
        <f t="shared" si="20"/>
        <v>0.68420825999999835</v>
      </c>
      <c r="AI145" s="31">
        <f t="shared" si="25"/>
        <v>0</v>
      </c>
      <c r="AJ145" s="13">
        <f t="shared" si="21"/>
        <v>14.166666666666666</v>
      </c>
      <c r="AK145" s="13">
        <f t="shared" si="23"/>
        <v>1628.0333333333333</v>
      </c>
      <c r="AL145" s="27">
        <f>IF(AJ145=0,MAX(AL$5:AL144)+1,0)</f>
        <v>0</v>
      </c>
      <c r="AM145" s="27">
        <f t="shared" si="24"/>
        <v>6</v>
      </c>
      <c r="AN145" s="1" t="str">
        <f t="shared" si="22"/>
        <v/>
      </c>
      <c r="AO145" s="1"/>
      <c r="AP145" s="1"/>
      <c r="AQ145" s="1"/>
      <c r="AR145" s="8"/>
      <c r="AS145" s="3"/>
      <c r="AT145" s="3"/>
    </row>
    <row r="146" spans="1:46" x14ac:dyDescent="0.25">
      <c r="A146" s="1"/>
      <c r="B146" s="20" t="s">
        <v>329</v>
      </c>
      <c r="C146" s="9" t="s">
        <v>329</v>
      </c>
      <c r="D146" s="9">
        <v>1</v>
      </c>
      <c r="E146" s="9">
        <v>7</v>
      </c>
      <c r="F146" s="9">
        <v>0</v>
      </c>
      <c r="G146" s="24">
        <v>125</v>
      </c>
      <c r="H146" s="24">
        <v>8125</v>
      </c>
      <c r="I146" s="9" t="s">
        <v>31</v>
      </c>
      <c r="J146" s="9" t="s">
        <v>32</v>
      </c>
      <c r="K146" s="25" t="s">
        <v>33</v>
      </c>
      <c r="L146" s="9" t="s">
        <v>34</v>
      </c>
      <c r="M146" s="9" t="s">
        <v>35</v>
      </c>
      <c r="N146" s="9">
        <v>10000000000</v>
      </c>
      <c r="O146" s="26">
        <v>1E-10</v>
      </c>
      <c r="P146" s="27">
        <v>1</v>
      </c>
      <c r="Q146" s="27">
        <v>0</v>
      </c>
      <c r="R146" s="27">
        <v>1</v>
      </c>
      <c r="S146" s="9" t="s">
        <v>36</v>
      </c>
      <c r="T146" s="1"/>
      <c r="U146" s="3"/>
      <c r="V146" s="1"/>
      <c r="W146" s="20" t="s">
        <v>330</v>
      </c>
      <c r="Y146" s="28">
        <v>34.065968439999999</v>
      </c>
      <c r="Z146" s="29">
        <v>1</v>
      </c>
      <c r="AA146" s="9" t="s">
        <v>299</v>
      </c>
      <c r="AB146" s="5" t="s">
        <v>2</v>
      </c>
      <c r="AC146" s="30">
        <f t="shared" si="19"/>
        <v>43556.5</v>
      </c>
      <c r="AD146" s="20">
        <v>0</v>
      </c>
      <c r="AE146" s="34">
        <v>4108.5</v>
      </c>
      <c r="AF146" t="s">
        <v>300</v>
      </c>
      <c r="AG146" s="28">
        <v>34.73116461</v>
      </c>
      <c r="AH146" s="31">
        <f t="shared" si="20"/>
        <v>0.66519617000000153</v>
      </c>
      <c r="AI146" s="31">
        <f t="shared" si="25"/>
        <v>0</v>
      </c>
      <c r="AJ146" s="13">
        <f t="shared" si="21"/>
        <v>15.2</v>
      </c>
      <c r="AK146" s="13">
        <f t="shared" si="23"/>
        <v>1643.2333333333333</v>
      </c>
      <c r="AL146" s="27">
        <f>IF(AJ146=0,MAX(AL$5:AL145)+1,0)</f>
        <v>0</v>
      </c>
      <c r="AM146" s="27">
        <f t="shared" si="24"/>
        <v>6</v>
      </c>
      <c r="AN146" s="1" t="str">
        <f t="shared" si="22"/>
        <v/>
      </c>
      <c r="AO146" s="1"/>
      <c r="AP146" s="1"/>
      <c r="AQ146" s="1"/>
      <c r="AR146" s="8"/>
      <c r="AS146" s="3"/>
      <c r="AT146" s="3"/>
    </row>
    <row r="147" spans="1:46" x14ac:dyDescent="0.25">
      <c r="A147" s="1"/>
      <c r="B147" s="20" t="s">
        <v>331</v>
      </c>
      <c r="C147" s="9" t="s">
        <v>331</v>
      </c>
      <c r="D147" s="9">
        <v>1</v>
      </c>
      <c r="E147" s="9">
        <v>7</v>
      </c>
      <c r="F147" s="9">
        <v>1</v>
      </c>
      <c r="G147" s="24">
        <v>375</v>
      </c>
      <c r="H147" s="24">
        <v>8125</v>
      </c>
      <c r="I147" s="9" t="s">
        <v>31</v>
      </c>
      <c r="J147" s="9" t="s">
        <v>32</v>
      </c>
      <c r="K147" s="25" t="s">
        <v>33</v>
      </c>
      <c r="L147" s="9" t="s">
        <v>34</v>
      </c>
      <c r="M147" s="9" t="s">
        <v>35</v>
      </c>
      <c r="N147" s="9">
        <v>10000000000</v>
      </c>
      <c r="O147" s="26">
        <v>1E-10</v>
      </c>
      <c r="P147" s="27">
        <v>1</v>
      </c>
      <c r="Q147" s="27">
        <v>0</v>
      </c>
      <c r="R147" s="27">
        <v>1</v>
      </c>
      <c r="S147" s="9" t="s">
        <v>36</v>
      </c>
      <c r="T147" s="1"/>
      <c r="U147" s="3"/>
      <c r="V147" s="1"/>
      <c r="W147" s="20" t="s">
        <v>332</v>
      </c>
      <c r="Y147" s="28">
        <v>34.14144031</v>
      </c>
      <c r="Z147" s="29">
        <v>1</v>
      </c>
      <c r="AA147" s="9" t="s">
        <v>299</v>
      </c>
      <c r="AB147" s="5" t="s">
        <v>2</v>
      </c>
      <c r="AC147" s="30">
        <f t="shared" si="19"/>
        <v>43586.5</v>
      </c>
      <c r="AD147" s="20">
        <v>0</v>
      </c>
      <c r="AE147" s="34">
        <v>4138.5</v>
      </c>
      <c r="AF147" t="s">
        <v>300</v>
      </c>
      <c r="AG147" s="28">
        <v>34.824961020000003</v>
      </c>
      <c r="AH147" s="31">
        <f t="shared" si="20"/>
        <v>0.68352071000000336</v>
      </c>
      <c r="AI147" s="31">
        <f t="shared" si="25"/>
        <v>0</v>
      </c>
      <c r="AJ147" s="13">
        <f t="shared" si="21"/>
        <v>16.2</v>
      </c>
      <c r="AK147" s="13">
        <f t="shared" si="23"/>
        <v>1659.4333333333334</v>
      </c>
      <c r="AL147" s="27">
        <f>IF(AJ147=0,MAX(AL$5:AL146)+1,0)</f>
        <v>0</v>
      </c>
      <c r="AM147" s="27">
        <f t="shared" si="24"/>
        <v>6</v>
      </c>
      <c r="AN147" s="1" t="str">
        <f t="shared" si="22"/>
        <v/>
      </c>
      <c r="AO147" s="1"/>
      <c r="AP147" s="1"/>
      <c r="AQ147" s="1"/>
      <c r="AR147" s="8"/>
      <c r="AS147" s="3"/>
      <c r="AT147" s="3"/>
    </row>
    <row r="148" spans="1:46" x14ac:dyDescent="0.25">
      <c r="A148" s="1"/>
      <c r="B148" s="20" t="s">
        <v>333</v>
      </c>
      <c r="C148" s="9" t="s">
        <v>333</v>
      </c>
      <c r="D148" s="9">
        <v>1</v>
      </c>
      <c r="E148" s="9">
        <v>7</v>
      </c>
      <c r="F148" s="9">
        <v>2</v>
      </c>
      <c r="G148" s="24">
        <v>625</v>
      </c>
      <c r="H148" s="24">
        <v>8125</v>
      </c>
      <c r="I148" s="9" t="s">
        <v>31</v>
      </c>
      <c r="J148" s="9" t="s">
        <v>32</v>
      </c>
      <c r="K148" s="25" t="s">
        <v>33</v>
      </c>
      <c r="L148" s="9" t="s">
        <v>34</v>
      </c>
      <c r="M148" s="9" t="s">
        <v>35</v>
      </c>
      <c r="N148" s="9">
        <v>10000000000</v>
      </c>
      <c r="O148" s="26">
        <v>1E-10</v>
      </c>
      <c r="P148" s="27">
        <v>1</v>
      </c>
      <c r="Q148" s="27">
        <v>0</v>
      </c>
      <c r="R148" s="27">
        <v>1</v>
      </c>
      <c r="S148" s="9" t="s">
        <v>36</v>
      </c>
      <c r="T148" s="1"/>
      <c r="U148" s="3"/>
      <c r="V148" s="1"/>
      <c r="W148" s="20" t="s">
        <v>334</v>
      </c>
      <c r="Y148" s="28">
        <v>34.172174759999997</v>
      </c>
      <c r="Z148" s="29">
        <v>1</v>
      </c>
      <c r="AA148" s="9" t="s">
        <v>299</v>
      </c>
      <c r="AB148" s="5" t="s">
        <v>2</v>
      </c>
      <c r="AC148" s="30">
        <f t="shared" si="19"/>
        <v>43617.5</v>
      </c>
      <c r="AD148" s="20">
        <v>0</v>
      </c>
      <c r="AE148" s="34">
        <v>4169.5</v>
      </c>
      <c r="AF148" t="s">
        <v>300</v>
      </c>
      <c r="AG148" s="28">
        <v>34.915898310000003</v>
      </c>
      <c r="AH148" s="31">
        <f t="shared" si="20"/>
        <v>0.74372355000000567</v>
      </c>
      <c r="AI148" s="31">
        <f t="shared" si="25"/>
        <v>0</v>
      </c>
      <c r="AJ148" s="13">
        <f t="shared" si="21"/>
        <v>17.233333333333334</v>
      </c>
      <c r="AK148" s="13">
        <f t="shared" si="23"/>
        <v>1676.6666666666667</v>
      </c>
      <c r="AL148" s="27">
        <f>IF(AJ148=0,MAX(AL$5:AL147)+1,0)</f>
        <v>0</v>
      </c>
      <c r="AM148" s="27">
        <f t="shared" si="24"/>
        <v>6</v>
      </c>
      <c r="AN148" s="1" t="str">
        <f t="shared" si="22"/>
        <v/>
      </c>
      <c r="AO148" s="1"/>
      <c r="AP148" s="1"/>
      <c r="AQ148" s="1"/>
      <c r="AR148" s="8"/>
      <c r="AS148" s="3"/>
      <c r="AT148" s="3"/>
    </row>
    <row r="149" spans="1:46" x14ac:dyDescent="0.25">
      <c r="A149" s="1"/>
      <c r="B149" s="20" t="s">
        <v>335</v>
      </c>
      <c r="C149" s="9" t="s">
        <v>335</v>
      </c>
      <c r="D149" s="9">
        <v>1</v>
      </c>
      <c r="E149" s="9">
        <v>7</v>
      </c>
      <c r="F149" s="9">
        <v>3</v>
      </c>
      <c r="G149" s="24">
        <v>875</v>
      </c>
      <c r="H149" s="24">
        <v>8125</v>
      </c>
      <c r="I149" s="9" t="s">
        <v>31</v>
      </c>
      <c r="J149" s="9" t="s">
        <v>32</v>
      </c>
      <c r="K149" s="25" t="s">
        <v>33</v>
      </c>
      <c r="L149" s="9" t="s">
        <v>34</v>
      </c>
      <c r="M149" s="9" t="s">
        <v>35</v>
      </c>
      <c r="N149" s="9">
        <v>10000000000</v>
      </c>
      <c r="O149" s="26">
        <v>1E-10</v>
      </c>
      <c r="P149" s="27">
        <v>1</v>
      </c>
      <c r="Q149" s="27">
        <v>0</v>
      </c>
      <c r="R149" s="27">
        <v>1</v>
      </c>
      <c r="S149" s="9" t="s">
        <v>36</v>
      </c>
      <c r="T149" s="1"/>
      <c r="U149" s="3"/>
      <c r="V149" s="1"/>
      <c r="W149" s="20" t="s">
        <v>336</v>
      </c>
      <c r="Y149" s="28">
        <v>34.145371339999997</v>
      </c>
      <c r="Z149" s="29">
        <v>1</v>
      </c>
      <c r="AA149" s="9" t="s">
        <v>299</v>
      </c>
      <c r="AB149" s="5" t="s">
        <v>2</v>
      </c>
      <c r="AC149" s="30">
        <f t="shared" si="19"/>
        <v>43647.5</v>
      </c>
      <c r="AD149" s="20">
        <v>0</v>
      </c>
      <c r="AE149" s="34">
        <v>4199.5</v>
      </c>
      <c r="AF149" t="s">
        <v>300</v>
      </c>
      <c r="AG149" s="28">
        <v>34.97254452</v>
      </c>
      <c r="AH149" s="31">
        <f t="shared" si="20"/>
        <v>0.82717318000000262</v>
      </c>
      <c r="AI149" s="31">
        <f t="shared" si="25"/>
        <v>0</v>
      </c>
      <c r="AJ149" s="13">
        <f t="shared" si="21"/>
        <v>18.233333333333334</v>
      </c>
      <c r="AK149" s="13">
        <f t="shared" si="23"/>
        <v>1694.9</v>
      </c>
      <c r="AL149" s="27">
        <f>IF(AJ149=0,MAX(AL$5:AL148)+1,0)</f>
        <v>0</v>
      </c>
      <c r="AM149" s="27">
        <f t="shared" si="24"/>
        <v>6</v>
      </c>
      <c r="AN149" s="1" t="str">
        <f t="shared" si="22"/>
        <v/>
      </c>
      <c r="AO149" s="1"/>
      <c r="AP149" s="1"/>
      <c r="AQ149" s="1"/>
      <c r="AR149" s="8"/>
      <c r="AS149" s="3"/>
      <c r="AT149" s="3"/>
    </row>
    <row r="150" spans="1:46" x14ac:dyDescent="0.25">
      <c r="A150" s="1"/>
      <c r="B150" s="20" t="s">
        <v>337</v>
      </c>
      <c r="C150" s="9" t="s">
        <v>337</v>
      </c>
      <c r="D150" s="9">
        <v>1</v>
      </c>
      <c r="E150" s="9">
        <v>7</v>
      </c>
      <c r="F150" s="9">
        <v>4</v>
      </c>
      <c r="G150" s="24">
        <v>1125</v>
      </c>
      <c r="H150" s="24">
        <v>8125</v>
      </c>
      <c r="I150" s="9" t="s">
        <v>31</v>
      </c>
      <c r="J150" s="9" t="s">
        <v>32</v>
      </c>
      <c r="K150" s="25" t="s">
        <v>33</v>
      </c>
      <c r="L150" s="9" t="s">
        <v>34</v>
      </c>
      <c r="M150" s="9" t="s">
        <v>35</v>
      </c>
      <c r="N150" s="9">
        <v>10000000000</v>
      </c>
      <c r="O150" s="26">
        <v>1E-10</v>
      </c>
      <c r="P150" s="27">
        <v>1</v>
      </c>
      <c r="Q150" s="27">
        <v>0</v>
      </c>
      <c r="R150" s="27">
        <v>1</v>
      </c>
      <c r="S150" s="9" t="s">
        <v>36</v>
      </c>
      <c r="T150" s="1"/>
      <c r="U150" s="3"/>
      <c r="V150" s="1"/>
      <c r="W150" s="20" t="s">
        <v>338</v>
      </c>
      <c r="Y150" s="28">
        <v>34.061698300000003</v>
      </c>
      <c r="Z150" s="29">
        <v>1</v>
      </c>
      <c r="AA150" s="9" t="s">
        <v>299</v>
      </c>
      <c r="AB150" s="5" t="s">
        <v>2</v>
      </c>
      <c r="AC150" s="30">
        <f t="shared" si="19"/>
        <v>43678.5</v>
      </c>
      <c r="AD150" s="20">
        <v>0</v>
      </c>
      <c r="AE150" s="34">
        <v>4230.5</v>
      </c>
      <c r="AF150" t="s">
        <v>300</v>
      </c>
      <c r="AG150" s="28">
        <v>34.974236189999999</v>
      </c>
      <c r="AH150" s="31">
        <f t="shared" si="20"/>
        <v>0.91253788999999585</v>
      </c>
      <c r="AI150" s="31">
        <f t="shared" si="25"/>
        <v>0</v>
      </c>
      <c r="AJ150" s="13">
        <f t="shared" si="21"/>
        <v>19.266666666666666</v>
      </c>
      <c r="AK150" s="13">
        <f t="shared" si="23"/>
        <v>1714.1666666666667</v>
      </c>
      <c r="AL150" s="27">
        <f>IF(AJ150=0,MAX(AL$5:AL149)+1,0)</f>
        <v>0</v>
      </c>
      <c r="AM150" s="27">
        <f t="shared" si="24"/>
        <v>6</v>
      </c>
      <c r="AN150" s="1" t="str">
        <f t="shared" si="22"/>
        <v/>
      </c>
      <c r="AO150" s="1"/>
      <c r="AP150" s="1"/>
      <c r="AQ150" s="1"/>
      <c r="AR150" s="8"/>
      <c r="AS150" s="3"/>
      <c r="AT150" s="3"/>
    </row>
    <row r="151" spans="1:46" x14ac:dyDescent="0.25">
      <c r="A151" s="1"/>
      <c r="B151" s="20" t="s">
        <v>339</v>
      </c>
      <c r="C151" s="9" t="s">
        <v>339</v>
      </c>
      <c r="D151" s="9">
        <v>1</v>
      </c>
      <c r="E151" s="9">
        <v>7</v>
      </c>
      <c r="F151" s="9">
        <v>5</v>
      </c>
      <c r="G151" s="24">
        <v>1375</v>
      </c>
      <c r="H151" s="24">
        <v>8125</v>
      </c>
      <c r="I151" s="9" t="s">
        <v>31</v>
      </c>
      <c r="J151" s="9" t="s">
        <v>32</v>
      </c>
      <c r="K151" s="25" t="s">
        <v>33</v>
      </c>
      <c r="L151" s="9" t="s">
        <v>34</v>
      </c>
      <c r="M151" s="9" t="s">
        <v>35</v>
      </c>
      <c r="N151" s="9">
        <v>10000000000</v>
      </c>
      <c r="O151" s="26">
        <v>1E-10</v>
      </c>
      <c r="P151" s="27">
        <v>1</v>
      </c>
      <c r="Q151" s="27">
        <v>0</v>
      </c>
      <c r="R151" s="27">
        <v>1</v>
      </c>
      <c r="S151" s="9" t="s">
        <v>36</v>
      </c>
      <c r="T151" s="1"/>
      <c r="U151" s="3"/>
      <c r="V151" s="1"/>
      <c r="W151" s="20" t="s">
        <v>340</v>
      </c>
      <c r="Y151" s="28">
        <v>33.944578040000003</v>
      </c>
      <c r="Z151" s="29">
        <v>1</v>
      </c>
      <c r="AA151" s="9" t="s">
        <v>299</v>
      </c>
      <c r="AB151" s="5" t="s">
        <v>2</v>
      </c>
      <c r="AC151" s="30">
        <f t="shared" si="19"/>
        <v>43709.5</v>
      </c>
      <c r="AD151" s="20">
        <v>0</v>
      </c>
      <c r="AE151" s="34">
        <v>4261.5</v>
      </c>
      <c r="AF151" t="s">
        <v>300</v>
      </c>
      <c r="AG151" s="28">
        <v>34.884064909999999</v>
      </c>
      <c r="AH151" s="31">
        <f t="shared" si="20"/>
        <v>0.93948686999999609</v>
      </c>
      <c r="AI151" s="31">
        <f t="shared" si="25"/>
        <v>0</v>
      </c>
      <c r="AJ151" s="13">
        <f t="shared" si="21"/>
        <v>20.3</v>
      </c>
      <c r="AK151" s="13">
        <f t="shared" si="23"/>
        <v>1734.4666666666667</v>
      </c>
      <c r="AL151" s="27">
        <f>IF(AJ151=0,MAX(AL$5:AL150)+1,0)</f>
        <v>0</v>
      </c>
      <c r="AM151" s="27">
        <f t="shared" si="24"/>
        <v>6</v>
      </c>
      <c r="AN151" s="1" t="str">
        <f t="shared" si="22"/>
        <v/>
      </c>
      <c r="AO151" s="1"/>
      <c r="AP151" s="1"/>
      <c r="AQ151" s="1"/>
      <c r="AR151" s="8"/>
      <c r="AS151" s="3"/>
      <c r="AT151" s="3"/>
    </row>
    <row r="152" spans="1:46" x14ac:dyDescent="0.25">
      <c r="A152" s="1"/>
      <c r="B152" s="20" t="s">
        <v>341</v>
      </c>
      <c r="C152" s="9" t="s">
        <v>341</v>
      </c>
      <c r="D152" s="9">
        <v>1</v>
      </c>
      <c r="E152" s="9">
        <v>7</v>
      </c>
      <c r="F152" s="9">
        <v>6</v>
      </c>
      <c r="G152" s="24">
        <v>1625</v>
      </c>
      <c r="H152" s="24">
        <v>8125</v>
      </c>
      <c r="I152" s="9" t="s">
        <v>31</v>
      </c>
      <c r="J152" s="9" t="s">
        <v>32</v>
      </c>
      <c r="K152" s="25" t="s">
        <v>33</v>
      </c>
      <c r="L152" s="9" t="s">
        <v>34</v>
      </c>
      <c r="M152" s="9" t="s">
        <v>35</v>
      </c>
      <c r="N152" s="9">
        <v>10000000000</v>
      </c>
      <c r="O152" s="26">
        <v>1E-10</v>
      </c>
      <c r="P152" s="27">
        <v>1</v>
      </c>
      <c r="Q152" s="27">
        <v>0</v>
      </c>
      <c r="R152" s="27">
        <v>1</v>
      </c>
      <c r="S152" s="9" t="s">
        <v>36</v>
      </c>
      <c r="T152" s="1"/>
      <c r="U152" s="3"/>
      <c r="V152" s="1"/>
      <c r="W152" s="20" t="s">
        <v>342</v>
      </c>
      <c r="Y152" s="28">
        <v>33.825795280000001</v>
      </c>
      <c r="Z152" s="29">
        <v>1</v>
      </c>
      <c r="AA152" s="9" t="s">
        <v>299</v>
      </c>
      <c r="AB152" s="5" t="s">
        <v>2</v>
      </c>
      <c r="AC152" s="30">
        <f t="shared" si="19"/>
        <v>43739.5</v>
      </c>
      <c r="AD152" s="20">
        <v>0</v>
      </c>
      <c r="AE152" s="34">
        <v>4291.5</v>
      </c>
      <c r="AF152" t="s">
        <v>300</v>
      </c>
      <c r="AG152" s="28">
        <v>34.745677620000002</v>
      </c>
      <c r="AH152" s="31">
        <f t="shared" si="20"/>
        <v>0.91988234000000091</v>
      </c>
      <c r="AI152" s="31">
        <f t="shared" si="25"/>
        <v>0</v>
      </c>
      <c r="AJ152" s="13">
        <f t="shared" si="21"/>
        <v>21.3</v>
      </c>
      <c r="AK152" s="13">
        <f t="shared" si="23"/>
        <v>1755.7666666666667</v>
      </c>
      <c r="AL152" s="27">
        <f>IF(AJ152=0,MAX(AL$5:AL151)+1,0)</f>
        <v>0</v>
      </c>
      <c r="AM152" s="27">
        <f t="shared" si="24"/>
        <v>6</v>
      </c>
      <c r="AN152" s="1" t="str">
        <f t="shared" si="22"/>
        <v/>
      </c>
      <c r="AO152" s="1"/>
      <c r="AP152" s="1"/>
      <c r="AQ152" s="1"/>
      <c r="AR152" s="8"/>
      <c r="AS152" s="3"/>
      <c r="AT152" s="3"/>
    </row>
    <row r="153" spans="1:46" x14ac:dyDescent="0.25">
      <c r="A153" s="1"/>
      <c r="B153" s="20" t="s">
        <v>343</v>
      </c>
      <c r="C153" s="9" t="s">
        <v>343</v>
      </c>
      <c r="D153" s="9">
        <v>1</v>
      </c>
      <c r="E153" s="9">
        <v>7</v>
      </c>
      <c r="F153" s="9">
        <v>7</v>
      </c>
      <c r="G153" s="24">
        <v>1875</v>
      </c>
      <c r="H153" s="24">
        <v>8125</v>
      </c>
      <c r="I153" s="9" t="s">
        <v>31</v>
      </c>
      <c r="J153" s="9" t="s">
        <v>32</v>
      </c>
      <c r="K153" s="25" t="s">
        <v>33</v>
      </c>
      <c r="L153" s="9" t="s">
        <v>34</v>
      </c>
      <c r="M153" s="9" t="s">
        <v>35</v>
      </c>
      <c r="N153" s="9">
        <v>10000000000</v>
      </c>
      <c r="O153" s="26">
        <v>1E-10</v>
      </c>
      <c r="P153" s="27">
        <v>1</v>
      </c>
      <c r="Q153" s="27">
        <v>0</v>
      </c>
      <c r="R153" s="27">
        <v>1</v>
      </c>
      <c r="S153" s="9" t="s">
        <v>36</v>
      </c>
      <c r="T153" s="1"/>
      <c r="U153" s="3"/>
      <c r="V153" s="1"/>
      <c r="W153" s="20" t="s">
        <v>344</v>
      </c>
      <c r="Y153" s="28">
        <v>33.729284149999998</v>
      </c>
      <c r="Z153" s="29">
        <v>1</v>
      </c>
      <c r="AA153" s="9" t="s">
        <v>299</v>
      </c>
      <c r="AB153" s="5" t="s">
        <v>2</v>
      </c>
      <c r="AC153" s="30">
        <f t="shared" si="19"/>
        <v>43770.5</v>
      </c>
      <c r="AD153" s="20">
        <v>0</v>
      </c>
      <c r="AE153" s="34">
        <v>4322.5</v>
      </c>
      <c r="AF153" t="s">
        <v>300</v>
      </c>
      <c r="AG153" s="28">
        <v>34.599554570000002</v>
      </c>
      <c r="AH153" s="31">
        <f t="shared" si="20"/>
        <v>0.87027042000000421</v>
      </c>
      <c r="AI153" s="31">
        <f t="shared" si="25"/>
        <v>0</v>
      </c>
      <c r="AJ153" s="13">
        <f t="shared" si="21"/>
        <v>22.333333333333332</v>
      </c>
      <c r="AK153" s="13">
        <f t="shared" si="23"/>
        <v>1778.1</v>
      </c>
      <c r="AL153" s="27">
        <f>IF(AJ153=0,MAX(AL$5:AL152)+1,0)</f>
        <v>0</v>
      </c>
      <c r="AM153" s="27">
        <f t="shared" si="24"/>
        <v>6</v>
      </c>
      <c r="AN153" s="1" t="str">
        <f t="shared" si="22"/>
        <v/>
      </c>
      <c r="AO153" s="1"/>
      <c r="AP153" s="1"/>
      <c r="AQ153" s="1"/>
      <c r="AR153" s="8"/>
      <c r="AS153" s="3"/>
      <c r="AT153" s="3"/>
    </row>
    <row r="154" spans="1:46" x14ac:dyDescent="0.25">
      <c r="A154" s="1"/>
      <c r="B154" s="20" t="s">
        <v>345</v>
      </c>
      <c r="C154" s="9" t="s">
        <v>345</v>
      </c>
      <c r="D154" s="9">
        <v>1</v>
      </c>
      <c r="E154" s="9">
        <v>7</v>
      </c>
      <c r="F154" s="9">
        <v>8</v>
      </c>
      <c r="G154" s="24">
        <v>2125</v>
      </c>
      <c r="H154" s="24">
        <v>8125</v>
      </c>
      <c r="I154" s="9" t="s">
        <v>31</v>
      </c>
      <c r="J154" s="9" t="s">
        <v>32</v>
      </c>
      <c r="K154" s="25" t="s">
        <v>33</v>
      </c>
      <c r="L154" s="9" t="s">
        <v>34</v>
      </c>
      <c r="M154" s="9" t="s">
        <v>35</v>
      </c>
      <c r="N154" s="9">
        <v>10000000000</v>
      </c>
      <c r="O154" s="26">
        <v>1E-10</v>
      </c>
      <c r="P154" s="27">
        <v>1</v>
      </c>
      <c r="Q154" s="27">
        <v>0</v>
      </c>
      <c r="R154" s="27">
        <v>1</v>
      </c>
      <c r="S154" s="9" t="s">
        <v>36</v>
      </c>
      <c r="T154" s="1"/>
      <c r="U154" s="3"/>
      <c r="V154" s="1"/>
      <c r="W154" s="20" t="s">
        <v>346</v>
      </c>
      <c r="Y154" s="28">
        <v>33.684557030000001</v>
      </c>
      <c r="Z154" s="29">
        <v>1</v>
      </c>
      <c r="AA154" s="9" t="s">
        <v>299</v>
      </c>
      <c r="AB154" s="5" t="s">
        <v>2</v>
      </c>
      <c r="AC154" s="30">
        <f t="shared" si="19"/>
        <v>43800.5</v>
      </c>
      <c r="AD154" s="20">
        <v>0</v>
      </c>
      <c r="AE154" s="34">
        <v>4352.5</v>
      </c>
      <c r="AF154" t="s">
        <v>300</v>
      </c>
      <c r="AG154" s="28">
        <v>34.466359160000003</v>
      </c>
      <c r="AH154" s="31">
        <f t="shared" si="20"/>
        <v>0.78180213000000265</v>
      </c>
      <c r="AI154" s="31">
        <f t="shared" si="25"/>
        <v>0</v>
      </c>
      <c r="AJ154" s="13">
        <f t="shared" si="21"/>
        <v>23.333333333333332</v>
      </c>
      <c r="AK154" s="13">
        <f t="shared" si="23"/>
        <v>1801.4333333333332</v>
      </c>
      <c r="AL154" s="27">
        <f>IF(AJ154=0,MAX(AL$5:AL153)+1,0)</f>
        <v>0</v>
      </c>
      <c r="AM154" s="27">
        <f t="shared" si="24"/>
        <v>6</v>
      </c>
      <c r="AN154" s="1" t="str">
        <f t="shared" si="22"/>
        <v/>
      </c>
      <c r="AO154" s="1"/>
      <c r="AP154" s="1"/>
      <c r="AQ154" s="1"/>
      <c r="AR154" s="8"/>
      <c r="AS154" s="3"/>
      <c r="AT154" s="3"/>
    </row>
    <row r="155" spans="1:46" x14ac:dyDescent="0.25">
      <c r="A155" s="1"/>
      <c r="B155" s="20" t="s">
        <v>347</v>
      </c>
      <c r="C155" s="9" t="s">
        <v>347</v>
      </c>
      <c r="D155" s="9">
        <v>1</v>
      </c>
      <c r="E155" s="9">
        <v>7</v>
      </c>
      <c r="F155" s="9">
        <v>9</v>
      </c>
      <c r="G155" s="24">
        <v>2375</v>
      </c>
      <c r="H155" s="24">
        <v>8125</v>
      </c>
      <c r="I155" s="9" t="s">
        <v>31</v>
      </c>
      <c r="J155" s="9" t="s">
        <v>32</v>
      </c>
      <c r="K155" s="25" t="s">
        <v>33</v>
      </c>
      <c r="L155" s="9" t="s">
        <v>34</v>
      </c>
      <c r="M155" s="9" t="s">
        <v>35</v>
      </c>
      <c r="N155" s="9">
        <v>10000000000</v>
      </c>
      <c r="O155" s="26">
        <v>1E-10</v>
      </c>
      <c r="P155" s="27">
        <v>1</v>
      </c>
      <c r="Q155" s="27">
        <v>0</v>
      </c>
      <c r="R155" s="27">
        <v>1</v>
      </c>
      <c r="S155" s="9" t="s">
        <v>36</v>
      </c>
      <c r="T155" s="1"/>
      <c r="U155" s="3"/>
      <c r="V155" s="1"/>
      <c r="W155" s="20" t="s">
        <v>348</v>
      </c>
      <c r="Y155" s="28">
        <v>33.724906990000001</v>
      </c>
      <c r="Z155" s="29">
        <v>1</v>
      </c>
      <c r="AA155" s="9" t="s">
        <v>299</v>
      </c>
      <c r="AB155" s="5" t="s">
        <v>2</v>
      </c>
      <c r="AC155" s="30">
        <f t="shared" si="19"/>
        <v>43831.5</v>
      </c>
      <c r="AD155" s="20">
        <v>0</v>
      </c>
      <c r="AE155" s="34">
        <v>4383.5</v>
      </c>
      <c r="AF155" t="s">
        <v>300</v>
      </c>
      <c r="AG155" s="28">
        <v>34.334677300000003</v>
      </c>
      <c r="AH155" s="31">
        <f t="shared" si="20"/>
        <v>0.60977031000000181</v>
      </c>
      <c r="AI155" s="31">
        <f t="shared" si="25"/>
        <v>0</v>
      </c>
      <c r="AJ155" s="13">
        <f t="shared" si="21"/>
        <v>24.366666666666667</v>
      </c>
      <c r="AK155" s="13">
        <f t="shared" si="23"/>
        <v>1825.7999999999997</v>
      </c>
      <c r="AL155" s="27">
        <f>IF(AJ155=0,MAX(AL$5:AL154)+1,0)</f>
        <v>0</v>
      </c>
      <c r="AM155" s="27">
        <f t="shared" si="24"/>
        <v>6</v>
      </c>
      <c r="AN155" s="1" t="str">
        <f t="shared" si="22"/>
        <v/>
      </c>
      <c r="AO155" s="1"/>
      <c r="AP155" s="1"/>
      <c r="AQ155" s="1"/>
      <c r="AR155" s="8"/>
      <c r="AS155" s="3"/>
      <c r="AT155" s="3"/>
    </row>
    <row r="156" spans="1:46" x14ac:dyDescent="0.25">
      <c r="A156" s="1"/>
      <c r="B156" s="20" t="s">
        <v>349</v>
      </c>
      <c r="C156" s="9" t="s">
        <v>349</v>
      </c>
      <c r="D156" s="9">
        <v>1</v>
      </c>
      <c r="E156" s="9">
        <v>7</v>
      </c>
      <c r="F156" s="9">
        <v>10</v>
      </c>
      <c r="G156" s="24">
        <v>2625</v>
      </c>
      <c r="H156" s="24">
        <v>8125</v>
      </c>
      <c r="I156" s="9" t="s">
        <v>31</v>
      </c>
      <c r="J156" s="9" t="s">
        <v>32</v>
      </c>
      <c r="K156" s="25" t="s">
        <v>33</v>
      </c>
      <c r="L156" s="9" t="s">
        <v>34</v>
      </c>
      <c r="M156" s="9" t="s">
        <v>35</v>
      </c>
      <c r="N156" s="9">
        <v>10000000000</v>
      </c>
      <c r="O156" s="26">
        <v>1E-10</v>
      </c>
      <c r="P156" s="27">
        <v>1</v>
      </c>
      <c r="Q156" s="27">
        <v>0</v>
      </c>
      <c r="R156" s="27">
        <v>1</v>
      </c>
      <c r="S156" s="9" t="s">
        <v>36</v>
      </c>
      <c r="T156" s="1"/>
      <c r="U156" s="3"/>
      <c r="V156" s="1"/>
      <c r="W156" s="20" t="s">
        <v>350</v>
      </c>
      <c r="Y156" s="28">
        <v>35.452833800000001</v>
      </c>
      <c r="Z156" s="29">
        <v>1</v>
      </c>
      <c r="AA156" s="9" t="s">
        <v>351</v>
      </c>
      <c r="AB156" s="5" t="s">
        <v>2</v>
      </c>
      <c r="AC156" s="30">
        <f t="shared" si="19"/>
        <v>43100.5</v>
      </c>
      <c r="AD156" s="20">
        <v>0</v>
      </c>
      <c r="AE156" s="34">
        <v>3652.5</v>
      </c>
      <c r="AF156" t="s">
        <v>352</v>
      </c>
      <c r="AG156" s="28">
        <v>38.316808369999997</v>
      </c>
      <c r="AH156" s="31">
        <f t="shared" si="20"/>
        <v>2.8639745699999963</v>
      </c>
      <c r="AI156" s="31">
        <f t="shared" si="25"/>
        <v>0</v>
      </c>
      <c r="AJ156" s="13">
        <f t="shared" si="21"/>
        <v>0</v>
      </c>
      <c r="AK156" s="13">
        <f t="shared" si="23"/>
        <v>1825.7999999999997</v>
      </c>
      <c r="AL156" s="27">
        <f>IF(AJ156=0,MAX(AL$5:AL155)+1,0)</f>
        <v>7</v>
      </c>
      <c r="AM156" s="27">
        <f t="shared" si="24"/>
        <v>7</v>
      </c>
      <c r="AN156" s="1" t="str">
        <f t="shared" si="22"/>
        <v/>
      </c>
      <c r="AO156" s="1"/>
      <c r="AP156" s="1"/>
      <c r="AQ156" s="1"/>
      <c r="AR156" s="8"/>
      <c r="AS156" s="3"/>
      <c r="AT156" s="3"/>
    </row>
    <row r="157" spans="1:46" x14ac:dyDescent="0.25">
      <c r="A157" s="1"/>
      <c r="B157" s="20" t="s">
        <v>353</v>
      </c>
      <c r="C157" s="9" t="s">
        <v>353</v>
      </c>
      <c r="D157" s="9">
        <v>1</v>
      </c>
      <c r="E157" s="9">
        <v>7</v>
      </c>
      <c r="F157" s="9">
        <v>11</v>
      </c>
      <c r="G157" s="24">
        <v>2875</v>
      </c>
      <c r="H157" s="24">
        <v>8125</v>
      </c>
      <c r="I157" s="9" t="s">
        <v>31</v>
      </c>
      <c r="J157" s="9" t="s">
        <v>32</v>
      </c>
      <c r="K157" s="25" t="s">
        <v>33</v>
      </c>
      <c r="L157" s="9" t="s">
        <v>34</v>
      </c>
      <c r="M157" s="9" t="s">
        <v>35</v>
      </c>
      <c r="N157" s="9">
        <v>10000000000</v>
      </c>
      <c r="O157" s="26">
        <v>1E-10</v>
      </c>
      <c r="P157" s="27">
        <v>1</v>
      </c>
      <c r="Q157" s="27">
        <v>0</v>
      </c>
      <c r="R157" s="27">
        <v>1</v>
      </c>
      <c r="S157" s="9" t="s">
        <v>36</v>
      </c>
      <c r="T157" s="1"/>
      <c r="U157" s="3"/>
      <c r="V157" s="1"/>
      <c r="W157" s="20" t="s">
        <v>354</v>
      </c>
      <c r="Y157" s="28">
        <v>35.436126719999997</v>
      </c>
      <c r="Z157" s="29">
        <v>1</v>
      </c>
      <c r="AA157" s="9" t="s">
        <v>351</v>
      </c>
      <c r="AB157" s="5" t="s">
        <v>2</v>
      </c>
      <c r="AC157" s="30">
        <f t="shared" si="19"/>
        <v>43131.5</v>
      </c>
      <c r="AD157" s="20">
        <v>0</v>
      </c>
      <c r="AE157" s="34">
        <v>3683.5</v>
      </c>
      <c r="AF157" t="s">
        <v>352</v>
      </c>
      <c r="AG157" s="28">
        <v>38.256579199999997</v>
      </c>
      <c r="AH157" s="31">
        <f t="shared" si="20"/>
        <v>2.8204524800000002</v>
      </c>
      <c r="AI157" s="31">
        <f t="shared" si="25"/>
        <v>0</v>
      </c>
      <c r="AJ157" s="13">
        <f t="shared" si="21"/>
        <v>1.0333333333333334</v>
      </c>
      <c r="AK157" s="13">
        <f t="shared" si="23"/>
        <v>1826.833333333333</v>
      </c>
      <c r="AL157" s="27">
        <f>IF(AJ157=0,MAX(AL$5:AL156)+1,0)</f>
        <v>0</v>
      </c>
      <c r="AM157" s="27">
        <f t="shared" si="24"/>
        <v>7</v>
      </c>
      <c r="AN157" s="1" t="str">
        <f t="shared" si="22"/>
        <v/>
      </c>
      <c r="AO157" s="1"/>
      <c r="AP157" s="1"/>
      <c r="AQ157" s="1"/>
      <c r="AR157" s="8"/>
      <c r="AS157" s="3"/>
      <c r="AT157" s="3"/>
    </row>
    <row r="158" spans="1:46" x14ac:dyDescent="0.25">
      <c r="A158" s="1"/>
      <c r="B158" s="20" t="s">
        <v>355</v>
      </c>
      <c r="C158" s="9" t="s">
        <v>355</v>
      </c>
      <c r="D158" s="9">
        <v>1</v>
      </c>
      <c r="E158" s="9">
        <v>7</v>
      </c>
      <c r="F158" s="9">
        <v>12</v>
      </c>
      <c r="G158" s="24">
        <v>3125</v>
      </c>
      <c r="H158" s="24">
        <v>8125</v>
      </c>
      <c r="I158" s="9" t="s">
        <v>31</v>
      </c>
      <c r="J158" s="9" t="s">
        <v>32</v>
      </c>
      <c r="K158" s="25" t="s">
        <v>33</v>
      </c>
      <c r="L158" s="9" t="s">
        <v>34</v>
      </c>
      <c r="M158" s="9" t="s">
        <v>35</v>
      </c>
      <c r="N158" s="9">
        <v>10000000000</v>
      </c>
      <c r="O158" s="26">
        <v>1E-10</v>
      </c>
      <c r="P158" s="27">
        <v>1</v>
      </c>
      <c r="Q158" s="27">
        <v>0</v>
      </c>
      <c r="R158" s="27">
        <v>1</v>
      </c>
      <c r="S158" s="9" t="s">
        <v>36</v>
      </c>
      <c r="T158" s="1"/>
      <c r="U158" s="3"/>
      <c r="V158" s="1"/>
      <c r="W158" s="20" t="s">
        <v>356</v>
      </c>
      <c r="Y158" s="28">
        <v>35.50067833</v>
      </c>
      <c r="Z158" s="29">
        <v>1</v>
      </c>
      <c r="AA158" s="9" t="s">
        <v>351</v>
      </c>
      <c r="AB158" s="5" t="s">
        <v>2</v>
      </c>
      <c r="AC158" s="30">
        <f t="shared" si="19"/>
        <v>43160.5</v>
      </c>
      <c r="AD158" s="20">
        <v>0</v>
      </c>
      <c r="AE158" s="34">
        <v>3712.5</v>
      </c>
      <c r="AF158" t="s">
        <v>352</v>
      </c>
      <c r="AG158" s="28">
        <v>38.235639720000002</v>
      </c>
      <c r="AH158" s="31">
        <f t="shared" si="20"/>
        <v>2.7349613900000023</v>
      </c>
      <c r="AI158" s="31">
        <f t="shared" si="25"/>
        <v>0</v>
      </c>
      <c r="AJ158" s="13">
        <f t="shared" si="21"/>
        <v>2</v>
      </c>
      <c r="AK158" s="13">
        <f t="shared" si="23"/>
        <v>1828.833333333333</v>
      </c>
      <c r="AL158" s="27">
        <f>IF(AJ158=0,MAX(AL$5:AL157)+1,0)</f>
        <v>0</v>
      </c>
      <c r="AM158" s="27">
        <f t="shared" si="24"/>
        <v>7</v>
      </c>
      <c r="AN158" s="1" t="str">
        <f t="shared" si="22"/>
        <v/>
      </c>
      <c r="AO158" s="1"/>
      <c r="AP158" s="1"/>
      <c r="AQ158" s="1"/>
      <c r="AR158" s="8"/>
      <c r="AS158" s="3"/>
      <c r="AT158" s="3"/>
    </row>
    <row r="159" spans="1:46" x14ac:dyDescent="0.25">
      <c r="A159" s="1"/>
      <c r="B159" s="20" t="s">
        <v>357</v>
      </c>
      <c r="C159" s="9" t="s">
        <v>357</v>
      </c>
      <c r="D159" s="9">
        <v>1</v>
      </c>
      <c r="E159" s="9">
        <v>7</v>
      </c>
      <c r="F159" s="9">
        <v>13</v>
      </c>
      <c r="G159" s="24">
        <v>3375</v>
      </c>
      <c r="H159" s="24">
        <v>8125</v>
      </c>
      <c r="I159" s="9" t="s">
        <v>31</v>
      </c>
      <c r="J159" s="9" t="s">
        <v>32</v>
      </c>
      <c r="K159" s="25" t="s">
        <v>33</v>
      </c>
      <c r="L159" s="9" t="s">
        <v>34</v>
      </c>
      <c r="M159" s="9" t="s">
        <v>35</v>
      </c>
      <c r="N159" s="9">
        <v>10000000000</v>
      </c>
      <c r="O159" s="26">
        <v>1E-10</v>
      </c>
      <c r="P159" s="27">
        <v>1</v>
      </c>
      <c r="Q159" s="27">
        <v>0</v>
      </c>
      <c r="R159" s="27">
        <v>1</v>
      </c>
      <c r="S159" s="9" t="s">
        <v>36</v>
      </c>
      <c r="T159" s="1"/>
      <c r="U159" s="3"/>
      <c r="V159" s="1"/>
      <c r="W159" s="20" t="s">
        <v>358</v>
      </c>
      <c r="Y159" s="28">
        <v>35.624531419999997</v>
      </c>
      <c r="Z159" s="29">
        <v>1</v>
      </c>
      <c r="AA159" s="9" t="s">
        <v>351</v>
      </c>
      <c r="AB159" s="5" t="s">
        <v>2</v>
      </c>
      <c r="AC159" s="30">
        <f t="shared" si="19"/>
        <v>43191.5</v>
      </c>
      <c r="AD159" s="20">
        <v>0</v>
      </c>
      <c r="AE159" s="34">
        <v>3743.5</v>
      </c>
      <c r="AF159" t="s">
        <v>352</v>
      </c>
      <c r="AG159" s="28">
        <v>38.26405372</v>
      </c>
      <c r="AH159" s="31">
        <f t="shared" si="20"/>
        <v>2.639522300000003</v>
      </c>
      <c r="AI159" s="31">
        <f t="shared" si="25"/>
        <v>0</v>
      </c>
      <c r="AJ159" s="13">
        <f t="shared" si="21"/>
        <v>3.0333333333333332</v>
      </c>
      <c r="AK159" s="13">
        <f t="shared" si="23"/>
        <v>1831.8666666666663</v>
      </c>
      <c r="AL159" s="27">
        <f>IF(AJ159=0,MAX(AL$5:AL158)+1,0)</f>
        <v>0</v>
      </c>
      <c r="AM159" s="27">
        <f t="shared" si="24"/>
        <v>7</v>
      </c>
      <c r="AN159" s="1" t="str">
        <f t="shared" si="22"/>
        <v/>
      </c>
      <c r="AO159" s="1"/>
      <c r="AP159" s="1"/>
      <c r="AQ159" s="1"/>
      <c r="AR159" s="8"/>
      <c r="AS159" s="3"/>
      <c r="AT159" s="3"/>
    </row>
    <row r="160" spans="1:46" x14ac:dyDescent="0.25">
      <c r="A160" s="1"/>
      <c r="B160" s="20" t="s">
        <v>359</v>
      </c>
      <c r="C160" s="9" t="s">
        <v>359</v>
      </c>
      <c r="D160" s="9">
        <v>1</v>
      </c>
      <c r="E160" s="9">
        <v>7</v>
      </c>
      <c r="F160" s="9">
        <v>14</v>
      </c>
      <c r="G160" s="24">
        <v>3625</v>
      </c>
      <c r="H160" s="24">
        <v>8125</v>
      </c>
      <c r="I160" s="9" t="s">
        <v>31</v>
      </c>
      <c r="J160" s="9" t="s">
        <v>32</v>
      </c>
      <c r="K160" s="25" t="s">
        <v>33</v>
      </c>
      <c r="L160" s="9" t="s">
        <v>34</v>
      </c>
      <c r="M160" s="9" t="s">
        <v>35</v>
      </c>
      <c r="N160" s="9">
        <v>10000000000</v>
      </c>
      <c r="O160" s="26">
        <v>1E-10</v>
      </c>
      <c r="P160" s="27">
        <v>1</v>
      </c>
      <c r="Q160" s="27">
        <v>0</v>
      </c>
      <c r="R160" s="27">
        <v>1</v>
      </c>
      <c r="S160" s="9" t="s">
        <v>36</v>
      </c>
      <c r="T160" s="1"/>
      <c r="U160" s="3"/>
      <c r="V160" s="1"/>
      <c r="W160" s="20" t="s">
        <v>360</v>
      </c>
      <c r="Y160" s="28">
        <v>35.744618899999999</v>
      </c>
      <c r="Z160" s="29">
        <v>1</v>
      </c>
      <c r="AA160" s="9" t="s">
        <v>351</v>
      </c>
      <c r="AB160" s="5" t="s">
        <v>2</v>
      </c>
      <c r="AC160" s="30">
        <f t="shared" si="19"/>
        <v>43221.5</v>
      </c>
      <c r="AD160" s="20">
        <v>0</v>
      </c>
      <c r="AE160" s="34">
        <v>3773.5</v>
      </c>
      <c r="AF160" t="s">
        <v>352</v>
      </c>
      <c r="AG160" s="28">
        <v>38.336182340000001</v>
      </c>
      <c r="AH160" s="31">
        <f t="shared" si="20"/>
        <v>2.5915634400000016</v>
      </c>
      <c r="AI160" s="31">
        <f t="shared" si="25"/>
        <v>0</v>
      </c>
      <c r="AJ160" s="13">
        <f t="shared" si="21"/>
        <v>4.0333333333333332</v>
      </c>
      <c r="AK160" s="13">
        <f t="shared" si="23"/>
        <v>1835.8999999999996</v>
      </c>
      <c r="AL160" s="27">
        <f>IF(AJ160=0,MAX(AL$5:AL159)+1,0)</f>
        <v>0</v>
      </c>
      <c r="AM160" s="27">
        <f t="shared" si="24"/>
        <v>7</v>
      </c>
      <c r="AN160" s="1" t="str">
        <f t="shared" si="22"/>
        <v/>
      </c>
      <c r="AO160" s="1"/>
      <c r="AP160" s="1"/>
      <c r="AQ160" s="1"/>
      <c r="AR160" s="8"/>
      <c r="AS160" s="3"/>
      <c r="AT160" s="3"/>
    </row>
    <row r="161" spans="1:46" x14ac:dyDescent="0.25">
      <c r="A161" s="1"/>
      <c r="B161" s="20" t="s">
        <v>361</v>
      </c>
      <c r="C161" s="9" t="s">
        <v>361</v>
      </c>
      <c r="D161" s="9">
        <v>1</v>
      </c>
      <c r="E161" s="9">
        <v>7</v>
      </c>
      <c r="F161" s="9">
        <v>15</v>
      </c>
      <c r="G161" s="24">
        <v>3875</v>
      </c>
      <c r="H161" s="24">
        <v>8125</v>
      </c>
      <c r="I161" s="9" t="s">
        <v>31</v>
      </c>
      <c r="J161" s="9" t="s">
        <v>32</v>
      </c>
      <c r="K161" s="25" t="s">
        <v>33</v>
      </c>
      <c r="L161" s="9" t="s">
        <v>34</v>
      </c>
      <c r="M161" s="9" t="s">
        <v>35</v>
      </c>
      <c r="N161" s="9">
        <v>10000000000</v>
      </c>
      <c r="O161" s="26">
        <v>1E-10</v>
      </c>
      <c r="P161" s="27">
        <v>1</v>
      </c>
      <c r="Q161" s="27">
        <v>0</v>
      </c>
      <c r="R161" s="27">
        <v>1</v>
      </c>
      <c r="S161" s="9" t="s">
        <v>36</v>
      </c>
      <c r="T161" s="1"/>
      <c r="U161" s="3"/>
      <c r="V161" s="1"/>
      <c r="W161" s="20" t="s">
        <v>362</v>
      </c>
      <c r="Y161" s="28">
        <v>35.811765170000001</v>
      </c>
      <c r="Z161" s="29">
        <v>1</v>
      </c>
      <c r="AA161" s="9" t="s">
        <v>351</v>
      </c>
      <c r="AB161" s="5" t="s">
        <v>2</v>
      </c>
      <c r="AC161" s="30">
        <f t="shared" si="19"/>
        <v>43252.5</v>
      </c>
      <c r="AD161" s="20">
        <v>0</v>
      </c>
      <c r="AE161" s="34">
        <v>3804.5</v>
      </c>
      <c r="AF161" t="s">
        <v>352</v>
      </c>
      <c r="AG161" s="28">
        <v>38.443476390000001</v>
      </c>
      <c r="AH161" s="31">
        <f t="shared" si="20"/>
        <v>2.6317112199999997</v>
      </c>
      <c r="AI161" s="31">
        <f t="shared" si="25"/>
        <v>0</v>
      </c>
      <c r="AJ161" s="13">
        <f t="shared" si="21"/>
        <v>5.0666666666666664</v>
      </c>
      <c r="AK161" s="13">
        <f t="shared" si="23"/>
        <v>1840.9666666666662</v>
      </c>
      <c r="AL161" s="27">
        <f>IF(AJ161=0,MAX(AL$5:AL160)+1,0)</f>
        <v>0</v>
      </c>
      <c r="AM161" s="27">
        <f t="shared" si="24"/>
        <v>7</v>
      </c>
      <c r="AN161" s="1" t="str">
        <f t="shared" si="22"/>
        <v/>
      </c>
      <c r="AO161" s="1"/>
      <c r="AP161" s="1"/>
      <c r="AQ161" s="1"/>
      <c r="AR161" s="8"/>
      <c r="AS161" s="3"/>
      <c r="AT161" s="3"/>
    </row>
    <row r="162" spans="1:46" x14ac:dyDescent="0.25">
      <c r="A162" s="1"/>
      <c r="B162" s="20" t="s">
        <v>363</v>
      </c>
      <c r="C162" s="9" t="s">
        <v>363</v>
      </c>
      <c r="D162" s="9">
        <v>1</v>
      </c>
      <c r="E162" s="9">
        <v>7</v>
      </c>
      <c r="F162" s="9">
        <v>16</v>
      </c>
      <c r="G162" s="24">
        <v>4125</v>
      </c>
      <c r="H162" s="24">
        <v>8125</v>
      </c>
      <c r="I162" s="9" t="s">
        <v>31</v>
      </c>
      <c r="J162" s="9" t="s">
        <v>32</v>
      </c>
      <c r="K162" s="25" t="s">
        <v>33</v>
      </c>
      <c r="L162" s="9" t="s">
        <v>34</v>
      </c>
      <c r="M162" s="9" t="s">
        <v>35</v>
      </c>
      <c r="N162" s="9">
        <v>10000000000</v>
      </c>
      <c r="O162" s="26">
        <v>1E-10</v>
      </c>
      <c r="P162" s="27">
        <v>1</v>
      </c>
      <c r="Q162" s="27">
        <v>0</v>
      </c>
      <c r="R162" s="27">
        <v>1</v>
      </c>
      <c r="S162" s="9" t="s">
        <v>36</v>
      </c>
      <c r="T162" s="1"/>
      <c r="U162" s="3"/>
      <c r="V162" s="1"/>
      <c r="W162" s="20" t="s">
        <v>364</v>
      </c>
      <c r="Y162" s="28">
        <v>35.782972280000003</v>
      </c>
      <c r="Z162" s="29">
        <v>1</v>
      </c>
      <c r="AA162" s="9" t="s">
        <v>351</v>
      </c>
      <c r="AB162" s="5" t="s">
        <v>2</v>
      </c>
      <c r="AC162" s="30">
        <f t="shared" si="19"/>
        <v>43282.5</v>
      </c>
      <c r="AD162" s="20">
        <v>0</v>
      </c>
      <c r="AE162" s="34">
        <v>3834.5</v>
      </c>
      <c r="AF162" t="s">
        <v>352</v>
      </c>
      <c r="AG162" s="28">
        <v>38.490119129999997</v>
      </c>
      <c r="AH162" s="31">
        <f t="shared" si="20"/>
        <v>2.7071468499999938</v>
      </c>
      <c r="AI162" s="31">
        <f t="shared" si="25"/>
        <v>0</v>
      </c>
      <c r="AJ162" s="13">
        <f t="shared" si="21"/>
        <v>6.0666666666666664</v>
      </c>
      <c r="AK162" s="13">
        <f t="shared" si="23"/>
        <v>1847.0333333333328</v>
      </c>
      <c r="AL162" s="27">
        <f>IF(AJ162=0,MAX(AL$5:AL161)+1,0)</f>
        <v>0</v>
      </c>
      <c r="AM162" s="27">
        <f t="shared" si="24"/>
        <v>7</v>
      </c>
      <c r="AN162" s="1" t="str">
        <f t="shared" si="22"/>
        <v/>
      </c>
      <c r="AO162" s="1"/>
      <c r="AP162" s="1"/>
      <c r="AQ162" s="1"/>
      <c r="AR162" s="8"/>
      <c r="AS162" s="3"/>
      <c r="AT162" s="3"/>
    </row>
    <row r="163" spans="1:46" x14ac:dyDescent="0.25">
      <c r="A163" s="1"/>
      <c r="B163" s="20" t="s">
        <v>365</v>
      </c>
      <c r="C163" s="9" t="s">
        <v>365</v>
      </c>
      <c r="D163" s="9">
        <v>1</v>
      </c>
      <c r="E163" s="9">
        <v>7</v>
      </c>
      <c r="F163" s="9">
        <v>17</v>
      </c>
      <c r="G163" s="24">
        <v>4375</v>
      </c>
      <c r="H163" s="24">
        <v>8125</v>
      </c>
      <c r="I163" s="9" t="s">
        <v>31</v>
      </c>
      <c r="J163" s="9" t="s">
        <v>32</v>
      </c>
      <c r="K163" s="25" t="s">
        <v>33</v>
      </c>
      <c r="L163" s="9" t="s">
        <v>34</v>
      </c>
      <c r="M163" s="9" t="s">
        <v>35</v>
      </c>
      <c r="N163" s="9">
        <v>10000000000</v>
      </c>
      <c r="O163" s="26">
        <v>1E-10</v>
      </c>
      <c r="P163" s="27">
        <v>1</v>
      </c>
      <c r="Q163" s="27">
        <v>0</v>
      </c>
      <c r="R163" s="27">
        <v>1</v>
      </c>
      <c r="S163" s="9" t="s">
        <v>36</v>
      </c>
      <c r="T163" s="1"/>
      <c r="U163" s="3"/>
      <c r="V163" s="1"/>
      <c r="W163" s="20" t="s">
        <v>366</v>
      </c>
      <c r="Y163" s="28">
        <v>35.643605819999998</v>
      </c>
      <c r="Z163" s="29">
        <v>1</v>
      </c>
      <c r="AA163" s="9" t="s">
        <v>351</v>
      </c>
      <c r="AB163" s="5" t="s">
        <v>2</v>
      </c>
      <c r="AC163" s="30">
        <f t="shared" si="19"/>
        <v>43313.5</v>
      </c>
      <c r="AD163" s="20">
        <v>0</v>
      </c>
      <c r="AE163" s="34">
        <v>3865.5</v>
      </c>
      <c r="AF163" t="s">
        <v>352</v>
      </c>
      <c r="AG163" s="28">
        <v>38.456951779999997</v>
      </c>
      <c r="AH163" s="31">
        <f t="shared" si="20"/>
        <v>2.8133459599999995</v>
      </c>
      <c r="AI163" s="31">
        <f t="shared" si="25"/>
        <v>0</v>
      </c>
      <c r="AJ163" s="13">
        <f t="shared" si="21"/>
        <v>7.1</v>
      </c>
      <c r="AK163" s="13">
        <f t="shared" si="23"/>
        <v>1854.1333333333328</v>
      </c>
      <c r="AL163" s="27">
        <f>IF(AJ163=0,MAX(AL$5:AL162)+1,0)</f>
        <v>0</v>
      </c>
      <c r="AM163" s="27">
        <f t="shared" si="24"/>
        <v>7</v>
      </c>
      <c r="AN163" s="1" t="str">
        <f t="shared" si="22"/>
        <v/>
      </c>
      <c r="AO163" s="1"/>
      <c r="AP163" s="1"/>
      <c r="AQ163" s="1"/>
      <c r="AR163" s="8"/>
      <c r="AS163" s="3"/>
      <c r="AT163" s="3"/>
    </row>
    <row r="164" spans="1:46" x14ac:dyDescent="0.25">
      <c r="A164" s="1"/>
      <c r="B164" s="20" t="s">
        <v>367</v>
      </c>
      <c r="C164" s="9" t="s">
        <v>367</v>
      </c>
      <c r="D164" s="9">
        <v>1</v>
      </c>
      <c r="E164" s="9">
        <v>7</v>
      </c>
      <c r="F164" s="9">
        <v>18</v>
      </c>
      <c r="G164" s="24">
        <v>4625</v>
      </c>
      <c r="H164" s="24">
        <v>8125</v>
      </c>
      <c r="I164" s="9" t="s">
        <v>31</v>
      </c>
      <c r="J164" s="9" t="s">
        <v>32</v>
      </c>
      <c r="K164" s="25" t="s">
        <v>33</v>
      </c>
      <c r="L164" s="9" t="s">
        <v>34</v>
      </c>
      <c r="M164" s="9" t="s">
        <v>35</v>
      </c>
      <c r="N164" s="9">
        <v>10000000000</v>
      </c>
      <c r="O164" s="26">
        <v>1E-10</v>
      </c>
      <c r="P164" s="27">
        <v>1</v>
      </c>
      <c r="Q164" s="27">
        <v>0</v>
      </c>
      <c r="R164" s="27">
        <v>1</v>
      </c>
      <c r="S164" s="9" t="s">
        <v>36</v>
      </c>
      <c r="T164" s="1"/>
      <c r="U164" s="3"/>
      <c r="V164" s="1"/>
      <c r="W164" s="20" t="s">
        <v>368</v>
      </c>
      <c r="Y164" s="28">
        <v>35.417115389999999</v>
      </c>
      <c r="Z164" s="29">
        <v>1</v>
      </c>
      <c r="AA164" s="9" t="s">
        <v>351</v>
      </c>
      <c r="AB164" s="5" t="s">
        <v>2</v>
      </c>
      <c r="AC164" s="30">
        <f t="shared" si="19"/>
        <v>43344.5</v>
      </c>
      <c r="AD164" s="20">
        <v>0</v>
      </c>
      <c r="AE164" s="34">
        <v>3896.5</v>
      </c>
      <c r="AF164" t="s">
        <v>352</v>
      </c>
      <c r="AG164" s="28">
        <v>38.347767810000001</v>
      </c>
      <c r="AH164" s="31">
        <f t="shared" si="20"/>
        <v>2.9306524200000013</v>
      </c>
      <c r="AI164" s="31">
        <f t="shared" si="25"/>
        <v>0</v>
      </c>
      <c r="AJ164" s="13">
        <f t="shared" si="21"/>
        <v>8.1333333333333329</v>
      </c>
      <c r="AK164" s="13">
        <f t="shared" si="23"/>
        <v>1862.2666666666662</v>
      </c>
      <c r="AL164" s="27">
        <f>IF(AJ164=0,MAX(AL$5:AL163)+1,0)</f>
        <v>0</v>
      </c>
      <c r="AM164" s="27">
        <f t="shared" si="24"/>
        <v>7</v>
      </c>
      <c r="AN164" s="1" t="str">
        <f t="shared" si="22"/>
        <v/>
      </c>
      <c r="AO164" s="1"/>
      <c r="AP164" s="1"/>
      <c r="AQ164" s="1"/>
      <c r="AR164" s="8"/>
      <c r="AS164" s="3"/>
      <c r="AT164" s="3"/>
    </row>
    <row r="165" spans="1:46" x14ac:dyDescent="0.25">
      <c r="A165" s="1"/>
      <c r="B165" s="20" t="s">
        <v>369</v>
      </c>
      <c r="C165" s="9" t="s">
        <v>369</v>
      </c>
      <c r="D165" s="9">
        <v>1</v>
      </c>
      <c r="E165" s="9">
        <v>7</v>
      </c>
      <c r="F165" s="9">
        <v>19</v>
      </c>
      <c r="G165" s="24">
        <v>4875</v>
      </c>
      <c r="H165" s="24">
        <v>8125</v>
      </c>
      <c r="I165" s="9" t="s">
        <v>31</v>
      </c>
      <c r="J165" s="9" t="s">
        <v>32</v>
      </c>
      <c r="K165" s="25" t="s">
        <v>33</v>
      </c>
      <c r="L165" s="9" t="s">
        <v>34</v>
      </c>
      <c r="M165" s="9" t="s">
        <v>35</v>
      </c>
      <c r="N165" s="9">
        <v>10000000000</v>
      </c>
      <c r="O165" s="26">
        <v>1E-10</v>
      </c>
      <c r="P165" s="27">
        <v>1</v>
      </c>
      <c r="Q165" s="27">
        <v>0</v>
      </c>
      <c r="R165" s="27">
        <v>1</v>
      </c>
      <c r="S165" s="9" t="s">
        <v>36</v>
      </c>
      <c r="T165" s="1"/>
      <c r="U165" s="3"/>
      <c r="V165" s="1"/>
      <c r="W165" s="20" t="s">
        <v>370</v>
      </c>
      <c r="Y165" s="28">
        <v>35.15784</v>
      </c>
      <c r="Z165" s="29">
        <v>1</v>
      </c>
      <c r="AA165" s="9" t="s">
        <v>351</v>
      </c>
      <c r="AB165" s="5" t="s">
        <v>2</v>
      </c>
      <c r="AC165" s="30">
        <f t="shared" si="19"/>
        <v>43374.5</v>
      </c>
      <c r="AD165" s="20">
        <v>0</v>
      </c>
      <c r="AE165" s="34">
        <v>3926.5</v>
      </c>
      <c r="AF165" t="s">
        <v>352</v>
      </c>
      <c r="AG165" s="28">
        <v>38.077635540000003</v>
      </c>
      <c r="AH165" s="31">
        <f t="shared" si="20"/>
        <v>2.9197955400000026</v>
      </c>
      <c r="AI165" s="31">
        <f t="shared" si="25"/>
        <v>0</v>
      </c>
      <c r="AJ165" s="13">
        <f t="shared" si="21"/>
        <v>9.1333333333333329</v>
      </c>
      <c r="AK165" s="13">
        <f t="shared" si="23"/>
        <v>1871.3999999999996</v>
      </c>
      <c r="AL165" s="27">
        <f>IF(AJ165=0,MAX(AL$5:AL164)+1,0)</f>
        <v>0</v>
      </c>
      <c r="AM165" s="27">
        <f t="shared" si="24"/>
        <v>7</v>
      </c>
      <c r="AN165" s="1" t="str">
        <f t="shared" si="22"/>
        <v/>
      </c>
      <c r="AO165" s="1"/>
      <c r="AP165" s="1"/>
      <c r="AQ165" s="1"/>
      <c r="AR165" s="8"/>
      <c r="AS165" s="3"/>
      <c r="AT165" s="3"/>
    </row>
    <row r="166" spans="1:46" x14ac:dyDescent="0.25">
      <c r="A166" s="1"/>
      <c r="B166" s="20" t="s">
        <v>371</v>
      </c>
      <c r="C166" s="9" t="s">
        <v>371</v>
      </c>
      <c r="D166" s="9">
        <v>1</v>
      </c>
      <c r="E166" s="9">
        <v>8</v>
      </c>
      <c r="F166" s="9">
        <v>0</v>
      </c>
      <c r="G166" s="24">
        <v>125</v>
      </c>
      <c r="H166" s="24">
        <v>7875</v>
      </c>
      <c r="I166" s="9" t="s">
        <v>31</v>
      </c>
      <c r="J166" s="9" t="s">
        <v>32</v>
      </c>
      <c r="K166" s="25" t="s">
        <v>33</v>
      </c>
      <c r="L166" s="9" t="s">
        <v>34</v>
      </c>
      <c r="M166" s="9" t="s">
        <v>35</v>
      </c>
      <c r="N166" s="9">
        <v>10000000000</v>
      </c>
      <c r="O166" s="26">
        <v>1E-10</v>
      </c>
      <c r="P166" s="27">
        <v>1</v>
      </c>
      <c r="Q166" s="27">
        <v>0</v>
      </c>
      <c r="R166" s="27">
        <v>1</v>
      </c>
      <c r="S166" s="9" t="s">
        <v>36</v>
      </c>
      <c r="T166" s="1"/>
      <c r="U166" s="3"/>
      <c r="V166" s="1"/>
      <c r="W166" s="20" t="s">
        <v>372</v>
      </c>
      <c r="Y166" s="28">
        <v>34.908181919999997</v>
      </c>
      <c r="Z166" s="29">
        <v>1</v>
      </c>
      <c r="AA166" s="9" t="s">
        <v>351</v>
      </c>
      <c r="AB166" s="5" t="s">
        <v>2</v>
      </c>
      <c r="AC166" s="30">
        <f t="shared" si="19"/>
        <v>43405.5</v>
      </c>
      <c r="AD166" s="20">
        <v>0</v>
      </c>
      <c r="AE166" s="34">
        <v>3957.5</v>
      </c>
      <c r="AF166" t="s">
        <v>352</v>
      </c>
      <c r="AG166" s="28">
        <v>37.752936120000001</v>
      </c>
      <c r="AH166" s="31">
        <f t="shared" si="20"/>
        <v>2.8447542000000041</v>
      </c>
      <c r="AI166" s="31">
        <f t="shared" si="25"/>
        <v>0</v>
      </c>
      <c r="AJ166" s="13">
        <f t="shared" si="21"/>
        <v>10.166666666666666</v>
      </c>
      <c r="AK166" s="13">
        <f t="shared" si="23"/>
        <v>1881.5666666666664</v>
      </c>
      <c r="AL166" s="27">
        <f>IF(AJ166=0,MAX(AL$5:AL165)+1,0)</f>
        <v>0</v>
      </c>
      <c r="AM166" s="27">
        <f t="shared" si="24"/>
        <v>7</v>
      </c>
      <c r="AN166" s="1" t="str">
        <f t="shared" si="22"/>
        <v/>
      </c>
      <c r="AO166" s="1"/>
      <c r="AP166" s="1"/>
      <c r="AQ166" s="1"/>
      <c r="AR166" s="8"/>
      <c r="AS166" s="3"/>
      <c r="AT166" s="3"/>
    </row>
    <row r="167" spans="1:46" x14ac:dyDescent="0.25">
      <c r="A167" s="1"/>
      <c r="B167" s="20" t="s">
        <v>373</v>
      </c>
      <c r="C167" s="9" t="s">
        <v>373</v>
      </c>
      <c r="D167" s="9">
        <v>1</v>
      </c>
      <c r="E167" s="9">
        <v>8</v>
      </c>
      <c r="F167" s="9">
        <v>1</v>
      </c>
      <c r="G167" s="24">
        <v>375</v>
      </c>
      <c r="H167" s="24">
        <v>7875</v>
      </c>
      <c r="I167" s="9" t="s">
        <v>31</v>
      </c>
      <c r="J167" s="9" t="s">
        <v>32</v>
      </c>
      <c r="K167" s="25" t="s">
        <v>33</v>
      </c>
      <c r="L167" s="9" t="s">
        <v>34</v>
      </c>
      <c r="M167" s="9" t="s">
        <v>35</v>
      </c>
      <c r="N167" s="9">
        <v>10000000000</v>
      </c>
      <c r="O167" s="26">
        <v>1E-10</v>
      </c>
      <c r="P167" s="27">
        <v>1</v>
      </c>
      <c r="Q167" s="27">
        <v>0</v>
      </c>
      <c r="R167" s="27">
        <v>1</v>
      </c>
      <c r="S167" s="9" t="s">
        <v>36</v>
      </c>
      <c r="T167" s="1"/>
      <c r="U167" s="3"/>
      <c r="V167" s="1"/>
      <c r="W167" s="20" t="s">
        <v>374</v>
      </c>
      <c r="Y167" s="28">
        <v>33.806381330000001</v>
      </c>
      <c r="Z167" s="29">
        <v>1</v>
      </c>
      <c r="AA167" s="9" t="s">
        <v>351</v>
      </c>
      <c r="AB167" s="5" t="s">
        <v>2</v>
      </c>
      <c r="AC167" s="30">
        <f t="shared" si="19"/>
        <v>43435.5</v>
      </c>
      <c r="AD167" s="20">
        <v>0</v>
      </c>
      <c r="AE167" s="34">
        <v>3987.5</v>
      </c>
      <c r="AF167" t="s">
        <v>352</v>
      </c>
      <c r="AG167" s="28">
        <v>37.47679677</v>
      </c>
      <c r="AH167" s="31">
        <f t="shared" si="20"/>
        <v>3.6704154399999993</v>
      </c>
      <c r="AI167" s="31">
        <f t="shared" si="25"/>
        <v>0</v>
      </c>
      <c r="AJ167" s="13">
        <f t="shared" si="21"/>
        <v>11.166666666666666</v>
      </c>
      <c r="AK167" s="13">
        <f t="shared" si="23"/>
        <v>1892.7333333333331</v>
      </c>
      <c r="AL167" s="27">
        <f>IF(AJ167=0,MAX(AL$5:AL166)+1,0)</f>
        <v>0</v>
      </c>
      <c r="AM167" s="27">
        <f t="shared" si="24"/>
        <v>7</v>
      </c>
      <c r="AN167" s="1" t="str">
        <f t="shared" si="22"/>
        <v/>
      </c>
      <c r="AO167" s="1"/>
      <c r="AP167" s="1"/>
      <c r="AQ167" s="1"/>
      <c r="AR167" s="8"/>
      <c r="AS167" s="3"/>
      <c r="AT167" s="3"/>
    </row>
    <row r="168" spans="1:46" x14ac:dyDescent="0.25">
      <c r="A168" s="1"/>
      <c r="B168" s="20" t="s">
        <v>375</v>
      </c>
      <c r="C168" s="9" t="s">
        <v>375</v>
      </c>
      <c r="D168" s="9">
        <v>1</v>
      </c>
      <c r="E168" s="9">
        <v>8</v>
      </c>
      <c r="F168" s="9">
        <v>2</v>
      </c>
      <c r="G168" s="24">
        <v>625</v>
      </c>
      <c r="H168" s="24">
        <v>7875</v>
      </c>
      <c r="I168" s="9" t="s">
        <v>31</v>
      </c>
      <c r="J168" s="9" t="s">
        <v>32</v>
      </c>
      <c r="K168" s="25" t="s">
        <v>33</v>
      </c>
      <c r="L168" s="9" t="s">
        <v>34</v>
      </c>
      <c r="M168" s="9" t="s">
        <v>35</v>
      </c>
      <c r="N168" s="9">
        <v>10000000000</v>
      </c>
      <c r="O168" s="26">
        <v>1E-10</v>
      </c>
      <c r="P168" s="27">
        <v>1</v>
      </c>
      <c r="Q168" s="27">
        <v>0</v>
      </c>
      <c r="R168" s="27">
        <v>1</v>
      </c>
      <c r="S168" s="9" t="s">
        <v>36</v>
      </c>
      <c r="T168" s="1"/>
      <c r="U168" s="3"/>
      <c r="V168" s="1"/>
      <c r="W168" s="20" t="s">
        <v>376</v>
      </c>
      <c r="Y168" s="28">
        <v>33.526387389999996</v>
      </c>
      <c r="Z168" s="29">
        <v>1</v>
      </c>
      <c r="AA168" s="9" t="s">
        <v>351</v>
      </c>
      <c r="AB168" s="5" t="s">
        <v>2</v>
      </c>
      <c r="AC168" s="30">
        <f t="shared" si="19"/>
        <v>43466.5</v>
      </c>
      <c r="AD168" s="20">
        <v>0</v>
      </c>
      <c r="AE168" s="34">
        <v>4018.5</v>
      </c>
      <c r="AF168" t="s">
        <v>352</v>
      </c>
      <c r="AG168" s="28">
        <v>33.347231350000001</v>
      </c>
      <c r="AH168" s="31">
        <f t="shared" si="20"/>
        <v>0.17915603999999519</v>
      </c>
      <c r="AI168" s="31">
        <f t="shared" si="25"/>
        <v>0</v>
      </c>
      <c r="AJ168" s="13">
        <f t="shared" si="21"/>
        <v>12.2</v>
      </c>
      <c r="AK168" s="13">
        <f t="shared" si="23"/>
        <v>1904.9333333333332</v>
      </c>
      <c r="AL168" s="27">
        <f>IF(AJ168=0,MAX(AL$5:AL167)+1,0)</f>
        <v>0</v>
      </c>
      <c r="AM168" s="27">
        <f t="shared" si="24"/>
        <v>7</v>
      </c>
      <c r="AN168" s="1" t="str">
        <f t="shared" si="22"/>
        <v/>
      </c>
      <c r="AO168" s="1"/>
      <c r="AP168" s="1"/>
      <c r="AQ168" s="1"/>
      <c r="AR168" s="8"/>
      <c r="AS168" s="3"/>
      <c r="AT168" s="3"/>
    </row>
    <row r="169" spans="1:46" x14ac:dyDescent="0.25">
      <c r="A169" s="1"/>
      <c r="B169" s="20" t="s">
        <v>377</v>
      </c>
      <c r="C169" s="9" t="s">
        <v>377</v>
      </c>
      <c r="D169" s="9">
        <v>1</v>
      </c>
      <c r="E169" s="9">
        <v>8</v>
      </c>
      <c r="F169" s="9">
        <v>3</v>
      </c>
      <c r="G169" s="24">
        <v>875</v>
      </c>
      <c r="H169" s="24">
        <v>7875</v>
      </c>
      <c r="I169" s="9" t="s">
        <v>31</v>
      </c>
      <c r="J169" s="9" t="s">
        <v>32</v>
      </c>
      <c r="K169" s="25" t="s">
        <v>33</v>
      </c>
      <c r="L169" s="9" t="s">
        <v>34</v>
      </c>
      <c r="M169" s="9" t="s">
        <v>35</v>
      </c>
      <c r="N169" s="9">
        <v>10000000000</v>
      </c>
      <c r="O169" s="26">
        <v>1E-10</v>
      </c>
      <c r="P169" s="27">
        <v>1</v>
      </c>
      <c r="Q169" s="27">
        <v>0</v>
      </c>
      <c r="R169" s="27">
        <v>1</v>
      </c>
      <c r="S169" s="9" t="s">
        <v>36</v>
      </c>
      <c r="T169" s="1"/>
      <c r="U169" s="3"/>
      <c r="V169" s="1"/>
      <c r="W169" s="20" t="s">
        <v>378</v>
      </c>
      <c r="Y169" s="28">
        <v>33.454121659999998</v>
      </c>
      <c r="Z169" s="29">
        <v>1</v>
      </c>
      <c r="AA169" s="9" t="s">
        <v>351</v>
      </c>
      <c r="AB169" s="5" t="s">
        <v>2</v>
      </c>
      <c r="AC169" s="30">
        <f t="shared" si="19"/>
        <v>43497.5</v>
      </c>
      <c r="AD169" s="20">
        <v>0</v>
      </c>
      <c r="AE169" s="34">
        <v>4049.5</v>
      </c>
      <c r="AF169" t="s">
        <v>352</v>
      </c>
      <c r="AG169" s="28">
        <v>32.408017860000001</v>
      </c>
      <c r="AH169" s="31">
        <f t="shared" si="20"/>
        <v>1.0461037999999974</v>
      </c>
      <c r="AI169" s="31">
        <f t="shared" si="25"/>
        <v>0</v>
      </c>
      <c r="AJ169" s="13">
        <f t="shared" si="21"/>
        <v>13.233333333333333</v>
      </c>
      <c r="AK169" s="13">
        <f t="shared" si="23"/>
        <v>1918.1666666666665</v>
      </c>
      <c r="AL169" s="27">
        <f>IF(AJ169=0,MAX(AL$5:AL168)+1,0)</f>
        <v>0</v>
      </c>
      <c r="AM169" s="27">
        <f t="shared" si="24"/>
        <v>7</v>
      </c>
      <c r="AN169" s="1" t="str">
        <f t="shared" si="22"/>
        <v/>
      </c>
      <c r="AO169" s="1"/>
      <c r="AP169" s="1"/>
      <c r="AQ169" s="1"/>
      <c r="AR169" s="8"/>
      <c r="AS169" s="3"/>
      <c r="AT169" s="3"/>
    </row>
    <row r="170" spans="1:46" x14ac:dyDescent="0.25">
      <c r="A170" s="1"/>
      <c r="B170" s="20" t="s">
        <v>379</v>
      </c>
      <c r="C170" s="9" t="s">
        <v>379</v>
      </c>
      <c r="D170" s="9">
        <v>1</v>
      </c>
      <c r="E170" s="9">
        <v>8</v>
      </c>
      <c r="F170" s="9">
        <v>4</v>
      </c>
      <c r="G170" s="24">
        <v>1125</v>
      </c>
      <c r="H170" s="24">
        <v>7875</v>
      </c>
      <c r="I170" s="9" t="s">
        <v>31</v>
      </c>
      <c r="J170" s="9" t="s">
        <v>32</v>
      </c>
      <c r="K170" s="25" t="s">
        <v>33</v>
      </c>
      <c r="L170" s="9" t="s">
        <v>34</v>
      </c>
      <c r="M170" s="9" t="s">
        <v>35</v>
      </c>
      <c r="N170" s="9">
        <v>10000000000</v>
      </c>
      <c r="O170" s="26">
        <v>1E-10</v>
      </c>
      <c r="P170" s="27">
        <v>1</v>
      </c>
      <c r="Q170" s="27">
        <v>0</v>
      </c>
      <c r="R170" s="27">
        <v>1</v>
      </c>
      <c r="S170" s="9" t="s">
        <v>36</v>
      </c>
      <c r="T170" s="1"/>
      <c r="U170" s="3"/>
      <c r="V170" s="1"/>
      <c r="W170" s="20" t="s">
        <v>380</v>
      </c>
      <c r="Y170" s="28">
        <v>33.507655100000001</v>
      </c>
      <c r="Z170" s="29">
        <v>1</v>
      </c>
      <c r="AA170" s="9" t="s">
        <v>351</v>
      </c>
      <c r="AB170" s="5" t="s">
        <v>2</v>
      </c>
      <c r="AC170" s="30">
        <f t="shared" si="19"/>
        <v>43525.5</v>
      </c>
      <c r="AD170" s="20">
        <v>0</v>
      </c>
      <c r="AE170" s="34">
        <v>4077.5</v>
      </c>
      <c r="AF170" t="s">
        <v>352</v>
      </c>
      <c r="AG170" s="28">
        <v>29.768996260000002</v>
      </c>
      <c r="AH170" s="31">
        <f t="shared" si="20"/>
        <v>3.7386588399999994</v>
      </c>
      <c r="AI170" s="31">
        <f t="shared" si="25"/>
        <v>0</v>
      </c>
      <c r="AJ170" s="13">
        <f t="shared" si="21"/>
        <v>14.166666666666666</v>
      </c>
      <c r="AK170" s="13">
        <f t="shared" si="23"/>
        <v>1932.3333333333333</v>
      </c>
      <c r="AL170" s="27">
        <f>IF(AJ170=0,MAX(AL$5:AL169)+1,0)</f>
        <v>0</v>
      </c>
      <c r="AM170" s="27">
        <f t="shared" si="24"/>
        <v>7</v>
      </c>
      <c r="AN170" s="1" t="str">
        <f t="shared" si="22"/>
        <v/>
      </c>
      <c r="AO170" s="1"/>
      <c r="AP170" s="1"/>
      <c r="AQ170" s="1"/>
      <c r="AR170" s="8"/>
      <c r="AS170" s="3"/>
      <c r="AT170" s="3"/>
    </row>
    <row r="171" spans="1:46" x14ac:dyDescent="0.25">
      <c r="A171" s="1"/>
      <c r="B171" s="20" t="s">
        <v>381</v>
      </c>
      <c r="C171" s="9" t="s">
        <v>381</v>
      </c>
      <c r="D171" s="9">
        <v>1</v>
      </c>
      <c r="E171" s="9">
        <v>8</v>
      </c>
      <c r="F171" s="9">
        <v>5</v>
      </c>
      <c r="G171" s="24">
        <v>1375</v>
      </c>
      <c r="H171" s="24">
        <v>7875</v>
      </c>
      <c r="I171" s="9" t="s">
        <v>31</v>
      </c>
      <c r="J171" s="9" t="s">
        <v>32</v>
      </c>
      <c r="K171" s="25" t="s">
        <v>33</v>
      </c>
      <c r="L171" s="9" t="s">
        <v>34</v>
      </c>
      <c r="M171" s="9" t="s">
        <v>35</v>
      </c>
      <c r="N171" s="9">
        <v>10000000000</v>
      </c>
      <c r="O171" s="26">
        <v>1E-10</v>
      </c>
      <c r="P171" s="27">
        <v>1</v>
      </c>
      <c r="Q171" s="27">
        <v>0</v>
      </c>
      <c r="R171" s="27">
        <v>1</v>
      </c>
      <c r="S171" s="9" t="s">
        <v>36</v>
      </c>
      <c r="T171" s="1"/>
      <c r="U171" s="3"/>
      <c r="V171" s="1"/>
      <c r="W171" s="20" t="s">
        <v>382</v>
      </c>
      <c r="Y171" s="28">
        <v>33.642072759999998</v>
      </c>
      <c r="Z171" s="29">
        <v>1</v>
      </c>
      <c r="AA171" s="9" t="s">
        <v>351</v>
      </c>
      <c r="AB171" s="5" t="s">
        <v>2</v>
      </c>
      <c r="AC171" s="30">
        <f t="shared" si="19"/>
        <v>43556.5</v>
      </c>
      <c r="AD171" s="20">
        <v>0</v>
      </c>
      <c r="AE171" s="34">
        <v>4108.5</v>
      </c>
      <c r="AF171" t="s">
        <v>352</v>
      </c>
      <c r="AG171" s="28">
        <v>31.329253470000001</v>
      </c>
      <c r="AH171" s="31">
        <f t="shared" si="20"/>
        <v>2.3128192899999966</v>
      </c>
      <c r="AI171" s="31">
        <f t="shared" si="25"/>
        <v>0</v>
      </c>
      <c r="AJ171" s="13">
        <f t="shared" si="21"/>
        <v>15.2</v>
      </c>
      <c r="AK171" s="13">
        <f t="shared" si="23"/>
        <v>1947.5333333333333</v>
      </c>
      <c r="AL171" s="27">
        <f>IF(AJ171=0,MAX(AL$5:AL170)+1,0)</f>
        <v>0</v>
      </c>
      <c r="AM171" s="27">
        <f t="shared" si="24"/>
        <v>7</v>
      </c>
      <c r="AN171" s="1" t="str">
        <f t="shared" si="22"/>
        <v/>
      </c>
      <c r="AO171" s="1"/>
      <c r="AP171" s="1"/>
      <c r="AQ171" s="1"/>
      <c r="AR171" s="8"/>
      <c r="AS171" s="3"/>
      <c r="AT171" s="3"/>
    </row>
    <row r="172" spans="1:46" x14ac:dyDescent="0.25">
      <c r="A172" s="1"/>
      <c r="B172" s="20" t="s">
        <v>383</v>
      </c>
      <c r="C172" s="9" t="s">
        <v>383</v>
      </c>
      <c r="D172" s="9">
        <v>1</v>
      </c>
      <c r="E172" s="9">
        <v>8</v>
      </c>
      <c r="F172" s="9">
        <v>6</v>
      </c>
      <c r="G172" s="24">
        <v>1625</v>
      </c>
      <c r="H172" s="24">
        <v>7875</v>
      </c>
      <c r="I172" s="9" t="s">
        <v>31</v>
      </c>
      <c r="J172" s="9" t="s">
        <v>32</v>
      </c>
      <c r="K172" s="25" t="s">
        <v>33</v>
      </c>
      <c r="L172" s="9" t="s">
        <v>34</v>
      </c>
      <c r="M172" s="9" t="s">
        <v>35</v>
      </c>
      <c r="N172" s="9">
        <v>10000000000</v>
      </c>
      <c r="O172" s="26">
        <v>1E-10</v>
      </c>
      <c r="P172" s="27">
        <v>1</v>
      </c>
      <c r="Q172" s="27">
        <v>0</v>
      </c>
      <c r="R172" s="27">
        <v>1</v>
      </c>
      <c r="S172" s="9" t="s">
        <v>36</v>
      </c>
      <c r="T172" s="1"/>
      <c r="U172" s="3"/>
      <c r="V172" s="1"/>
      <c r="W172" s="20" t="s">
        <v>384</v>
      </c>
      <c r="Y172" s="28">
        <v>33.777924849999998</v>
      </c>
      <c r="Z172" s="29">
        <v>1</v>
      </c>
      <c r="AA172" s="9" t="s">
        <v>351</v>
      </c>
      <c r="AB172" s="5" t="s">
        <v>2</v>
      </c>
      <c r="AC172" s="30">
        <f t="shared" si="19"/>
        <v>43586.5</v>
      </c>
      <c r="AD172" s="20">
        <v>0</v>
      </c>
      <c r="AE172" s="34">
        <v>4138.5</v>
      </c>
      <c r="AF172" t="s">
        <v>352</v>
      </c>
      <c r="AG172" s="28">
        <v>31.053426099999999</v>
      </c>
      <c r="AH172" s="31">
        <f t="shared" si="20"/>
        <v>2.7244987499999986</v>
      </c>
      <c r="AI172" s="31">
        <f t="shared" si="25"/>
        <v>0</v>
      </c>
      <c r="AJ172" s="13">
        <f t="shared" si="21"/>
        <v>16.2</v>
      </c>
      <c r="AK172" s="13">
        <f t="shared" si="23"/>
        <v>1963.7333333333333</v>
      </c>
      <c r="AL172" s="27">
        <f>IF(AJ172=0,MAX(AL$5:AL171)+1,0)</f>
        <v>0</v>
      </c>
      <c r="AM172" s="27">
        <f t="shared" si="24"/>
        <v>7</v>
      </c>
      <c r="AN172" s="1" t="str">
        <f t="shared" si="22"/>
        <v/>
      </c>
      <c r="AO172" s="1"/>
      <c r="AP172" s="1"/>
      <c r="AQ172" s="1"/>
      <c r="AR172" s="8"/>
      <c r="AS172" s="3"/>
      <c r="AT172" s="3"/>
    </row>
    <row r="173" spans="1:46" x14ac:dyDescent="0.25">
      <c r="A173" s="1"/>
      <c r="B173" s="20" t="s">
        <v>385</v>
      </c>
      <c r="C173" s="9" t="s">
        <v>385</v>
      </c>
      <c r="D173" s="9">
        <v>1</v>
      </c>
      <c r="E173" s="9">
        <v>8</v>
      </c>
      <c r="F173" s="9">
        <v>7</v>
      </c>
      <c r="G173" s="24">
        <v>1875</v>
      </c>
      <c r="H173" s="24">
        <v>7875</v>
      </c>
      <c r="I173" s="9" t="s">
        <v>31</v>
      </c>
      <c r="J173" s="9" t="s">
        <v>32</v>
      </c>
      <c r="K173" s="25" t="s">
        <v>33</v>
      </c>
      <c r="L173" s="9" t="s">
        <v>34</v>
      </c>
      <c r="M173" s="9" t="s">
        <v>35</v>
      </c>
      <c r="N173" s="9">
        <v>10000000000</v>
      </c>
      <c r="O173" s="26">
        <v>1E-10</v>
      </c>
      <c r="P173" s="27">
        <v>1</v>
      </c>
      <c r="Q173" s="27">
        <v>0</v>
      </c>
      <c r="R173" s="27">
        <v>1</v>
      </c>
      <c r="S173" s="9" t="s">
        <v>36</v>
      </c>
      <c r="T173" s="1"/>
      <c r="U173" s="3"/>
      <c r="V173" s="1"/>
      <c r="W173" s="20" t="s">
        <v>386</v>
      </c>
      <c r="Y173" s="28">
        <v>33.860947109999998</v>
      </c>
      <c r="Z173" s="29">
        <v>1</v>
      </c>
      <c r="AA173" s="9" t="s">
        <v>351</v>
      </c>
      <c r="AB173" s="5" t="s">
        <v>2</v>
      </c>
      <c r="AC173" s="30">
        <f t="shared" si="19"/>
        <v>43617.5</v>
      </c>
      <c r="AD173" s="20">
        <v>0</v>
      </c>
      <c r="AE173" s="34">
        <v>4169.5</v>
      </c>
      <c r="AF173" t="s">
        <v>352</v>
      </c>
      <c r="AG173" s="28">
        <v>31.976953779999999</v>
      </c>
      <c r="AH173" s="31">
        <f t="shared" si="20"/>
        <v>1.8839933299999991</v>
      </c>
      <c r="AI173" s="31">
        <f t="shared" si="25"/>
        <v>0</v>
      </c>
      <c r="AJ173" s="13">
        <f t="shared" si="21"/>
        <v>17.233333333333334</v>
      </c>
      <c r="AK173" s="13">
        <f t="shared" si="23"/>
        <v>1980.9666666666667</v>
      </c>
      <c r="AL173" s="27">
        <f>IF(AJ173=0,MAX(AL$5:AL172)+1,0)</f>
        <v>0</v>
      </c>
      <c r="AM173" s="27">
        <f t="shared" si="24"/>
        <v>7</v>
      </c>
      <c r="AN173" s="1" t="str">
        <f t="shared" si="22"/>
        <v/>
      </c>
      <c r="AO173" s="1"/>
      <c r="AP173" s="1"/>
      <c r="AQ173" s="1"/>
      <c r="AR173" s="8"/>
      <c r="AS173" s="3"/>
      <c r="AT173" s="3"/>
    </row>
    <row r="174" spans="1:46" x14ac:dyDescent="0.25">
      <c r="A174" s="1"/>
      <c r="B174" s="20" t="s">
        <v>387</v>
      </c>
      <c r="C174" s="9" t="s">
        <v>387</v>
      </c>
      <c r="D174" s="9">
        <v>1</v>
      </c>
      <c r="E174" s="9">
        <v>8</v>
      </c>
      <c r="F174" s="9">
        <v>8</v>
      </c>
      <c r="G174" s="24">
        <v>2125</v>
      </c>
      <c r="H174" s="24">
        <v>7875</v>
      </c>
      <c r="I174" s="9" t="s">
        <v>31</v>
      </c>
      <c r="J174" s="9" t="s">
        <v>32</v>
      </c>
      <c r="K174" s="25" t="s">
        <v>33</v>
      </c>
      <c r="L174" s="9" t="s">
        <v>34</v>
      </c>
      <c r="M174" s="9" t="s">
        <v>35</v>
      </c>
      <c r="N174" s="9">
        <v>10000000000</v>
      </c>
      <c r="O174" s="26">
        <v>1E-10</v>
      </c>
      <c r="P174" s="27">
        <v>1</v>
      </c>
      <c r="Q174" s="27">
        <v>0</v>
      </c>
      <c r="R174" s="27">
        <v>1</v>
      </c>
      <c r="S174" s="9" t="s">
        <v>36</v>
      </c>
      <c r="T174" s="1"/>
      <c r="U174" s="3"/>
      <c r="V174" s="1"/>
      <c r="W174" s="20" t="s">
        <v>388</v>
      </c>
      <c r="Y174" s="28">
        <v>33.843810859999998</v>
      </c>
      <c r="Z174" s="29">
        <v>1</v>
      </c>
      <c r="AA174" s="9" t="s">
        <v>351</v>
      </c>
      <c r="AB174" s="5" t="s">
        <v>2</v>
      </c>
      <c r="AC174" s="30">
        <f t="shared" si="19"/>
        <v>43647.5</v>
      </c>
      <c r="AD174" s="20">
        <v>0</v>
      </c>
      <c r="AE174" s="34">
        <v>4199.5</v>
      </c>
      <c r="AF174" t="s">
        <v>352</v>
      </c>
      <c r="AG174" s="28">
        <v>32.93289506</v>
      </c>
      <c r="AH174" s="31">
        <f t="shared" si="20"/>
        <v>0.91091579999999794</v>
      </c>
      <c r="AI174" s="31">
        <f t="shared" si="25"/>
        <v>0</v>
      </c>
      <c r="AJ174" s="13">
        <f t="shared" si="21"/>
        <v>18.233333333333334</v>
      </c>
      <c r="AK174" s="13">
        <f t="shared" si="23"/>
        <v>1999.2</v>
      </c>
      <c r="AL174" s="27">
        <f>IF(AJ174=0,MAX(AL$5:AL173)+1,0)</f>
        <v>0</v>
      </c>
      <c r="AM174" s="27">
        <f t="shared" si="24"/>
        <v>7</v>
      </c>
      <c r="AN174" s="1" t="str">
        <f t="shared" si="22"/>
        <v/>
      </c>
      <c r="AO174" s="1"/>
      <c r="AP174" s="1"/>
      <c r="AQ174" s="1"/>
      <c r="AR174" s="8"/>
      <c r="AS174" s="3"/>
      <c r="AT174" s="3"/>
    </row>
    <row r="175" spans="1:46" x14ac:dyDescent="0.25">
      <c r="A175" s="1"/>
      <c r="B175" s="20" t="s">
        <v>389</v>
      </c>
      <c r="C175" s="9" t="s">
        <v>389</v>
      </c>
      <c r="D175" s="9">
        <v>1</v>
      </c>
      <c r="E175" s="9">
        <v>8</v>
      </c>
      <c r="F175" s="9">
        <v>9</v>
      </c>
      <c r="G175" s="24">
        <v>2375</v>
      </c>
      <c r="H175" s="24">
        <v>7875</v>
      </c>
      <c r="I175" s="9" t="s">
        <v>31</v>
      </c>
      <c r="J175" s="9" t="s">
        <v>32</v>
      </c>
      <c r="K175" s="25" t="s">
        <v>33</v>
      </c>
      <c r="L175" s="9" t="s">
        <v>34</v>
      </c>
      <c r="M175" s="9" t="s">
        <v>35</v>
      </c>
      <c r="N175" s="9">
        <v>10000000000</v>
      </c>
      <c r="O175" s="26">
        <v>1E-10</v>
      </c>
      <c r="P175" s="27">
        <v>1</v>
      </c>
      <c r="Q175" s="27">
        <v>0</v>
      </c>
      <c r="R175" s="27">
        <v>1</v>
      </c>
      <c r="S175" s="9" t="s">
        <v>36</v>
      </c>
      <c r="T175" s="1"/>
      <c r="U175" s="3"/>
      <c r="V175" s="1"/>
      <c r="W175" s="20" t="s">
        <v>390</v>
      </c>
      <c r="Y175" s="28">
        <v>33.711650599999999</v>
      </c>
      <c r="Z175" s="29">
        <v>1</v>
      </c>
      <c r="AA175" s="9" t="s">
        <v>351</v>
      </c>
      <c r="AB175" s="5" t="s">
        <v>2</v>
      </c>
      <c r="AC175" s="30">
        <f t="shared" si="19"/>
        <v>43678.5</v>
      </c>
      <c r="AD175" s="20">
        <v>0</v>
      </c>
      <c r="AE175" s="34">
        <v>4230.5</v>
      </c>
      <c r="AF175" t="s">
        <v>352</v>
      </c>
      <c r="AG175" s="28">
        <v>31.637500190000001</v>
      </c>
      <c r="AH175" s="31">
        <f t="shared" si="20"/>
        <v>2.0741504099999979</v>
      </c>
      <c r="AI175" s="31">
        <f t="shared" si="25"/>
        <v>0</v>
      </c>
      <c r="AJ175" s="13">
        <f t="shared" si="21"/>
        <v>19.266666666666666</v>
      </c>
      <c r="AK175" s="13">
        <f t="shared" si="23"/>
        <v>2018.4666666666667</v>
      </c>
      <c r="AL175" s="27">
        <f>IF(AJ175=0,MAX(AL$5:AL174)+1,0)</f>
        <v>0</v>
      </c>
      <c r="AM175" s="27">
        <f t="shared" si="24"/>
        <v>7</v>
      </c>
      <c r="AN175" s="1" t="str">
        <f t="shared" si="22"/>
        <v/>
      </c>
      <c r="AO175" s="1"/>
      <c r="AP175" s="1"/>
      <c r="AQ175" s="1"/>
      <c r="AR175" s="8"/>
      <c r="AS175" s="3"/>
      <c r="AT175" s="3"/>
    </row>
    <row r="176" spans="1:46" x14ac:dyDescent="0.25">
      <c r="A176" s="1"/>
      <c r="B176" s="20" t="s">
        <v>391</v>
      </c>
      <c r="C176" s="9" t="s">
        <v>391</v>
      </c>
      <c r="D176" s="9">
        <v>1</v>
      </c>
      <c r="E176" s="9">
        <v>8</v>
      </c>
      <c r="F176" s="9">
        <v>10</v>
      </c>
      <c r="G176" s="24">
        <v>2625</v>
      </c>
      <c r="H176" s="24">
        <v>7875</v>
      </c>
      <c r="I176" s="9" t="s">
        <v>31</v>
      </c>
      <c r="J176" s="9" t="s">
        <v>32</v>
      </c>
      <c r="K176" s="25" t="s">
        <v>33</v>
      </c>
      <c r="L176" s="9" t="s">
        <v>34</v>
      </c>
      <c r="M176" s="9" t="s">
        <v>35</v>
      </c>
      <c r="N176" s="9">
        <v>10000000000</v>
      </c>
      <c r="O176" s="26">
        <v>1E-10</v>
      </c>
      <c r="P176" s="27">
        <v>1</v>
      </c>
      <c r="Q176" s="27">
        <v>0</v>
      </c>
      <c r="R176" s="27">
        <v>1</v>
      </c>
      <c r="S176" s="9" t="s">
        <v>36</v>
      </c>
      <c r="T176" s="1"/>
      <c r="U176" s="3"/>
      <c r="V176" s="1"/>
      <c r="W176" s="20" t="s">
        <v>392</v>
      </c>
      <c r="Y176" s="28">
        <v>33.487632959999999</v>
      </c>
      <c r="Z176" s="29">
        <v>1</v>
      </c>
      <c r="AA176" s="9" t="s">
        <v>351</v>
      </c>
      <c r="AB176" s="5" t="s">
        <v>2</v>
      </c>
      <c r="AC176" s="30">
        <f t="shared" si="19"/>
        <v>43709.5</v>
      </c>
      <c r="AD176" s="20">
        <v>0</v>
      </c>
      <c r="AE176" s="34">
        <v>4261.5</v>
      </c>
      <c r="AF176" t="s">
        <v>352</v>
      </c>
      <c r="AG176" s="28">
        <v>33.09244194</v>
      </c>
      <c r="AH176" s="31">
        <f t="shared" si="20"/>
        <v>0.39519101999999862</v>
      </c>
      <c r="AI176" s="31">
        <f t="shared" si="25"/>
        <v>0</v>
      </c>
      <c r="AJ176" s="13">
        <f t="shared" si="21"/>
        <v>20.3</v>
      </c>
      <c r="AK176" s="13">
        <f t="shared" si="23"/>
        <v>2038.7666666666667</v>
      </c>
      <c r="AL176" s="27">
        <f>IF(AJ176=0,MAX(AL$5:AL175)+1,0)</f>
        <v>0</v>
      </c>
      <c r="AM176" s="27">
        <f t="shared" si="24"/>
        <v>7</v>
      </c>
      <c r="AN176" s="1" t="str">
        <f t="shared" si="22"/>
        <v/>
      </c>
      <c r="AO176" s="1"/>
      <c r="AP176" s="1"/>
      <c r="AQ176" s="1"/>
      <c r="AR176" s="8"/>
      <c r="AS176" s="3"/>
      <c r="AT176" s="3"/>
    </row>
    <row r="177" spans="1:46" x14ac:dyDescent="0.25">
      <c r="A177" s="1"/>
      <c r="B177" s="20" t="s">
        <v>393</v>
      </c>
      <c r="C177" s="9" t="s">
        <v>393</v>
      </c>
      <c r="D177" s="9">
        <v>1</v>
      </c>
      <c r="E177" s="9">
        <v>8</v>
      </c>
      <c r="F177" s="9">
        <v>11</v>
      </c>
      <c r="G177" s="24">
        <v>2875</v>
      </c>
      <c r="H177" s="24">
        <v>7875</v>
      </c>
      <c r="I177" s="9" t="s">
        <v>31</v>
      </c>
      <c r="J177" s="9" t="s">
        <v>32</v>
      </c>
      <c r="K177" s="25" t="s">
        <v>33</v>
      </c>
      <c r="L177" s="9" t="s">
        <v>34</v>
      </c>
      <c r="M177" s="9" t="s">
        <v>35</v>
      </c>
      <c r="N177" s="9">
        <v>10000000000</v>
      </c>
      <c r="O177" s="26">
        <v>1E-10</v>
      </c>
      <c r="P177" s="27">
        <v>1</v>
      </c>
      <c r="Q177" s="27">
        <v>0</v>
      </c>
      <c r="R177" s="27">
        <v>1</v>
      </c>
      <c r="S177" s="9" t="s">
        <v>36</v>
      </c>
      <c r="T177" s="1"/>
      <c r="U177" s="3"/>
      <c r="V177" s="1"/>
      <c r="W177" s="20" t="s">
        <v>394</v>
      </c>
      <c r="Y177" s="28">
        <v>33.227693690000002</v>
      </c>
      <c r="Z177" s="29">
        <v>1</v>
      </c>
      <c r="AA177" s="9" t="s">
        <v>351</v>
      </c>
      <c r="AB177" s="5" t="s">
        <v>2</v>
      </c>
      <c r="AC177" s="30">
        <f t="shared" si="19"/>
        <v>43739.5</v>
      </c>
      <c r="AD177" s="20">
        <v>0</v>
      </c>
      <c r="AE177" s="34">
        <v>4291.5</v>
      </c>
      <c r="AF177" t="s">
        <v>352</v>
      </c>
      <c r="AG177" s="28">
        <v>31.308822339999999</v>
      </c>
      <c r="AH177" s="31">
        <f t="shared" si="20"/>
        <v>1.9188713500000034</v>
      </c>
      <c r="AI177" s="31">
        <f t="shared" si="25"/>
        <v>0</v>
      </c>
      <c r="AJ177" s="13">
        <f t="shared" si="21"/>
        <v>21.3</v>
      </c>
      <c r="AK177" s="13">
        <f t="shared" si="23"/>
        <v>2060.0666666666666</v>
      </c>
      <c r="AL177" s="27">
        <f>IF(AJ177=0,MAX(AL$5:AL176)+1,0)</f>
        <v>0</v>
      </c>
      <c r="AM177" s="27">
        <f t="shared" si="24"/>
        <v>7</v>
      </c>
      <c r="AN177" s="1" t="str">
        <f t="shared" si="22"/>
        <v/>
      </c>
      <c r="AO177" s="1"/>
      <c r="AP177" s="1"/>
      <c r="AQ177" s="1"/>
      <c r="AR177" s="8"/>
      <c r="AS177" s="3"/>
      <c r="AT177" s="3"/>
    </row>
    <row r="178" spans="1:46" x14ac:dyDescent="0.25">
      <c r="A178" s="1"/>
      <c r="B178" s="20" t="s">
        <v>395</v>
      </c>
      <c r="C178" s="9" t="s">
        <v>395</v>
      </c>
      <c r="D178" s="9">
        <v>1</v>
      </c>
      <c r="E178" s="9">
        <v>8</v>
      </c>
      <c r="F178" s="9">
        <v>12</v>
      </c>
      <c r="G178" s="24">
        <v>3125</v>
      </c>
      <c r="H178" s="24">
        <v>7875</v>
      </c>
      <c r="I178" s="9" t="s">
        <v>31</v>
      </c>
      <c r="J178" s="9" t="s">
        <v>32</v>
      </c>
      <c r="K178" s="25" t="s">
        <v>33</v>
      </c>
      <c r="L178" s="9" t="s">
        <v>34</v>
      </c>
      <c r="M178" s="9" t="s">
        <v>35</v>
      </c>
      <c r="N178" s="9">
        <v>10000000000</v>
      </c>
      <c r="O178" s="26">
        <v>1E-10</v>
      </c>
      <c r="P178" s="27">
        <v>1</v>
      </c>
      <c r="Q178" s="27">
        <v>0</v>
      </c>
      <c r="R178" s="27">
        <v>1</v>
      </c>
      <c r="S178" s="9" t="s">
        <v>36</v>
      </c>
      <c r="T178" s="1"/>
      <c r="U178" s="3"/>
      <c r="V178" s="1"/>
      <c r="W178" s="20" t="s">
        <v>396</v>
      </c>
      <c r="Y178" s="28">
        <v>32.976452289999997</v>
      </c>
      <c r="Z178" s="29">
        <v>1</v>
      </c>
      <c r="AA178" s="9" t="s">
        <v>351</v>
      </c>
      <c r="AB178" s="5" t="s">
        <v>2</v>
      </c>
      <c r="AC178" s="30">
        <f t="shared" si="19"/>
        <v>43770.5</v>
      </c>
      <c r="AD178" s="20">
        <v>0</v>
      </c>
      <c r="AE178" s="34">
        <v>4322.5</v>
      </c>
      <c r="AF178" t="s">
        <v>352</v>
      </c>
      <c r="AG178" s="28">
        <v>29.278113730000001</v>
      </c>
      <c r="AH178" s="31">
        <f t="shared" si="20"/>
        <v>3.6983385599999963</v>
      </c>
      <c r="AI178" s="31">
        <f t="shared" si="25"/>
        <v>0</v>
      </c>
      <c r="AJ178" s="13">
        <f t="shared" si="21"/>
        <v>22.333333333333332</v>
      </c>
      <c r="AK178" s="13">
        <f t="shared" si="23"/>
        <v>2082.4</v>
      </c>
      <c r="AL178" s="27">
        <f>IF(AJ178=0,MAX(AL$5:AL177)+1,0)</f>
        <v>0</v>
      </c>
      <c r="AM178" s="27">
        <f t="shared" si="24"/>
        <v>7</v>
      </c>
      <c r="AN178" s="1" t="str">
        <f t="shared" si="22"/>
        <v/>
      </c>
      <c r="AO178" s="1"/>
      <c r="AP178" s="1"/>
      <c r="AQ178" s="1"/>
      <c r="AR178" s="8"/>
      <c r="AS178" s="3"/>
      <c r="AT178" s="3"/>
    </row>
    <row r="179" spans="1:46" x14ac:dyDescent="0.25">
      <c r="A179" s="1"/>
      <c r="B179" s="20" t="s">
        <v>397</v>
      </c>
      <c r="C179" s="9" t="s">
        <v>397</v>
      </c>
      <c r="D179" s="9">
        <v>1</v>
      </c>
      <c r="E179" s="9">
        <v>8</v>
      </c>
      <c r="F179" s="9">
        <v>13</v>
      </c>
      <c r="G179" s="24">
        <v>3375</v>
      </c>
      <c r="H179" s="24">
        <v>7875</v>
      </c>
      <c r="I179" s="9" t="s">
        <v>31</v>
      </c>
      <c r="J179" s="9" t="s">
        <v>32</v>
      </c>
      <c r="K179" s="25" t="s">
        <v>33</v>
      </c>
      <c r="L179" s="9" t="s">
        <v>34</v>
      </c>
      <c r="M179" s="9" t="s">
        <v>35</v>
      </c>
      <c r="N179" s="9">
        <v>10000000000</v>
      </c>
      <c r="O179" s="26">
        <v>1E-10</v>
      </c>
      <c r="P179" s="27">
        <v>1</v>
      </c>
      <c r="Q179" s="27">
        <v>0</v>
      </c>
      <c r="R179" s="27">
        <v>1</v>
      </c>
      <c r="S179" s="9" t="s">
        <v>36</v>
      </c>
      <c r="T179" s="1"/>
      <c r="U179" s="3"/>
      <c r="V179" s="1"/>
      <c r="W179" s="20" t="s">
        <v>398</v>
      </c>
      <c r="Y179" s="28">
        <v>32.806265160000002</v>
      </c>
      <c r="Z179" s="29">
        <v>1</v>
      </c>
      <c r="AA179" s="9" t="s">
        <v>351</v>
      </c>
      <c r="AB179" s="5" t="s">
        <v>2</v>
      </c>
      <c r="AC179" s="30">
        <f t="shared" si="19"/>
        <v>43800.5</v>
      </c>
      <c r="AD179" s="20">
        <v>0</v>
      </c>
      <c r="AE179" s="34">
        <v>4352.5</v>
      </c>
      <c r="AF179" t="s">
        <v>352</v>
      </c>
      <c r="AG179" s="28">
        <v>28.485253790000002</v>
      </c>
      <c r="AH179" s="31">
        <f t="shared" si="20"/>
        <v>4.3210113700000008</v>
      </c>
      <c r="AI179" s="31">
        <f t="shared" si="25"/>
        <v>0</v>
      </c>
      <c r="AJ179" s="13">
        <f t="shared" si="21"/>
        <v>23.333333333333332</v>
      </c>
      <c r="AK179" s="13">
        <f t="shared" si="23"/>
        <v>2105.7333333333336</v>
      </c>
      <c r="AL179" s="27">
        <f>IF(AJ179=0,MAX(AL$5:AL178)+1,0)</f>
        <v>0</v>
      </c>
      <c r="AM179" s="27">
        <f t="shared" si="24"/>
        <v>7</v>
      </c>
      <c r="AN179" s="1" t="str">
        <f t="shared" si="22"/>
        <v/>
      </c>
      <c r="AO179" s="1"/>
      <c r="AP179" s="1"/>
      <c r="AQ179" s="1"/>
      <c r="AR179" s="8"/>
      <c r="AS179" s="3"/>
      <c r="AT179" s="3"/>
    </row>
    <row r="180" spans="1:46" x14ac:dyDescent="0.25">
      <c r="A180" s="1"/>
      <c r="B180" s="20" t="s">
        <v>399</v>
      </c>
      <c r="C180" s="9" t="s">
        <v>399</v>
      </c>
      <c r="D180" s="9">
        <v>1</v>
      </c>
      <c r="E180" s="9">
        <v>8</v>
      </c>
      <c r="F180" s="9">
        <v>14</v>
      </c>
      <c r="G180" s="24">
        <v>3625</v>
      </c>
      <c r="H180" s="24">
        <v>7875</v>
      </c>
      <c r="I180" s="9" t="s">
        <v>31</v>
      </c>
      <c r="J180" s="9" t="s">
        <v>32</v>
      </c>
      <c r="K180" s="25" t="s">
        <v>33</v>
      </c>
      <c r="L180" s="9" t="s">
        <v>34</v>
      </c>
      <c r="M180" s="9" t="s">
        <v>35</v>
      </c>
      <c r="N180" s="9">
        <v>10000000000</v>
      </c>
      <c r="O180" s="26">
        <v>1E-10</v>
      </c>
      <c r="P180" s="27">
        <v>1</v>
      </c>
      <c r="Q180" s="27">
        <v>0</v>
      </c>
      <c r="R180" s="27">
        <v>1</v>
      </c>
      <c r="S180" s="9" t="s">
        <v>36</v>
      </c>
      <c r="T180" s="1"/>
      <c r="U180" s="3"/>
      <c r="V180" s="1"/>
      <c r="W180" s="20" t="s">
        <v>400</v>
      </c>
      <c r="Y180" s="28">
        <v>32.792129580000001</v>
      </c>
      <c r="Z180" s="29">
        <v>1</v>
      </c>
      <c r="AA180" s="9" t="s">
        <v>351</v>
      </c>
      <c r="AB180" s="5" t="s">
        <v>2</v>
      </c>
      <c r="AC180" s="30">
        <f t="shared" si="19"/>
        <v>43831.5</v>
      </c>
      <c r="AD180" s="20">
        <v>0</v>
      </c>
      <c r="AE180" s="34">
        <v>4383.5</v>
      </c>
      <c r="AF180" t="s">
        <v>352</v>
      </c>
      <c r="AG180" s="28">
        <v>28.106581420000001</v>
      </c>
      <c r="AH180" s="31">
        <f t="shared" si="20"/>
        <v>4.6855481599999997</v>
      </c>
      <c r="AI180" s="31">
        <f t="shared" si="25"/>
        <v>0</v>
      </c>
      <c r="AJ180" s="13">
        <f t="shared" si="21"/>
        <v>24.366666666666667</v>
      </c>
      <c r="AK180" s="13">
        <f t="shared" si="23"/>
        <v>2130.1000000000004</v>
      </c>
      <c r="AL180" s="27">
        <f>IF(AJ180=0,MAX(AL$5:AL179)+1,0)</f>
        <v>0</v>
      </c>
      <c r="AM180" s="27">
        <f t="shared" si="24"/>
        <v>7</v>
      </c>
      <c r="AN180" s="1" t="str">
        <f t="shared" si="22"/>
        <v/>
      </c>
      <c r="AO180" s="1"/>
      <c r="AP180" s="1"/>
      <c r="AQ180" s="1"/>
      <c r="AR180" s="8"/>
      <c r="AS180" s="3"/>
      <c r="AT180" s="3"/>
    </row>
    <row r="181" spans="1:46" x14ac:dyDescent="0.25">
      <c r="A181" s="1"/>
      <c r="B181" s="20" t="s">
        <v>401</v>
      </c>
      <c r="C181" s="9" t="s">
        <v>401</v>
      </c>
      <c r="D181" s="9">
        <v>1</v>
      </c>
      <c r="E181" s="9">
        <v>8</v>
      </c>
      <c r="F181" s="9">
        <v>15</v>
      </c>
      <c r="G181" s="24">
        <v>3875</v>
      </c>
      <c r="H181" s="24">
        <v>7875</v>
      </c>
      <c r="I181" s="9" t="s">
        <v>31</v>
      </c>
      <c r="J181" s="9" t="s">
        <v>32</v>
      </c>
      <c r="K181" s="25" t="s">
        <v>33</v>
      </c>
      <c r="L181" s="9" t="s">
        <v>34</v>
      </c>
      <c r="M181" s="9" t="s">
        <v>35</v>
      </c>
      <c r="N181" s="9">
        <v>10000000000</v>
      </c>
      <c r="O181" s="26">
        <v>1E-10</v>
      </c>
      <c r="P181" s="27">
        <v>1</v>
      </c>
      <c r="Q181" s="27">
        <v>0</v>
      </c>
      <c r="R181" s="27">
        <v>1</v>
      </c>
      <c r="S181" s="9" t="s">
        <v>36</v>
      </c>
      <c r="T181" s="1"/>
      <c r="U181" s="3"/>
      <c r="V181" s="1"/>
      <c r="W181" s="20" t="s">
        <v>402</v>
      </c>
      <c r="Y181" s="28">
        <v>35.066278259999997</v>
      </c>
      <c r="Z181" s="29">
        <v>1</v>
      </c>
      <c r="AA181" s="9" t="s">
        <v>403</v>
      </c>
      <c r="AB181" s="5" t="s">
        <v>2</v>
      </c>
      <c r="AC181" s="30">
        <f t="shared" si="19"/>
        <v>43100.5</v>
      </c>
      <c r="AD181" s="20">
        <v>0</v>
      </c>
      <c r="AE181" s="34">
        <v>3652.5</v>
      </c>
      <c r="AF181" t="s">
        <v>404</v>
      </c>
      <c r="AG181" s="28">
        <v>37.373712150000003</v>
      </c>
      <c r="AH181" s="31">
        <f t="shared" si="20"/>
        <v>2.3074338900000058</v>
      </c>
      <c r="AI181" s="31">
        <f t="shared" si="25"/>
        <v>0</v>
      </c>
      <c r="AJ181" s="13">
        <f t="shared" si="21"/>
        <v>0</v>
      </c>
      <c r="AK181" s="13">
        <f t="shared" si="23"/>
        <v>2130.1000000000004</v>
      </c>
      <c r="AL181" s="27">
        <f>IF(AJ181=0,MAX(AL$5:AL180)+1,0)</f>
        <v>8</v>
      </c>
      <c r="AM181" s="27">
        <f t="shared" si="24"/>
        <v>8</v>
      </c>
      <c r="AN181" s="1" t="str">
        <f t="shared" si="22"/>
        <v/>
      </c>
      <c r="AO181" s="1"/>
      <c r="AP181" s="1"/>
      <c r="AQ181" s="1"/>
      <c r="AR181" s="8"/>
      <c r="AS181" s="3"/>
      <c r="AT181" s="3"/>
    </row>
    <row r="182" spans="1:46" x14ac:dyDescent="0.25">
      <c r="A182" s="1"/>
      <c r="B182" s="20" t="s">
        <v>405</v>
      </c>
      <c r="C182" s="9" t="s">
        <v>405</v>
      </c>
      <c r="D182" s="9">
        <v>1</v>
      </c>
      <c r="E182" s="9">
        <v>8</v>
      </c>
      <c r="F182" s="9">
        <v>16</v>
      </c>
      <c r="G182" s="24">
        <v>4125</v>
      </c>
      <c r="H182" s="24">
        <v>7875</v>
      </c>
      <c r="I182" s="9" t="s">
        <v>31</v>
      </c>
      <c r="J182" s="9" t="s">
        <v>32</v>
      </c>
      <c r="K182" s="25" t="s">
        <v>33</v>
      </c>
      <c r="L182" s="9" t="s">
        <v>34</v>
      </c>
      <c r="M182" s="9" t="s">
        <v>35</v>
      </c>
      <c r="N182" s="9">
        <v>10000000000</v>
      </c>
      <c r="O182" s="26">
        <v>1E-10</v>
      </c>
      <c r="P182" s="27">
        <v>1</v>
      </c>
      <c r="Q182" s="27">
        <v>0</v>
      </c>
      <c r="R182" s="27">
        <v>1</v>
      </c>
      <c r="S182" s="9" t="s">
        <v>36</v>
      </c>
      <c r="T182" s="1"/>
      <c r="U182" s="3"/>
      <c r="V182" s="1"/>
      <c r="W182" s="20" t="s">
        <v>406</v>
      </c>
      <c r="Y182" s="28">
        <v>35.008395550000003</v>
      </c>
      <c r="Z182" s="29">
        <v>1</v>
      </c>
      <c r="AA182" s="9" t="s">
        <v>403</v>
      </c>
      <c r="AB182" s="5" t="s">
        <v>2</v>
      </c>
      <c r="AC182" s="30">
        <f t="shared" si="19"/>
        <v>43131.5</v>
      </c>
      <c r="AD182" s="20">
        <v>0</v>
      </c>
      <c r="AE182" s="34">
        <v>3683.5</v>
      </c>
      <c r="AF182" t="s">
        <v>404</v>
      </c>
      <c r="AG182" s="28">
        <v>37.204047459999998</v>
      </c>
      <c r="AH182" s="31">
        <f t="shared" si="20"/>
        <v>2.1956519099999952</v>
      </c>
      <c r="AI182" s="31">
        <f t="shared" si="25"/>
        <v>0</v>
      </c>
      <c r="AJ182" s="13">
        <f t="shared" si="21"/>
        <v>1.0333333333333334</v>
      </c>
      <c r="AK182" s="13">
        <f t="shared" si="23"/>
        <v>2131.1333333333337</v>
      </c>
      <c r="AL182" s="27">
        <f>IF(AJ182=0,MAX(AL$5:AL181)+1,0)</f>
        <v>0</v>
      </c>
      <c r="AM182" s="27">
        <f t="shared" si="24"/>
        <v>8</v>
      </c>
      <c r="AN182" s="1" t="str">
        <f t="shared" si="22"/>
        <v/>
      </c>
      <c r="AO182" s="1"/>
      <c r="AP182" s="1"/>
      <c r="AQ182" s="1"/>
      <c r="AR182" s="8"/>
      <c r="AS182" s="3"/>
      <c r="AT182" s="3"/>
    </row>
    <row r="183" spans="1:46" x14ac:dyDescent="0.25">
      <c r="A183" s="1"/>
      <c r="B183" s="20" t="s">
        <v>407</v>
      </c>
      <c r="C183" s="9" t="s">
        <v>407</v>
      </c>
      <c r="D183" s="9">
        <v>1</v>
      </c>
      <c r="E183" s="9">
        <v>8</v>
      </c>
      <c r="F183" s="9">
        <v>17</v>
      </c>
      <c r="G183" s="24">
        <v>4375</v>
      </c>
      <c r="H183" s="24">
        <v>7875</v>
      </c>
      <c r="I183" s="9" t="s">
        <v>31</v>
      </c>
      <c r="J183" s="9" t="s">
        <v>32</v>
      </c>
      <c r="K183" s="25" t="s">
        <v>33</v>
      </c>
      <c r="L183" s="9" t="s">
        <v>34</v>
      </c>
      <c r="M183" s="9" t="s">
        <v>35</v>
      </c>
      <c r="N183" s="9">
        <v>10000000000</v>
      </c>
      <c r="O183" s="26">
        <v>1E-10</v>
      </c>
      <c r="P183" s="27">
        <v>1</v>
      </c>
      <c r="Q183" s="27">
        <v>0</v>
      </c>
      <c r="R183" s="27">
        <v>1</v>
      </c>
      <c r="S183" s="9" t="s">
        <v>36</v>
      </c>
      <c r="T183" s="1"/>
      <c r="U183" s="3"/>
      <c r="V183" s="1"/>
      <c r="W183" s="20" t="s">
        <v>408</v>
      </c>
      <c r="Y183" s="28">
        <v>35.055096089999999</v>
      </c>
      <c r="Z183" s="29">
        <v>1</v>
      </c>
      <c r="AA183" s="9" t="s">
        <v>403</v>
      </c>
      <c r="AB183" s="5" t="s">
        <v>2</v>
      </c>
      <c r="AC183" s="30">
        <f t="shared" si="19"/>
        <v>43160.5</v>
      </c>
      <c r="AD183" s="20">
        <v>0</v>
      </c>
      <c r="AE183" s="34">
        <v>3712.5</v>
      </c>
      <c r="AF183" t="s">
        <v>404</v>
      </c>
      <c r="AG183" s="28">
        <v>37.17793906</v>
      </c>
      <c r="AH183" s="31">
        <f t="shared" si="20"/>
        <v>2.1228429700000007</v>
      </c>
      <c r="AI183" s="31">
        <f t="shared" si="25"/>
        <v>0</v>
      </c>
      <c r="AJ183" s="13">
        <f t="shared" si="21"/>
        <v>2</v>
      </c>
      <c r="AK183" s="13">
        <f t="shared" si="23"/>
        <v>2133.1333333333337</v>
      </c>
      <c r="AL183" s="27">
        <f>IF(AJ183=0,MAX(AL$5:AL182)+1,0)</f>
        <v>0</v>
      </c>
      <c r="AM183" s="27">
        <f t="shared" si="24"/>
        <v>8</v>
      </c>
      <c r="AN183" s="1" t="str">
        <f t="shared" si="22"/>
        <v/>
      </c>
      <c r="AO183" s="1"/>
      <c r="AP183" s="1"/>
      <c r="AQ183" s="1"/>
      <c r="AR183" s="8"/>
      <c r="AS183" s="3"/>
      <c r="AT183" s="3"/>
    </row>
    <row r="184" spans="1:46" x14ac:dyDescent="0.25">
      <c r="A184" s="1"/>
      <c r="B184" s="20" t="s">
        <v>409</v>
      </c>
      <c r="C184" s="9" t="s">
        <v>409</v>
      </c>
      <c r="D184" s="9">
        <v>1</v>
      </c>
      <c r="E184" s="9">
        <v>8</v>
      </c>
      <c r="F184" s="9">
        <v>18</v>
      </c>
      <c r="G184" s="24">
        <v>4625</v>
      </c>
      <c r="H184" s="24">
        <v>7875</v>
      </c>
      <c r="I184" s="9" t="s">
        <v>31</v>
      </c>
      <c r="J184" s="9" t="s">
        <v>32</v>
      </c>
      <c r="K184" s="25" t="s">
        <v>33</v>
      </c>
      <c r="L184" s="9" t="s">
        <v>34</v>
      </c>
      <c r="M184" s="9" t="s">
        <v>35</v>
      </c>
      <c r="N184" s="9">
        <v>10000000000</v>
      </c>
      <c r="O184" s="26">
        <v>1E-10</v>
      </c>
      <c r="P184" s="27">
        <v>1</v>
      </c>
      <c r="Q184" s="27">
        <v>0</v>
      </c>
      <c r="R184" s="27">
        <v>1</v>
      </c>
      <c r="S184" s="9" t="s">
        <v>36</v>
      </c>
      <c r="T184" s="1"/>
      <c r="U184" s="3"/>
      <c r="V184" s="1"/>
      <c r="W184" s="20" t="s">
        <v>410</v>
      </c>
      <c r="Y184" s="28">
        <v>35.16628575</v>
      </c>
      <c r="Z184" s="29">
        <v>1</v>
      </c>
      <c r="AA184" s="9" t="s">
        <v>403</v>
      </c>
      <c r="AB184" s="5" t="s">
        <v>2</v>
      </c>
      <c r="AC184" s="30">
        <f t="shared" si="19"/>
        <v>43191.5</v>
      </c>
      <c r="AD184" s="20">
        <v>0</v>
      </c>
      <c r="AE184" s="34">
        <v>3743.5</v>
      </c>
      <c r="AF184" t="s">
        <v>404</v>
      </c>
      <c r="AG184" s="28">
        <v>37.176183199999997</v>
      </c>
      <c r="AH184" s="31">
        <f t="shared" si="20"/>
        <v>2.0098974499999969</v>
      </c>
      <c r="AI184" s="31">
        <f t="shared" si="25"/>
        <v>0</v>
      </c>
      <c r="AJ184" s="13">
        <f t="shared" si="21"/>
        <v>3.0333333333333332</v>
      </c>
      <c r="AK184" s="13">
        <f t="shared" si="23"/>
        <v>2136.166666666667</v>
      </c>
      <c r="AL184" s="27">
        <f>IF(AJ184=0,MAX(AL$5:AL183)+1,0)</f>
        <v>0</v>
      </c>
      <c r="AM184" s="27">
        <f t="shared" si="24"/>
        <v>8</v>
      </c>
      <c r="AN184" s="1" t="str">
        <f t="shared" si="22"/>
        <v/>
      </c>
      <c r="AO184" s="1"/>
      <c r="AP184" s="1"/>
      <c r="AQ184" s="1"/>
      <c r="AR184" s="8"/>
      <c r="AS184" s="3"/>
      <c r="AT184" s="3"/>
    </row>
    <row r="185" spans="1:46" x14ac:dyDescent="0.25">
      <c r="A185" s="1"/>
      <c r="B185" s="20" t="s">
        <v>411</v>
      </c>
      <c r="C185" s="9" t="s">
        <v>411</v>
      </c>
      <c r="D185" s="9">
        <v>1</v>
      </c>
      <c r="E185" s="9">
        <v>8</v>
      </c>
      <c r="F185" s="9">
        <v>19</v>
      </c>
      <c r="G185" s="24">
        <v>4875</v>
      </c>
      <c r="H185" s="24">
        <v>7875</v>
      </c>
      <c r="I185" s="9" t="s">
        <v>31</v>
      </c>
      <c r="J185" s="9" t="s">
        <v>32</v>
      </c>
      <c r="K185" s="25" t="s">
        <v>33</v>
      </c>
      <c r="L185" s="9" t="s">
        <v>34</v>
      </c>
      <c r="M185" s="9" t="s">
        <v>35</v>
      </c>
      <c r="N185" s="9">
        <v>10000000000</v>
      </c>
      <c r="O185" s="26">
        <v>1E-10</v>
      </c>
      <c r="P185" s="27">
        <v>1</v>
      </c>
      <c r="Q185" s="27">
        <v>0</v>
      </c>
      <c r="R185" s="27">
        <v>1</v>
      </c>
      <c r="S185" s="9" t="s">
        <v>36</v>
      </c>
      <c r="T185" s="1"/>
      <c r="U185" s="3"/>
      <c r="V185" s="1"/>
      <c r="W185" s="20" t="s">
        <v>412</v>
      </c>
      <c r="Y185" s="28">
        <v>35.27416513</v>
      </c>
      <c r="Z185" s="29">
        <v>1</v>
      </c>
      <c r="AA185" s="9" t="s">
        <v>403</v>
      </c>
      <c r="AB185" s="5" t="s">
        <v>2</v>
      </c>
      <c r="AC185" s="30">
        <f t="shared" si="19"/>
        <v>43221.5</v>
      </c>
      <c r="AD185" s="20">
        <v>0</v>
      </c>
      <c r="AE185" s="34">
        <v>3773.5</v>
      </c>
      <c r="AF185" t="s">
        <v>404</v>
      </c>
      <c r="AG185" s="28">
        <v>37.253648599999998</v>
      </c>
      <c r="AH185" s="31">
        <f t="shared" si="20"/>
        <v>1.9794834699999981</v>
      </c>
      <c r="AI185" s="31">
        <f t="shared" si="25"/>
        <v>0</v>
      </c>
      <c r="AJ185" s="13">
        <f t="shared" si="21"/>
        <v>4.0333333333333332</v>
      </c>
      <c r="AK185" s="13">
        <f t="shared" si="23"/>
        <v>2140.2000000000003</v>
      </c>
      <c r="AL185" s="27">
        <f>IF(AJ185=0,MAX(AL$5:AL184)+1,0)</f>
        <v>0</v>
      </c>
      <c r="AM185" s="27">
        <f t="shared" si="24"/>
        <v>8</v>
      </c>
      <c r="AN185" s="1" t="str">
        <f t="shared" si="22"/>
        <v/>
      </c>
      <c r="AO185" s="1"/>
      <c r="AP185" s="1"/>
      <c r="AQ185" s="1"/>
      <c r="AR185" s="8"/>
      <c r="AS185" s="3"/>
      <c r="AT185" s="3"/>
    </row>
    <row r="186" spans="1:46" x14ac:dyDescent="0.25">
      <c r="A186" s="1"/>
      <c r="B186" s="20" t="s">
        <v>413</v>
      </c>
      <c r="C186" s="9" t="s">
        <v>413</v>
      </c>
      <c r="D186" s="9">
        <v>1</v>
      </c>
      <c r="E186" s="9">
        <v>9</v>
      </c>
      <c r="F186" s="9">
        <v>0</v>
      </c>
      <c r="G186" s="24">
        <v>125</v>
      </c>
      <c r="H186" s="24">
        <v>7625</v>
      </c>
      <c r="I186" s="9" t="s">
        <v>31</v>
      </c>
      <c r="J186" s="9" t="s">
        <v>32</v>
      </c>
      <c r="K186" s="25" t="s">
        <v>33</v>
      </c>
      <c r="L186" s="9" t="s">
        <v>34</v>
      </c>
      <c r="M186" s="9" t="s">
        <v>35</v>
      </c>
      <c r="N186" s="9">
        <v>10000000000</v>
      </c>
      <c r="O186" s="26">
        <v>1E-10</v>
      </c>
      <c r="P186" s="27">
        <v>1</v>
      </c>
      <c r="Q186" s="27">
        <v>0</v>
      </c>
      <c r="R186" s="27">
        <v>1</v>
      </c>
      <c r="S186" s="9" t="s">
        <v>36</v>
      </c>
      <c r="T186" s="1"/>
      <c r="U186" s="3"/>
      <c r="V186" s="1"/>
      <c r="W186" s="20" t="s">
        <v>414</v>
      </c>
      <c r="Y186" s="28">
        <v>35.328822119999998</v>
      </c>
      <c r="Z186" s="29">
        <v>1</v>
      </c>
      <c r="AA186" s="9" t="s">
        <v>403</v>
      </c>
      <c r="AB186" s="5" t="s">
        <v>2</v>
      </c>
      <c r="AC186" s="30">
        <f t="shared" si="19"/>
        <v>43252.5</v>
      </c>
      <c r="AD186" s="20">
        <v>0</v>
      </c>
      <c r="AE186" s="34">
        <v>3804.5</v>
      </c>
      <c r="AF186" t="s">
        <v>404</v>
      </c>
      <c r="AG186" s="28">
        <v>37.309076640000001</v>
      </c>
      <c r="AH186" s="31">
        <f t="shared" si="20"/>
        <v>1.9802545200000026</v>
      </c>
      <c r="AI186" s="31">
        <f t="shared" si="25"/>
        <v>0</v>
      </c>
      <c r="AJ186" s="13">
        <f t="shared" si="21"/>
        <v>5.0666666666666664</v>
      </c>
      <c r="AK186" s="13">
        <f t="shared" si="23"/>
        <v>2145.2666666666669</v>
      </c>
      <c r="AL186" s="27">
        <f>IF(AJ186=0,MAX(AL$5:AL185)+1,0)</f>
        <v>0</v>
      </c>
      <c r="AM186" s="27">
        <f t="shared" si="24"/>
        <v>8</v>
      </c>
      <c r="AN186" s="1" t="str">
        <f t="shared" si="22"/>
        <v/>
      </c>
      <c r="AO186" s="1"/>
      <c r="AP186" s="1"/>
      <c r="AQ186" s="1"/>
      <c r="AR186" s="8"/>
      <c r="AS186" s="3"/>
      <c r="AT186" s="3"/>
    </row>
    <row r="187" spans="1:46" x14ac:dyDescent="0.25">
      <c r="A187" s="1"/>
      <c r="B187" s="20" t="s">
        <v>415</v>
      </c>
      <c r="C187" s="9" t="s">
        <v>415</v>
      </c>
      <c r="D187" s="9">
        <v>1</v>
      </c>
      <c r="E187" s="9">
        <v>9</v>
      </c>
      <c r="F187" s="9">
        <v>1</v>
      </c>
      <c r="G187" s="24">
        <v>375</v>
      </c>
      <c r="H187" s="24">
        <v>7625</v>
      </c>
      <c r="I187" s="9" t="s">
        <v>31</v>
      </c>
      <c r="J187" s="9" t="s">
        <v>32</v>
      </c>
      <c r="K187" s="25" t="s">
        <v>33</v>
      </c>
      <c r="L187" s="9" t="s">
        <v>34</v>
      </c>
      <c r="M187" s="9" t="s">
        <v>35</v>
      </c>
      <c r="N187" s="9">
        <v>10000000000</v>
      </c>
      <c r="O187" s="26">
        <v>1E-10</v>
      </c>
      <c r="P187" s="27">
        <v>1</v>
      </c>
      <c r="Q187" s="27">
        <v>0</v>
      </c>
      <c r="R187" s="27">
        <v>1</v>
      </c>
      <c r="S187" s="9" t="s">
        <v>36</v>
      </c>
      <c r="T187" s="1"/>
      <c r="U187" s="3"/>
      <c r="V187" s="1"/>
      <c r="W187" s="20" t="s">
        <v>416</v>
      </c>
      <c r="Y187" s="28">
        <v>35.290573129999999</v>
      </c>
      <c r="Z187" s="29">
        <v>1</v>
      </c>
      <c r="AA187" s="9" t="s">
        <v>403</v>
      </c>
      <c r="AB187" s="5" t="s">
        <v>2</v>
      </c>
      <c r="AC187" s="30">
        <f t="shared" si="19"/>
        <v>43282.5</v>
      </c>
      <c r="AD187" s="20">
        <v>0</v>
      </c>
      <c r="AE187" s="34">
        <v>3834.5</v>
      </c>
      <c r="AF187" t="s">
        <v>404</v>
      </c>
      <c r="AG187" s="28">
        <v>37.301237759999999</v>
      </c>
      <c r="AH187" s="31">
        <f t="shared" si="20"/>
        <v>2.0106646300000008</v>
      </c>
      <c r="AI187" s="31">
        <f t="shared" si="25"/>
        <v>0</v>
      </c>
      <c r="AJ187" s="13">
        <f t="shared" si="21"/>
        <v>6.0666666666666664</v>
      </c>
      <c r="AK187" s="13">
        <f t="shared" si="23"/>
        <v>2151.3333333333335</v>
      </c>
      <c r="AL187" s="27">
        <f>IF(AJ187=0,MAX(AL$5:AL186)+1,0)</f>
        <v>0</v>
      </c>
      <c r="AM187" s="27">
        <f t="shared" si="24"/>
        <v>8</v>
      </c>
      <c r="AN187" s="1" t="str">
        <f t="shared" si="22"/>
        <v/>
      </c>
      <c r="AO187" s="1"/>
      <c r="AP187" s="1"/>
      <c r="AQ187" s="1"/>
      <c r="AR187" s="8"/>
      <c r="AS187" s="3"/>
      <c r="AT187" s="3"/>
    </row>
    <row r="188" spans="1:46" x14ac:dyDescent="0.25">
      <c r="A188" s="1"/>
      <c r="B188" s="20" t="s">
        <v>417</v>
      </c>
      <c r="C188" s="9" t="s">
        <v>417</v>
      </c>
      <c r="D188" s="9">
        <v>1</v>
      </c>
      <c r="E188" s="9">
        <v>9</v>
      </c>
      <c r="F188" s="9">
        <v>2</v>
      </c>
      <c r="G188" s="24">
        <v>625</v>
      </c>
      <c r="H188" s="24">
        <v>7625</v>
      </c>
      <c r="I188" s="9" t="s">
        <v>31</v>
      </c>
      <c r="J188" s="9" t="s">
        <v>32</v>
      </c>
      <c r="K188" s="25" t="s">
        <v>33</v>
      </c>
      <c r="L188" s="9" t="s">
        <v>34</v>
      </c>
      <c r="M188" s="9" t="s">
        <v>35</v>
      </c>
      <c r="N188" s="9">
        <v>10000000000</v>
      </c>
      <c r="O188" s="26">
        <v>1E-10</v>
      </c>
      <c r="P188" s="27">
        <v>1</v>
      </c>
      <c r="Q188" s="27">
        <v>0</v>
      </c>
      <c r="R188" s="27">
        <v>1</v>
      </c>
      <c r="S188" s="9" t="s">
        <v>36</v>
      </c>
      <c r="T188" s="1"/>
      <c r="U188" s="3"/>
      <c r="V188" s="1"/>
      <c r="W188" s="20" t="s">
        <v>418</v>
      </c>
      <c r="Y188" s="28">
        <v>35.147570139999999</v>
      </c>
      <c r="Z188" s="29">
        <v>1</v>
      </c>
      <c r="AA188" s="9" t="s">
        <v>403</v>
      </c>
      <c r="AB188" s="5" t="s">
        <v>2</v>
      </c>
      <c r="AC188" s="30">
        <f t="shared" si="19"/>
        <v>43313.5</v>
      </c>
      <c r="AD188" s="20">
        <v>0</v>
      </c>
      <c r="AE188" s="34">
        <v>3865.5</v>
      </c>
      <c r="AF188" t="s">
        <v>404</v>
      </c>
      <c r="AG188" s="28">
        <v>37.302000640000003</v>
      </c>
      <c r="AH188" s="31">
        <f t="shared" si="20"/>
        <v>2.1544305000000037</v>
      </c>
      <c r="AI188" s="31">
        <f t="shared" si="25"/>
        <v>0</v>
      </c>
      <c r="AJ188" s="13">
        <f t="shared" si="21"/>
        <v>7.1</v>
      </c>
      <c r="AK188" s="13">
        <f t="shared" si="23"/>
        <v>2158.4333333333334</v>
      </c>
      <c r="AL188" s="27">
        <f>IF(AJ188=0,MAX(AL$5:AL187)+1,0)</f>
        <v>0</v>
      </c>
      <c r="AM188" s="27">
        <f t="shared" si="24"/>
        <v>8</v>
      </c>
      <c r="AN188" s="1" t="str">
        <f t="shared" si="22"/>
        <v/>
      </c>
      <c r="AO188" s="1"/>
      <c r="AP188" s="1"/>
      <c r="AQ188" s="1"/>
      <c r="AR188" s="8"/>
      <c r="AS188" s="3"/>
      <c r="AT188" s="3"/>
    </row>
    <row r="189" spans="1:46" x14ac:dyDescent="0.25">
      <c r="A189" s="1"/>
      <c r="B189" s="20" t="s">
        <v>419</v>
      </c>
      <c r="C189" s="9" t="s">
        <v>419</v>
      </c>
      <c r="D189" s="9">
        <v>1</v>
      </c>
      <c r="E189" s="9">
        <v>9</v>
      </c>
      <c r="F189" s="9">
        <v>3</v>
      </c>
      <c r="G189" s="24">
        <v>875</v>
      </c>
      <c r="H189" s="24">
        <v>7625</v>
      </c>
      <c r="I189" s="9" t="s">
        <v>31</v>
      </c>
      <c r="J189" s="9" t="s">
        <v>32</v>
      </c>
      <c r="K189" s="25" t="s">
        <v>33</v>
      </c>
      <c r="L189" s="9" t="s">
        <v>34</v>
      </c>
      <c r="M189" s="9" t="s">
        <v>35</v>
      </c>
      <c r="N189" s="9">
        <v>10000000000</v>
      </c>
      <c r="O189" s="26">
        <v>1E-10</v>
      </c>
      <c r="P189" s="27">
        <v>1</v>
      </c>
      <c r="Q189" s="27">
        <v>0</v>
      </c>
      <c r="R189" s="27">
        <v>1</v>
      </c>
      <c r="S189" s="9" t="s">
        <v>36</v>
      </c>
      <c r="T189" s="1"/>
      <c r="U189" s="3"/>
      <c r="V189" s="1"/>
      <c r="W189" s="20" t="s">
        <v>420</v>
      </c>
      <c r="Y189" s="28">
        <v>34.92553667</v>
      </c>
      <c r="Z189" s="29">
        <v>1</v>
      </c>
      <c r="AA189" s="9" t="s">
        <v>403</v>
      </c>
      <c r="AB189" s="5" t="s">
        <v>2</v>
      </c>
      <c r="AC189" s="30">
        <f t="shared" si="19"/>
        <v>43344.5</v>
      </c>
      <c r="AD189" s="20">
        <v>0</v>
      </c>
      <c r="AE189" s="34">
        <v>3896.5</v>
      </c>
      <c r="AF189" t="s">
        <v>404</v>
      </c>
      <c r="AG189" s="28">
        <v>37.23100101</v>
      </c>
      <c r="AH189" s="31">
        <f t="shared" si="20"/>
        <v>2.3054643400000003</v>
      </c>
      <c r="AI189" s="31">
        <f t="shared" si="25"/>
        <v>0</v>
      </c>
      <c r="AJ189" s="13">
        <f t="shared" si="21"/>
        <v>8.1333333333333329</v>
      </c>
      <c r="AK189" s="13">
        <f t="shared" si="23"/>
        <v>2166.5666666666666</v>
      </c>
      <c r="AL189" s="27">
        <f>IF(AJ189=0,MAX(AL$5:AL188)+1,0)</f>
        <v>0</v>
      </c>
      <c r="AM189" s="27">
        <f t="shared" si="24"/>
        <v>8</v>
      </c>
      <c r="AN189" s="1" t="str">
        <f t="shared" si="22"/>
        <v/>
      </c>
      <c r="AO189" s="1"/>
      <c r="AP189" s="1"/>
      <c r="AQ189" s="1"/>
      <c r="AR189" s="8"/>
      <c r="AS189" s="3"/>
      <c r="AT189" s="3"/>
    </row>
    <row r="190" spans="1:46" x14ac:dyDescent="0.25">
      <c r="A190" s="1"/>
      <c r="B190" s="20" t="s">
        <v>421</v>
      </c>
      <c r="C190" s="9" t="s">
        <v>421</v>
      </c>
      <c r="D190" s="9">
        <v>1</v>
      </c>
      <c r="E190" s="9">
        <v>9</v>
      </c>
      <c r="F190" s="9">
        <v>4</v>
      </c>
      <c r="G190" s="24">
        <v>1125</v>
      </c>
      <c r="H190" s="24">
        <v>7625</v>
      </c>
      <c r="I190" s="9" t="s">
        <v>31</v>
      </c>
      <c r="J190" s="9" t="s">
        <v>32</v>
      </c>
      <c r="K190" s="25" t="s">
        <v>33</v>
      </c>
      <c r="L190" s="9" t="s">
        <v>34</v>
      </c>
      <c r="M190" s="9" t="s">
        <v>35</v>
      </c>
      <c r="N190" s="9">
        <v>10000000000</v>
      </c>
      <c r="O190" s="26">
        <v>1E-10</v>
      </c>
      <c r="P190" s="27">
        <v>1</v>
      </c>
      <c r="Q190" s="27">
        <v>0</v>
      </c>
      <c r="R190" s="27">
        <v>1</v>
      </c>
      <c r="S190" s="9" t="s">
        <v>36</v>
      </c>
      <c r="T190" s="1"/>
      <c r="U190" s="3"/>
      <c r="V190" s="1"/>
      <c r="W190" s="20" t="s">
        <v>422</v>
      </c>
      <c r="Y190" s="28">
        <v>34.678331780000001</v>
      </c>
      <c r="Z190" s="29">
        <v>1</v>
      </c>
      <c r="AA190" s="9" t="s">
        <v>403</v>
      </c>
      <c r="AB190" s="5" t="s">
        <v>2</v>
      </c>
      <c r="AC190" s="30">
        <f t="shared" si="19"/>
        <v>43374.5</v>
      </c>
      <c r="AD190" s="20">
        <v>0</v>
      </c>
      <c r="AE190" s="34">
        <v>3926.5</v>
      </c>
      <c r="AF190" t="s">
        <v>404</v>
      </c>
      <c r="AG190" s="28">
        <v>36.94555965</v>
      </c>
      <c r="AH190" s="31">
        <f t="shared" si="20"/>
        <v>2.2672278699999993</v>
      </c>
      <c r="AI190" s="31">
        <f t="shared" si="25"/>
        <v>0</v>
      </c>
      <c r="AJ190" s="13">
        <f t="shared" si="21"/>
        <v>9.1333333333333329</v>
      </c>
      <c r="AK190" s="13">
        <f t="shared" si="23"/>
        <v>2175.6999999999998</v>
      </c>
      <c r="AL190" s="27">
        <f>IF(AJ190=0,MAX(AL$5:AL189)+1,0)</f>
        <v>0</v>
      </c>
      <c r="AM190" s="27">
        <f t="shared" si="24"/>
        <v>8</v>
      </c>
      <c r="AN190" s="1" t="str">
        <f t="shared" si="22"/>
        <v/>
      </c>
      <c r="AO190" s="1"/>
      <c r="AP190" s="1"/>
      <c r="AQ190" s="1"/>
      <c r="AR190" s="8"/>
      <c r="AS190" s="3"/>
      <c r="AT190" s="3"/>
    </row>
    <row r="191" spans="1:46" x14ac:dyDescent="0.25">
      <c r="A191" s="1"/>
      <c r="B191" s="20" t="s">
        <v>423</v>
      </c>
      <c r="C191" s="9" t="s">
        <v>423</v>
      </c>
      <c r="D191" s="9">
        <v>1</v>
      </c>
      <c r="E191" s="9">
        <v>9</v>
      </c>
      <c r="F191" s="9">
        <v>5</v>
      </c>
      <c r="G191" s="24">
        <v>1375</v>
      </c>
      <c r="H191" s="24">
        <v>7625</v>
      </c>
      <c r="I191" s="9" t="s">
        <v>31</v>
      </c>
      <c r="J191" s="9" t="s">
        <v>32</v>
      </c>
      <c r="K191" s="25" t="s">
        <v>33</v>
      </c>
      <c r="L191" s="9" t="s">
        <v>34</v>
      </c>
      <c r="M191" s="9" t="s">
        <v>35</v>
      </c>
      <c r="N191" s="9">
        <v>10000000000</v>
      </c>
      <c r="O191" s="26">
        <v>1E-10</v>
      </c>
      <c r="P191" s="27">
        <v>1</v>
      </c>
      <c r="Q191" s="27">
        <v>0</v>
      </c>
      <c r="R191" s="27">
        <v>1</v>
      </c>
      <c r="S191" s="9" t="s">
        <v>36</v>
      </c>
      <c r="T191" s="1"/>
      <c r="U191" s="3"/>
      <c r="V191" s="1"/>
      <c r="W191" s="20" t="s">
        <v>424</v>
      </c>
      <c r="Y191" s="28">
        <v>34.447482739999998</v>
      </c>
      <c r="Z191" s="29">
        <v>1</v>
      </c>
      <c r="AA191" s="9" t="s">
        <v>403</v>
      </c>
      <c r="AB191" s="5" t="s">
        <v>2</v>
      </c>
      <c r="AC191" s="30">
        <f t="shared" si="19"/>
        <v>43405.5</v>
      </c>
      <c r="AD191" s="20">
        <v>0</v>
      </c>
      <c r="AE191" s="34">
        <v>3957.5</v>
      </c>
      <c r="AF191" t="s">
        <v>404</v>
      </c>
      <c r="AG191" s="28">
        <v>36.628365250000002</v>
      </c>
      <c r="AH191" s="31">
        <f t="shared" si="20"/>
        <v>2.1808825100000035</v>
      </c>
      <c r="AI191" s="31">
        <f t="shared" si="25"/>
        <v>0</v>
      </c>
      <c r="AJ191" s="13">
        <f t="shared" si="21"/>
        <v>10.166666666666666</v>
      </c>
      <c r="AK191" s="13">
        <f t="shared" si="23"/>
        <v>2185.8666666666663</v>
      </c>
      <c r="AL191" s="27">
        <f>IF(AJ191=0,MAX(AL$5:AL190)+1,0)</f>
        <v>0</v>
      </c>
      <c r="AM191" s="27">
        <f t="shared" si="24"/>
        <v>8</v>
      </c>
      <c r="AN191" s="1" t="str">
        <f t="shared" si="22"/>
        <v/>
      </c>
      <c r="AO191" s="1"/>
      <c r="AP191" s="1"/>
      <c r="AQ191" s="1"/>
      <c r="AR191" s="8"/>
      <c r="AS191" s="3"/>
      <c r="AT191" s="3"/>
    </row>
    <row r="192" spans="1:46" x14ac:dyDescent="0.25">
      <c r="A192" s="1"/>
      <c r="B192" s="20" t="s">
        <v>425</v>
      </c>
      <c r="C192" s="9" t="s">
        <v>425</v>
      </c>
      <c r="D192" s="9">
        <v>1</v>
      </c>
      <c r="E192" s="9">
        <v>9</v>
      </c>
      <c r="F192" s="9">
        <v>6</v>
      </c>
      <c r="G192" s="24">
        <v>1625</v>
      </c>
      <c r="H192" s="24">
        <v>7625</v>
      </c>
      <c r="I192" s="9" t="s">
        <v>31</v>
      </c>
      <c r="J192" s="9" t="s">
        <v>32</v>
      </c>
      <c r="K192" s="25" t="s">
        <v>33</v>
      </c>
      <c r="L192" s="9" t="s">
        <v>34</v>
      </c>
      <c r="M192" s="9" t="s">
        <v>35</v>
      </c>
      <c r="N192" s="9">
        <v>10000000000</v>
      </c>
      <c r="O192" s="26">
        <v>1E-10</v>
      </c>
      <c r="P192" s="27">
        <v>1</v>
      </c>
      <c r="Q192" s="27">
        <v>0</v>
      </c>
      <c r="R192" s="27">
        <v>1</v>
      </c>
      <c r="S192" s="9" t="s">
        <v>36</v>
      </c>
      <c r="T192" s="1"/>
      <c r="U192" s="3"/>
      <c r="V192" s="1"/>
      <c r="W192" s="20" t="s">
        <v>426</v>
      </c>
      <c r="Y192" s="28">
        <v>34.098181189999998</v>
      </c>
      <c r="Z192" s="29">
        <v>1</v>
      </c>
      <c r="AA192" s="9" t="s">
        <v>403</v>
      </c>
      <c r="AB192" s="5" t="s">
        <v>2</v>
      </c>
      <c r="AC192" s="30">
        <f t="shared" si="19"/>
        <v>43435.5</v>
      </c>
      <c r="AD192" s="20">
        <v>0</v>
      </c>
      <c r="AE192" s="34">
        <v>3987.5</v>
      </c>
      <c r="AF192" t="s">
        <v>404</v>
      </c>
      <c r="AG192" s="28">
        <v>36.363150109999999</v>
      </c>
      <c r="AH192" s="31">
        <f t="shared" si="20"/>
        <v>2.2649689200000012</v>
      </c>
      <c r="AI192" s="31">
        <f t="shared" si="25"/>
        <v>0</v>
      </c>
      <c r="AJ192" s="13">
        <f t="shared" si="21"/>
        <v>11.166666666666666</v>
      </c>
      <c r="AK192" s="13">
        <f t="shared" si="23"/>
        <v>2197.0333333333328</v>
      </c>
      <c r="AL192" s="27">
        <f>IF(AJ192=0,MAX(AL$5:AL191)+1,0)</f>
        <v>0</v>
      </c>
      <c r="AM192" s="27">
        <f t="shared" si="24"/>
        <v>8</v>
      </c>
      <c r="AN192" s="1" t="str">
        <f t="shared" si="22"/>
        <v/>
      </c>
      <c r="AO192" s="1"/>
      <c r="AP192" s="1"/>
      <c r="AQ192" s="1"/>
      <c r="AR192" s="8"/>
      <c r="AS192" s="3"/>
      <c r="AT192" s="3"/>
    </row>
    <row r="193" spans="1:46" x14ac:dyDescent="0.25">
      <c r="A193" s="1"/>
      <c r="B193" s="20" t="s">
        <v>427</v>
      </c>
      <c r="C193" s="9" t="s">
        <v>427</v>
      </c>
      <c r="D193" s="9">
        <v>1</v>
      </c>
      <c r="E193" s="9">
        <v>9</v>
      </c>
      <c r="F193" s="9">
        <v>7</v>
      </c>
      <c r="G193" s="24">
        <v>1875</v>
      </c>
      <c r="H193" s="24">
        <v>7625</v>
      </c>
      <c r="I193" s="9" t="s">
        <v>31</v>
      </c>
      <c r="J193" s="9" t="s">
        <v>32</v>
      </c>
      <c r="K193" s="25" t="s">
        <v>33</v>
      </c>
      <c r="L193" s="9" t="s">
        <v>34</v>
      </c>
      <c r="M193" s="9" t="s">
        <v>35</v>
      </c>
      <c r="N193" s="9">
        <v>10000000000</v>
      </c>
      <c r="O193" s="26">
        <v>1E-10</v>
      </c>
      <c r="P193" s="27">
        <v>1</v>
      </c>
      <c r="Q193" s="27">
        <v>0</v>
      </c>
      <c r="R193" s="27">
        <v>1</v>
      </c>
      <c r="S193" s="9" t="s">
        <v>36</v>
      </c>
      <c r="T193" s="1"/>
      <c r="U193" s="3"/>
      <c r="V193" s="1"/>
      <c r="W193" s="20" t="s">
        <v>428</v>
      </c>
      <c r="Y193" s="28">
        <v>33.917675580000001</v>
      </c>
      <c r="Z193" s="29">
        <v>1</v>
      </c>
      <c r="AA193" s="9" t="s">
        <v>403</v>
      </c>
      <c r="AB193" s="5" t="s">
        <v>2</v>
      </c>
      <c r="AC193" s="30">
        <f t="shared" si="19"/>
        <v>43466.5</v>
      </c>
      <c r="AD193" s="20">
        <v>0</v>
      </c>
      <c r="AE193" s="34">
        <v>4018.5</v>
      </c>
      <c r="AF193" t="s">
        <v>404</v>
      </c>
      <c r="AG193" s="28">
        <v>36.180296730000002</v>
      </c>
      <c r="AH193" s="31">
        <f t="shared" si="20"/>
        <v>2.2626211500000011</v>
      </c>
      <c r="AI193" s="31">
        <f t="shared" si="25"/>
        <v>0</v>
      </c>
      <c r="AJ193" s="13">
        <f t="shared" si="21"/>
        <v>12.2</v>
      </c>
      <c r="AK193" s="13">
        <f t="shared" si="23"/>
        <v>2209.2333333333327</v>
      </c>
      <c r="AL193" s="27">
        <f>IF(AJ193=0,MAX(AL$5:AL192)+1,0)</f>
        <v>0</v>
      </c>
      <c r="AM193" s="27">
        <f t="shared" si="24"/>
        <v>8</v>
      </c>
      <c r="AN193" s="1" t="str">
        <f t="shared" si="22"/>
        <v/>
      </c>
      <c r="AO193" s="1"/>
      <c r="AP193" s="1"/>
      <c r="AQ193" s="1"/>
      <c r="AR193" s="8"/>
      <c r="AS193" s="3"/>
      <c r="AT193" s="3"/>
    </row>
    <row r="194" spans="1:46" x14ac:dyDescent="0.25">
      <c r="A194" s="1"/>
      <c r="B194" s="20" t="s">
        <v>429</v>
      </c>
      <c r="C194" s="9" t="s">
        <v>429</v>
      </c>
      <c r="D194" s="9">
        <v>1</v>
      </c>
      <c r="E194" s="9">
        <v>9</v>
      </c>
      <c r="F194" s="9">
        <v>8</v>
      </c>
      <c r="G194" s="24">
        <v>2125</v>
      </c>
      <c r="H194" s="24">
        <v>7625</v>
      </c>
      <c r="I194" s="9" t="s">
        <v>31</v>
      </c>
      <c r="J194" s="9" t="s">
        <v>32</v>
      </c>
      <c r="K194" s="25" t="s">
        <v>33</v>
      </c>
      <c r="L194" s="9" t="s">
        <v>34</v>
      </c>
      <c r="M194" s="9" t="s">
        <v>35</v>
      </c>
      <c r="N194" s="9">
        <v>10000000000</v>
      </c>
      <c r="O194" s="26">
        <v>1E-10</v>
      </c>
      <c r="P194" s="27">
        <v>1</v>
      </c>
      <c r="Q194" s="27">
        <v>0</v>
      </c>
      <c r="R194" s="27">
        <v>1</v>
      </c>
      <c r="S194" s="9" t="s">
        <v>36</v>
      </c>
      <c r="T194" s="1"/>
      <c r="U194" s="3"/>
      <c r="V194" s="1"/>
      <c r="W194" s="20" t="s">
        <v>430</v>
      </c>
      <c r="Y194" s="28">
        <v>33.889537240000003</v>
      </c>
      <c r="Z194" s="29">
        <v>1</v>
      </c>
      <c r="AA194" s="9" t="s">
        <v>403</v>
      </c>
      <c r="AB194" s="5" t="s">
        <v>2</v>
      </c>
      <c r="AC194" s="30">
        <f t="shared" si="19"/>
        <v>43497.5</v>
      </c>
      <c r="AD194" s="20">
        <v>0</v>
      </c>
      <c r="AE194" s="34">
        <v>4049.5</v>
      </c>
      <c r="AF194" t="s">
        <v>404</v>
      </c>
      <c r="AG194" s="28">
        <v>36.010315570000003</v>
      </c>
      <c r="AH194" s="31">
        <f t="shared" si="20"/>
        <v>2.1207783300000003</v>
      </c>
      <c r="AI194" s="31">
        <f t="shared" si="25"/>
        <v>0</v>
      </c>
      <c r="AJ194" s="13">
        <f t="shared" si="21"/>
        <v>13.233333333333333</v>
      </c>
      <c r="AK194" s="13">
        <f t="shared" si="23"/>
        <v>2222.4666666666658</v>
      </c>
      <c r="AL194" s="27">
        <f>IF(AJ194=0,MAX(AL$5:AL193)+1,0)</f>
        <v>0</v>
      </c>
      <c r="AM194" s="27">
        <f t="shared" si="24"/>
        <v>8</v>
      </c>
      <c r="AN194" s="1" t="str">
        <f t="shared" si="22"/>
        <v/>
      </c>
      <c r="AO194" s="1"/>
      <c r="AP194" s="1"/>
      <c r="AQ194" s="1"/>
      <c r="AR194" s="8"/>
      <c r="AS194" s="3"/>
      <c r="AT194" s="3"/>
    </row>
    <row r="195" spans="1:46" x14ac:dyDescent="0.25">
      <c r="A195" s="1"/>
      <c r="B195" s="20" t="s">
        <v>431</v>
      </c>
      <c r="C195" s="9" t="s">
        <v>431</v>
      </c>
      <c r="D195" s="9">
        <v>1</v>
      </c>
      <c r="E195" s="9">
        <v>9</v>
      </c>
      <c r="F195" s="9">
        <v>9</v>
      </c>
      <c r="G195" s="24">
        <v>2375</v>
      </c>
      <c r="H195" s="24">
        <v>7625</v>
      </c>
      <c r="I195" s="9" t="s">
        <v>31</v>
      </c>
      <c r="J195" s="9" t="s">
        <v>32</v>
      </c>
      <c r="K195" s="25" t="s">
        <v>33</v>
      </c>
      <c r="L195" s="9" t="s">
        <v>34</v>
      </c>
      <c r="M195" s="9" t="s">
        <v>35</v>
      </c>
      <c r="N195" s="9">
        <v>10000000000</v>
      </c>
      <c r="O195" s="26">
        <v>1E-10</v>
      </c>
      <c r="P195" s="27">
        <v>1</v>
      </c>
      <c r="Q195" s="27">
        <v>0</v>
      </c>
      <c r="R195" s="27">
        <v>1</v>
      </c>
      <c r="S195" s="9" t="s">
        <v>36</v>
      </c>
      <c r="T195" s="1"/>
      <c r="U195" s="3"/>
      <c r="V195" s="1"/>
      <c r="W195" s="20" t="s">
        <v>432</v>
      </c>
      <c r="Y195" s="28">
        <v>33.964279390000002</v>
      </c>
      <c r="Z195" s="29">
        <v>1</v>
      </c>
      <c r="AA195" s="9" t="s">
        <v>403</v>
      </c>
      <c r="AB195" s="5" t="s">
        <v>2</v>
      </c>
      <c r="AC195" s="30">
        <f t="shared" si="19"/>
        <v>43525.5</v>
      </c>
      <c r="AD195" s="20">
        <v>0</v>
      </c>
      <c r="AE195" s="34">
        <v>4077.5</v>
      </c>
      <c r="AF195" t="s">
        <v>404</v>
      </c>
      <c r="AG195" s="28">
        <v>35.976287640000002</v>
      </c>
      <c r="AH195" s="31">
        <f t="shared" si="20"/>
        <v>2.0120082500000009</v>
      </c>
      <c r="AI195" s="31">
        <f t="shared" si="25"/>
        <v>0</v>
      </c>
      <c r="AJ195" s="13">
        <f t="shared" si="21"/>
        <v>14.166666666666666</v>
      </c>
      <c r="AK195" s="13">
        <f t="shared" si="23"/>
        <v>2236.6333333333323</v>
      </c>
      <c r="AL195" s="27">
        <f>IF(AJ195=0,MAX(AL$5:AL194)+1,0)</f>
        <v>0</v>
      </c>
      <c r="AM195" s="27">
        <f t="shared" si="24"/>
        <v>8</v>
      </c>
      <c r="AN195" s="1" t="str">
        <f t="shared" si="22"/>
        <v/>
      </c>
      <c r="AO195" s="1"/>
      <c r="AP195" s="1"/>
      <c r="AQ195" s="1"/>
      <c r="AR195" s="8"/>
      <c r="AS195" s="3"/>
      <c r="AT195" s="3"/>
    </row>
    <row r="196" spans="1:46" x14ac:dyDescent="0.25">
      <c r="A196" s="1"/>
      <c r="B196" s="20" t="s">
        <v>433</v>
      </c>
      <c r="C196" s="9" t="s">
        <v>433</v>
      </c>
      <c r="D196" s="9">
        <v>1</v>
      </c>
      <c r="E196" s="9">
        <v>9</v>
      </c>
      <c r="F196" s="9">
        <v>10</v>
      </c>
      <c r="G196" s="24">
        <v>2625</v>
      </c>
      <c r="H196" s="24">
        <v>7625</v>
      </c>
      <c r="I196" s="9" t="s">
        <v>31</v>
      </c>
      <c r="J196" s="9" t="s">
        <v>32</v>
      </c>
      <c r="K196" s="25" t="s">
        <v>33</v>
      </c>
      <c r="L196" s="9" t="s">
        <v>34</v>
      </c>
      <c r="M196" s="9" t="s">
        <v>35</v>
      </c>
      <c r="N196" s="9">
        <v>10000000000</v>
      </c>
      <c r="O196" s="26">
        <v>1E-10</v>
      </c>
      <c r="P196" s="27">
        <v>1</v>
      </c>
      <c r="Q196" s="27">
        <v>0</v>
      </c>
      <c r="R196" s="27">
        <v>1</v>
      </c>
      <c r="S196" s="9" t="s">
        <v>36</v>
      </c>
      <c r="T196" s="1"/>
      <c r="U196" s="3"/>
      <c r="V196" s="1"/>
      <c r="W196" s="20" t="s">
        <v>434</v>
      </c>
      <c r="Y196" s="28">
        <v>34.106192149999998</v>
      </c>
      <c r="Z196" s="29">
        <v>1</v>
      </c>
      <c r="AA196" s="9" t="s">
        <v>403</v>
      </c>
      <c r="AB196" s="5" t="s">
        <v>2</v>
      </c>
      <c r="AC196" s="30">
        <f t="shared" si="19"/>
        <v>43556.5</v>
      </c>
      <c r="AD196" s="20">
        <v>0</v>
      </c>
      <c r="AE196" s="34">
        <v>4108.5</v>
      </c>
      <c r="AF196" t="s">
        <v>404</v>
      </c>
      <c r="AG196" s="28">
        <v>35.94376046</v>
      </c>
      <c r="AH196" s="31">
        <f t="shared" si="20"/>
        <v>1.8375683100000018</v>
      </c>
      <c r="AI196" s="31">
        <f t="shared" si="25"/>
        <v>0</v>
      </c>
      <c r="AJ196" s="13">
        <f t="shared" si="21"/>
        <v>15.2</v>
      </c>
      <c r="AK196" s="13">
        <f t="shared" si="23"/>
        <v>2251.8333333333321</v>
      </c>
      <c r="AL196" s="27">
        <f>IF(AJ196=0,MAX(AL$5:AL195)+1,0)</f>
        <v>0</v>
      </c>
      <c r="AM196" s="27">
        <f t="shared" si="24"/>
        <v>8</v>
      </c>
      <c r="AN196" s="1" t="str">
        <f t="shared" si="22"/>
        <v/>
      </c>
      <c r="AO196" s="1"/>
      <c r="AP196" s="1"/>
      <c r="AQ196" s="1"/>
      <c r="AR196" s="8"/>
      <c r="AS196" s="3"/>
      <c r="AT196" s="3"/>
    </row>
    <row r="197" spans="1:46" x14ac:dyDescent="0.25">
      <c r="A197" s="1"/>
      <c r="B197" s="20" t="s">
        <v>435</v>
      </c>
      <c r="C197" s="9" t="s">
        <v>435</v>
      </c>
      <c r="D197" s="9">
        <v>1</v>
      </c>
      <c r="E197" s="9">
        <v>9</v>
      </c>
      <c r="F197" s="9">
        <v>11</v>
      </c>
      <c r="G197" s="24">
        <v>2875</v>
      </c>
      <c r="H197" s="24">
        <v>7625</v>
      </c>
      <c r="I197" s="9" t="s">
        <v>31</v>
      </c>
      <c r="J197" s="9" t="s">
        <v>32</v>
      </c>
      <c r="K197" s="25" t="s">
        <v>33</v>
      </c>
      <c r="L197" s="9" t="s">
        <v>34</v>
      </c>
      <c r="M197" s="9" t="s">
        <v>35</v>
      </c>
      <c r="N197" s="9">
        <v>10000000000</v>
      </c>
      <c r="O197" s="26">
        <v>1E-10</v>
      </c>
      <c r="P197" s="27">
        <v>1</v>
      </c>
      <c r="Q197" s="27">
        <v>0</v>
      </c>
      <c r="R197" s="27">
        <v>1</v>
      </c>
      <c r="S197" s="9" t="s">
        <v>36</v>
      </c>
      <c r="T197" s="1"/>
      <c r="U197" s="3"/>
      <c r="V197" s="1"/>
      <c r="W197" s="20" t="s">
        <v>436</v>
      </c>
      <c r="Y197" s="28">
        <v>34.239426969999997</v>
      </c>
      <c r="Z197" s="29">
        <v>1</v>
      </c>
      <c r="AA197" s="9" t="s">
        <v>403</v>
      </c>
      <c r="AB197" s="5" t="s">
        <v>2</v>
      </c>
      <c r="AC197" s="30">
        <f t="shared" si="19"/>
        <v>43586.5</v>
      </c>
      <c r="AD197" s="20">
        <v>0</v>
      </c>
      <c r="AE197" s="34">
        <v>4138.5</v>
      </c>
      <c r="AF197" t="s">
        <v>404</v>
      </c>
      <c r="AG197" s="28">
        <v>36.000881339999999</v>
      </c>
      <c r="AH197" s="31">
        <f t="shared" si="20"/>
        <v>1.7614543700000027</v>
      </c>
      <c r="AI197" s="31">
        <f t="shared" si="25"/>
        <v>0</v>
      </c>
      <c r="AJ197" s="13">
        <f t="shared" si="21"/>
        <v>16.2</v>
      </c>
      <c r="AK197" s="13">
        <f t="shared" si="23"/>
        <v>2268.0333333333319</v>
      </c>
      <c r="AL197" s="27">
        <f>IF(AJ197=0,MAX(AL$5:AL196)+1,0)</f>
        <v>0</v>
      </c>
      <c r="AM197" s="27">
        <f t="shared" si="24"/>
        <v>8</v>
      </c>
      <c r="AN197" s="1" t="str">
        <f t="shared" si="22"/>
        <v/>
      </c>
      <c r="AO197" s="1"/>
      <c r="AP197" s="1"/>
      <c r="AQ197" s="1"/>
      <c r="AR197" s="8"/>
      <c r="AS197" s="3"/>
      <c r="AT197" s="3"/>
    </row>
    <row r="198" spans="1:46" x14ac:dyDescent="0.25">
      <c r="A198" s="1"/>
      <c r="B198" s="20" t="s">
        <v>437</v>
      </c>
      <c r="C198" s="9" t="s">
        <v>437</v>
      </c>
      <c r="D198" s="9">
        <v>1</v>
      </c>
      <c r="E198" s="9">
        <v>9</v>
      </c>
      <c r="F198" s="9">
        <v>12</v>
      </c>
      <c r="G198" s="24">
        <v>3125</v>
      </c>
      <c r="H198" s="24">
        <v>7625</v>
      </c>
      <c r="I198" s="9" t="s">
        <v>31</v>
      </c>
      <c r="J198" s="9" t="s">
        <v>32</v>
      </c>
      <c r="K198" s="25" t="s">
        <v>33</v>
      </c>
      <c r="L198" s="9" t="s">
        <v>34</v>
      </c>
      <c r="M198" s="9" t="s">
        <v>35</v>
      </c>
      <c r="N198" s="9">
        <v>10000000000</v>
      </c>
      <c r="O198" s="26">
        <v>1E-10</v>
      </c>
      <c r="P198" s="27">
        <v>1</v>
      </c>
      <c r="Q198" s="27">
        <v>0</v>
      </c>
      <c r="R198" s="27">
        <v>1</v>
      </c>
      <c r="S198" s="9" t="s">
        <v>36</v>
      </c>
      <c r="T198" s="1"/>
      <c r="U198" s="3"/>
      <c r="V198" s="1"/>
      <c r="W198" s="20" t="s">
        <v>438</v>
      </c>
      <c r="Y198" s="28">
        <v>34.315509489999997</v>
      </c>
      <c r="Z198" s="29">
        <v>1</v>
      </c>
      <c r="AA198" s="9" t="s">
        <v>403</v>
      </c>
      <c r="AB198" s="5" t="s">
        <v>2</v>
      </c>
      <c r="AC198" s="30">
        <f t="shared" ref="AC198:AC261" si="26">AE198+$AC$4</f>
        <v>43617.5</v>
      </c>
      <c r="AD198" s="20">
        <v>0</v>
      </c>
      <c r="AE198" s="34">
        <v>4169.5</v>
      </c>
      <c r="AF198" t="s">
        <v>404</v>
      </c>
      <c r="AG198" s="28">
        <v>36.100185719999999</v>
      </c>
      <c r="AH198" s="31">
        <f t="shared" ref="AH198:AH261" si="27">ABS(AG198-Y198)</f>
        <v>1.7846762300000023</v>
      </c>
      <c r="AI198" s="31">
        <f t="shared" si="25"/>
        <v>0</v>
      </c>
      <c r="AJ198" s="13">
        <f t="shared" si="21"/>
        <v>17.233333333333334</v>
      </c>
      <c r="AK198" s="13">
        <f t="shared" si="23"/>
        <v>2285.2666666666651</v>
      </c>
      <c r="AL198" s="27">
        <f>IF(AJ198=0,MAX(AL$5:AL197)+1,0)</f>
        <v>0</v>
      </c>
      <c r="AM198" s="27">
        <f t="shared" si="24"/>
        <v>8</v>
      </c>
      <c r="AN198" s="1" t="str">
        <f t="shared" si="22"/>
        <v/>
      </c>
      <c r="AO198" s="1"/>
      <c r="AP198" s="1"/>
      <c r="AQ198" s="1"/>
      <c r="AR198" s="8"/>
      <c r="AS198" s="3"/>
      <c r="AT198" s="3"/>
    </row>
    <row r="199" spans="1:46" x14ac:dyDescent="0.25">
      <c r="A199" s="1"/>
      <c r="B199" s="20" t="s">
        <v>439</v>
      </c>
      <c r="C199" s="9" t="s">
        <v>439</v>
      </c>
      <c r="D199" s="9">
        <v>1</v>
      </c>
      <c r="E199" s="9">
        <v>9</v>
      </c>
      <c r="F199" s="9">
        <v>13</v>
      </c>
      <c r="G199" s="24">
        <v>3375</v>
      </c>
      <c r="H199" s="24">
        <v>7625</v>
      </c>
      <c r="I199" s="9" t="s">
        <v>31</v>
      </c>
      <c r="J199" s="9" t="s">
        <v>32</v>
      </c>
      <c r="K199" s="25" t="s">
        <v>33</v>
      </c>
      <c r="L199" s="9" t="s">
        <v>34</v>
      </c>
      <c r="M199" s="9" t="s">
        <v>35</v>
      </c>
      <c r="N199" s="9">
        <v>10000000000</v>
      </c>
      <c r="O199" s="26">
        <v>1E-10</v>
      </c>
      <c r="P199" s="27">
        <v>1</v>
      </c>
      <c r="Q199" s="27">
        <v>0</v>
      </c>
      <c r="R199" s="27">
        <v>1</v>
      </c>
      <c r="S199" s="9" t="s">
        <v>36</v>
      </c>
      <c r="T199" s="1"/>
      <c r="U199" s="3"/>
      <c r="V199" s="1"/>
      <c r="W199" s="20" t="s">
        <v>440</v>
      </c>
      <c r="Y199" s="28">
        <v>34.293564699999997</v>
      </c>
      <c r="Z199" s="29">
        <v>1</v>
      </c>
      <c r="AA199" s="9" t="s">
        <v>403</v>
      </c>
      <c r="AB199" s="5" t="s">
        <v>2</v>
      </c>
      <c r="AC199" s="30">
        <f t="shared" si="26"/>
        <v>43647.5</v>
      </c>
      <c r="AD199" s="20">
        <v>0</v>
      </c>
      <c r="AE199" s="34">
        <v>4199.5</v>
      </c>
      <c r="AF199" t="s">
        <v>404</v>
      </c>
      <c r="AG199" s="28">
        <v>36.20745153</v>
      </c>
      <c r="AH199" s="31">
        <f t="shared" si="27"/>
        <v>1.9138868300000027</v>
      </c>
      <c r="AI199" s="31">
        <f t="shared" si="25"/>
        <v>0</v>
      </c>
      <c r="AJ199" s="13">
        <f t="shared" ref="AJ199:AJ262" si="28">(AE199-MIN($AE$6:$AE$330))/$AJ$5</f>
        <v>18.233333333333334</v>
      </c>
      <c r="AK199" s="13">
        <f t="shared" si="23"/>
        <v>2303.4999999999982</v>
      </c>
      <c r="AL199" s="27">
        <f>IF(AJ199=0,MAX(AL$5:AL198)+1,0)</f>
        <v>0</v>
      </c>
      <c r="AM199" s="27">
        <f t="shared" si="24"/>
        <v>8</v>
      </c>
      <c r="AN199" s="1" t="str">
        <f t="shared" ref="AN199:AN262" si="29">IF(ROW()-$AN$5&lt;=$AM$5,ROW()-$AN$5,"")</f>
        <v/>
      </c>
      <c r="AO199" s="1"/>
      <c r="AP199" s="1"/>
      <c r="AQ199" s="1"/>
      <c r="AR199" s="8"/>
      <c r="AS199" s="3"/>
      <c r="AT199" s="3"/>
    </row>
    <row r="200" spans="1:46" x14ac:dyDescent="0.25">
      <c r="A200" s="1"/>
      <c r="B200" s="20" t="s">
        <v>441</v>
      </c>
      <c r="C200" s="9" t="s">
        <v>441</v>
      </c>
      <c r="D200" s="9">
        <v>1</v>
      </c>
      <c r="E200" s="9">
        <v>9</v>
      </c>
      <c r="F200" s="9">
        <v>14</v>
      </c>
      <c r="G200" s="24">
        <v>3625</v>
      </c>
      <c r="H200" s="24">
        <v>7625</v>
      </c>
      <c r="I200" s="9" t="s">
        <v>31</v>
      </c>
      <c r="J200" s="9" t="s">
        <v>32</v>
      </c>
      <c r="K200" s="25" t="s">
        <v>33</v>
      </c>
      <c r="L200" s="9" t="s">
        <v>34</v>
      </c>
      <c r="M200" s="9" t="s">
        <v>35</v>
      </c>
      <c r="N200" s="9">
        <v>10000000000</v>
      </c>
      <c r="O200" s="26">
        <v>1E-10</v>
      </c>
      <c r="P200" s="27">
        <v>1</v>
      </c>
      <c r="Q200" s="27">
        <v>0</v>
      </c>
      <c r="R200" s="27">
        <v>1</v>
      </c>
      <c r="S200" s="9" t="s">
        <v>36</v>
      </c>
      <c r="T200" s="1"/>
      <c r="U200" s="3"/>
      <c r="V200" s="1"/>
      <c r="W200" s="20" t="s">
        <v>442</v>
      </c>
      <c r="Y200" s="28">
        <v>34.163748380000001</v>
      </c>
      <c r="Z200" s="29">
        <v>1</v>
      </c>
      <c r="AA200" s="9" t="s">
        <v>403</v>
      </c>
      <c r="AB200" s="5" t="s">
        <v>2</v>
      </c>
      <c r="AC200" s="30">
        <f t="shared" si="26"/>
        <v>43678.5</v>
      </c>
      <c r="AD200" s="20">
        <v>0</v>
      </c>
      <c r="AE200" s="34">
        <v>4230.5</v>
      </c>
      <c r="AF200" t="s">
        <v>404</v>
      </c>
      <c r="AG200" s="28">
        <v>36.29895715</v>
      </c>
      <c r="AH200" s="31">
        <f t="shared" si="27"/>
        <v>2.1352087699999984</v>
      </c>
      <c r="AI200" s="31">
        <f t="shared" si="25"/>
        <v>0</v>
      </c>
      <c r="AJ200" s="13">
        <f t="shared" si="28"/>
        <v>19.266666666666666</v>
      </c>
      <c r="AK200" s="13">
        <f t="shared" ref="AK200:AK263" si="30">AK199+AJ200</f>
        <v>2322.7666666666651</v>
      </c>
      <c r="AL200" s="27">
        <f>IF(AJ200=0,MAX(AL$5:AL199)+1,0)</f>
        <v>0</v>
      </c>
      <c r="AM200" s="27">
        <f t="shared" ref="AM200:AM263" si="31">IF(AL200=0,AM199,AL200)</f>
        <v>8</v>
      </c>
      <c r="AN200" s="1" t="str">
        <f t="shared" si="29"/>
        <v/>
      </c>
      <c r="AO200" s="1"/>
      <c r="AP200" s="1"/>
      <c r="AQ200" s="1"/>
      <c r="AR200" s="8"/>
      <c r="AS200" s="3"/>
      <c r="AT200" s="3"/>
    </row>
    <row r="201" spans="1:46" x14ac:dyDescent="0.25">
      <c r="A201" s="1"/>
      <c r="B201" s="20" t="s">
        <v>443</v>
      </c>
      <c r="C201" s="9" t="s">
        <v>443</v>
      </c>
      <c r="D201" s="9">
        <v>1</v>
      </c>
      <c r="E201" s="9">
        <v>9</v>
      </c>
      <c r="F201" s="9">
        <v>15</v>
      </c>
      <c r="G201" s="24">
        <v>3875</v>
      </c>
      <c r="H201" s="24">
        <v>7625</v>
      </c>
      <c r="I201" s="9" t="s">
        <v>31</v>
      </c>
      <c r="J201" s="9" t="s">
        <v>32</v>
      </c>
      <c r="K201" s="25" t="s">
        <v>33</v>
      </c>
      <c r="L201" s="9" t="s">
        <v>34</v>
      </c>
      <c r="M201" s="9" t="s">
        <v>35</v>
      </c>
      <c r="N201" s="9">
        <v>10000000000</v>
      </c>
      <c r="O201" s="26">
        <v>1E-10</v>
      </c>
      <c r="P201" s="27">
        <v>1</v>
      </c>
      <c r="Q201" s="27">
        <v>0</v>
      </c>
      <c r="R201" s="27">
        <v>1</v>
      </c>
      <c r="S201" s="9" t="s">
        <v>36</v>
      </c>
      <c r="T201" s="1"/>
      <c r="U201" s="3"/>
      <c r="V201" s="1"/>
      <c r="W201" s="20" t="s">
        <v>444</v>
      </c>
      <c r="Y201" s="28">
        <v>33.951626939999997</v>
      </c>
      <c r="Z201" s="29">
        <v>1</v>
      </c>
      <c r="AA201" s="9" t="s">
        <v>403</v>
      </c>
      <c r="AB201" s="5" t="s">
        <v>2</v>
      </c>
      <c r="AC201" s="30">
        <f t="shared" si="26"/>
        <v>43709.5</v>
      </c>
      <c r="AD201" s="20">
        <v>0</v>
      </c>
      <c r="AE201" s="34">
        <v>4261.5</v>
      </c>
      <c r="AF201" t="s">
        <v>404</v>
      </c>
      <c r="AG201" s="28">
        <v>36.110625820000003</v>
      </c>
      <c r="AH201" s="31">
        <f t="shared" si="27"/>
        <v>2.1589988800000057</v>
      </c>
      <c r="AI201" s="31">
        <f t="shared" ref="AI201:AI264" si="32">SUMIF($AM$6:$AM$330,AM201=1,$AH$6:$AH$330)</f>
        <v>0</v>
      </c>
      <c r="AJ201" s="13">
        <f t="shared" si="28"/>
        <v>20.3</v>
      </c>
      <c r="AK201" s="13">
        <f t="shared" si="30"/>
        <v>2343.0666666666652</v>
      </c>
      <c r="AL201" s="27">
        <f>IF(AJ201=0,MAX(AL$5:AL200)+1,0)</f>
        <v>0</v>
      </c>
      <c r="AM201" s="27">
        <f t="shared" si="31"/>
        <v>8</v>
      </c>
      <c r="AN201" s="1" t="str">
        <f t="shared" si="29"/>
        <v/>
      </c>
      <c r="AO201" s="1"/>
      <c r="AP201" s="1"/>
      <c r="AQ201" s="1"/>
      <c r="AR201" s="8"/>
      <c r="AS201" s="3"/>
      <c r="AT201" s="3"/>
    </row>
    <row r="202" spans="1:46" x14ac:dyDescent="0.25">
      <c r="A202" s="1"/>
      <c r="B202" s="20" t="s">
        <v>445</v>
      </c>
      <c r="C202" s="9" t="s">
        <v>445</v>
      </c>
      <c r="D202" s="9">
        <v>1</v>
      </c>
      <c r="E202" s="9">
        <v>9</v>
      </c>
      <c r="F202" s="9">
        <v>16</v>
      </c>
      <c r="G202" s="24">
        <v>4125</v>
      </c>
      <c r="H202" s="24">
        <v>7625</v>
      </c>
      <c r="I202" s="9" t="s">
        <v>31</v>
      </c>
      <c r="J202" s="9" t="s">
        <v>32</v>
      </c>
      <c r="K202" s="25" t="s">
        <v>33</v>
      </c>
      <c r="L202" s="9" t="s">
        <v>34</v>
      </c>
      <c r="M202" s="9" t="s">
        <v>35</v>
      </c>
      <c r="N202" s="9">
        <v>10000000000</v>
      </c>
      <c r="O202" s="26">
        <v>1E-10</v>
      </c>
      <c r="P202" s="27">
        <v>1</v>
      </c>
      <c r="Q202" s="27">
        <v>0</v>
      </c>
      <c r="R202" s="27">
        <v>1</v>
      </c>
      <c r="S202" s="9" t="s">
        <v>36</v>
      </c>
      <c r="T202" s="1"/>
      <c r="U202" s="3"/>
      <c r="V202" s="1"/>
      <c r="W202" s="20" t="s">
        <v>446</v>
      </c>
      <c r="Y202" s="28">
        <v>33.711786979999999</v>
      </c>
      <c r="Z202" s="29">
        <v>1</v>
      </c>
      <c r="AA202" s="9" t="s">
        <v>403</v>
      </c>
      <c r="AB202" s="5" t="s">
        <v>2</v>
      </c>
      <c r="AC202" s="30">
        <f t="shared" si="26"/>
        <v>43739.5</v>
      </c>
      <c r="AD202" s="20">
        <v>0</v>
      </c>
      <c r="AE202" s="34">
        <v>4291.5</v>
      </c>
      <c r="AF202" t="s">
        <v>404</v>
      </c>
      <c r="AG202" s="28">
        <v>35.745516569999999</v>
      </c>
      <c r="AH202" s="31">
        <f t="shared" si="27"/>
        <v>2.0337295900000001</v>
      </c>
      <c r="AI202" s="31">
        <f t="shared" si="32"/>
        <v>0</v>
      </c>
      <c r="AJ202" s="13">
        <f t="shared" si="28"/>
        <v>21.3</v>
      </c>
      <c r="AK202" s="13">
        <f t="shared" si="30"/>
        <v>2364.3666666666654</v>
      </c>
      <c r="AL202" s="27">
        <f>IF(AJ202=0,MAX(AL$5:AL201)+1,0)</f>
        <v>0</v>
      </c>
      <c r="AM202" s="27">
        <f t="shared" si="31"/>
        <v>8</v>
      </c>
      <c r="AN202" s="1" t="str">
        <f t="shared" si="29"/>
        <v/>
      </c>
      <c r="AO202" s="1"/>
      <c r="AP202" s="1"/>
      <c r="AQ202" s="1"/>
      <c r="AR202" s="8"/>
      <c r="AS202" s="3"/>
      <c r="AT202" s="3"/>
    </row>
    <row r="203" spans="1:46" x14ac:dyDescent="0.25">
      <c r="A203" s="1"/>
      <c r="B203" s="20" t="s">
        <v>447</v>
      </c>
      <c r="C203" s="9" t="s">
        <v>447</v>
      </c>
      <c r="D203" s="9">
        <v>1</v>
      </c>
      <c r="E203" s="9">
        <v>9</v>
      </c>
      <c r="F203" s="9">
        <v>17</v>
      </c>
      <c r="G203" s="24">
        <v>4375</v>
      </c>
      <c r="H203" s="24">
        <v>7625</v>
      </c>
      <c r="I203" s="9" t="s">
        <v>31</v>
      </c>
      <c r="J203" s="9" t="s">
        <v>32</v>
      </c>
      <c r="K203" s="25" t="s">
        <v>33</v>
      </c>
      <c r="L203" s="9" t="s">
        <v>34</v>
      </c>
      <c r="M203" s="9" t="s">
        <v>35</v>
      </c>
      <c r="N203" s="9">
        <v>10000000000</v>
      </c>
      <c r="O203" s="26">
        <v>1E-10</v>
      </c>
      <c r="P203" s="27">
        <v>1</v>
      </c>
      <c r="Q203" s="27">
        <v>0</v>
      </c>
      <c r="R203" s="27">
        <v>1</v>
      </c>
      <c r="S203" s="9" t="s">
        <v>36</v>
      </c>
      <c r="T203" s="1"/>
      <c r="U203" s="3"/>
      <c r="V203" s="1"/>
      <c r="W203" s="20" t="s">
        <v>448</v>
      </c>
      <c r="Y203" s="28">
        <v>33.487177389999999</v>
      </c>
      <c r="Z203" s="29">
        <v>1</v>
      </c>
      <c r="AA203" s="9" t="s">
        <v>403</v>
      </c>
      <c r="AB203" s="5" t="s">
        <v>2</v>
      </c>
      <c r="AC203" s="30">
        <f t="shared" si="26"/>
        <v>43770.5</v>
      </c>
      <c r="AD203" s="20">
        <v>0</v>
      </c>
      <c r="AE203" s="34">
        <v>4322.5</v>
      </c>
      <c r="AF203" t="s">
        <v>404</v>
      </c>
      <c r="AG203" s="28">
        <v>35.372398439999998</v>
      </c>
      <c r="AH203" s="31">
        <f t="shared" si="27"/>
        <v>1.8852210499999984</v>
      </c>
      <c r="AI203" s="31">
        <f t="shared" si="32"/>
        <v>0</v>
      </c>
      <c r="AJ203" s="13">
        <f t="shared" si="28"/>
        <v>22.333333333333332</v>
      </c>
      <c r="AK203" s="13">
        <f t="shared" si="30"/>
        <v>2386.6999999999989</v>
      </c>
      <c r="AL203" s="27">
        <f>IF(AJ203=0,MAX(AL$5:AL202)+1,0)</f>
        <v>0</v>
      </c>
      <c r="AM203" s="27">
        <f t="shared" si="31"/>
        <v>8</v>
      </c>
      <c r="AN203" s="1" t="str">
        <f t="shared" si="29"/>
        <v/>
      </c>
      <c r="AO203" s="1"/>
      <c r="AP203" s="1"/>
      <c r="AQ203" s="1"/>
      <c r="AR203" s="8"/>
      <c r="AS203" s="3"/>
      <c r="AT203" s="3"/>
    </row>
    <row r="204" spans="1:46" x14ac:dyDescent="0.25">
      <c r="A204" s="1"/>
      <c r="B204" s="20" t="s">
        <v>449</v>
      </c>
      <c r="C204" s="9" t="s">
        <v>449</v>
      </c>
      <c r="D204" s="9">
        <v>1</v>
      </c>
      <c r="E204" s="9">
        <v>9</v>
      </c>
      <c r="F204" s="9">
        <v>18</v>
      </c>
      <c r="G204" s="24">
        <v>4625</v>
      </c>
      <c r="H204" s="24">
        <v>7625</v>
      </c>
      <c r="I204" s="9" t="s">
        <v>31</v>
      </c>
      <c r="J204" s="9" t="s">
        <v>32</v>
      </c>
      <c r="K204" s="25" t="s">
        <v>33</v>
      </c>
      <c r="L204" s="9" t="s">
        <v>34</v>
      </c>
      <c r="M204" s="9" t="s">
        <v>35</v>
      </c>
      <c r="N204" s="9">
        <v>10000000000</v>
      </c>
      <c r="O204" s="26">
        <v>1E-10</v>
      </c>
      <c r="P204" s="27">
        <v>1</v>
      </c>
      <c r="Q204" s="27">
        <v>0</v>
      </c>
      <c r="R204" s="27">
        <v>1</v>
      </c>
      <c r="S204" s="9" t="s">
        <v>36</v>
      </c>
      <c r="T204" s="1"/>
      <c r="U204" s="3"/>
      <c r="V204" s="1"/>
      <c r="W204" s="20" t="s">
        <v>450</v>
      </c>
      <c r="Y204" s="28">
        <v>33.343362069999998</v>
      </c>
      <c r="Z204" s="29">
        <v>1</v>
      </c>
      <c r="AA204" s="9" t="s">
        <v>403</v>
      </c>
      <c r="AB204" s="5" t="s">
        <v>2</v>
      </c>
      <c r="AC204" s="30">
        <f t="shared" si="26"/>
        <v>43800.5</v>
      </c>
      <c r="AD204" s="20">
        <v>0</v>
      </c>
      <c r="AE204" s="34">
        <v>4352.5</v>
      </c>
      <c r="AF204" t="s">
        <v>404</v>
      </c>
      <c r="AG204" s="28">
        <v>35.095704009999999</v>
      </c>
      <c r="AH204" s="31">
        <f t="shared" si="27"/>
        <v>1.7523419400000009</v>
      </c>
      <c r="AI204" s="31">
        <f t="shared" si="32"/>
        <v>0</v>
      </c>
      <c r="AJ204" s="13">
        <f t="shared" si="28"/>
        <v>23.333333333333332</v>
      </c>
      <c r="AK204" s="13">
        <f t="shared" si="30"/>
        <v>2410.0333333333324</v>
      </c>
      <c r="AL204" s="27">
        <f>IF(AJ204=0,MAX(AL$5:AL203)+1,0)</f>
        <v>0</v>
      </c>
      <c r="AM204" s="27">
        <f t="shared" si="31"/>
        <v>8</v>
      </c>
      <c r="AN204" s="1" t="str">
        <f t="shared" si="29"/>
        <v/>
      </c>
      <c r="AO204" s="1"/>
      <c r="AP204" s="1"/>
      <c r="AQ204" s="1"/>
      <c r="AR204" s="8"/>
      <c r="AS204" s="3"/>
      <c r="AT204" s="3"/>
    </row>
    <row r="205" spans="1:46" x14ac:dyDescent="0.25">
      <c r="A205" s="1"/>
      <c r="B205" s="20" t="s">
        <v>451</v>
      </c>
      <c r="C205" s="9" t="s">
        <v>451</v>
      </c>
      <c r="D205" s="9">
        <v>1</v>
      </c>
      <c r="E205" s="9">
        <v>9</v>
      </c>
      <c r="F205" s="9">
        <v>19</v>
      </c>
      <c r="G205" s="24">
        <v>4875</v>
      </c>
      <c r="H205" s="24">
        <v>7625</v>
      </c>
      <c r="I205" s="9" t="s">
        <v>31</v>
      </c>
      <c r="J205" s="9" t="s">
        <v>32</v>
      </c>
      <c r="K205" s="25" t="s">
        <v>33</v>
      </c>
      <c r="L205" s="9" t="s">
        <v>34</v>
      </c>
      <c r="M205" s="9" t="s">
        <v>35</v>
      </c>
      <c r="N205" s="9">
        <v>10000000000</v>
      </c>
      <c r="O205" s="26">
        <v>1E-10</v>
      </c>
      <c r="P205" s="27">
        <v>1</v>
      </c>
      <c r="Q205" s="27">
        <v>0</v>
      </c>
      <c r="R205" s="27">
        <v>1</v>
      </c>
      <c r="S205" s="9" t="s">
        <v>36</v>
      </c>
      <c r="T205" s="1"/>
      <c r="U205" s="3"/>
      <c r="V205" s="1"/>
      <c r="W205" s="20" t="s">
        <v>452</v>
      </c>
      <c r="Y205" s="28">
        <v>33.349041409999998</v>
      </c>
      <c r="Z205" s="29">
        <v>1</v>
      </c>
      <c r="AA205" s="9" t="s">
        <v>403</v>
      </c>
      <c r="AB205" s="5" t="s">
        <v>2</v>
      </c>
      <c r="AC205" s="30">
        <f t="shared" si="26"/>
        <v>43831.5</v>
      </c>
      <c r="AD205" s="20">
        <v>0</v>
      </c>
      <c r="AE205" s="34">
        <v>4383.5</v>
      </c>
      <c r="AF205" t="s">
        <v>404</v>
      </c>
      <c r="AG205" s="28">
        <v>34.812465860000003</v>
      </c>
      <c r="AH205" s="31">
        <f t="shared" si="27"/>
        <v>1.4634244500000051</v>
      </c>
      <c r="AI205" s="31">
        <f t="shared" si="32"/>
        <v>0</v>
      </c>
      <c r="AJ205" s="13">
        <f t="shared" si="28"/>
        <v>24.366666666666667</v>
      </c>
      <c r="AK205" s="13">
        <f t="shared" si="30"/>
        <v>2434.3999999999992</v>
      </c>
      <c r="AL205" s="27">
        <f>IF(AJ205=0,MAX(AL$5:AL204)+1,0)</f>
        <v>0</v>
      </c>
      <c r="AM205" s="27">
        <f t="shared" si="31"/>
        <v>8</v>
      </c>
      <c r="AN205" s="1" t="str">
        <f t="shared" si="29"/>
        <v/>
      </c>
      <c r="AO205" s="1"/>
      <c r="AP205" s="1"/>
      <c r="AQ205" s="1"/>
      <c r="AR205" s="8"/>
      <c r="AS205" s="3"/>
      <c r="AT205" s="3"/>
    </row>
    <row r="206" spans="1:46" x14ac:dyDescent="0.25">
      <c r="A206" s="1"/>
      <c r="B206" s="20" t="s">
        <v>453</v>
      </c>
      <c r="C206" s="9" t="s">
        <v>453</v>
      </c>
      <c r="D206" s="9">
        <v>1</v>
      </c>
      <c r="E206" s="9">
        <v>10</v>
      </c>
      <c r="F206" s="9">
        <v>0</v>
      </c>
      <c r="G206" s="24">
        <v>125</v>
      </c>
      <c r="H206" s="24">
        <v>7375</v>
      </c>
      <c r="I206" s="9" t="s">
        <v>31</v>
      </c>
      <c r="J206" s="9" t="s">
        <v>32</v>
      </c>
      <c r="K206" s="25" t="s">
        <v>33</v>
      </c>
      <c r="L206" s="9" t="s">
        <v>34</v>
      </c>
      <c r="M206" s="9" t="s">
        <v>35</v>
      </c>
      <c r="N206" s="9">
        <v>10000000000</v>
      </c>
      <c r="O206" s="26">
        <v>1E-10</v>
      </c>
      <c r="P206" s="27">
        <v>1</v>
      </c>
      <c r="Q206" s="27">
        <v>0</v>
      </c>
      <c r="R206" s="27">
        <v>1</v>
      </c>
      <c r="S206" s="9" t="s">
        <v>36</v>
      </c>
      <c r="T206" s="1"/>
      <c r="U206" s="3"/>
      <c r="V206" s="1"/>
      <c r="W206" s="20" t="s">
        <v>454</v>
      </c>
      <c r="Y206" s="28">
        <v>34.166172930000002</v>
      </c>
      <c r="Z206" s="29">
        <v>1</v>
      </c>
      <c r="AA206" s="9" t="s">
        <v>455</v>
      </c>
      <c r="AB206" s="5" t="s">
        <v>2</v>
      </c>
      <c r="AC206" s="30">
        <f t="shared" si="26"/>
        <v>43100.5</v>
      </c>
      <c r="AD206" s="20">
        <v>0</v>
      </c>
      <c r="AE206" s="34">
        <v>3652.5</v>
      </c>
      <c r="AF206" t="s">
        <v>456</v>
      </c>
      <c r="AG206" s="28">
        <v>34.914576609999997</v>
      </c>
      <c r="AH206" s="31">
        <f t="shared" si="27"/>
        <v>0.74840367999999557</v>
      </c>
      <c r="AI206" s="31">
        <f t="shared" si="32"/>
        <v>0</v>
      </c>
      <c r="AJ206" s="13">
        <f t="shared" si="28"/>
        <v>0</v>
      </c>
      <c r="AK206" s="13">
        <f t="shared" si="30"/>
        <v>2434.3999999999992</v>
      </c>
      <c r="AL206" s="27">
        <f>IF(AJ206=0,MAX(AL$5:AL205)+1,0)</f>
        <v>9</v>
      </c>
      <c r="AM206" s="27">
        <f t="shared" si="31"/>
        <v>9</v>
      </c>
      <c r="AN206" s="1" t="str">
        <f t="shared" si="29"/>
        <v/>
      </c>
      <c r="AO206" s="1"/>
      <c r="AP206" s="1"/>
      <c r="AQ206" s="1"/>
      <c r="AR206" s="8"/>
      <c r="AS206" s="3"/>
      <c r="AT206" s="3"/>
    </row>
    <row r="207" spans="1:46" x14ac:dyDescent="0.25">
      <c r="A207" s="1"/>
      <c r="B207" s="20" t="s">
        <v>457</v>
      </c>
      <c r="C207" s="9" t="s">
        <v>457</v>
      </c>
      <c r="D207" s="9">
        <v>1</v>
      </c>
      <c r="E207" s="9">
        <v>10</v>
      </c>
      <c r="F207" s="9">
        <v>1</v>
      </c>
      <c r="G207" s="24">
        <v>375</v>
      </c>
      <c r="H207" s="24">
        <v>7375</v>
      </c>
      <c r="I207" s="9" t="s">
        <v>31</v>
      </c>
      <c r="J207" s="9" t="s">
        <v>32</v>
      </c>
      <c r="K207" s="25" t="s">
        <v>33</v>
      </c>
      <c r="L207" s="9" t="s">
        <v>34</v>
      </c>
      <c r="M207" s="9" t="s">
        <v>35</v>
      </c>
      <c r="N207" s="9">
        <v>10000000000</v>
      </c>
      <c r="O207" s="26">
        <v>1E-10</v>
      </c>
      <c r="P207" s="27">
        <v>1</v>
      </c>
      <c r="Q207" s="27">
        <v>0</v>
      </c>
      <c r="R207" s="27">
        <v>1</v>
      </c>
      <c r="S207" s="9" t="s">
        <v>36</v>
      </c>
      <c r="T207" s="1"/>
      <c r="U207" s="3"/>
      <c r="V207" s="1"/>
      <c r="W207" s="20" t="s">
        <v>458</v>
      </c>
      <c r="Y207" s="28">
        <v>34.156127400000003</v>
      </c>
      <c r="Z207" s="29">
        <v>1</v>
      </c>
      <c r="AA207" s="9" t="s">
        <v>455</v>
      </c>
      <c r="AB207" s="5" t="s">
        <v>2</v>
      </c>
      <c r="AC207" s="30">
        <f t="shared" si="26"/>
        <v>43131.5</v>
      </c>
      <c r="AD207" s="20">
        <v>0</v>
      </c>
      <c r="AE207" s="34">
        <v>3683.5</v>
      </c>
      <c r="AF207" t="s">
        <v>456</v>
      </c>
      <c r="AG207" s="28">
        <v>34.869263369999999</v>
      </c>
      <c r="AH207" s="31">
        <f t="shared" si="27"/>
        <v>0.71313596999999618</v>
      </c>
      <c r="AI207" s="31">
        <f t="shared" si="32"/>
        <v>0</v>
      </c>
      <c r="AJ207" s="13">
        <f t="shared" si="28"/>
        <v>1.0333333333333334</v>
      </c>
      <c r="AK207" s="13">
        <f t="shared" si="30"/>
        <v>2435.4333333333325</v>
      </c>
      <c r="AL207" s="27">
        <f>IF(AJ207=0,MAX(AL$5:AL206)+1,0)</f>
        <v>0</v>
      </c>
      <c r="AM207" s="27">
        <f t="shared" si="31"/>
        <v>9</v>
      </c>
      <c r="AN207" s="1" t="str">
        <f t="shared" si="29"/>
        <v/>
      </c>
      <c r="AO207" s="1"/>
      <c r="AP207" s="1"/>
      <c r="AQ207" s="1"/>
      <c r="AR207" s="8"/>
      <c r="AS207" s="3"/>
      <c r="AT207" s="3"/>
    </row>
    <row r="208" spans="1:46" x14ac:dyDescent="0.25">
      <c r="A208" s="1"/>
      <c r="B208" s="20" t="s">
        <v>459</v>
      </c>
      <c r="C208" s="9" t="s">
        <v>459</v>
      </c>
      <c r="D208" s="9">
        <v>1</v>
      </c>
      <c r="E208" s="9">
        <v>10</v>
      </c>
      <c r="F208" s="9">
        <v>2</v>
      </c>
      <c r="G208" s="24">
        <v>625</v>
      </c>
      <c r="H208" s="24">
        <v>7375</v>
      </c>
      <c r="I208" s="9" t="s">
        <v>31</v>
      </c>
      <c r="J208" s="9" t="s">
        <v>32</v>
      </c>
      <c r="K208" s="25" t="s">
        <v>33</v>
      </c>
      <c r="L208" s="9" t="s">
        <v>34</v>
      </c>
      <c r="M208" s="9" t="s">
        <v>35</v>
      </c>
      <c r="N208" s="9">
        <v>10000000000</v>
      </c>
      <c r="O208" s="26">
        <v>1E-10</v>
      </c>
      <c r="P208" s="27">
        <v>1</v>
      </c>
      <c r="Q208" s="27">
        <v>0</v>
      </c>
      <c r="R208" s="27">
        <v>1</v>
      </c>
      <c r="S208" s="9" t="s">
        <v>36</v>
      </c>
      <c r="T208" s="1"/>
      <c r="U208" s="3"/>
      <c r="V208" s="1"/>
      <c r="W208" s="20" t="s">
        <v>460</v>
      </c>
      <c r="Y208" s="28">
        <v>34.195098180000002</v>
      </c>
      <c r="Z208" s="29">
        <v>1</v>
      </c>
      <c r="AA208" s="9" t="s">
        <v>455</v>
      </c>
      <c r="AB208" s="5" t="s">
        <v>2</v>
      </c>
      <c r="AC208" s="30">
        <f t="shared" si="26"/>
        <v>43160.5</v>
      </c>
      <c r="AD208" s="20">
        <v>0</v>
      </c>
      <c r="AE208" s="34">
        <v>3712.5</v>
      </c>
      <c r="AF208" t="s">
        <v>456</v>
      </c>
      <c r="AG208" s="28">
        <v>34.850131159999997</v>
      </c>
      <c r="AH208" s="31">
        <f t="shared" si="27"/>
        <v>0.65503297999999432</v>
      </c>
      <c r="AI208" s="31">
        <f t="shared" si="32"/>
        <v>0</v>
      </c>
      <c r="AJ208" s="13">
        <f t="shared" si="28"/>
        <v>2</v>
      </c>
      <c r="AK208" s="13">
        <f t="shared" si="30"/>
        <v>2437.4333333333325</v>
      </c>
      <c r="AL208" s="27">
        <f>IF(AJ208=0,MAX(AL$5:AL207)+1,0)</f>
        <v>0</v>
      </c>
      <c r="AM208" s="27">
        <f t="shared" si="31"/>
        <v>9</v>
      </c>
      <c r="AN208" s="1" t="str">
        <f t="shared" si="29"/>
        <v/>
      </c>
      <c r="AO208" s="1"/>
      <c r="AP208" s="1"/>
      <c r="AQ208" s="1"/>
      <c r="AR208" s="8"/>
      <c r="AS208" s="3"/>
      <c r="AT208" s="3"/>
    </row>
    <row r="209" spans="1:46" x14ac:dyDescent="0.25">
      <c r="A209" s="1"/>
      <c r="B209" s="20" t="s">
        <v>461</v>
      </c>
      <c r="C209" s="9" t="s">
        <v>461</v>
      </c>
      <c r="D209" s="9">
        <v>1</v>
      </c>
      <c r="E209" s="9">
        <v>10</v>
      </c>
      <c r="F209" s="9">
        <v>3</v>
      </c>
      <c r="G209" s="24">
        <v>875</v>
      </c>
      <c r="H209" s="24">
        <v>7375</v>
      </c>
      <c r="I209" s="9" t="s">
        <v>31</v>
      </c>
      <c r="J209" s="9" t="s">
        <v>32</v>
      </c>
      <c r="K209" s="25" t="s">
        <v>33</v>
      </c>
      <c r="L209" s="9" t="s">
        <v>34</v>
      </c>
      <c r="M209" s="9" t="s">
        <v>35</v>
      </c>
      <c r="N209" s="9">
        <v>10000000000</v>
      </c>
      <c r="O209" s="26">
        <v>1E-10</v>
      </c>
      <c r="P209" s="27">
        <v>1</v>
      </c>
      <c r="Q209" s="27">
        <v>0</v>
      </c>
      <c r="R209" s="27">
        <v>1</v>
      </c>
      <c r="S209" s="9" t="s">
        <v>36</v>
      </c>
      <c r="T209" s="1"/>
      <c r="U209" s="3"/>
      <c r="V209" s="1"/>
      <c r="W209" s="20" t="s">
        <v>462</v>
      </c>
      <c r="Y209" s="28">
        <v>34.25847898</v>
      </c>
      <c r="Z209" s="29">
        <v>1</v>
      </c>
      <c r="AA209" s="9" t="s">
        <v>455</v>
      </c>
      <c r="AB209" s="5" t="s">
        <v>2</v>
      </c>
      <c r="AC209" s="30">
        <f t="shared" si="26"/>
        <v>43191.5</v>
      </c>
      <c r="AD209" s="20">
        <v>0</v>
      </c>
      <c r="AE209" s="34">
        <v>3743.5</v>
      </c>
      <c r="AF209" t="s">
        <v>456</v>
      </c>
      <c r="AG209" s="28">
        <v>34.868409100000001</v>
      </c>
      <c r="AH209" s="31">
        <f t="shared" si="27"/>
        <v>0.60993012000000135</v>
      </c>
      <c r="AI209" s="31">
        <f t="shared" si="32"/>
        <v>0</v>
      </c>
      <c r="AJ209" s="13">
        <f t="shared" si="28"/>
        <v>3.0333333333333332</v>
      </c>
      <c r="AK209" s="13">
        <f t="shared" si="30"/>
        <v>2440.4666666666658</v>
      </c>
      <c r="AL209" s="27">
        <f>IF(AJ209=0,MAX(AL$5:AL208)+1,0)</f>
        <v>0</v>
      </c>
      <c r="AM209" s="27">
        <f t="shared" si="31"/>
        <v>9</v>
      </c>
      <c r="AN209" s="1" t="str">
        <f t="shared" si="29"/>
        <v/>
      </c>
      <c r="AO209" s="1"/>
      <c r="AP209" s="1"/>
      <c r="AQ209" s="1"/>
      <c r="AR209" s="8"/>
      <c r="AS209" s="3"/>
      <c r="AT209" s="3"/>
    </row>
    <row r="210" spans="1:46" x14ac:dyDescent="0.25">
      <c r="A210" s="1"/>
      <c r="B210" s="20" t="s">
        <v>463</v>
      </c>
      <c r="C210" s="9" t="s">
        <v>463</v>
      </c>
      <c r="D210" s="9">
        <v>1</v>
      </c>
      <c r="E210" s="9">
        <v>10</v>
      </c>
      <c r="F210" s="9">
        <v>4</v>
      </c>
      <c r="G210" s="24">
        <v>1125</v>
      </c>
      <c r="H210" s="24">
        <v>7375</v>
      </c>
      <c r="I210" s="9" t="s">
        <v>31</v>
      </c>
      <c r="J210" s="9" t="s">
        <v>32</v>
      </c>
      <c r="K210" s="25" t="s">
        <v>33</v>
      </c>
      <c r="L210" s="9" t="s">
        <v>34</v>
      </c>
      <c r="M210" s="9" t="s">
        <v>35</v>
      </c>
      <c r="N210" s="9">
        <v>10000000000</v>
      </c>
      <c r="O210" s="26">
        <v>1E-10</v>
      </c>
      <c r="P210" s="27">
        <v>1</v>
      </c>
      <c r="Q210" s="27">
        <v>0</v>
      </c>
      <c r="R210" s="27">
        <v>1</v>
      </c>
      <c r="S210" s="9" t="s">
        <v>36</v>
      </c>
      <c r="T210" s="1"/>
      <c r="U210" s="3"/>
      <c r="V210" s="1"/>
      <c r="W210" s="20" t="s">
        <v>464</v>
      </c>
      <c r="Y210" s="28">
        <v>34.308607309999999</v>
      </c>
      <c r="Z210" s="29">
        <v>1</v>
      </c>
      <c r="AA210" s="9" t="s">
        <v>455</v>
      </c>
      <c r="AB210" s="5" t="s">
        <v>2</v>
      </c>
      <c r="AC210" s="30">
        <f t="shared" si="26"/>
        <v>43221.5</v>
      </c>
      <c r="AD210" s="20">
        <v>0</v>
      </c>
      <c r="AE210" s="34">
        <v>3773.5</v>
      </c>
      <c r="AF210" t="s">
        <v>456</v>
      </c>
      <c r="AG210" s="28">
        <v>34.92309341</v>
      </c>
      <c r="AH210" s="31">
        <f t="shared" si="27"/>
        <v>0.61448610000000059</v>
      </c>
      <c r="AI210" s="31">
        <f t="shared" si="32"/>
        <v>0</v>
      </c>
      <c r="AJ210" s="13">
        <f t="shared" si="28"/>
        <v>4.0333333333333332</v>
      </c>
      <c r="AK210" s="13">
        <f t="shared" si="30"/>
        <v>2444.4999999999991</v>
      </c>
      <c r="AL210" s="27">
        <f>IF(AJ210=0,MAX(AL$5:AL209)+1,0)</f>
        <v>0</v>
      </c>
      <c r="AM210" s="27">
        <f t="shared" si="31"/>
        <v>9</v>
      </c>
      <c r="AN210" s="1" t="str">
        <f t="shared" si="29"/>
        <v/>
      </c>
      <c r="AO210" s="1"/>
      <c r="AP210" s="1"/>
      <c r="AQ210" s="1"/>
      <c r="AR210" s="8"/>
      <c r="AS210" s="3"/>
      <c r="AT210" s="3"/>
    </row>
    <row r="211" spans="1:46" x14ac:dyDescent="0.25">
      <c r="A211" s="1"/>
      <c r="B211" s="20" t="s">
        <v>465</v>
      </c>
      <c r="C211" s="9" t="s">
        <v>465</v>
      </c>
      <c r="D211" s="9">
        <v>1</v>
      </c>
      <c r="E211" s="9">
        <v>10</v>
      </c>
      <c r="F211" s="9">
        <v>5</v>
      </c>
      <c r="G211" s="24">
        <v>1375</v>
      </c>
      <c r="H211" s="24">
        <v>7375</v>
      </c>
      <c r="I211" s="9" t="s">
        <v>31</v>
      </c>
      <c r="J211" s="9" t="s">
        <v>32</v>
      </c>
      <c r="K211" s="25" t="s">
        <v>33</v>
      </c>
      <c r="L211" s="9" t="s">
        <v>34</v>
      </c>
      <c r="M211" s="9" t="s">
        <v>35</v>
      </c>
      <c r="N211" s="9">
        <v>10000000000</v>
      </c>
      <c r="O211" s="26">
        <v>1E-10</v>
      </c>
      <c r="P211" s="27">
        <v>1</v>
      </c>
      <c r="Q211" s="27">
        <v>0</v>
      </c>
      <c r="R211" s="27">
        <v>1</v>
      </c>
      <c r="S211" s="9" t="s">
        <v>36</v>
      </c>
      <c r="T211" s="1"/>
      <c r="U211" s="3"/>
      <c r="V211" s="1"/>
      <c r="W211" s="20" t="s">
        <v>466</v>
      </c>
      <c r="Y211" s="28">
        <v>34.320757020000002</v>
      </c>
      <c r="Z211" s="29">
        <v>1</v>
      </c>
      <c r="AA211" s="9" t="s">
        <v>455</v>
      </c>
      <c r="AB211" s="5" t="s">
        <v>2</v>
      </c>
      <c r="AC211" s="30">
        <f t="shared" si="26"/>
        <v>43252.5</v>
      </c>
      <c r="AD211" s="20">
        <v>0</v>
      </c>
      <c r="AE211" s="34">
        <v>3804.5</v>
      </c>
      <c r="AF211" t="s">
        <v>456</v>
      </c>
      <c r="AG211" s="28">
        <v>34.966328259999997</v>
      </c>
      <c r="AH211" s="31">
        <f t="shared" si="27"/>
        <v>0.64557123999999533</v>
      </c>
      <c r="AI211" s="31">
        <f t="shared" si="32"/>
        <v>0</v>
      </c>
      <c r="AJ211" s="13">
        <f t="shared" si="28"/>
        <v>5.0666666666666664</v>
      </c>
      <c r="AK211" s="13">
        <f t="shared" si="30"/>
        <v>2449.5666666666657</v>
      </c>
      <c r="AL211" s="27">
        <f>IF(AJ211=0,MAX(AL$5:AL210)+1,0)</f>
        <v>0</v>
      </c>
      <c r="AM211" s="27">
        <f t="shared" si="31"/>
        <v>9</v>
      </c>
      <c r="AN211" s="1" t="str">
        <f t="shared" si="29"/>
        <v/>
      </c>
      <c r="AO211" s="1"/>
      <c r="AP211" s="1"/>
      <c r="AQ211" s="1"/>
      <c r="AR211" s="8"/>
      <c r="AS211" s="3"/>
      <c r="AT211" s="3"/>
    </row>
    <row r="212" spans="1:46" x14ac:dyDescent="0.25">
      <c r="A212" s="1"/>
      <c r="B212" s="20" t="s">
        <v>467</v>
      </c>
      <c r="C212" s="9" t="s">
        <v>467</v>
      </c>
      <c r="D212" s="9">
        <v>1</v>
      </c>
      <c r="E212" s="9">
        <v>10</v>
      </c>
      <c r="F212" s="9">
        <v>6</v>
      </c>
      <c r="G212" s="24">
        <v>1625</v>
      </c>
      <c r="H212" s="24">
        <v>7375</v>
      </c>
      <c r="I212" s="9" t="s">
        <v>31</v>
      </c>
      <c r="J212" s="9" t="s">
        <v>32</v>
      </c>
      <c r="K212" s="25" t="s">
        <v>33</v>
      </c>
      <c r="L212" s="9" t="s">
        <v>34</v>
      </c>
      <c r="M212" s="9" t="s">
        <v>35</v>
      </c>
      <c r="N212" s="9">
        <v>10000000000</v>
      </c>
      <c r="O212" s="26">
        <v>1E-10</v>
      </c>
      <c r="P212" s="27">
        <v>1</v>
      </c>
      <c r="Q212" s="27">
        <v>0</v>
      </c>
      <c r="R212" s="27">
        <v>1</v>
      </c>
      <c r="S212" s="9" t="s">
        <v>36</v>
      </c>
      <c r="T212" s="1"/>
      <c r="U212" s="3"/>
      <c r="V212" s="1"/>
      <c r="W212" s="20" t="s">
        <v>468</v>
      </c>
      <c r="Y212" s="28">
        <v>34.281865320000001</v>
      </c>
      <c r="Z212" s="29">
        <v>1</v>
      </c>
      <c r="AA212" s="9" t="s">
        <v>455</v>
      </c>
      <c r="AB212" s="5" t="s">
        <v>2</v>
      </c>
      <c r="AC212" s="30">
        <f t="shared" si="26"/>
        <v>43282.5</v>
      </c>
      <c r="AD212" s="20">
        <v>0</v>
      </c>
      <c r="AE212" s="34">
        <v>3834.5</v>
      </c>
      <c r="AF212" t="s">
        <v>456</v>
      </c>
      <c r="AG212" s="28">
        <v>34.961503749999999</v>
      </c>
      <c r="AH212" s="31">
        <f t="shared" si="27"/>
        <v>0.67963842999999713</v>
      </c>
      <c r="AI212" s="31">
        <f t="shared" si="32"/>
        <v>0</v>
      </c>
      <c r="AJ212" s="13">
        <f t="shared" si="28"/>
        <v>6.0666666666666664</v>
      </c>
      <c r="AK212" s="13">
        <f t="shared" si="30"/>
        <v>2455.6333333333323</v>
      </c>
      <c r="AL212" s="27">
        <f>IF(AJ212=0,MAX(AL$5:AL211)+1,0)</f>
        <v>0</v>
      </c>
      <c r="AM212" s="27">
        <f t="shared" si="31"/>
        <v>9</v>
      </c>
      <c r="AN212" s="1" t="str">
        <f t="shared" si="29"/>
        <v/>
      </c>
      <c r="AO212" s="1"/>
      <c r="AP212" s="1"/>
      <c r="AQ212" s="1"/>
      <c r="AR212" s="8"/>
      <c r="AS212" s="3"/>
      <c r="AT212" s="3"/>
    </row>
    <row r="213" spans="1:46" x14ac:dyDescent="0.25">
      <c r="A213" s="1"/>
      <c r="B213" s="20" t="s">
        <v>469</v>
      </c>
      <c r="C213" s="9" t="s">
        <v>469</v>
      </c>
      <c r="D213" s="9">
        <v>1</v>
      </c>
      <c r="E213" s="9">
        <v>10</v>
      </c>
      <c r="F213" s="9">
        <v>7</v>
      </c>
      <c r="G213" s="24">
        <v>1875</v>
      </c>
      <c r="H213" s="24">
        <v>7375</v>
      </c>
      <c r="I213" s="9" t="s">
        <v>31</v>
      </c>
      <c r="J213" s="9" t="s">
        <v>32</v>
      </c>
      <c r="K213" s="25" t="s">
        <v>33</v>
      </c>
      <c r="L213" s="9" t="s">
        <v>34</v>
      </c>
      <c r="M213" s="9" t="s">
        <v>35</v>
      </c>
      <c r="N213" s="9">
        <v>10000000000</v>
      </c>
      <c r="O213" s="26">
        <v>1E-10</v>
      </c>
      <c r="P213" s="27">
        <v>1</v>
      </c>
      <c r="Q213" s="27">
        <v>0</v>
      </c>
      <c r="R213" s="27">
        <v>1</v>
      </c>
      <c r="S213" s="9" t="s">
        <v>36</v>
      </c>
      <c r="T213" s="1"/>
      <c r="U213" s="3"/>
      <c r="V213" s="1"/>
      <c r="W213" s="20" t="s">
        <v>470</v>
      </c>
      <c r="Y213" s="28">
        <v>34.189079130000003</v>
      </c>
      <c r="Z213" s="29">
        <v>1</v>
      </c>
      <c r="AA213" s="9" t="s">
        <v>455</v>
      </c>
      <c r="AB213" s="5" t="s">
        <v>2</v>
      </c>
      <c r="AC213" s="30">
        <f t="shared" si="26"/>
        <v>43313.5</v>
      </c>
      <c r="AD213" s="20">
        <v>0</v>
      </c>
      <c r="AE213" s="34">
        <v>3865.5</v>
      </c>
      <c r="AF213" t="s">
        <v>456</v>
      </c>
      <c r="AG213" s="28">
        <v>34.913991529999997</v>
      </c>
      <c r="AH213" s="31">
        <f t="shared" si="27"/>
        <v>0.7249123999999938</v>
      </c>
      <c r="AI213" s="31">
        <f t="shared" si="32"/>
        <v>0</v>
      </c>
      <c r="AJ213" s="13">
        <f t="shared" si="28"/>
        <v>7.1</v>
      </c>
      <c r="AK213" s="13">
        <f t="shared" si="30"/>
        <v>2462.7333333333322</v>
      </c>
      <c r="AL213" s="27">
        <f>IF(AJ213=0,MAX(AL$5:AL212)+1,0)</f>
        <v>0</v>
      </c>
      <c r="AM213" s="27">
        <f t="shared" si="31"/>
        <v>9</v>
      </c>
      <c r="AN213" s="1" t="str">
        <f t="shared" si="29"/>
        <v/>
      </c>
      <c r="AO213" s="1"/>
      <c r="AP213" s="1"/>
      <c r="AQ213" s="1"/>
      <c r="AR213" s="8"/>
      <c r="AS213" s="3"/>
      <c r="AT213" s="3"/>
    </row>
    <row r="214" spans="1:46" x14ac:dyDescent="0.25">
      <c r="A214" s="1"/>
      <c r="B214" s="20" t="s">
        <v>471</v>
      </c>
      <c r="C214" s="9" t="s">
        <v>471</v>
      </c>
      <c r="D214" s="9">
        <v>1</v>
      </c>
      <c r="E214" s="9">
        <v>10</v>
      </c>
      <c r="F214" s="9">
        <v>8</v>
      </c>
      <c r="G214" s="24">
        <v>2125</v>
      </c>
      <c r="H214" s="24">
        <v>7375</v>
      </c>
      <c r="I214" s="9" t="s">
        <v>31</v>
      </c>
      <c r="J214" s="9" t="s">
        <v>32</v>
      </c>
      <c r="K214" s="25" t="s">
        <v>33</v>
      </c>
      <c r="L214" s="9" t="s">
        <v>34</v>
      </c>
      <c r="M214" s="9" t="s">
        <v>35</v>
      </c>
      <c r="N214" s="9">
        <v>10000000000</v>
      </c>
      <c r="O214" s="26">
        <v>1E-10</v>
      </c>
      <c r="P214" s="27">
        <v>1</v>
      </c>
      <c r="Q214" s="27">
        <v>0</v>
      </c>
      <c r="R214" s="27">
        <v>1</v>
      </c>
      <c r="S214" s="9" t="s">
        <v>36</v>
      </c>
      <c r="T214" s="1"/>
      <c r="U214" s="3"/>
      <c r="V214" s="1"/>
      <c r="W214" s="20" t="s">
        <v>472</v>
      </c>
      <c r="Y214" s="28">
        <v>34.066511050000003</v>
      </c>
      <c r="Z214" s="29">
        <v>1</v>
      </c>
      <c r="AA214" s="9" t="s">
        <v>455</v>
      </c>
      <c r="AB214" s="5" t="s">
        <v>2</v>
      </c>
      <c r="AC214" s="30">
        <f t="shared" si="26"/>
        <v>43344.5</v>
      </c>
      <c r="AD214" s="20">
        <v>0</v>
      </c>
      <c r="AE214" s="34">
        <v>3896.5</v>
      </c>
      <c r="AF214" t="s">
        <v>456</v>
      </c>
      <c r="AG214" s="28">
        <v>34.849029199999997</v>
      </c>
      <c r="AH214" s="31">
        <f t="shared" si="27"/>
        <v>0.78251814999999425</v>
      </c>
      <c r="AI214" s="31">
        <f t="shared" si="32"/>
        <v>0</v>
      </c>
      <c r="AJ214" s="13">
        <f t="shared" si="28"/>
        <v>8.1333333333333329</v>
      </c>
      <c r="AK214" s="13">
        <f t="shared" si="30"/>
        <v>2470.8666666666654</v>
      </c>
      <c r="AL214" s="27">
        <f>IF(AJ214=0,MAX(AL$5:AL213)+1,0)</f>
        <v>0</v>
      </c>
      <c r="AM214" s="27">
        <f t="shared" si="31"/>
        <v>9</v>
      </c>
      <c r="AN214" s="1" t="str">
        <f t="shared" si="29"/>
        <v/>
      </c>
      <c r="AO214" s="1"/>
      <c r="AP214" s="1"/>
      <c r="AQ214" s="1"/>
      <c r="AR214" s="8"/>
      <c r="AS214" s="3"/>
      <c r="AT214" s="3"/>
    </row>
    <row r="215" spans="1:46" x14ac:dyDescent="0.25">
      <c r="A215" s="1"/>
      <c r="B215" s="20" t="s">
        <v>473</v>
      </c>
      <c r="C215" s="9" t="s">
        <v>473</v>
      </c>
      <c r="D215" s="9">
        <v>1</v>
      </c>
      <c r="E215" s="9">
        <v>10</v>
      </c>
      <c r="F215" s="9">
        <v>9</v>
      </c>
      <c r="G215" s="24">
        <v>2375</v>
      </c>
      <c r="H215" s="24">
        <v>7375</v>
      </c>
      <c r="I215" s="9" t="s">
        <v>31</v>
      </c>
      <c r="J215" s="9" t="s">
        <v>32</v>
      </c>
      <c r="K215" s="25" t="s">
        <v>33</v>
      </c>
      <c r="L215" s="9" t="s">
        <v>34</v>
      </c>
      <c r="M215" s="9" t="s">
        <v>35</v>
      </c>
      <c r="N215" s="9">
        <v>10000000000</v>
      </c>
      <c r="O215" s="26">
        <v>1E-10</v>
      </c>
      <c r="P215" s="27">
        <v>1</v>
      </c>
      <c r="Q215" s="27">
        <v>0</v>
      </c>
      <c r="R215" s="27">
        <v>1</v>
      </c>
      <c r="S215" s="9" t="s">
        <v>36</v>
      </c>
      <c r="T215" s="1"/>
      <c r="U215" s="3"/>
      <c r="V215" s="1"/>
      <c r="W215" s="20" t="s">
        <v>474</v>
      </c>
      <c r="Y215" s="28">
        <v>33.944639690000002</v>
      </c>
      <c r="Z215" s="29">
        <v>1</v>
      </c>
      <c r="AA215" s="9" t="s">
        <v>455</v>
      </c>
      <c r="AB215" s="5" t="s">
        <v>2</v>
      </c>
      <c r="AC215" s="30">
        <f t="shared" si="26"/>
        <v>43374.5</v>
      </c>
      <c r="AD215" s="20">
        <v>0</v>
      </c>
      <c r="AE215" s="34">
        <v>3926.5</v>
      </c>
      <c r="AF215" t="s">
        <v>456</v>
      </c>
      <c r="AG215" s="28">
        <v>34.734172559999998</v>
      </c>
      <c r="AH215" s="31">
        <f t="shared" si="27"/>
        <v>0.78953286999999506</v>
      </c>
      <c r="AI215" s="31">
        <f t="shared" si="32"/>
        <v>0</v>
      </c>
      <c r="AJ215" s="13">
        <f t="shared" si="28"/>
        <v>9.1333333333333329</v>
      </c>
      <c r="AK215" s="13">
        <f t="shared" si="30"/>
        <v>2479.9999999999986</v>
      </c>
      <c r="AL215" s="27">
        <f>IF(AJ215=0,MAX(AL$5:AL214)+1,0)</f>
        <v>0</v>
      </c>
      <c r="AM215" s="27">
        <f t="shared" si="31"/>
        <v>9</v>
      </c>
      <c r="AN215" s="1" t="str">
        <f t="shared" si="29"/>
        <v/>
      </c>
      <c r="AO215" s="1"/>
      <c r="AP215" s="1"/>
      <c r="AQ215" s="1"/>
      <c r="AR215" s="8"/>
      <c r="AS215" s="3"/>
      <c r="AT215" s="3"/>
    </row>
    <row r="216" spans="1:46" x14ac:dyDescent="0.25">
      <c r="A216" s="1"/>
      <c r="B216" s="20" t="s">
        <v>475</v>
      </c>
      <c r="C216" s="9" t="s">
        <v>475</v>
      </c>
      <c r="D216" s="9">
        <v>1</v>
      </c>
      <c r="E216" s="9">
        <v>10</v>
      </c>
      <c r="F216" s="9">
        <v>10</v>
      </c>
      <c r="G216" s="24">
        <v>2625</v>
      </c>
      <c r="H216" s="24">
        <v>7375</v>
      </c>
      <c r="I216" s="9" t="s">
        <v>31</v>
      </c>
      <c r="J216" s="9" t="s">
        <v>32</v>
      </c>
      <c r="K216" s="25" t="s">
        <v>33</v>
      </c>
      <c r="L216" s="9" t="s">
        <v>34</v>
      </c>
      <c r="M216" s="9" t="s">
        <v>35</v>
      </c>
      <c r="N216" s="9">
        <v>10000000000</v>
      </c>
      <c r="O216" s="26">
        <v>1E-10</v>
      </c>
      <c r="P216" s="27">
        <v>1</v>
      </c>
      <c r="Q216" s="27">
        <v>0</v>
      </c>
      <c r="R216" s="27">
        <v>1</v>
      </c>
      <c r="S216" s="9" t="s">
        <v>36</v>
      </c>
      <c r="T216" s="1"/>
      <c r="U216" s="3"/>
      <c r="V216" s="1"/>
      <c r="W216" s="20" t="s">
        <v>476</v>
      </c>
      <c r="Y216" s="28">
        <v>33.846299250000001</v>
      </c>
      <c r="Z216" s="29">
        <v>1</v>
      </c>
      <c r="AA216" s="9" t="s">
        <v>455</v>
      </c>
      <c r="AB216" s="5" t="s">
        <v>2</v>
      </c>
      <c r="AC216" s="30">
        <f t="shared" si="26"/>
        <v>43405.5</v>
      </c>
      <c r="AD216" s="20">
        <v>0</v>
      </c>
      <c r="AE216" s="34">
        <v>3957.5</v>
      </c>
      <c r="AF216" t="s">
        <v>456</v>
      </c>
      <c r="AG216" s="28">
        <v>34.606332520000002</v>
      </c>
      <c r="AH216" s="31">
        <f t="shared" si="27"/>
        <v>0.76003327000000098</v>
      </c>
      <c r="AI216" s="31">
        <f t="shared" si="32"/>
        <v>0</v>
      </c>
      <c r="AJ216" s="13">
        <f t="shared" si="28"/>
        <v>10.166666666666666</v>
      </c>
      <c r="AK216" s="13">
        <f t="shared" si="30"/>
        <v>2490.1666666666652</v>
      </c>
      <c r="AL216" s="27">
        <f>IF(AJ216=0,MAX(AL$5:AL215)+1,0)</f>
        <v>0</v>
      </c>
      <c r="AM216" s="27">
        <f t="shared" si="31"/>
        <v>9</v>
      </c>
      <c r="AN216" s="1" t="str">
        <f t="shared" si="29"/>
        <v/>
      </c>
      <c r="AO216" s="1"/>
      <c r="AP216" s="1"/>
      <c r="AQ216" s="1"/>
      <c r="AR216" s="8"/>
      <c r="AS216" s="3"/>
      <c r="AT216" s="3"/>
    </row>
    <row r="217" spans="1:46" x14ac:dyDescent="0.25">
      <c r="A217" s="1"/>
      <c r="B217" s="20" t="s">
        <v>477</v>
      </c>
      <c r="C217" s="9" t="s">
        <v>477</v>
      </c>
      <c r="D217" s="9">
        <v>1</v>
      </c>
      <c r="E217" s="9">
        <v>10</v>
      </c>
      <c r="F217" s="9">
        <v>11</v>
      </c>
      <c r="G217" s="24">
        <v>2875</v>
      </c>
      <c r="H217" s="24">
        <v>7375</v>
      </c>
      <c r="I217" s="9" t="s">
        <v>31</v>
      </c>
      <c r="J217" s="9" t="s">
        <v>32</v>
      </c>
      <c r="K217" s="25" t="s">
        <v>33</v>
      </c>
      <c r="L217" s="9" t="s">
        <v>34</v>
      </c>
      <c r="M217" s="9" t="s">
        <v>35</v>
      </c>
      <c r="N217" s="9">
        <v>10000000000</v>
      </c>
      <c r="O217" s="26">
        <v>1E-10</v>
      </c>
      <c r="P217" s="27">
        <v>1</v>
      </c>
      <c r="Q217" s="27">
        <v>0</v>
      </c>
      <c r="R217" s="27">
        <v>1</v>
      </c>
      <c r="S217" s="9" t="s">
        <v>36</v>
      </c>
      <c r="T217" s="1"/>
      <c r="U217" s="3"/>
      <c r="V217" s="1"/>
      <c r="W217" s="20" t="s">
        <v>478</v>
      </c>
      <c r="Y217" s="28">
        <v>33.793158980000001</v>
      </c>
      <c r="Z217" s="29">
        <v>1</v>
      </c>
      <c r="AA217" s="9" t="s">
        <v>455</v>
      </c>
      <c r="AB217" s="5" t="s">
        <v>2</v>
      </c>
      <c r="AC217" s="30">
        <f t="shared" si="26"/>
        <v>43435.5</v>
      </c>
      <c r="AD217" s="20">
        <v>0</v>
      </c>
      <c r="AE217" s="34">
        <v>3987.5</v>
      </c>
      <c r="AF217" t="s">
        <v>456</v>
      </c>
      <c r="AG217" s="28">
        <v>34.495763660000001</v>
      </c>
      <c r="AH217" s="31">
        <f t="shared" si="27"/>
        <v>0.70260468000000031</v>
      </c>
      <c r="AI217" s="31">
        <f t="shared" si="32"/>
        <v>0</v>
      </c>
      <c r="AJ217" s="13">
        <f t="shared" si="28"/>
        <v>11.166666666666666</v>
      </c>
      <c r="AK217" s="13">
        <f t="shared" si="30"/>
        <v>2501.3333333333317</v>
      </c>
      <c r="AL217" s="27">
        <f>IF(AJ217=0,MAX(AL$5:AL216)+1,0)</f>
        <v>0</v>
      </c>
      <c r="AM217" s="27">
        <f t="shared" si="31"/>
        <v>9</v>
      </c>
      <c r="AN217" s="1" t="str">
        <f t="shared" si="29"/>
        <v/>
      </c>
      <c r="AO217" s="1"/>
      <c r="AP217" s="1"/>
      <c r="AQ217" s="1"/>
      <c r="AR217" s="8"/>
      <c r="AS217" s="3"/>
      <c r="AT217" s="3"/>
    </row>
    <row r="218" spans="1:46" x14ac:dyDescent="0.25">
      <c r="A218" s="1"/>
      <c r="B218" s="20" t="s">
        <v>479</v>
      </c>
      <c r="C218" s="9" t="s">
        <v>479</v>
      </c>
      <c r="D218" s="9">
        <v>1</v>
      </c>
      <c r="E218" s="9">
        <v>10</v>
      </c>
      <c r="F218" s="9">
        <v>12</v>
      </c>
      <c r="G218" s="24">
        <v>3125</v>
      </c>
      <c r="H218" s="24">
        <v>7375</v>
      </c>
      <c r="I218" s="9" t="s">
        <v>31</v>
      </c>
      <c r="J218" s="9" t="s">
        <v>32</v>
      </c>
      <c r="K218" s="25" t="s">
        <v>33</v>
      </c>
      <c r="L218" s="9" t="s">
        <v>34</v>
      </c>
      <c r="M218" s="9" t="s">
        <v>35</v>
      </c>
      <c r="N218" s="9">
        <v>10000000000</v>
      </c>
      <c r="O218" s="26">
        <v>1E-10</v>
      </c>
      <c r="P218" s="27">
        <v>1</v>
      </c>
      <c r="Q218" s="27">
        <v>0</v>
      </c>
      <c r="R218" s="27">
        <v>1</v>
      </c>
      <c r="S218" s="9" t="s">
        <v>36</v>
      </c>
      <c r="T218" s="1"/>
      <c r="U218" s="3"/>
      <c r="V218" s="1"/>
      <c r="W218" s="20" t="s">
        <v>480</v>
      </c>
      <c r="Y218" s="28">
        <v>33.795320799999999</v>
      </c>
      <c r="Z218" s="29">
        <v>1</v>
      </c>
      <c r="AA218" s="9" t="s">
        <v>455</v>
      </c>
      <c r="AB218" s="5" t="s">
        <v>2</v>
      </c>
      <c r="AC218" s="30">
        <f t="shared" si="26"/>
        <v>43466.5</v>
      </c>
      <c r="AD218" s="20">
        <v>0</v>
      </c>
      <c r="AE218" s="34">
        <v>4018.5</v>
      </c>
      <c r="AF218" t="s">
        <v>456</v>
      </c>
      <c r="AG218" s="28">
        <v>34.415695739999997</v>
      </c>
      <c r="AH218" s="31">
        <f t="shared" si="27"/>
        <v>0.62037493999999782</v>
      </c>
      <c r="AI218" s="31">
        <f t="shared" si="32"/>
        <v>0</v>
      </c>
      <c r="AJ218" s="13">
        <f t="shared" si="28"/>
        <v>12.2</v>
      </c>
      <c r="AK218" s="13">
        <f t="shared" si="30"/>
        <v>2513.5333333333315</v>
      </c>
      <c r="AL218" s="27">
        <f>IF(AJ218=0,MAX(AL$5:AL217)+1,0)</f>
        <v>0</v>
      </c>
      <c r="AM218" s="27">
        <f t="shared" si="31"/>
        <v>9</v>
      </c>
      <c r="AN218" s="1" t="str">
        <f t="shared" si="29"/>
        <v/>
      </c>
      <c r="AO218" s="1"/>
      <c r="AP218" s="1"/>
      <c r="AQ218" s="1"/>
      <c r="AR218" s="8"/>
      <c r="AS218" s="3"/>
      <c r="AT218" s="3"/>
    </row>
    <row r="219" spans="1:46" x14ac:dyDescent="0.25">
      <c r="A219" s="1"/>
      <c r="B219" s="20" t="s">
        <v>481</v>
      </c>
      <c r="C219" s="9" t="s">
        <v>481</v>
      </c>
      <c r="D219" s="9">
        <v>1</v>
      </c>
      <c r="E219" s="9">
        <v>10</v>
      </c>
      <c r="F219" s="9">
        <v>13</v>
      </c>
      <c r="G219" s="24">
        <v>3375</v>
      </c>
      <c r="H219" s="24">
        <v>7375</v>
      </c>
      <c r="I219" s="9" t="s">
        <v>31</v>
      </c>
      <c r="J219" s="9" t="s">
        <v>32</v>
      </c>
      <c r="K219" s="25" t="s">
        <v>33</v>
      </c>
      <c r="L219" s="9" t="s">
        <v>34</v>
      </c>
      <c r="M219" s="9" t="s">
        <v>35</v>
      </c>
      <c r="N219" s="9">
        <v>10000000000</v>
      </c>
      <c r="O219" s="26">
        <v>1E-10</v>
      </c>
      <c r="P219" s="27">
        <v>1</v>
      </c>
      <c r="Q219" s="27">
        <v>0</v>
      </c>
      <c r="R219" s="27">
        <v>1</v>
      </c>
      <c r="S219" s="9" t="s">
        <v>36</v>
      </c>
      <c r="T219" s="1"/>
      <c r="U219" s="3"/>
      <c r="V219" s="1"/>
      <c r="W219" s="20" t="s">
        <v>482</v>
      </c>
      <c r="Y219" s="28">
        <v>33.848672039999997</v>
      </c>
      <c r="Z219" s="29">
        <v>1</v>
      </c>
      <c r="AA219" s="9" t="s">
        <v>455</v>
      </c>
      <c r="AB219" s="5" t="s">
        <v>2</v>
      </c>
      <c r="AC219" s="30">
        <f t="shared" si="26"/>
        <v>43497.5</v>
      </c>
      <c r="AD219" s="20">
        <v>0</v>
      </c>
      <c r="AE219" s="34">
        <v>4049.5</v>
      </c>
      <c r="AF219" t="s">
        <v>456</v>
      </c>
      <c r="AG219" s="28">
        <v>34.408144610000001</v>
      </c>
      <c r="AH219" s="31">
        <f t="shared" si="27"/>
        <v>0.55947257000000405</v>
      </c>
      <c r="AI219" s="31">
        <f t="shared" si="32"/>
        <v>0</v>
      </c>
      <c r="AJ219" s="13">
        <f t="shared" si="28"/>
        <v>13.233333333333333</v>
      </c>
      <c r="AK219" s="13">
        <f t="shared" si="30"/>
        <v>2526.7666666666646</v>
      </c>
      <c r="AL219" s="27">
        <f>IF(AJ219=0,MAX(AL$5:AL218)+1,0)</f>
        <v>0</v>
      </c>
      <c r="AM219" s="27">
        <f t="shared" si="31"/>
        <v>9</v>
      </c>
      <c r="AN219" s="1" t="str">
        <f t="shared" si="29"/>
        <v/>
      </c>
      <c r="AO219" s="1"/>
      <c r="AP219" s="1"/>
      <c r="AQ219" s="1"/>
      <c r="AR219" s="8"/>
      <c r="AS219" s="3"/>
      <c r="AT219" s="3"/>
    </row>
    <row r="220" spans="1:46" x14ac:dyDescent="0.25">
      <c r="A220" s="1"/>
      <c r="B220" s="20" t="s">
        <v>483</v>
      </c>
      <c r="C220" s="9" t="s">
        <v>483</v>
      </c>
      <c r="D220" s="9">
        <v>1</v>
      </c>
      <c r="E220" s="9">
        <v>10</v>
      </c>
      <c r="F220" s="9">
        <v>14</v>
      </c>
      <c r="G220" s="24">
        <v>3625</v>
      </c>
      <c r="H220" s="24">
        <v>7375</v>
      </c>
      <c r="I220" s="9" t="s">
        <v>31</v>
      </c>
      <c r="J220" s="9" t="s">
        <v>32</v>
      </c>
      <c r="K220" s="25" t="s">
        <v>33</v>
      </c>
      <c r="L220" s="9" t="s">
        <v>34</v>
      </c>
      <c r="M220" s="9" t="s">
        <v>35</v>
      </c>
      <c r="N220" s="9">
        <v>10000000000</v>
      </c>
      <c r="O220" s="26">
        <v>1E-10</v>
      </c>
      <c r="P220" s="27">
        <v>1</v>
      </c>
      <c r="Q220" s="27">
        <v>0</v>
      </c>
      <c r="R220" s="27">
        <v>1</v>
      </c>
      <c r="S220" s="9" t="s">
        <v>36</v>
      </c>
      <c r="T220" s="1"/>
      <c r="U220" s="3"/>
      <c r="V220" s="1"/>
      <c r="W220" s="20" t="s">
        <v>484</v>
      </c>
      <c r="Y220" s="28">
        <v>33.930141450000001</v>
      </c>
      <c r="Z220" s="29">
        <v>1</v>
      </c>
      <c r="AA220" s="9" t="s">
        <v>455</v>
      </c>
      <c r="AB220" s="5" t="s">
        <v>2</v>
      </c>
      <c r="AC220" s="30">
        <f t="shared" si="26"/>
        <v>43525.5</v>
      </c>
      <c r="AD220" s="20">
        <v>0</v>
      </c>
      <c r="AE220" s="34">
        <v>4077.5</v>
      </c>
      <c r="AF220" t="s">
        <v>456</v>
      </c>
      <c r="AG220" s="28">
        <v>34.4665745</v>
      </c>
      <c r="AH220" s="31">
        <f t="shared" si="27"/>
        <v>0.53643304999999941</v>
      </c>
      <c r="AI220" s="31">
        <f t="shared" si="32"/>
        <v>0</v>
      </c>
      <c r="AJ220" s="13">
        <f t="shared" si="28"/>
        <v>14.166666666666666</v>
      </c>
      <c r="AK220" s="13">
        <f t="shared" si="30"/>
        <v>2540.9333333333311</v>
      </c>
      <c r="AL220" s="27">
        <f>IF(AJ220=0,MAX(AL$5:AL219)+1,0)</f>
        <v>0</v>
      </c>
      <c r="AM220" s="27">
        <f t="shared" si="31"/>
        <v>9</v>
      </c>
      <c r="AN220" s="1" t="str">
        <f t="shared" si="29"/>
        <v/>
      </c>
      <c r="AO220" s="1"/>
      <c r="AP220" s="1"/>
      <c r="AQ220" s="1"/>
      <c r="AR220" s="8"/>
      <c r="AS220" s="3"/>
      <c r="AT220" s="3"/>
    </row>
    <row r="221" spans="1:46" x14ac:dyDescent="0.25">
      <c r="A221" s="1"/>
      <c r="B221" s="20" t="s">
        <v>485</v>
      </c>
      <c r="C221" s="9" t="s">
        <v>485</v>
      </c>
      <c r="D221" s="9">
        <v>1</v>
      </c>
      <c r="E221" s="9">
        <v>10</v>
      </c>
      <c r="F221" s="9">
        <v>15</v>
      </c>
      <c r="G221" s="24">
        <v>3875</v>
      </c>
      <c r="H221" s="24">
        <v>7375</v>
      </c>
      <c r="I221" s="9" t="s">
        <v>31</v>
      </c>
      <c r="J221" s="9" t="s">
        <v>32</v>
      </c>
      <c r="K221" s="25" t="s">
        <v>33</v>
      </c>
      <c r="L221" s="9" t="s">
        <v>34</v>
      </c>
      <c r="M221" s="9" t="s">
        <v>35</v>
      </c>
      <c r="N221" s="9">
        <v>10000000000</v>
      </c>
      <c r="O221" s="26">
        <v>1E-10</v>
      </c>
      <c r="P221" s="27">
        <v>1</v>
      </c>
      <c r="Q221" s="27">
        <v>0</v>
      </c>
      <c r="R221" s="27">
        <v>1</v>
      </c>
      <c r="S221" s="9" t="s">
        <v>36</v>
      </c>
      <c r="T221" s="1"/>
      <c r="U221" s="3"/>
      <c r="V221" s="1"/>
      <c r="W221" s="20" t="s">
        <v>486</v>
      </c>
      <c r="Y221" s="28">
        <v>34.027123179999997</v>
      </c>
      <c r="Z221" s="29">
        <v>1</v>
      </c>
      <c r="AA221" s="9" t="s">
        <v>455</v>
      </c>
      <c r="AB221" s="5" t="s">
        <v>2</v>
      </c>
      <c r="AC221" s="30">
        <f t="shared" si="26"/>
        <v>43556.5</v>
      </c>
      <c r="AD221" s="20">
        <v>0</v>
      </c>
      <c r="AE221" s="34">
        <v>4108.5</v>
      </c>
      <c r="AF221" t="s">
        <v>456</v>
      </c>
      <c r="AG221" s="28">
        <v>34.560101549999999</v>
      </c>
      <c r="AH221" s="31">
        <f t="shared" si="27"/>
        <v>0.53297837000000214</v>
      </c>
      <c r="AI221" s="31">
        <f t="shared" si="32"/>
        <v>0</v>
      </c>
      <c r="AJ221" s="13">
        <f t="shared" si="28"/>
        <v>15.2</v>
      </c>
      <c r="AK221" s="13">
        <f t="shared" si="30"/>
        <v>2556.1333333333309</v>
      </c>
      <c r="AL221" s="27">
        <f>IF(AJ221=0,MAX(AL$5:AL220)+1,0)</f>
        <v>0</v>
      </c>
      <c r="AM221" s="27">
        <f t="shared" si="31"/>
        <v>9</v>
      </c>
      <c r="AN221" s="1" t="str">
        <f t="shared" si="29"/>
        <v/>
      </c>
      <c r="AO221" s="1"/>
      <c r="AP221" s="1"/>
      <c r="AQ221" s="1"/>
      <c r="AR221" s="8"/>
      <c r="AS221" s="3"/>
      <c r="AT221" s="3"/>
    </row>
    <row r="222" spans="1:46" x14ac:dyDescent="0.25">
      <c r="A222" s="1"/>
      <c r="B222" s="20" t="s">
        <v>487</v>
      </c>
      <c r="C222" s="9" t="s">
        <v>487</v>
      </c>
      <c r="D222" s="9">
        <v>1</v>
      </c>
      <c r="E222" s="9">
        <v>10</v>
      </c>
      <c r="F222" s="9">
        <v>16</v>
      </c>
      <c r="G222" s="24">
        <v>4125</v>
      </c>
      <c r="H222" s="24">
        <v>7375</v>
      </c>
      <c r="I222" s="9" t="s">
        <v>31</v>
      </c>
      <c r="J222" s="9" t="s">
        <v>32</v>
      </c>
      <c r="K222" s="25" t="s">
        <v>33</v>
      </c>
      <c r="L222" s="9" t="s">
        <v>34</v>
      </c>
      <c r="M222" s="9" t="s">
        <v>35</v>
      </c>
      <c r="N222" s="9">
        <v>10000000000</v>
      </c>
      <c r="O222" s="26">
        <v>1E-10</v>
      </c>
      <c r="P222" s="27">
        <v>1</v>
      </c>
      <c r="Q222" s="27">
        <v>0</v>
      </c>
      <c r="R222" s="27">
        <v>1</v>
      </c>
      <c r="S222" s="9" t="s">
        <v>36</v>
      </c>
      <c r="T222" s="1"/>
      <c r="U222" s="3"/>
      <c r="V222" s="1"/>
      <c r="W222" s="20" t="s">
        <v>488</v>
      </c>
      <c r="Y222" s="28">
        <v>34.098971990000003</v>
      </c>
      <c r="Z222" s="29">
        <v>1</v>
      </c>
      <c r="AA222" s="9" t="s">
        <v>455</v>
      </c>
      <c r="AB222" s="5" t="s">
        <v>2</v>
      </c>
      <c r="AC222" s="30">
        <f t="shared" si="26"/>
        <v>43586.5</v>
      </c>
      <c r="AD222" s="20">
        <v>0</v>
      </c>
      <c r="AE222" s="34">
        <v>4138.5</v>
      </c>
      <c r="AF222" t="s">
        <v>456</v>
      </c>
      <c r="AG222" s="28">
        <v>34.647801100000002</v>
      </c>
      <c r="AH222" s="31">
        <f t="shared" si="27"/>
        <v>0.54882910999999979</v>
      </c>
      <c r="AI222" s="31">
        <f t="shared" si="32"/>
        <v>0</v>
      </c>
      <c r="AJ222" s="13">
        <f t="shared" si="28"/>
        <v>16.2</v>
      </c>
      <c r="AK222" s="13">
        <f t="shared" si="30"/>
        <v>2572.3333333333308</v>
      </c>
      <c r="AL222" s="27">
        <f>IF(AJ222=0,MAX(AL$5:AL221)+1,0)</f>
        <v>0</v>
      </c>
      <c r="AM222" s="27">
        <f t="shared" si="31"/>
        <v>9</v>
      </c>
      <c r="AN222" s="1" t="str">
        <f t="shared" si="29"/>
        <v/>
      </c>
      <c r="AO222" s="1"/>
      <c r="AP222" s="1"/>
      <c r="AQ222" s="1"/>
      <c r="AR222" s="8"/>
      <c r="AS222" s="3"/>
      <c r="AT222" s="3"/>
    </row>
    <row r="223" spans="1:46" x14ac:dyDescent="0.25">
      <c r="A223" s="1"/>
      <c r="B223" s="20" t="s">
        <v>489</v>
      </c>
      <c r="C223" s="9" t="s">
        <v>489</v>
      </c>
      <c r="D223" s="9">
        <v>1</v>
      </c>
      <c r="E223" s="9">
        <v>10</v>
      </c>
      <c r="F223" s="9">
        <v>17</v>
      </c>
      <c r="G223" s="24">
        <v>4375</v>
      </c>
      <c r="H223" s="24">
        <v>7375</v>
      </c>
      <c r="I223" s="9" t="s">
        <v>31</v>
      </c>
      <c r="J223" s="9" t="s">
        <v>32</v>
      </c>
      <c r="K223" s="25" t="s">
        <v>33</v>
      </c>
      <c r="L223" s="9" t="s">
        <v>34</v>
      </c>
      <c r="M223" s="9" t="s">
        <v>35</v>
      </c>
      <c r="N223" s="9">
        <v>10000000000</v>
      </c>
      <c r="O223" s="26">
        <v>1E-10</v>
      </c>
      <c r="P223" s="27">
        <v>1</v>
      </c>
      <c r="Q223" s="27">
        <v>0</v>
      </c>
      <c r="R223" s="27">
        <v>1</v>
      </c>
      <c r="S223" s="9" t="s">
        <v>36</v>
      </c>
      <c r="T223" s="1"/>
      <c r="U223" s="3"/>
      <c r="V223" s="1"/>
      <c r="W223" s="20" t="s">
        <v>490</v>
      </c>
      <c r="Y223" s="28">
        <v>34.126168190000001</v>
      </c>
      <c r="Z223" s="29">
        <v>1</v>
      </c>
      <c r="AA223" s="9" t="s">
        <v>455</v>
      </c>
      <c r="AB223" s="5" t="s">
        <v>2</v>
      </c>
      <c r="AC223" s="30">
        <f t="shared" si="26"/>
        <v>43617.5</v>
      </c>
      <c r="AD223" s="20">
        <v>0</v>
      </c>
      <c r="AE223" s="34">
        <v>4169.5</v>
      </c>
      <c r="AF223" t="s">
        <v>456</v>
      </c>
      <c r="AG223" s="28">
        <v>34.723728170000001</v>
      </c>
      <c r="AH223" s="31">
        <f t="shared" si="27"/>
        <v>0.59755997999999977</v>
      </c>
      <c r="AI223" s="31">
        <f t="shared" si="32"/>
        <v>0</v>
      </c>
      <c r="AJ223" s="13">
        <f t="shared" si="28"/>
        <v>17.233333333333334</v>
      </c>
      <c r="AK223" s="13">
        <f t="shared" si="30"/>
        <v>2589.5666666666639</v>
      </c>
      <c r="AL223" s="27">
        <f>IF(AJ223=0,MAX(AL$5:AL222)+1,0)</f>
        <v>0</v>
      </c>
      <c r="AM223" s="27">
        <f t="shared" si="31"/>
        <v>9</v>
      </c>
      <c r="AN223" s="1" t="str">
        <f t="shared" si="29"/>
        <v/>
      </c>
      <c r="AO223" s="1"/>
      <c r="AP223" s="1"/>
      <c r="AQ223" s="1"/>
      <c r="AR223" s="8"/>
      <c r="AS223" s="3"/>
      <c r="AT223" s="3"/>
    </row>
    <row r="224" spans="1:46" x14ac:dyDescent="0.25">
      <c r="A224" s="1"/>
      <c r="B224" s="20" t="s">
        <v>491</v>
      </c>
      <c r="C224" s="9" t="s">
        <v>491</v>
      </c>
      <c r="D224" s="9">
        <v>1</v>
      </c>
      <c r="E224" s="9">
        <v>10</v>
      </c>
      <c r="F224" s="9">
        <v>18</v>
      </c>
      <c r="G224" s="24">
        <v>4625</v>
      </c>
      <c r="H224" s="24">
        <v>7375</v>
      </c>
      <c r="I224" s="9" t="s">
        <v>31</v>
      </c>
      <c r="J224" s="9" t="s">
        <v>32</v>
      </c>
      <c r="K224" s="25" t="s">
        <v>33</v>
      </c>
      <c r="L224" s="9" t="s">
        <v>34</v>
      </c>
      <c r="M224" s="9" t="s">
        <v>35</v>
      </c>
      <c r="N224" s="9">
        <v>10000000000</v>
      </c>
      <c r="O224" s="26">
        <v>1E-10</v>
      </c>
      <c r="P224" s="27">
        <v>1</v>
      </c>
      <c r="Q224" s="27">
        <v>0</v>
      </c>
      <c r="R224" s="27">
        <v>1</v>
      </c>
      <c r="S224" s="9" t="s">
        <v>36</v>
      </c>
      <c r="T224" s="1"/>
      <c r="U224" s="3"/>
      <c r="V224" s="1"/>
      <c r="W224" s="20" t="s">
        <v>492</v>
      </c>
      <c r="Y224" s="28">
        <v>34.097103429999997</v>
      </c>
      <c r="Z224" s="29">
        <v>1</v>
      </c>
      <c r="AA224" s="9" t="s">
        <v>455</v>
      </c>
      <c r="AB224" s="5" t="s">
        <v>2</v>
      </c>
      <c r="AC224" s="30">
        <f t="shared" si="26"/>
        <v>43647.5</v>
      </c>
      <c r="AD224" s="20">
        <v>0</v>
      </c>
      <c r="AE224" s="34">
        <v>4199.5</v>
      </c>
      <c r="AF224" t="s">
        <v>456</v>
      </c>
      <c r="AG224" s="28">
        <v>34.759290270000001</v>
      </c>
      <c r="AH224" s="31">
        <f t="shared" si="27"/>
        <v>0.66218684000000394</v>
      </c>
      <c r="AI224" s="31">
        <f t="shared" si="32"/>
        <v>0</v>
      </c>
      <c r="AJ224" s="13">
        <f t="shared" si="28"/>
        <v>18.233333333333334</v>
      </c>
      <c r="AK224" s="13">
        <f t="shared" si="30"/>
        <v>2607.799999999997</v>
      </c>
      <c r="AL224" s="27">
        <f>IF(AJ224=0,MAX(AL$5:AL223)+1,0)</f>
        <v>0</v>
      </c>
      <c r="AM224" s="27">
        <f t="shared" si="31"/>
        <v>9</v>
      </c>
      <c r="AN224" s="1" t="str">
        <f t="shared" si="29"/>
        <v/>
      </c>
      <c r="AO224" s="1"/>
      <c r="AP224" s="1"/>
      <c r="AQ224" s="1"/>
      <c r="AR224" s="8"/>
      <c r="AS224" s="3"/>
      <c r="AT224" s="3"/>
    </row>
    <row r="225" spans="1:46" x14ac:dyDescent="0.25">
      <c r="A225" s="1"/>
      <c r="B225" s="20" t="s">
        <v>493</v>
      </c>
      <c r="C225" s="9" t="s">
        <v>493</v>
      </c>
      <c r="D225" s="9">
        <v>1</v>
      </c>
      <c r="E225" s="9">
        <v>10</v>
      </c>
      <c r="F225" s="9">
        <v>19</v>
      </c>
      <c r="G225" s="24">
        <v>4875</v>
      </c>
      <c r="H225" s="24">
        <v>7375</v>
      </c>
      <c r="I225" s="9" t="s">
        <v>31</v>
      </c>
      <c r="J225" s="9" t="s">
        <v>32</v>
      </c>
      <c r="K225" s="25" t="s">
        <v>33</v>
      </c>
      <c r="L225" s="9" t="s">
        <v>34</v>
      </c>
      <c r="M225" s="9" t="s">
        <v>35</v>
      </c>
      <c r="N225" s="9">
        <v>10000000000</v>
      </c>
      <c r="O225" s="26">
        <v>1E-10</v>
      </c>
      <c r="P225" s="27">
        <v>1</v>
      </c>
      <c r="Q225" s="27">
        <v>0</v>
      </c>
      <c r="R225" s="27">
        <v>1</v>
      </c>
      <c r="S225" s="9" t="s">
        <v>36</v>
      </c>
      <c r="T225" s="1"/>
      <c r="U225" s="3"/>
      <c r="V225" s="1"/>
      <c r="W225" s="20" t="s">
        <v>494</v>
      </c>
      <c r="Y225" s="28">
        <v>34.012324679999999</v>
      </c>
      <c r="Z225" s="29">
        <v>1</v>
      </c>
      <c r="AA225" s="9" t="s">
        <v>455</v>
      </c>
      <c r="AB225" s="5" t="s">
        <v>2</v>
      </c>
      <c r="AC225" s="30">
        <f t="shared" si="26"/>
        <v>43678.5</v>
      </c>
      <c r="AD225" s="20">
        <v>0</v>
      </c>
      <c r="AE225" s="34">
        <v>4230.5</v>
      </c>
      <c r="AF225" t="s">
        <v>456</v>
      </c>
      <c r="AG225" s="28">
        <v>34.755935659999999</v>
      </c>
      <c r="AH225" s="31">
        <f t="shared" si="27"/>
        <v>0.7436109799999997</v>
      </c>
      <c r="AI225" s="31">
        <f t="shared" si="32"/>
        <v>0</v>
      </c>
      <c r="AJ225" s="13">
        <f t="shared" si="28"/>
        <v>19.266666666666666</v>
      </c>
      <c r="AK225" s="13">
        <f t="shared" si="30"/>
        <v>2627.0666666666639</v>
      </c>
      <c r="AL225" s="27">
        <f>IF(AJ225=0,MAX(AL$5:AL224)+1,0)</f>
        <v>0</v>
      </c>
      <c r="AM225" s="27">
        <f t="shared" si="31"/>
        <v>9</v>
      </c>
      <c r="AN225" s="1" t="str">
        <f t="shared" si="29"/>
        <v/>
      </c>
      <c r="AO225" s="1"/>
      <c r="AP225" s="1"/>
      <c r="AQ225" s="1"/>
      <c r="AR225" s="8"/>
      <c r="AS225" s="3"/>
      <c r="AT225" s="3"/>
    </row>
    <row r="226" spans="1:46" x14ac:dyDescent="0.25">
      <c r="A226" s="1"/>
      <c r="B226" s="20" t="s">
        <v>495</v>
      </c>
      <c r="C226" s="9" t="s">
        <v>495</v>
      </c>
      <c r="D226" s="9">
        <v>1</v>
      </c>
      <c r="E226" s="9">
        <v>11</v>
      </c>
      <c r="F226" s="9">
        <v>0</v>
      </c>
      <c r="G226" s="24">
        <v>125</v>
      </c>
      <c r="H226" s="24">
        <v>7125</v>
      </c>
      <c r="I226" s="9" t="s">
        <v>31</v>
      </c>
      <c r="J226" s="9" t="s">
        <v>32</v>
      </c>
      <c r="K226" s="25" t="s">
        <v>33</v>
      </c>
      <c r="L226" s="9" t="s">
        <v>34</v>
      </c>
      <c r="M226" s="9" t="s">
        <v>35</v>
      </c>
      <c r="N226" s="9">
        <v>10000000000</v>
      </c>
      <c r="O226" s="26">
        <v>1E-10</v>
      </c>
      <c r="P226" s="27">
        <v>1</v>
      </c>
      <c r="Q226" s="27">
        <v>0</v>
      </c>
      <c r="R226" s="27">
        <v>1</v>
      </c>
      <c r="S226" s="9" t="s">
        <v>36</v>
      </c>
      <c r="T226" s="1"/>
      <c r="U226" s="3"/>
      <c r="V226" s="1"/>
      <c r="W226" s="20" t="s">
        <v>496</v>
      </c>
      <c r="Y226" s="28">
        <v>33.895690459999997</v>
      </c>
      <c r="Z226" s="29">
        <v>1</v>
      </c>
      <c r="AA226" s="9" t="s">
        <v>455</v>
      </c>
      <c r="AB226" s="5" t="s">
        <v>2</v>
      </c>
      <c r="AC226" s="30">
        <f t="shared" si="26"/>
        <v>43709.5</v>
      </c>
      <c r="AD226" s="20">
        <v>0</v>
      </c>
      <c r="AE226" s="34">
        <v>4261.5</v>
      </c>
      <c r="AF226" t="s">
        <v>456</v>
      </c>
      <c r="AG226" s="28">
        <v>34.679449839999997</v>
      </c>
      <c r="AH226" s="31">
        <f t="shared" si="27"/>
        <v>0.78375937999999934</v>
      </c>
      <c r="AI226" s="31">
        <f t="shared" si="32"/>
        <v>0</v>
      </c>
      <c r="AJ226" s="13">
        <f t="shared" si="28"/>
        <v>20.3</v>
      </c>
      <c r="AK226" s="13">
        <f t="shared" si="30"/>
        <v>2647.3666666666641</v>
      </c>
      <c r="AL226" s="27">
        <f>IF(AJ226=0,MAX(AL$5:AL225)+1,0)</f>
        <v>0</v>
      </c>
      <c r="AM226" s="27">
        <f t="shared" si="31"/>
        <v>9</v>
      </c>
      <c r="AN226" s="1" t="str">
        <f t="shared" si="29"/>
        <v/>
      </c>
      <c r="AO226" s="1"/>
      <c r="AP226" s="1"/>
      <c r="AQ226" s="1"/>
      <c r="AR226" s="8"/>
      <c r="AS226" s="3"/>
      <c r="AT226" s="3"/>
    </row>
    <row r="227" spans="1:46" x14ac:dyDescent="0.25">
      <c r="A227" s="1"/>
      <c r="B227" s="20" t="s">
        <v>497</v>
      </c>
      <c r="C227" s="9" t="s">
        <v>497</v>
      </c>
      <c r="D227" s="9">
        <v>1</v>
      </c>
      <c r="E227" s="9">
        <v>11</v>
      </c>
      <c r="F227" s="9">
        <v>1</v>
      </c>
      <c r="G227" s="24">
        <v>375</v>
      </c>
      <c r="H227" s="24">
        <v>7125</v>
      </c>
      <c r="I227" s="9" t="s">
        <v>31</v>
      </c>
      <c r="J227" s="9" t="s">
        <v>32</v>
      </c>
      <c r="K227" s="25" t="s">
        <v>33</v>
      </c>
      <c r="L227" s="9" t="s">
        <v>34</v>
      </c>
      <c r="M227" s="9" t="s">
        <v>35</v>
      </c>
      <c r="N227" s="9">
        <v>10000000000</v>
      </c>
      <c r="O227" s="26">
        <v>1E-10</v>
      </c>
      <c r="P227" s="27">
        <v>1</v>
      </c>
      <c r="Q227" s="27">
        <v>0</v>
      </c>
      <c r="R227" s="27">
        <v>1</v>
      </c>
      <c r="S227" s="9" t="s">
        <v>36</v>
      </c>
      <c r="T227" s="1"/>
      <c r="U227" s="3"/>
      <c r="V227" s="1"/>
      <c r="W227" s="20" t="s">
        <v>498</v>
      </c>
      <c r="Y227" s="28">
        <v>33.778368450000002</v>
      </c>
      <c r="Z227" s="29">
        <v>1</v>
      </c>
      <c r="AA227" s="9" t="s">
        <v>455</v>
      </c>
      <c r="AB227" s="5" t="s">
        <v>2</v>
      </c>
      <c r="AC227" s="30">
        <f t="shared" si="26"/>
        <v>43739.5</v>
      </c>
      <c r="AD227" s="20">
        <v>0</v>
      </c>
      <c r="AE227" s="34">
        <v>4291.5</v>
      </c>
      <c r="AF227" t="s">
        <v>456</v>
      </c>
      <c r="AG227" s="28">
        <v>34.554525290000001</v>
      </c>
      <c r="AH227" s="31">
        <f t="shared" si="27"/>
        <v>0.77615683999999874</v>
      </c>
      <c r="AI227" s="31">
        <f t="shared" si="32"/>
        <v>0</v>
      </c>
      <c r="AJ227" s="13">
        <f t="shared" si="28"/>
        <v>21.3</v>
      </c>
      <c r="AK227" s="13">
        <f t="shared" si="30"/>
        <v>2668.6666666666642</v>
      </c>
      <c r="AL227" s="27">
        <f>IF(AJ227=0,MAX(AL$5:AL226)+1,0)</f>
        <v>0</v>
      </c>
      <c r="AM227" s="27">
        <f t="shared" si="31"/>
        <v>9</v>
      </c>
      <c r="AN227" s="1" t="str">
        <f t="shared" si="29"/>
        <v/>
      </c>
      <c r="AO227" s="1"/>
      <c r="AP227" s="1"/>
      <c r="AQ227" s="1"/>
      <c r="AR227" s="8"/>
      <c r="AS227" s="3"/>
      <c r="AT227" s="3"/>
    </row>
    <row r="228" spans="1:46" x14ac:dyDescent="0.25">
      <c r="A228" s="1"/>
      <c r="B228" s="20" t="s">
        <v>499</v>
      </c>
      <c r="C228" s="9" t="s">
        <v>499</v>
      </c>
      <c r="D228" s="9">
        <v>1</v>
      </c>
      <c r="E228" s="9">
        <v>11</v>
      </c>
      <c r="F228" s="9">
        <v>2</v>
      </c>
      <c r="G228" s="24">
        <v>625</v>
      </c>
      <c r="H228" s="24">
        <v>7125</v>
      </c>
      <c r="I228" s="9" t="s">
        <v>31</v>
      </c>
      <c r="J228" s="9" t="s">
        <v>32</v>
      </c>
      <c r="K228" s="25" t="s">
        <v>33</v>
      </c>
      <c r="L228" s="9" t="s">
        <v>34</v>
      </c>
      <c r="M228" s="9" t="s">
        <v>35</v>
      </c>
      <c r="N228" s="9">
        <v>10000000000</v>
      </c>
      <c r="O228" s="26">
        <v>1E-10</v>
      </c>
      <c r="P228" s="27">
        <v>1</v>
      </c>
      <c r="Q228" s="27">
        <v>0</v>
      </c>
      <c r="R228" s="27">
        <v>1</v>
      </c>
      <c r="S228" s="9" t="s">
        <v>36</v>
      </c>
      <c r="T228" s="1"/>
      <c r="U228" s="3"/>
      <c r="V228" s="1"/>
      <c r="W228" s="20" t="s">
        <v>500</v>
      </c>
      <c r="Y228" s="28">
        <v>33.683762829999999</v>
      </c>
      <c r="Z228" s="29">
        <v>1</v>
      </c>
      <c r="AA228" s="9" t="s">
        <v>455</v>
      </c>
      <c r="AB228" s="5" t="s">
        <v>2</v>
      </c>
      <c r="AC228" s="30">
        <f t="shared" si="26"/>
        <v>43770.5</v>
      </c>
      <c r="AD228" s="20">
        <v>0</v>
      </c>
      <c r="AE228" s="34">
        <v>4322.5</v>
      </c>
      <c r="AF228" t="s">
        <v>456</v>
      </c>
      <c r="AG228" s="28">
        <v>34.407029770000001</v>
      </c>
      <c r="AH228" s="31">
        <f t="shared" si="27"/>
        <v>0.72326694000000202</v>
      </c>
      <c r="AI228" s="31">
        <f t="shared" si="32"/>
        <v>0</v>
      </c>
      <c r="AJ228" s="13">
        <f t="shared" si="28"/>
        <v>22.333333333333332</v>
      </c>
      <c r="AK228" s="13">
        <f t="shared" si="30"/>
        <v>2690.9999999999977</v>
      </c>
      <c r="AL228" s="27">
        <f>IF(AJ228=0,MAX(AL$5:AL227)+1,0)</f>
        <v>0</v>
      </c>
      <c r="AM228" s="27">
        <f t="shared" si="31"/>
        <v>9</v>
      </c>
      <c r="AN228" s="1" t="str">
        <f t="shared" si="29"/>
        <v/>
      </c>
      <c r="AO228" s="1"/>
      <c r="AP228" s="1"/>
      <c r="AQ228" s="1"/>
      <c r="AR228" s="8"/>
      <c r="AS228" s="3"/>
      <c r="AT228" s="3"/>
    </row>
    <row r="229" spans="1:46" x14ac:dyDescent="0.25">
      <c r="A229" s="1"/>
      <c r="B229" s="20" t="s">
        <v>501</v>
      </c>
      <c r="C229" s="9" t="s">
        <v>501</v>
      </c>
      <c r="D229" s="9">
        <v>1</v>
      </c>
      <c r="E229" s="9">
        <v>11</v>
      </c>
      <c r="F229" s="9">
        <v>3</v>
      </c>
      <c r="G229" s="24">
        <v>875</v>
      </c>
      <c r="H229" s="24">
        <v>7125</v>
      </c>
      <c r="I229" s="9" t="s">
        <v>31</v>
      </c>
      <c r="J229" s="9" t="s">
        <v>32</v>
      </c>
      <c r="K229" s="25" t="s">
        <v>33</v>
      </c>
      <c r="L229" s="9" t="s">
        <v>34</v>
      </c>
      <c r="M229" s="9" t="s">
        <v>35</v>
      </c>
      <c r="N229" s="9">
        <v>10000000000</v>
      </c>
      <c r="O229" s="26">
        <v>1E-10</v>
      </c>
      <c r="P229" s="27">
        <v>1</v>
      </c>
      <c r="Q229" s="27">
        <v>0</v>
      </c>
      <c r="R229" s="27">
        <v>1</v>
      </c>
      <c r="S229" s="9" t="s">
        <v>36</v>
      </c>
      <c r="T229" s="1"/>
      <c r="U229" s="3"/>
      <c r="V229" s="1"/>
      <c r="W229" s="20" t="s">
        <v>502</v>
      </c>
      <c r="Y229" s="28">
        <v>33.640773080000002</v>
      </c>
      <c r="Z229" s="29">
        <v>1</v>
      </c>
      <c r="AA229" s="9" t="s">
        <v>455</v>
      </c>
      <c r="AB229" s="5" t="s">
        <v>2</v>
      </c>
      <c r="AC229" s="30">
        <f t="shared" si="26"/>
        <v>43800.5</v>
      </c>
      <c r="AD229" s="20">
        <v>0</v>
      </c>
      <c r="AE229" s="34">
        <v>4352.5</v>
      </c>
      <c r="AF229" t="s">
        <v>456</v>
      </c>
      <c r="AG229" s="28">
        <v>34.285521860000003</v>
      </c>
      <c r="AH229" s="31">
        <f t="shared" si="27"/>
        <v>0.64474878000000047</v>
      </c>
      <c r="AI229" s="31">
        <f t="shared" si="32"/>
        <v>0</v>
      </c>
      <c r="AJ229" s="13">
        <f t="shared" si="28"/>
        <v>23.333333333333332</v>
      </c>
      <c r="AK229" s="13">
        <f t="shared" si="30"/>
        <v>2714.3333333333312</v>
      </c>
      <c r="AL229" s="27">
        <f>IF(AJ229=0,MAX(AL$5:AL228)+1,0)</f>
        <v>0</v>
      </c>
      <c r="AM229" s="27">
        <f t="shared" si="31"/>
        <v>9</v>
      </c>
      <c r="AN229" s="1" t="str">
        <f t="shared" si="29"/>
        <v/>
      </c>
      <c r="AO229" s="1"/>
      <c r="AP229" s="1"/>
      <c r="AQ229" s="1"/>
      <c r="AR229" s="8"/>
      <c r="AS229" s="3"/>
      <c r="AT229" s="3"/>
    </row>
    <row r="230" spans="1:46" x14ac:dyDescent="0.25">
      <c r="A230" s="1"/>
      <c r="B230" s="20" t="s">
        <v>503</v>
      </c>
      <c r="C230" s="9" t="s">
        <v>503</v>
      </c>
      <c r="D230" s="9">
        <v>1</v>
      </c>
      <c r="E230" s="9">
        <v>11</v>
      </c>
      <c r="F230" s="9">
        <v>4</v>
      </c>
      <c r="G230" s="24">
        <v>1125</v>
      </c>
      <c r="H230" s="24">
        <v>7125</v>
      </c>
      <c r="I230" s="9" t="s">
        <v>31</v>
      </c>
      <c r="J230" s="9" t="s">
        <v>32</v>
      </c>
      <c r="K230" s="25" t="s">
        <v>33</v>
      </c>
      <c r="L230" s="9" t="s">
        <v>34</v>
      </c>
      <c r="M230" s="9" t="s">
        <v>35</v>
      </c>
      <c r="N230" s="9">
        <v>10000000000</v>
      </c>
      <c r="O230" s="26">
        <v>1E-10</v>
      </c>
      <c r="P230" s="27">
        <v>1</v>
      </c>
      <c r="Q230" s="27">
        <v>0</v>
      </c>
      <c r="R230" s="27">
        <v>1</v>
      </c>
      <c r="S230" s="9" t="s">
        <v>36</v>
      </c>
      <c r="T230" s="1"/>
      <c r="U230" s="3"/>
      <c r="V230" s="1"/>
      <c r="W230" s="20" t="s">
        <v>504</v>
      </c>
      <c r="Y230" s="28">
        <v>33.681996300000002</v>
      </c>
      <c r="Z230" s="29">
        <v>1</v>
      </c>
      <c r="AA230" s="9" t="s">
        <v>455</v>
      </c>
      <c r="AB230" s="5" t="s">
        <v>2</v>
      </c>
      <c r="AC230" s="30">
        <f t="shared" si="26"/>
        <v>43831.5</v>
      </c>
      <c r="AD230" s="20">
        <v>0</v>
      </c>
      <c r="AE230" s="34">
        <v>4383.5</v>
      </c>
      <c r="AF230" t="s">
        <v>456</v>
      </c>
      <c r="AG230" s="28">
        <v>34.172708739999997</v>
      </c>
      <c r="AH230" s="31">
        <f t="shared" si="27"/>
        <v>0.49071243999999581</v>
      </c>
      <c r="AI230" s="31">
        <f t="shared" si="32"/>
        <v>0</v>
      </c>
      <c r="AJ230" s="13">
        <f t="shared" si="28"/>
        <v>24.366666666666667</v>
      </c>
      <c r="AK230" s="13">
        <f t="shared" si="30"/>
        <v>2738.699999999998</v>
      </c>
      <c r="AL230" s="27">
        <f>IF(AJ230=0,MAX(AL$5:AL229)+1,0)</f>
        <v>0</v>
      </c>
      <c r="AM230" s="27">
        <f t="shared" si="31"/>
        <v>9</v>
      </c>
      <c r="AN230" s="1" t="str">
        <f t="shared" si="29"/>
        <v/>
      </c>
      <c r="AO230" s="1"/>
      <c r="AP230" s="1"/>
      <c r="AQ230" s="1"/>
      <c r="AR230" s="8"/>
      <c r="AS230" s="3"/>
      <c r="AT230" s="3"/>
    </row>
    <row r="231" spans="1:46" x14ac:dyDescent="0.25">
      <c r="A231" s="1"/>
      <c r="B231" s="20" t="s">
        <v>505</v>
      </c>
      <c r="C231" s="9" t="s">
        <v>505</v>
      </c>
      <c r="D231" s="9">
        <v>1</v>
      </c>
      <c r="E231" s="9">
        <v>11</v>
      </c>
      <c r="F231" s="9">
        <v>5</v>
      </c>
      <c r="G231" s="24">
        <v>1375</v>
      </c>
      <c r="H231" s="24">
        <v>7125</v>
      </c>
      <c r="I231" s="9" t="s">
        <v>31</v>
      </c>
      <c r="J231" s="9" t="s">
        <v>32</v>
      </c>
      <c r="K231" s="25" t="s">
        <v>33</v>
      </c>
      <c r="L231" s="9" t="s">
        <v>34</v>
      </c>
      <c r="M231" s="9" t="s">
        <v>35</v>
      </c>
      <c r="N231" s="9">
        <v>10000000000</v>
      </c>
      <c r="O231" s="26">
        <v>1E-10</v>
      </c>
      <c r="P231" s="27">
        <v>1</v>
      </c>
      <c r="Q231" s="27">
        <v>0</v>
      </c>
      <c r="R231" s="27">
        <v>1</v>
      </c>
      <c r="S231" s="9" t="s">
        <v>36</v>
      </c>
      <c r="T231" s="1"/>
      <c r="U231" s="3"/>
      <c r="V231" s="1"/>
      <c r="W231" s="20" t="s">
        <v>506</v>
      </c>
      <c r="Y231" s="28">
        <v>35.715487869999997</v>
      </c>
      <c r="Z231" s="29">
        <v>1</v>
      </c>
      <c r="AA231" s="9" t="s">
        <v>507</v>
      </c>
      <c r="AB231" s="5" t="s">
        <v>2</v>
      </c>
      <c r="AC231" s="30">
        <f t="shared" si="26"/>
        <v>43100.5</v>
      </c>
      <c r="AD231" s="20">
        <v>0</v>
      </c>
      <c r="AE231" s="34">
        <v>3652.5</v>
      </c>
      <c r="AF231" t="s">
        <v>508</v>
      </c>
      <c r="AG231" s="28">
        <v>38.00429269</v>
      </c>
      <c r="AH231" s="31">
        <f t="shared" si="27"/>
        <v>2.2888048200000028</v>
      </c>
      <c r="AI231" s="31">
        <f t="shared" si="32"/>
        <v>0</v>
      </c>
      <c r="AJ231" s="13">
        <f t="shared" si="28"/>
        <v>0</v>
      </c>
      <c r="AK231" s="13">
        <f t="shared" si="30"/>
        <v>2738.699999999998</v>
      </c>
      <c r="AL231" s="27">
        <f>IF(AJ231=0,MAX(AL$5:AL230)+1,0)</f>
        <v>10</v>
      </c>
      <c r="AM231" s="27">
        <f t="shared" si="31"/>
        <v>10</v>
      </c>
      <c r="AN231" s="1" t="str">
        <f t="shared" si="29"/>
        <v/>
      </c>
      <c r="AO231" s="1"/>
      <c r="AP231" s="1"/>
      <c r="AQ231" s="1"/>
      <c r="AR231" s="8"/>
      <c r="AS231" s="3"/>
      <c r="AT231" s="3"/>
    </row>
    <row r="232" spans="1:46" x14ac:dyDescent="0.25">
      <c r="A232" s="1"/>
      <c r="B232" s="20" t="s">
        <v>509</v>
      </c>
      <c r="C232" s="9" t="s">
        <v>509</v>
      </c>
      <c r="D232" s="9">
        <v>1</v>
      </c>
      <c r="E232" s="9">
        <v>11</v>
      </c>
      <c r="F232" s="9">
        <v>6</v>
      </c>
      <c r="G232" s="24">
        <v>1625</v>
      </c>
      <c r="H232" s="24">
        <v>7125</v>
      </c>
      <c r="I232" s="9" t="s">
        <v>31</v>
      </c>
      <c r="J232" s="9" t="s">
        <v>32</v>
      </c>
      <c r="K232" s="25" t="s">
        <v>33</v>
      </c>
      <c r="L232" s="9" t="s">
        <v>34</v>
      </c>
      <c r="M232" s="9" t="s">
        <v>35</v>
      </c>
      <c r="N232" s="9">
        <v>10000000000</v>
      </c>
      <c r="O232" s="26">
        <v>1E-10</v>
      </c>
      <c r="P232" s="27">
        <v>1</v>
      </c>
      <c r="Q232" s="27">
        <v>0</v>
      </c>
      <c r="R232" s="27">
        <v>1</v>
      </c>
      <c r="S232" s="9" t="s">
        <v>36</v>
      </c>
      <c r="T232" s="1"/>
      <c r="U232" s="3"/>
      <c r="V232" s="1"/>
      <c r="W232" s="20" t="s">
        <v>510</v>
      </c>
      <c r="Y232" s="28">
        <v>35.728758720000002</v>
      </c>
      <c r="Z232" s="29">
        <v>1</v>
      </c>
      <c r="AA232" s="9" t="s">
        <v>507</v>
      </c>
      <c r="AB232" s="5" t="s">
        <v>2</v>
      </c>
      <c r="AC232" s="30">
        <f t="shared" si="26"/>
        <v>43131.5</v>
      </c>
      <c r="AD232" s="20">
        <v>0</v>
      </c>
      <c r="AE232" s="34">
        <v>3683.5</v>
      </c>
      <c r="AF232" t="s">
        <v>508</v>
      </c>
      <c r="AG232" s="28">
        <v>37.993819330000001</v>
      </c>
      <c r="AH232" s="31">
        <f t="shared" si="27"/>
        <v>2.265060609999999</v>
      </c>
      <c r="AI232" s="31">
        <f t="shared" si="32"/>
        <v>0</v>
      </c>
      <c r="AJ232" s="13">
        <f t="shared" si="28"/>
        <v>1.0333333333333334</v>
      </c>
      <c r="AK232" s="13">
        <f t="shared" si="30"/>
        <v>2739.7333333333313</v>
      </c>
      <c r="AL232" s="27">
        <f>IF(AJ232=0,MAX(AL$5:AL231)+1,0)</f>
        <v>0</v>
      </c>
      <c r="AM232" s="27">
        <f t="shared" si="31"/>
        <v>10</v>
      </c>
      <c r="AN232" s="1" t="str">
        <f t="shared" si="29"/>
        <v/>
      </c>
      <c r="AO232" s="1"/>
      <c r="AP232" s="1"/>
      <c r="AQ232" s="1"/>
      <c r="AR232" s="8"/>
      <c r="AS232" s="3"/>
      <c r="AT232" s="3"/>
    </row>
    <row r="233" spans="1:46" x14ac:dyDescent="0.25">
      <c r="A233" s="1"/>
      <c r="B233" s="20" t="s">
        <v>511</v>
      </c>
      <c r="C233" s="9" t="s">
        <v>511</v>
      </c>
      <c r="D233" s="9">
        <v>1</v>
      </c>
      <c r="E233" s="9">
        <v>11</v>
      </c>
      <c r="F233" s="9">
        <v>7</v>
      </c>
      <c r="G233" s="24">
        <v>1875</v>
      </c>
      <c r="H233" s="24">
        <v>7125</v>
      </c>
      <c r="I233" s="9" t="s">
        <v>31</v>
      </c>
      <c r="J233" s="9" t="s">
        <v>32</v>
      </c>
      <c r="K233" s="25" t="s">
        <v>33</v>
      </c>
      <c r="L233" s="9" t="s">
        <v>34</v>
      </c>
      <c r="M233" s="9" t="s">
        <v>35</v>
      </c>
      <c r="N233" s="9">
        <v>10000000000</v>
      </c>
      <c r="O233" s="26">
        <v>1E-10</v>
      </c>
      <c r="P233" s="27">
        <v>1</v>
      </c>
      <c r="Q233" s="27">
        <v>0</v>
      </c>
      <c r="R233" s="27">
        <v>1</v>
      </c>
      <c r="S233" s="9" t="s">
        <v>36</v>
      </c>
      <c r="T233" s="1"/>
      <c r="U233" s="3"/>
      <c r="V233" s="1"/>
      <c r="W233" s="20" t="s">
        <v>512</v>
      </c>
      <c r="Y233" s="28">
        <v>35.81815434</v>
      </c>
      <c r="Z233" s="29">
        <v>1</v>
      </c>
      <c r="AA233" s="9" t="s">
        <v>507</v>
      </c>
      <c r="AB233" s="5" t="s">
        <v>2</v>
      </c>
      <c r="AC233" s="30">
        <f t="shared" si="26"/>
        <v>43160.5</v>
      </c>
      <c r="AD233" s="20">
        <v>0</v>
      </c>
      <c r="AE233" s="34">
        <v>3712.5</v>
      </c>
      <c r="AF233" t="s">
        <v>508</v>
      </c>
      <c r="AG233" s="28">
        <v>38.019400060000002</v>
      </c>
      <c r="AH233" s="31">
        <f t="shared" si="27"/>
        <v>2.2012457200000028</v>
      </c>
      <c r="AI233" s="31">
        <f t="shared" si="32"/>
        <v>0</v>
      </c>
      <c r="AJ233" s="13">
        <f t="shared" si="28"/>
        <v>2</v>
      </c>
      <c r="AK233" s="13">
        <f t="shared" si="30"/>
        <v>2741.7333333333313</v>
      </c>
      <c r="AL233" s="27">
        <f>IF(AJ233=0,MAX(AL$5:AL232)+1,0)</f>
        <v>0</v>
      </c>
      <c r="AM233" s="27">
        <f t="shared" si="31"/>
        <v>10</v>
      </c>
      <c r="AN233" s="1" t="str">
        <f t="shared" si="29"/>
        <v/>
      </c>
      <c r="AO233" s="1"/>
      <c r="AP233" s="1"/>
      <c r="AQ233" s="1"/>
      <c r="AR233" s="8"/>
      <c r="AS233" s="3"/>
      <c r="AT233" s="3"/>
    </row>
    <row r="234" spans="1:46" x14ac:dyDescent="0.25">
      <c r="A234" s="1"/>
      <c r="B234" s="20" t="s">
        <v>513</v>
      </c>
      <c r="C234" s="9" t="s">
        <v>513</v>
      </c>
      <c r="D234" s="9">
        <v>1</v>
      </c>
      <c r="E234" s="9">
        <v>11</v>
      </c>
      <c r="F234" s="9">
        <v>8</v>
      </c>
      <c r="G234" s="24">
        <v>2125</v>
      </c>
      <c r="H234" s="24">
        <v>7125</v>
      </c>
      <c r="I234" s="9" t="s">
        <v>31</v>
      </c>
      <c r="J234" s="9" t="s">
        <v>32</v>
      </c>
      <c r="K234" s="25" t="s">
        <v>33</v>
      </c>
      <c r="L234" s="9" t="s">
        <v>34</v>
      </c>
      <c r="M234" s="9" t="s">
        <v>35</v>
      </c>
      <c r="N234" s="9">
        <v>10000000000</v>
      </c>
      <c r="O234" s="26">
        <v>1E-10</v>
      </c>
      <c r="P234" s="27">
        <v>1</v>
      </c>
      <c r="Q234" s="27">
        <v>0</v>
      </c>
      <c r="R234" s="27">
        <v>1</v>
      </c>
      <c r="S234" s="9" t="s">
        <v>36</v>
      </c>
      <c r="T234" s="1"/>
      <c r="U234" s="3"/>
      <c r="V234" s="1"/>
      <c r="W234" s="20" t="s">
        <v>514</v>
      </c>
      <c r="Y234" s="28">
        <v>35.956444449999999</v>
      </c>
      <c r="Z234" s="29">
        <v>1</v>
      </c>
      <c r="AA234" s="9" t="s">
        <v>507</v>
      </c>
      <c r="AB234" s="5" t="s">
        <v>2</v>
      </c>
      <c r="AC234" s="30">
        <f t="shared" si="26"/>
        <v>43191.5</v>
      </c>
      <c r="AD234" s="20">
        <v>0</v>
      </c>
      <c r="AE234" s="34">
        <v>3743.5</v>
      </c>
      <c r="AF234" t="s">
        <v>508</v>
      </c>
      <c r="AG234" s="28">
        <v>38.088624950000003</v>
      </c>
      <c r="AH234" s="31">
        <f t="shared" si="27"/>
        <v>2.132180500000004</v>
      </c>
      <c r="AI234" s="31">
        <f t="shared" si="32"/>
        <v>0</v>
      </c>
      <c r="AJ234" s="13">
        <f t="shared" si="28"/>
        <v>3.0333333333333332</v>
      </c>
      <c r="AK234" s="13">
        <f t="shared" si="30"/>
        <v>2744.7666666666646</v>
      </c>
      <c r="AL234" s="27">
        <f>IF(AJ234=0,MAX(AL$5:AL233)+1,0)</f>
        <v>0</v>
      </c>
      <c r="AM234" s="27">
        <f t="shared" si="31"/>
        <v>10</v>
      </c>
      <c r="AN234" s="1" t="str">
        <f t="shared" si="29"/>
        <v/>
      </c>
      <c r="AO234" s="1"/>
      <c r="AP234" s="1"/>
      <c r="AQ234" s="1"/>
      <c r="AR234" s="8"/>
      <c r="AS234" s="3"/>
      <c r="AT234" s="3"/>
    </row>
    <row r="235" spans="1:46" x14ac:dyDescent="0.25">
      <c r="A235" s="1"/>
      <c r="B235" s="20" t="s">
        <v>515</v>
      </c>
      <c r="C235" s="9" t="s">
        <v>515</v>
      </c>
      <c r="D235" s="9">
        <v>1</v>
      </c>
      <c r="E235" s="9">
        <v>11</v>
      </c>
      <c r="F235" s="9">
        <v>9</v>
      </c>
      <c r="G235" s="24">
        <v>2375</v>
      </c>
      <c r="H235" s="24">
        <v>7125</v>
      </c>
      <c r="I235" s="9" t="s">
        <v>31</v>
      </c>
      <c r="J235" s="9" t="s">
        <v>32</v>
      </c>
      <c r="K235" s="25" t="s">
        <v>33</v>
      </c>
      <c r="L235" s="9" t="s">
        <v>34</v>
      </c>
      <c r="M235" s="9" t="s">
        <v>35</v>
      </c>
      <c r="N235" s="9">
        <v>10000000000</v>
      </c>
      <c r="O235" s="26">
        <v>1E-10</v>
      </c>
      <c r="P235" s="27">
        <v>1</v>
      </c>
      <c r="Q235" s="27">
        <v>0</v>
      </c>
      <c r="R235" s="27">
        <v>1</v>
      </c>
      <c r="S235" s="9" t="s">
        <v>36</v>
      </c>
      <c r="T235" s="1"/>
      <c r="U235" s="3"/>
      <c r="V235" s="1"/>
      <c r="W235" s="20" t="s">
        <v>516</v>
      </c>
      <c r="Y235" s="28">
        <v>36.081708839999997</v>
      </c>
      <c r="Z235" s="29">
        <v>1</v>
      </c>
      <c r="AA235" s="9" t="s">
        <v>507</v>
      </c>
      <c r="AB235" s="5" t="s">
        <v>2</v>
      </c>
      <c r="AC235" s="30">
        <f t="shared" si="26"/>
        <v>43221.5</v>
      </c>
      <c r="AD235" s="20">
        <v>0</v>
      </c>
      <c r="AE235" s="34">
        <v>3773.5</v>
      </c>
      <c r="AF235" t="s">
        <v>508</v>
      </c>
      <c r="AG235" s="28">
        <v>38.203627189999999</v>
      </c>
      <c r="AH235" s="31">
        <f t="shared" si="27"/>
        <v>2.1219183500000014</v>
      </c>
      <c r="AI235" s="31">
        <f t="shared" si="32"/>
        <v>0</v>
      </c>
      <c r="AJ235" s="13">
        <f t="shared" si="28"/>
        <v>4.0333333333333332</v>
      </c>
      <c r="AK235" s="13">
        <f t="shared" si="30"/>
        <v>2748.7999999999979</v>
      </c>
      <c r="AL235" s="27">
        <f>IF(AJ235=0,MAX(AL$5:AL234)+1,0)</f>
        <v>0</v>
      </c>
      <c r="AM235" s="27">
        <f t="shared" si="31"/>
        <v>10</v>
      </c>
      <c r="AN235" s="1" t="str">
        <f t="shared" si="29"/>
        <v/>
      </c>
      <c r="AO235" s="1"/>
      <c r="AP235" s="1"/>
      <c r="AQ235" s="1"/>
      <c r="AR235" s="8"/>
      <c r="AS235" s="3"/>
      <c r="AT235" s="3"/>
    </row>
    <row r="236" spans="1:46" x14ac:dyDescent="0.25">
      <c r="A236" s="1"/>
      <c r="B236" s="20" t="s">
        <v>517</v>
      </c>
      <c r="C236" s="9" t="s">
        <v>517</v>
      </c>
      <c r="D236" s="9">
        <v>1</v>
      </c>
      <c r="E236" s="9">
        <v>11</v>
      </c>
      <c r="F236" s="9">
        <v>10</v>
      </c>
      <c r="G236" s="24">
        <v>2625</v>
      </c>
      <c r="H236" s="24">
        <v>7125</v>
      </c>
      <c r="I236" s="9" t="s">
        <v>31</v>
      </c>
      <c r="J236" s="9" t="s">
        <v>32</v>
      </c>
      <c r="K236" s="25" t="s">
        <v>33</v>
      </c>
      <c r="L236" s="9" t="s">
        <v>34</v>
      </c>
      <c r="M236" s="9" t="s">
        <v>35</v>
      </c>
      <c r="N236" s="9">
        <v>10000000000</v>
      </c>
      <c r="O236" s="26">
        <v>1E-10</v>
      </c>
      <c r="P236" s="27">
        <v>1</v>
      </c>
      <c r="Q236" s="27">
        <v>0</v>
      </c>
      <c r="R236" s="27">
        <v>1</v>
      </c>
      <c r="S236" s="9" t="s">
        <v>36</v>
      </c>
      <c r="T236" s="1"/>
      <c r="U236" s="3"/>
      <c r="V236" s="1"/>
      <c r="W236" s="20" t="s">
        <v>518</v>
      </c>
      <c r="Y236" s="28">
        <v>36.151005490000003</v>
      </c>
      <c r="Z236" s="29">
        <v>1</v>
      </c>
      <c r="AA236" s="9" t="s">
        <v>507</v>
      </c>
      <c r="AB236" s="5" t="s">
        <v>2</v>
      </c>
      <c r="AC236" s="30">
        <f t="shared" si="26"/>
        <v>43252.5</v>
      </c>
      <c r="AD236" s="20">
        <v>0</v>
      </c>
      <c r="AE236" s="34">
        <v>3804.5</v>
      </c>
      <c r="AF236" t="s">
        <v>508</v>
      </c>
      <c r="AG236" s="28">
        <v>38.311492080000001</v>
      </c>
      <c r="AH236" s="31">
        <f t="shared" si="27"/>
        <v>2.1604865899999979</v>
      </c>
      <c r="AI236" s="31">
        <f t="shared" si="32"/>
        <v>0</v>
      </c>
      <c r="AJ236" s="13">
        <f t="shared" si="28"/>
        <v>5.0666666666666664</v>
      </c>
      <c r="AK236" s="13">
        <f t="shared" si="30"/>
        <v>2753.8666666666645</v>
      </c>
      <c r="AL236" s="27">
        <f>IF(AJ236=0,MAX(AL$5:AL235)+1,0)</f>
        <v>0</v>
      </c>
      <c r="AM236" s="27">
        <f t="shared" si="31"/>
        <v>10</v>
      </c>
      <c r="AN236" s="1" t="str">
        <f t="shared" si="29"/>
        <v/>
      </c>
      <c r="AO236" s="1"/>
      <c r="AP236" s="1"/>
      <c r="AQ236" s="1"/>
      <c r="AR236" s="8"/>
      <c r="AS236" s="3"/>
      <c r="AT236" s="3"/>
    </row>
    <row r="237" spans="1:46" x14ac:dyDescent="0.25">
      <c r="A237" s="1"/>
      <c r="B237" s="20" t="s">
        <v>519</v>
      </c>
      <c r="C237" s="9" t="s">
        <v>519</v>
      </c>
      <c r="D237" s="9">
        <v>1</v>
      </c>
      <c r="E237" s="9">
        <v>11</v>
      </c>
      <c r="F237" s="9">
        <v>11</v>
      </c>
      <c r="G237" s="24">
        <v>2875</v>
      </c>
      <c r="H237" s="24">
        <v>7125</v>
      </c>
      <c r="I237" s="9" t="s">
        <v>31</v>
      </c>
      <c r="J237" s="9" t="s">
        <v>32</v>
      </c>
      <c r="K237" s="25" t="s">
        <v>33</v>
      </c>
      <c r="L237" s="9" t="s">
        <v>34</v>
      </c>
      <c r="M237" s="9" t="s">
        <v>35</v>
      </c>
      <c r="N237" s="9">
        <v>10000000000</v>
      </c>
      <c r="O237" s="26">
        <v>1E-10</v>
      </c>
      <c r="P237" s="27">
        <v>1</v>
      </c>
      <c r="Q237" s="27">
        <v>0</v>
      </c>
      <c r="R237" s="27">
        <v>1</v>
      </c>
      <c r="S237" s="9" t="s">
        <v>36</v>
      </c>
      <c r="T237" s="1"/>
      <c r="U237" s="3"/>
      <c r="V237" s="1"/>
      <c r="W237" s="20" t="s">
        <v>520</v>
      </c>
      <c r="Y237" s="28">
        <v>36.127537169999997</v>
      </c>
      <c r="Z237" s="29">
        <v>1</v>
      </c>
      <c r="AA237" s="9" t="s">
        <v>507</v>
      </c>
      <c r="AB237" s="5" t="s">
        <v>2</v>
      </c>
      <c r="AC237" s="30">
        <f t="shared" si="26"/>
        <v>43282.5</v>
      </c>
      <c r="AD237" s="20">
        <v>0</v>
      </c>
      <c r="AE237" s="34">
        <v>3834.5</v>
      </c>
      <c r="AF237" t="s">
        <v>508</v>
      </c>
      <c r="AG237" s="28">
        <v>38.383349189999997</v>
      </c>
      <c r="AH237" s="31">
        <f t="shared" si="27"/>
        <v>2.2558120200000005</v>
      </c>
      <c r="AI237" s="31">
        <f t="shared" si="32"/>
        <v>0</v>
      </c>
      <c r="AJ237" s="13">
        <f t="shared" si="28"/>
        <v>6.0666666666666664</v>
      </c>
      <c r="AK237" s="13">
        <f t="shared" si="30"/>
        <v>2759.9333333333311</v>
      </c>
      <c r="AL237" s="27">
        <f>IF(AJ237=0,MAX(AL$5:AL236)+1,0)</f>
        <v>0</v>
      </c>
      <c r="AM237" s="27">
        <f t="shared" si="31"/>
        <v>10</v>
      </c>
      <c r="AN237" s="1" t="str">
        <f t="shared" si="29"/>
        <v/>
      </c>
      <c r="AO237" s="1"/>
      <c r="AP237" s="1"/>
      <c r="AQ237" s="1"/>
      <c r="AR237" s="8"/>
      <c r="AS237" s="3"/>
      <c r="AT237" s="3"/>
    </row>
    <row r="238" spans="1:46" x14ac:dyDescent="0.25">
      <c r="A238" s="1"/>
      <c r="B238" s="20" t="s">
        <v>521</v>
      </c>
      <c r="C238" s="9" t="s">
        <v>521</v>
      </c>
      <c r="D238" s="9">
        <v>1</v>
      </c>
      <c r="E238" s="9">
        <v>11</v>
      </c>
      <c r="F238" s="9">
        <v>12</v>
      </c>
      <c r="G238" s="24">
        <v>3125</v>
      </c>
      <c r="H238" s="24">
        <v>7125</v>
      </c>
      <c r="I238" s="9" t="s">
        <v>31</v>
      </c>
      <c r="J238" s="9" t="s">
        <v>32</v>
      </c>
      <c r="K238" s="25" t="s">
        <v>33</v>
      </c>
      <c r="L238" s="9" t="s">
        <v>34</v>
      </c>
      <c r="M238" s="9" t="s">
        <v>35</v>
      </c>
      <c r="N238" s="9">
        <v>10000000000</v>
      </c>
      <c r="O238" s="26">
        <v>1E-10</v>
      </c>
      <c r="P238" s="27">
        <v>1</v>
      </c>
      <c r="Q238" s="27">
        <v>0</v>
      </c>
      <c r="R238" s="27">
        <v>1</v>
      </c>
      <c r="S238" s="9" t="s">
        <v>36</v>
      </c>
      <c r="T238" s="1"/>
      <c r="U238" s="3"/>
      <c r="V238" s="1"/>
      <c r="W238" s="20" t="s">
        <v>522</v>
      </c>
      <c r="Y238" s="28">
        <v>36.002153900000003</v>
      </c>
      <c r="Z238" s="29">
        <v>1</v>
      </c>
      <c r="AA238" s="9" t="s">
        <v>507</v>
      </c>
      <c r="AB238" s="5" t="s">
        <v>2</v>
      </c>
      <c r="AC238" s="30">
        <f t="shared" si="26"/>
        <v>43313.5</v>
      </c>
      <c r="AD238" s="20">
        <v>0</v>
      </c>
      <c r="AE238" s="34">
        <v>3865.5</v>
      </c>
      <c r="AF238" t="s">
        <v>508</v>
      </c>
      <c r="AG238" s="28">
        <v>38.380852689999998</v>
      </c>
      <c r="AH238" s="31">
        <f t="shared" si="27"/>
        <v>2.3786987899999943</v>
      </c>
      <c r="AI238" s="31">
        <f t="shared" si="32"/>
        <v>0</v>
      </c>
      <c r="AJ238" s="13">
        <f t="shared" si="28"/>
        <v>7.1</v>
      </c>
      <c r="AK238" s="13">
        <f t="shared" si="30"/>
        <v>2767.033333333331</v>
      </c>
      <c r="AL238" s="27">
        <f>IF(AJ238=0,MAX(AL$5:AL237)+1,0)</f>
        <v>0</v>
      </c>
      <c r="AM238" s="27">
        <f t="shared" si="31"/>
        <v>10</v>
      </c>
      <c r="AN238" s="1" t="str">
        <f t="shared" si="29"/>
        <v/>
      </c>
      <c r="AO238" s="1"/>
      <c r="AP238" s="1"/>
      <c r="AQ238" s="1"/>
      <c r="AR238" s="8"/>
      <c r="AS238" s="3"/>
      <c r="AT238" s="3"/>
    </row>
    <row r="239" spans="1:46" x14ac:dyDescent="0.25">
      <c r="A239" s="1"/>
      <c r="B239" s="20" t="s">
        <v>523</v>
      </c>
      <c r="C239" s="9" t="s">
        <v>523</v>
      </c>
      <c r="D239" s="9">
        <v>1</v>
      </c>
      <c r="E239" s="9">
        <v>11</v>
      </c>
      <c r="F239" s="9">
        <v>13</v>
      </c>
      <c r="G239" s="24">
        <v>3375</v>
      </c>
      <c r="H239" s="24">
        <v>7125</v>
      </c>
      <c r="I239" s="9" t="s">
        <v>31</v>
      </c>
      <c r="J239" s="9" t="s">
        <v>32</v>
      </c>
      <c r="K239" s="25" t="s">
        <v>33</v>
      </c>
      <c r="L239" s="9" t="s">
        <v>34</v>
      </c>
      <c r="M239" s="9" t="s">
        <v>35</v>
      </c>
      <c r="N239" s="9">
        <v>10000000000</v>
      </c>
      <c r="O239" s="26">
        <v>1E-10</v>
      </c>
      <c r="P239" s="27">
        <v>1</v>
      </c>
      <c r="Q239" s="27">
        <v>0</v>
      </c>
      <c r="R239" s="27">
        <v>1</v>
      </c>
      <c r="S239" s="9" t="s">
        <v>36</v>
      </c>
      <c r="T239" s="1"/>
      <c r="U239" s="3"/>
      <c r="V239" s="1"/>
      <c r="W239" s="20" t="s">
        <v>524</v>
      </c>
      <c r="Y239" s="28">
        <v>35.799710810000001</v>
      </c>
      <c r="Z239" s="29">
        <v>1</v>
      </c>
      <c r="AA239" s="9" t="s">
        <v>507</v>
      </c>
      <c r="AB239" s="5" t="s">
        <v>2</v>
      </c>
      <c r="AC239" s="30">
        <f t="shared" si="26"/>
        <v>43344.5</v>
      </c>
      <c r="AD239" s="20">
        <v>0</v>
      </c>
      <c r="AE239" s="34">
        <v>3896.5</v>
      </c>
      <c r="AF239" t="s">
        <v>508</v>
      </c>
      <c r="AG239" s="28">
        <v>38.309417410000002</v>
      </c>
      <c r="AH239" s="31">
        <f t="shared" si="27"/>
        <v>2.5097066000000012</v>
      </c>
      <c r="AI239" s="31">
        <f t="shared" si="32"/>
        <v>0</v>
      </c>
      <c r="AJ239" s="13">
        <f t="shared" si="28"/>
        <v>8.1333333333333329</v>
      </c>
      <c r="AK239" s="13">
        <f t="shared" si="30"/>
        <v>2775.1666666666642</v>
      </c>
      <c r="AL239" s="27">
        <f>IF(AJ239=0,MAX(AL$5:AL238)+1,0)</f>
        <v>0</v>
      </c>
      <c r="AM239" s="27">
        <f t="shared" si="31"/>
        <v>10</v>
      </c>
      <c r="AN239" s="1" t="str">
        <f t="shared" si="29"/>
        <v/>
      </c>
      <c r="AO239" s="1"/>
      <c r="AP239" s="1"/>
      <c r="AQ239" s="1"/>
      <c r="AR239" s="8"/>
      <c r="AS239" s="3"/>
      <c r="AT239" s="3"/>
    </row>
    <row r="240" spans="1:46" x14ac:dyDescent="0.25">
      <c r="A240" s="1"/>
      <c r="B240" s="20" t="s">
        <v>525</v>
      </c>
      <c r="C240" s="9" t="s">
        <v>525</v>
      </c>
      <c r="D240" s="9">
        <v>1</v>
      </c>
      <c r="E240" s="9">
        <v>11</v>
      </c>
      <c r="F240" s="9">
        <v>14</v>
      </c>
      <c r="G240" s="24">
        <v>3625</v>
      </c>
      <c r="H240" s="24">
        <v>7125</v>
      </c>
      <c r="I240" s="9" t="s">
        <v>31</v>
      </c>
      <c r="J240" s="9" t="s">
        <v>32</v>
      </c>
      <c r="K240" s="25" t="s">
        <v>33</v>
      </c>
      <c r="L240" s="9" t="s">
        <v>34</v>
      </c>
      <c r="M240" s="9" t="s">
        <v>35</v>
      </c>
      <c r="N240" s="9">
        <v>10000000000</v>
      </c>
      <c r="O240" s="26">
        <v>1E-10</v>
      </c>
      <c r="P240" s="27">
        <v>1</v>
      </c>
      <c r="Q240" s="27">
        <v>0</v>
      </c>
      <c r="R240" s="27">
        <v>1</v>
      </c>
      <c r="S240" s="9" t="s">
        <v>36</v>
      </c>
      <c r="T240" s="1"/>
      <c r="U240" s="3"/>
      <c r="V240" s="1"/>
      <c r="W240" s="20" t="s">
        <v>526</v>
      </c>
      <c r="Y240" s="28">
        <v>35.571641620000001</v>
      </c>
      <c r="Z240" s="29">
        <v>1</v>
      </c>
      <c r="AA240" s="9" t="s">
        <v>507</v>
      </c>
      <c r="AB240" s="5" t="s">
        <v>2</v>
      </c>
      <c r="AC240" s="30">
        <f t="shared" si="26"/>
        <v>43374.5</v>
      </c>
      <c r="AD240" s="20">
        <v>0</v>
      </c>
      <c r="AE240" s="34">
        <v>3926.5</v>
      </c>
      <c r="AF240" t="s">
        <v>508</v>
      </c>
      <c r="AG240" s="28">
        <v>38.15454922</v>
      </c>
      <c r="AH240" s="31">
        <f t="shared" si="27"/>
        <v>2.5829075999999986</v>
      </c>
      <c r="AI240" s="31">
        <f t="shared" si="32"/>
        <v>0</v>
      </c>
      <c r="AJ240" s="13">
        <f t="shared" si="28"/>
        <v>9.1333333333333329</v>
      </c>
      <c r="AK240" s="13">
        <f t="shared" si="30"/>
        <v>2784.2999999999975</v>
      </c>
      <c r="AL240" s="27">
        <f>IF(AJ240=0,MAX(AL$5:AL239)+1,0)</f>
        <v>0</v>
      </c>
      <c r="AM240" s="27">
        <f t="shared" si="31"/>
        <v>10</v>
      </c>
      <c r="AN240" s="1" t="str">
        <f t="shared" si="29"/>
        <v/>
      </c>
      <c r="AO240" s="1"/>
      <c r="AP240" s="1"/>
      <c r="AQ240" s="1"/>
      <c r="AR240" s="8"/>
      <c r="AS240" s="3"/>
      <c r="AT240" s="3"/>
    </row>
    <row r="241" spans="1:46" x14ac:dyDescent="0.25">
      <c r="A241" s="1"/>
      <c r="B241" s="20" t="s">
        <v>527</v>
      </c>
      <c r="C241" s="9" t="s">
        <v>527</v>
      </c>
      <c r="D241" s="9">
        <v>1</v>
      </c>
      <c r="E241" s="9">
        <v>11</v>
      </c>
      <c r="F241" s="9">
        <v>15</v>
      </c>
      <c r="G241" s="24">
        <v>3875</v>
      </c>
      <c r="H241" s="24">
        <v>7125</v>
      </c>
      <c r="I241" s="9" t="s">
        <v>31</v>
      </c>
      <c r="J241" s="9" t="s">
        <v>32</v>
      </c>
      <c r="K241" s="25" t="s">
        <v>33</v>
      </c>
      <c r="L241" s="9" t="s">
        <v>34</v>
      </c>
      <c r="M241" s="9" t="s">
        <v>35</v>
      </c>
      <c r="N241" s="9">
        <v>10000000000</v>
      </c>
      <c r="O241" s="26">
        <v>1E-10</v>
      </c>
      <c r="P241" s="27">
        <v>1</v>
      </c>
      <c r="Q241" s="27">
        <v>0</v>
      </c>
      <c r="R241" s="27">
        <v>1</v>
      </c>
      <c r="S241" s="9" t="s">
        <v>36</v>
      </c>
      <c r="T241" s="1"/>
      <c r="U241" s="3"/>
      <c r="V241" s="1"/>
      <c r="W241" s="20" t="s">
        <v>528</v>
      </c>
      <c r="Y241" s="28">
        <v>35.358171380000002</v>
      </c>
      <c r="Z241" s="29">
        <v>1</v>
      </c>
      <c r="AA241" s="9" t="s">
        <v>507</v>
      </c>
      <c r="AB241" s="5" t="s">
        <v>2</v>
      </c>
      <c r="AC241" s="30">
        <f t="shared" si="26"/>
        <v>43405.5</v>
      </c>
      <c r="AD241" s="20">
        <v>0</v>
      </c>
      <c r="AE241" s="34">
        <v>3957.5</v>
      </c>
      <c r="AF241" t="s">
        <v>508</v>
      </c>
      <c r="AG241" s="28">
        <v>37.958668959999997</v>
      </c>
      <c r="AH241" s="31">
        <f t="shared" si="27"/>
        <v>2.6004975799999954</v>
      </c>
      <c r="AI241" s="31">
        <f t="shared" si="32"/>
        <v>0</v>
      </c>
      <c r="AJ241" s="13">
        <f t="shared" si="28"/>
        <v>10.166666666666666</v>
      </c>
      <c r="AK241" s="13">
        <f t="shared" si="30"/>
        <v>2794.466666666664</v>
      </c>
      <c r="AL241" s="27">
        <f>IF(AJ241=0,MAX(AL$5:AL240)+1,0)</f>
        <v>0</v>
      </c>
      <c r="AM241" s="27">
        <f t="shared" si="31"/>
        <v>10</v>
      </c>
      <c r="AN241" s="1" t="str">
        <f t="shared" si="29"/>
        <v/>
      </c>
      <c r="AO241" s="1"/>
      <c r="AP241" s="1"/>
      <c r="AQ241" s="1"/>
      <c r="AR241" s="8"/>
      <c r="AS241" s="3"/>
      <c r="AT241" s="3"/>
    </row>
    <row r="242" spans="1:46" x14ac:dyDescent="0.25">
      <c r="A242" s="1"/>
      <c r="B242" s="20" t="s">
        <v>529</v>
      </c>
      <c r="C242" s="9" t="s">
        <v>529</v>
      </c>
      <c r="D242" s="9">
        <v>1</v>
      </c>
      <c r="E242" s="9">
        <v>11</v>
      </c>
      <c r="F242" s="9">
        <v>16</v>
      </c>
      <c r="G242" s="24">
        <v>4125</v>
      </c>
      <c r="H242" s="24">
        <v>7125</v>
      </c>
      <c r="I242" s="9" t="s">
        <v>31</v>
      </c>
      <c r="J242" s="9" t="s">
        <v>32</v>
      </c>
      <c r="K242" s="25" t="s">
        <v>33</v>
      </c>
      <c r="L242" s="9" t="s">
        <v>34</v>
      </c>
      <c r="M242" s="9" t="s">
        <v>35</v>
      </c>
      <c r="N242" s="9">
        <v>10000000000</v>
      </c>
      <c r="O242" s="26">
        <v>1E-10</v>
      </c>
      <c r="P242" s="27">
        <v>1</v>
      </c>
      <c r="Q242" s="27">
        <v>0</v>
      </c>
      <c r="R242" s="27">
        <v>1</v>
      </c>
      <c r="S242" s="9" t="s">
        <v>36</v>
      </c>
      <c r="T242" s="1"/>
      <c r="U242" s="3"/>
      <c r="V242" s="1"/>
      <c r="W242" s="20" t="s">
        <v>530</v>
      </c>
      <c r="Y242" s="28">
        <v>35.220367809999999</v>
      </c>
      <c r="Z242" s="29">
        <v>1</v>
      </c>
      <c r="AA242" s="9" t="s">
        <v>507</v>
      </c>
      <c r="AB242" s="5" t="s">
        <v>2</v>
      </c>
      <c r="AC242" s="30">
        <f t="shared" si="26"/>
        <v>43435.5</v>
      </c>
      <c r="AD242" s="20">
        <v>0</v>
      </c>
      <c r="AE242" s="34">
        <v>3987.5</v>
      </c>
      <c r="AF242" t="s">
        <v>508</v>
      </c>
      <c r="AG242" s="28">
        <v>37.771107170000001</v>
      </c>
      <c r="AH242" s="31">
        <f t="shared" si="27"/>
        <v>2.5507393600000015</v>
      </c>
      <c r="AI242" s="31">
        <f t="shared" si="32"/>
        <v>0</v>
      </c>
      <c r="AJ242" s="13">
        <f t="shared" si="28"/>
        <v>11.166666666666666</v>
      </c>
      <c r="AK242" s="13">
        <f t="shared" si="30"/>
        <v>2805.6333333333305</v>
      </c>
      <c r="AL242" s="27">
        <f>IF(AJ242=0,MAX(AL$5:AL241)+1,0)</f>
        <v>0</v>
      </c>
      <c r="AM242" s="27">
        <f t="shared" si="31"/>
        <v>10</v>
      </c>
      <c r="AN242" s="1" t="str">
        <f t="shared" si="29"/>
        <v/>
      </c>
      <c r="AO242" s="1"/>
      <c r="AP242" s="1"/>
      <c r="AQ242" s="1"/>
      <c r="AR242" s="8"/>
      <c r="AS242" s="3"/>
      <c r="AT242" s="3"/>
    </row>
    <row r="243" spans="1:46" x14ac:dyDescent="0.25">
      <c r="A243" s="1"/>
      <c r="B243" s="20" t="s">
        <v>531</v>
      </c>
      <c r="C243" s="9" t="s">
        <v>531</v>
      </c>
      <c r="D243" s="9">
        <v>1</v>
      </c>
      <c r="E243" s="9">
        <v>11</v>
      </c>
      <c r="F243" s="9">
        <v>17</v>
      </c>
      <c r="G243" s="24">
        <v>4375</v>
      </c>
      <c r="H243" s="24">
        <v>7125</v>
      </c>
      <c r="I243" s="9" t="s">
        <v>31</v>
      </c>
      <c r="J243" s="9" t="s">
        <v>32</v>
      </c>
      <c r="K243" s="25" t="s">
        <v>33</v>
      </c>
      <c r="L243" s="9" t="s">
        <v>34</v>
      </c>
      <c r="M243" s="9" t="s">
        <v>35</v>
      </c>
      <c r="N243" s="9">
        <v>10000000000</v>
      </c>
      <c r="O243" s="26">
        <v>1E-10</v>
      </c>
      <c r="P243" s="27">
        <v>1</v>
      </c>
      <c r="Q243" s="27">
        <v>0</v>
      </c>
      <c r="R243" s="27">
        <v>1</v>
      </c>
      <c r="S243" s="9" t="s">
        <v>36</v>
      </c>
      <c r="T243" s="1"/>
      <c r="U243" s="3"/>
      <c r="V243" s="1"/>
      <c r="W243" s="20" t="s">
        <v>532</v>
      </c>
      <c r="Y243" s="28">
        <v>35.181832720000003</v>
      </c>
      <c r="Z243" s="29">
        <v>1</v>
      </c>
      <c r="AA243" s="9" t="s">
        <v>507</v>
      </c>
      <c r="AB243" s="5" t="s">
        <v>2</v>
      </c>
      <c r="AC243" s="30">
        <f t="shared" si="26"/>
        <v>43466.5</v>
      </c>
      <c r="AD243" s="20">
        <v>0</v>
      </c>
      <c r="AE243" s="34">
        <v>4018.5</v>
      </c>
      <c r="AF243" t="s">
        <v>508</v>
      </c>
      <c r="AG243" s="28">
        <v>37.612313540000002</v>
      </c>
      <c r="AH243" s="31">
        <f t="shared" si="27"/>
        <v>2.4304808199999997</v>
      </c>
      <c r="AI243" s="31">
        <f t="shared" si="32"/>
        <v>0</v>
      </c>
      <c r="AJ243" s="13">
        <f t="shared" si="28"/>
        <v>12.2</v>
      </c>
      <c r="AK243" s="13">
        <f t="shared" si="30"/>
        <v>2817.8333333333303</v>
      </c>
      <c r="AL243" s="27">
        <f>IF(AJ243=0,MAX(AL$5:AL242)+1,0)</f>
        <v>0</v>
      </c>
      <c r="AM243" s="27">
        <f t="shared" si="31"/>
        <v>10</v>
      </c>
      <c r="AN243" s="1" t="str">
        <f t="shared" si="29"/>
        <v/>
      </c>
      <c r="AO243" s="1"/>
      <c r="AP243" s="1"/>
      <c r="AQ243" s="1"/>
      <c r="AR243" s="8"/>
      <c r="AS243" s="3"/>
      <c r="AT243" s="3"/>
    </row>
    <row r="244" spans="1:46" x14ac:dyDescent="0.25">
      <c r="A244" s="1"/>
      <c r="B244" s="20" t="s">
        <v>533</v>
      </c>
      <c r="C244" s="9" t="s">
        <v>533</v>
      </c>
      <c r="D244" s="9">
        <v>1</v>
      </c>
      <c r="E244" s="9">
        <v>11</v>
      </c>
      <c r="F244" s="9">
        <v>18</v>
      </c>
      <c r="G244" s="24">
        <v>4625</v>
      </c>
      <c r="H244" s="24">
        <v>7125</v>
      </c>
      <c r="I244" s="9" t="s">
        <v>31</v>
      </c>
      <c r="J244" s="9" t="s">
        <v>32</v>
      </c>
      <c r="K244" s="25" t="s">
        <v>33</v>
      </c>
      <c r="L244" s="9" t="s">
        <v>34</v>
      </c>
      <c r="M244" s="9" t="s">
        <v>35</v>
      </c>
      <c r="N244" s="9">
        <v>10000000000</v>
      </c>
      <c r="O244" s="26">
        <v>1E-10</v>
      </c>
      <c r="P244" s="27">
        <v>1</v>
      </c>
      <c r="Q244" s="27">
        <v>0</v>
      </c>
      <c r="R244" s="27">
        <v>1</v>
      </c>
      <c r="S244" s="9" t="s">
        <v>36</v>
      </c>
      <c r="T244" s="1"/>
      <c r="U244" s="3"/>
      <c r="V244" s="1"/>
      <c r="W244" s="20" t="s">
        <v>534</v>
      </c>
      <c r="Y244" s="28">
        <v>35.245292939999999</v>
      </c>
      <c r="Z244" s="29">
        <v>1</v>
      </c>
      <c r="AA244" s="9" t="s">
        <v>507</v>
      </c>
      <c r="AB244" s="5" t="s">
        <v>2</v>
      </c>
      <c r="AC244" s="30">
        <f t="shared" si="26"/>
        <v>43497.5</v>
      </c>
      <c r="AD244" s="20">
        <v>0</v>
      </c>
      <c r="AE244" s="34">
        <v>4049.5</v>
      </c>
      <c r="AF244" t="s">
        <v>508</v>
      </c>
      <c r="AG244" s="28">
        <v>37.544469939999999</v>
      </c>
      <c r="AH244" s="31">
        <f t="shared" si="27"/>
        <v>2.2991770000000002</v>
      </c>
      <c r="AI244" s="31">
        <f t="shared" si="32"/>
        <v>0</v>
      </c>
      <c r="AJ244" s="13">
        <f t="shared" si="28"/>
        <v>13.233333333333333</v>
      </c>
      <c r="AK244" s="13">
        <f t="shared" si="30"/>
        <v>2831.0666666666634</v>
      </c>
      <c r="AL244" s="27">
        <f>IF(AJ244=0,MAX(AL$5:AL243)+1,0)</f>
        <v>0</v>
      </c>
      <c r="AM244" s="27">
        <f t="shared" si="31"/>
        <v>10</v>
      </c>
      <c r="AN244" s="1" t="str">
        <f t="shared" si="29"/>
        <v/>
      </c>
      <c r="AO244" s="1"/>
      <c r="AP244" s="1"/>
      <c r="AQ244" s="1"/>
      <c r="AR244" s="8"/>
      <c r="AS244" s="3"/>
      <c r="AT244" s="3"/>
    </row>
    <row r="245" spans="1:46" x14ac:dyDescent="0.25">
      <c r="A245" s="1"/>
      <c r="B245" s="20" t="s">
        <v>535</v>
      </c>
      <c r="C245" s="9" t="s">
        <v>535</v>
      </c>
      <c r="D245" s="9">
        <v>1</v>
      </c>
      <c r="E245" s="9">
        <v>11</v>
      </c>
      <c r="F245" s="9">
        <v>19</v>
      </c>
      <c r="G245" s="24">
        <v>4875</v>
      </c>
      <c r="H245" s="24">
        <v>7125</v>
      </c>
      <c r="I245" s="9" t="s">
        <v>31</v>
      </c>
      <c r="J245" s="9" t="s">
        <v>32</v>
      </c>
      <c r="K245" s="25" t="s">
        <v>33</v>
      </c>
      <c r="L245" s="9" t="s">
        <v>34</v>
      </c>
      <c r="M245" s="9" t="s">
        <v>35</v>
      </c>
      <c r="N245" s="9">
        <v>10000000000</v>
      </c>
      <c r="O245" s="26">
        <v>1E-10</v>
      </c>
      <c r="P245" s="27">
        <v>1</v>
      </c>
      <c r="Q245" s="27">
        <v>0</v>
      </c>
      <c r="R245" s="27">
        <v>1</v>
      </c>
      <c r="S245" s="9" t="s">
        <v>36</v>
      </c>
      <c r="T245" s="1"/>
      <c r="U245" s="3"/>
      <c r="V245" s="1"/>
      <c r="W245" s="20" t="s">
        <v>536</v>
      </c>
      <c r="Y245" s="28">
        <v>35.376046789999997</v>
      </c>
      <c r="Z245" s="29">
        <v>1</v>
      </c>
      <c r="AA245" s="9" t="s">
        <v>507</v>
      </c>
      <c r="AB245" s="5" t="s">
        <v>2</v>
      </c>
      <c r="AC245" s="30">
        <f t="shared" si="26"/>
        <v>43525.5</v>
      </c>
      <c r="AD245" s="20">
        <v>0</v>
      </c>
      <c r="AE245" s="34">
        <v>4077.5</v>
      </c>
      <c r="AF245" t="s">
        <v>508</v>
      </c>
      <c r="AG245" s="28">
        <v>37.578789980000003</v>
      </c>
      <c r="AH245" s="31">
        <f t="shared" si="27"/>
        <v>2.2027431900000067</v>
      </c>
      <c r="AI245" s="31">
        <f t="shared" si="32"/>
        <v>0</v>
      </c>
      <c r="AJ245" s="13">
        <f t="shared" si="28"/>
        <v>14.166666666666666</v>
      </c>
      <c r="AK245" s="13">
        <f t="shared" si="30"/>
        <v>2845.2333333333299</v>
      </c>
      <c r="AL245" s="27">
        <f>IF(AJ245=0,MAX(AL$5:AL244)+1,0)</f>
        <v>0</v>
      </c>
      <c r="AM245" s="27">
        <f t="shared" si="31"/>
        <v>10</v>
      </c>
      <c r="AN245" s="1" t="str">
        <f t="shared" si="29"/>
        <v/>
      </c>
      <c r="AO245" s="1"/>
      <c r="AP245" s="1"/>
      <c r="AQ245" s="1"/>
      <c r="AR245" s="8"/>
      <c r="AS245" s="3"/>
      <c r="AT245" s="3"/>
    </row>
    <row r="246" spans="1:46" x14ac:dyDescent="0.25">
      <c r="A246" s="1"/>
      <c r="B246" s="20" t="s">
        <v>537</v>
      </c>
      <c r="C246" s="9" t="s">
        <v>537</v>
      </c>
      <c r="D246" s="9">
        <v>1</v>
      </c>
      <c r="E246" s="9">
        <v>12</v>
      </c>
      <c r="F246" s="9">
        <v>0</v>
      </c>
      <c r="G246" s="24">
        <v>125</v>
      </c>
      <c r="H246" s="24">
        <v>6875</v>
      </c>
      <c r="I246" s="9" t="s">
        <v>31</v>
      </c>
      <c r="J246" s="9" t="s">
        <v>32</v>
      </c>
      <c r="K246" s="25" t="s">
        <v>33</v>
      </c>
      <c r="L246" s="9" t="s">
        <v>34</v>
      </c>
      <c r="M246" s="9" t="s">
        <v>35</v>
      </c>
      <c r="N246" s="9">
        <v>10000000000</v>
      </c>
      <c r="O246" s="26">
        <v>1E-10</v>
      </c>
      <c r="P246" s="27">
        <v>1</v>
      </c>
      <c r="Q246" s="27">
        <v>0</v>
      </c>
      <c r="R246" s="27">
        <v>1</v>
      </c>
      <c r="S246" s="9" t="s">
        <v>36</v>
      </c>
      <c r="T246" s="1"/>
      <c r="U246" s="3"/>
      <c r="V246" s="1"/>
      <c r="W246" s="20" t="s">
        <v>538</v>
      </c>
      <c r="Y246" s="28">
        <v>35.558425829999997</v>
      </c>
      <c r="Z246" s="29">
        <v>1</v>
      </c>
      <c r="AA246" s="9" t="s">
        <v>507</v>
      </c>
      <c r="AB246" s="5" t="s">
        <v>2</v>
      </c>
      <c r="AC246" s="30">
        <f t="shared" si="26"/>
        <v>43556.5</v>
      </c>
      <c r="AD246" s="20">
        <v>0</v>
      </c>
      <c r="AE246" s="34">
        <v>4108.5</v>
      </c>
      <c r="AF246" t="s">
        <v>508</v>
      </c>
      <c r="AG246" s="28">
        <v>37.687064169999999</v>
      </c>
      <c r="AH246" s="31">
        <f t="shared" si="27"/>
        <v>2.128638340000002</v>
      </c>
      <c r="AI246" s="31">
        <f t="shared" si="32"/>
        <v>0</v>
      </c>
      <c r="AJ246" s="13">
        <f t="shared" si="28"/>
        <v>15.2</v>
      </c>
      <c r="AK246" s="13">
        <f t="shared" si="30"/>
        <v>2860.4333333333298</v>
      </c>
      <c r="AL246" s="27">
        <f>IF(AJ246=0,MAX(AL$5:AL245)+1,0)</f>
        <v>0</v>
      </c>
      <c r="AM246" s="27">
        <f t="shared" si="31"/>
        <v>10</v>
      </c>
      <c r="AN246" s="1" t="str">
        <f t="shared" si="29"/>
        <v/>
      </c>
      <c r="AO246" s="1"/>
      <c r="AP246" s="1"/>
      <c r="AQ246" s="1"/>
      <c r="AR246" s="8"/>
      <c r="AS246" s="3"/>
      <c r="AT246" s="3"/>
    </row>
    <row r="247" spans="1:46" x14ac:dyDescent="0.25">
      <c r="A247" s="1"/>
      <c r="B247" s="20" t="s">
        <v>539</v>
      </c>
      <c r="C247" s="9" t="s">
        <v>539</v>
      </c>
      <c r="D247" s="9">
        <v>1</v>
      </c>
      <c r="E247" s="9">
        <v>12</v>
      </c>
      <c r="F247" s="9">
        <v>1</v>
      </c>
      <c r="G247" s="24">
        <v>375</v>
      </c>
      <c r="H247" s="24">
        <v>6875</v>
      </c>
      <c r="I247" s="9" t="s">
        <v>31</v>
      </c>
      <c r="J247" s="9" t="s">
        <v>32</v>
      </c>
      <c r="K247" s="25" t="s">
        <v>33</v>
      </c>
      <c r="L247" s="9" t="s">
        <v>34</v>
      </c>
      <c r="M247" s="9" t="s">
        <v>35</v>
      </c>
      <c r="N247" s="9">
        <v>10000000000</v>
      </c>
      <c r="O247" s="26">
        <v>1E-10</v>
      </c>
      <c r="P247" s="27">
        <v>1</v>
      </c>
      <c r="Q247" s="27">
        <v>0</v>
      </c>
      <c r="R247" s="27">
        <v>1</v>
      </c>
      <c r="S247" s="9" t="s">
        <v>36</v>
      </c>
      <c r="T247" s="1"/>
      <c r="U247" s="3"/>
      <c r="V247" s="1"/>
      <c r="W247" s="20" t="s">
        <v>540</v>
      </c>
      <c r="Y247" s="28">
        <v>35.718456260000004</v>
      </c>
      <c r="Z247" s="29">
        <v>1</v>
      </c>
      <c r="AA247" s="9" t="s">
        <v>507</v>
      </c>
      <c r="AB247" s="5" t="s">
        <v>2</v>
      </c>
      <c r="AC247" s="30">
        <f t="shared" si="26"/>
        <v>43586.5</v>
      </c>
      <c r="AD247" s="20">
        <v>0</v>
      </c>
      <c r="AE247" s="34">
        <v>4138.5</v>
      </c>
      <c r="AF247" t="s">
        <v>508</v>
      </c>
      <c r="AG247" s="28">
        <v>37.811843779999997</v>
      </c>
      <c r="AH247" s="31">
        <f t="shared" si="27"/>
        <v>2.0933875199999932</v>
      </c>
      <c r="AI247" s="31">
        <f t="shared" si="32"/>
        <v>0</v>
      </c>
      <c r="AJ247" s="13">
        <f t="shared" si="28"/>
        <v>16.2</v>
      </c>
      <c r="AK247" s="13">
        <f t="shared" si="30"/>
        <v>2876.6333333333296</v>
      </c>
      <c r="AL247" s="27">
        <f>IF(AJ247=0,MAX(AL$5:AL246)+1,0)</f>
        <v>0</v>
      </c>
      <c r="AM247" s="27">
        <f t="shared" si="31"/>
        <v>10</v>
      </c>
      <c r="AN247" s="1" t="str">
        <f t="shared" si="29"/>
        <v/>
      </c>
      <c r="AO247" s="1"/>
      <c r="AP247" s="1"/>
      <c r="AQ247" s="1"/>
      <c r="AR247" s="8"/>
      <c r="AS247" s="3"/>
      <c r="AT247" s="3"/>
    </row>
    <row r="248" spans="1:46" x14ac:dyDescent="0.25">
      <c r="A248" s="1"/>
      <c r="B248" s="20" t="s">
        <v>541</v>
      </c>
      <c r="C248" s="9" t="s">
        <v>541</v>
      </c>
      <c r="D248" s="9">
        <v>1</v>
      </c>
      <c r="E248" s="9">
        <v>12</v>
      </c>
      <c r="F248" s="9">
        <v>2</v>
      </c>
      <c r="G248" s="24">
        <v>625</v>
      </c>
      <c r="H248" s="24">
        <v>6875</v>
      </c>
      <c r="I248" s="9" t="s">
        <v>31</v>
      </c>
      <c r="J248" s="9" t="s">
        <v>32</v>
      </c>
      <c r="K248" s="25" t="s">
        <v>33</v>
      </c>
      <c r="L248" s="9" t="s">
        <v>34</v>
      </c>
      <c r="M248" s="9" t="s">
        <v>35</v>
      </c>
      <c r="N248" s="9">
        <v>10000000000</v>
      </c>
      <c r="O248" s="26">
        <v>1E-10</v>
      </c>
      <c r="P248" s="27">
        <v>1</v>
      </c>
      <c r="Q248" s="27">
        <v>0</v>
      </c>
      <c r="R248" s="27">
        <v>1</v>
      </c>
      <c r="S248" s="9" t="s">
        <v>36</v>
      </c>
      <c r="T248" s="1"/>
      <c r="U248" s="3"/>
      <c r="V248" s="1"/>
      <c r="W248" s="20" t="s">
        <v>542</v>
      </c>
      <c r="Y248" s="28">
        <v>35.81610388</v>
      </c>
      <c r="Z248" s="29">
        <v>1</v>
      </c>
      <c r="AA248" s="9" t="s">
        <v>507</v>
      </c>
      <c r="AB248" s="5" t="s">
        <v>2</v>
      </c>
      <c r="AC248" s="30">
        <f t="shared" si="26"/>
        <v>43617.5</v>
      </c>
      <c r="AD248" s="20">
        <v>0</v>
      </c>
      <c r="AE248" s="34">
        <v>4169.5</v>
      </c>
      <c r="AF248" t="s">
        <v>508</v>
      </c>
      <c r="AG248" s="28">
        <v>37.940549859999997</v>
      </c>
      <c r="AH248" s="31">
        <f t="shared" si="27"/>
        <v>2.1244459799999973</v>
      </c>
      <c r="AI248" s="31">
        <f t="shared" si="32"/>
        <v>0</v>
      </c>
      <c r="AJ248" s="13">
        <f t="shared" si="28"/>
        <v>17.233333333333334</v>
      </c>
      <c r="AK248" s="13">
        <f t="shared" si="30"/>
        <v>2893.8666666666627</v>
      </c>
      <c r="AL248" s="27">
        <f>IF(AJ248=0,MAX(AL$5:AL247)+1,0)</f>
        <v>0</v>
      </c>
      <c r="AM248" s="27">
        <f t="shared" si="31"/>
        <v>10</v>
      </c>
      <c r="AN248" s="1" t="str">
        <f t="shared" si="29"/>
        <v/>
      </c>
      <c r="AO248" s="1"/>
      <c r="AP248" s="1"/>
      <c r="AQ248" s="1"/>
      <c r="AR248" s="8"/>
      <c r="AS248" s="3"/>
      <c r="AT248" s="3"/>
    </row>
    <row r="249" spans="1:46" x14ac:dyDescent="0.25">
      <c r="A249" s="1"/>
      <c r="B249" s="20" t="s">
        <v>543</v>
      </c>
      <c r="C249" s="9" t="s">
        <v>543</v>
      </c>
      <c r="D249" s="9">
        <v>1</v>
      </c>
      <c r="E249" s="9">
        <v>12</v>
      </c>
      <c r="F249" s="9">
        <v>3</v>
      </c>
      <c r="G249" s="24">
        <v>875</v>
      </c>
      <c r="H249" s="24">
        <v>6875</v>
      </c>
      <c r="I249" s="9" t="s">
        <v>31</v>
      </c>
      <c r="J249" s="9" t="s">
        <v>32</v>
      </c>
      <c r="K249" s="25" t="s">
        <v>33</v>
      </c>
      <c r="L249" s="9" t="s">
        <v>34</v>
      </c>
      <c r="M249" s="9" t="s">
        <v>35</v>
      </c>
      <c r="N249" s="9">
        <v>10000000000</v>
      </c>
      <c r="O249" s="26">
        <v>1E-10</v>
      </c>
      <c r="P249" s="27">
        <v>1</v>
      </c>
      <c r="Q249" s="27">
        <v>0</v>
      </c>
      <c r="R249" s="27">
        <v>1</v>
      </c>
      <c r="S249" s="9" t="s">
        <v>36</v>
      </c>
      <c r="T249" s="1"/>
      <c r="U249" s="3"/>
      <c r="V249" s="1"/>
      <c r="W249" s="20" t="s">
        <v>544</v>
      </c>
      <c r="Y249" s="28">
        <v>35.814294500000003</v>
      </c>
      <c r="Z249" s="29">
        <v>1</v>
      </c>
      <c r="AA249" s="9" t="s">
        <v>507</v>
      </c>
      <c r="AB249" s="5" t="s">
        <v>2</v>
      </c>
      <c r="AC249" s="30">
        <f t="shared" si="26"/>
        <v>43647.5</v>
      </c>
      <c r="AD249" s="20">
        <v>0</v>
      </c>
      <c r="AE249" s="34">
        <v>4199.5</v>
      </c>
      <c r="AF249" t="s">
        <v>508</v>
      </c>
      <c r="AG249" s="28">
        <v>38.021840179999998</v>
      </c>
      <c r="AH249" s="31">
        <f t="shared" si="27"/>
        <v>2.2075456799999955</v>
      </c>
      <c r="AI249" s="31">
        <f t="shared" si="32"/>
        <v>0</v>
      </c>
      <c r="AJ249" s="13">
        <f t="shared" si="28"/>
        <v>18.233333333333334</v>
      </c>
      <c r="AK249" s="13">
        <f t="shared" si="30"/>
        <v>2912.0999999999958</v>
      </c>
      <c r="AL249" s="27">
        <f>IF(AJ249=0,MAX(AL$5:AL248)+1,0)</f>
        <v>0</v>
      </c>
      <c r="AM249" s="27">
        <f t="shared" si="31"/>
        <v>10</v>
      </c>
      <c r="AN249" s="1" t="str">
        <f t="shared" si="29"/>
        <v/>
      </c>
      <c r="AO249" s="1"/>
      <c r="AP249" s="1"/>
      <c r="AQ249" s="1"/>
      <c r="AR249" s="8"/>
      <c r="AS249" s="3"/>
      <c r="AT249" s="3"/>
    </row>
    <row r="250" spans="1:46" x14ac:dyDescent="0.25">
      <c r="A250" s="1"/>
      <c r="B250" s="20" t="s">
        <v>545</v>
      </c>
      <c r="C250" s="9" t="s">
        <v>545</v>
      </c>
      <c r="D250" s="9">
        <v>1</v>
      </c>
      <c r="E250" s="9">
        <v>12</v>
      </c>
      <c r="F250" s="9">
        <v>4</v>
      </c>
      <c r="G250" s="24">
        <v>1125</v>
      </c>
      <c r="H250" s="24">
        <v>6875</v>
      </c>
      <c r="I250" s="9" t="s">
        <v>31</v>
      </c>
      <c r="J250" s="9" t="s">
        <v>32</v>
      </c>
      <c r="K250" s="25" t="s">
        <v>33</v>
      </c>
      <c r="L250" s="9" t="s">
        <v>34</v>
      </c>
      <c r="M250" s="9" t="s">
        <v>35</v>
      </c>
      <c r="N250" s="9">
        <v>10000000000</v>
      </c>
      <c r="O250" s="26">
        <v>1E-10</v>
      </c>
      <c r="P250" s="27">
        <v>1</v>
      </c>
      <c r="Q250" s="27">
        <v>0</v>
      </c>
      <c r="R250" s="27">
        <v>1</v>
      </c>
      <c r="S250" s="9" t="s">
        <v>36</v>
      </c>
      <c r="T250" s="1"/>
      <c r="U250" s="3"/>
      <c r="V250" s="1"/>
      <c r="W250" s="20" t="s">
        <v>546</v>
      </c>
      <c r="Y250" s="28">
        <v>35.706923119999999</v>
      </c>
      <c r="Z250" s="29">
        <v>1</v>
      </c>
      <c r="AA250" s="9" t="s">
        <v>507</v>
      </c>
      <c r="AB250" s="5" t="s">
        <v>2</v>
      </c>
      <c r="AC250" s="30">
        <f t="shared" si="26"/>
        <v>43678.5</v>
      </c>
      <c r="AD250" s="20">
        <v>0</v>
      </c>
      <c r="AE250" s="34">
        <v>4230.5</v>
      </c>
      <c r="AF250" t="s">
        <v>508</v>
      </c>
      <c r="AG250" s="28">
        <v>38.039198329999998</v>
      </c>
      <c r="AH250" s="31">
        <f t="shared" si="27"/>
        <v>2.3322752099999988</v>
      </c>
      <c r="AI250" s="31">
        <f t="shared" si="32"/>
        <v>0</v>
      </c>
      <c r="AJ250" s="13">
        <f t="shared" si="28"/>
        <v>19.266666666666666</v>
      </c>
      <c r="AK250" s="13">
        <f t="shared" si="30"/>
        <v>2931.3666666666627</v>
      </c>
      <c r="AL250" s="27">
        <f>IF(AJ250=0,MAX(AL$5:AL249)+1,0)</f>
        <v>0</v>
      </c>
      <c r="AM250" s="27">
        <f t="shared" si="31"/>
        <v>10</v>
      </c>
      <c r="AN250" s="1" t="str">
        <f t="shared" si="29"/>
        <v/>
      </c>
      <c r="AO250" s="1"/>
      <c r="AP250" s="1"/>
      <c r="AQ250" s="1"/>
      <c r="AR250" s="8"/>
      <c r="AS250" s="3"/>
      <c r="AT250" s="3"/>
    </row>
    <row r="251" spans="1:46" x14ac:dyDescent="0.25">
      <c r="A251" s="1"/>
      <c r="B251" s="20" t="s">
        <v>547</v>
      </c>
      <c r="C251" s="9" t="s">
        <v>547</v>
      </c>
      <c r="D251" s="9">
        <v>1</v>
      </c>
      <c r="E251" s="9">
        <v>12</v>
      </c>
      <c r="F251" s="9">
        <v>5</v>
      </c>
      <c r="G251" s="24">
        <v>1375</v>
      </c>
      <c r="H251" s="24">
        <v>6875</v>
      </c>
      <c r="I251" s="9" t="s">
        <v>31</v>
      </c>
      <c r="J251" s="9" t="s">
        <v>32</v>
      </c>
      <c r="K251" s="25" t="s">
        <v>33</v>
      </c>
      <c r="L251" s="9" t="s">
        <v>34</v>
      </c>
      <c r="M251" s="9" t="s">
        <v>35</v>
      </c>
      <c r="N251" s="9">
        <v>10000000000</v>
      </c>
      <c r="O251" s="26">
        <v>1E-10</v>
      </c>
      <c r="P251" s="27">
        <v>1</v>
      </c>
      <c r="Q251" s="27">
        <v>0</v>
      </c>
      <c r="R251" s="27">
        <v>1</v>
      </c>
      <c r="S251" s="9" t="s">
        <v>36</v>
      </c>
      <c r="T251" s="1"/>
      <c r="U251" s="3"/>
      <c r="V251" s="1"/>
      <c r="W251" s="20" t="s">
        <v>548</v>
      </c>
      <c r="Y251" s="28">
        <v>35.51953846</v>
      </c>
      <c r="Z251" s="29">
        <v>1</v>
      </c>
      <c r="AA251" s="9" t="s">
        <v>507</v>
      </c>
      <c r="AB251" s="5" t="s">
        <v>2</v>
      </c>
      <c r="AC251" s="30">
        <f t="shared" si="26"/>
        <v>43709.5</v>
      </c>
      <c r="AD251" s="20">
        <v>0</v>
      </c>
      <c r="AE251" s="34">
        <v>4261.5</v>
      </c>
      <c r="AF251" t="s">
        <v>508</v>
      </c>
      <c r="AG251" s="28">
        <v>37.96526858</v>
      </c>
      <c r="AH251" s="31">
        <f t="shared" si="27"/>
        <v>2.4457301200000003</v>
      </c>
      <c r="AI251" s="31">
        <f t="shared" si="32"/>
        <v>0</v>
      </c>
      <c r="AJ251" s="13">
        <f t="shared" si="28"/>
        <v>20.3</v>
      </c>
      <c r="AK251" s="13">
        <f t="shared" si="30"/>
        <v>2951.6666666666629</v>
      </c>
      <c r="AL251" s="27">
        <f>IF(AJ251=0,MAX(AL$5:AL250)+1,0)</f>
        <v>0</v>
      </c>
      <c r="AM251" s="27">
        <f t="shared" si="31"/>
        <v>10</v>
      </c>
      <c r="AN251" s="1" t="str">
        <f t="shared" si="29"/>
        <v/>
      </c>
      <c r="AO251" s="1"/>
      <c r="AP251" s="1"/>
      <c r="AQ251" s="1"/>
      <c r="AR251" s="8"/>
      <c r="AS251" s="3"/>
      <c r="AT251" s="3"/>
    </row>
    <row r="252" spans="1:46" x14ac:dyDescent="0.25">
      <c r="A252" s="1"/>
      <c r="B252" s="20" t="s">
        <v>549</v>
      </c>
      <c r="C252" s="9" t="s">
        <v>549</v>
      </c>
      <c r="D252" s="9">
        <v>1</v>
      </c>
      <c r="E252" s="9">
        <v>12</v>
      </c>
      <c r="F252" s="9">
        <v>6</v>
      </c>
      <c r="G252" s="24">
        <v>1625</v>
      </c>
      <c r="H252" s="24">
        <v>6875</v>
      </c>
      <c r="I252" s="9" t="s">
        <v>31</v>
      </c>
      <c r="J252" s="9" t="s">
        <v>32</v>
      </c>
      <c r="K252" s="25" t="s">
        <v>33</v>
      </c>
      <c r="L252" s="9" t="s">
        <v>34</v>
      </c>
      <c r="M252" s="9" t="s">
        <v>35</v>
      </c>
      <c r="N252" s="9">
        <v>10000000000</v>
      </c>
      <c r="O252" s="26">
        <v>1E-10</v>
      </c>
      <c r="P252" s="27">
        <v>1</v>
      </c>
      <c r="Q252" s="27">
        <v>0</v>
      </c>
      <c r="R252" s="27">
        <v>1</v>
      </c>
      <c r="S252" s="9" t="s">
        <v>36</v>
      </c>
      <c r="T252" s="1"/>
      <c r="U252" s="3"/>
      <c r="V252" s="1"/>
      <c r="W252" s="20" t="s">
        <v>550</v>
      </c>
      <c r="Y252" s="28">
        <v>35.304332879999997</v>
      </c>
      <c r="Z252" s="29">
        <v>1</v>
      </c>
      <c r="AA252" s="9" t="s">
        <v>507</v>
      </c>
      <c r="AB252" s="5" t="s">
        <v>2</v>
      </c>
      <c r="AC252" s="30">
        <f t="shared" si="26"/>
        <v>43739.5</v>
      </c>
      <c r="AD252" s="20">
        <v>0</v>
      </c>
      <c r="AE252" s="34">
        <v>4291.5</v>
      </c>
      <c r="AF252" t="s">
        <v>508</v>
      </c>
      <c r="AG252" s="28">
        <v>37.813232069999998</v>
      </c>
      <c r="AH252" s="31">
        <f t="shared" si="27"/>
        <v>2.5088991900000011</v>
      </c>
      <c r="AI252" s="31">
        <f t="shared" si="32"/>
        <v>0</v>
      </c>
      <c r="AJ252" s="13">
        <f t="shared" si="28"/>
        <v>21.3</v>
      </c>
      <c r="AK252" s="13">
        <f t="shared" si="30"/>
        <v>2972.9666666666631</v>
      </c>
      <c r="AL252" s="27">
        <f>IF(AJ252=0,MAX(AL$5:AL251)+1,0)</f>
        <v>0</v>
      </c>
      <c r="AM252" s="27">
        <f t="shared" si="31"/>
        <v>10</v>
      </c>
      <c r="AN252" s="1" t="str">
        <f t="shared" si="29"/>
        <v/>
      </c>
      <c r="AO252" s="1"/>
      <c r="AP252" s="1"/>
      <c r="AQ252" s="1"/>
      <c r="AR252" s="8"/>
      <c r="AS252" s="3"/>
      <c r="AT252" s="3"/>
    </row>
    <row r="253" spans="1:46" x14ac:dyDescent="0.25">
      <c r="A253" s="1"/>
      <c r="B253" s="20" t="s">
        <v>551</v>
      </c>
      <c r="C253" s="9" t="s">
        <v>551</v>
      </c>
      <c r="D253" s="9">
        <v>1</v>
      </c>
      <c r="E253" s="9">
        <v>12</v>
      </c>
      <c r="F253" s="9">
        <v>7</v>
      </c>
      <c r="G253" s="24">
        <v>1875</v>
      </c>
      <c r="H253" s="24">
        <v>6875</v>
      </c>
      <c r="I253" s="9" t="s">
        <v>31</v>
      </c>
      <c r="J253" s="9" t="s">
        <v>32</v>
      </c>
      <c r="K253" s="25" t="s">
        <v>33</v>
      </c>
      <c r="L253" s="9" t="s">
        <v>34</v>
      </c>
      <c r="M253" s="9" t="s">
        <v>35</v>
      </c>
      <c r="N253" s="9">
        <v>10000000000</v>
      </c>
      <c r="O253" s="26">
        <v>1E-10</v>
      </c>
      <c r="P253" s="27">
        <v>1</v>
      </c>
      <c r="Q253" s="27">
        <v>0</v>
      </c>
      <c r="R253" s="27">
        <v>1</v>
      </c>
      <c r="S253" s="9" t="s">
        <v>36</v>
      </c>
      <c r="T253" s="1"/>
      <c r="U253" s="3"/>
      <c r="V253" s="1"/>
      <c r="W253" s="20" t="s">
        <v>552</v>
      </c>
      <c r="Y253" s="28">
        <v>35.102916399999998</v>
      </c>
      <c r="Z253" s="29">
        <v>1</v>
      </c>
      <c r="AA253" s="9" t="s">
        <v>507</v>
      </c>
      <c r="AB253" s="5" t="s">
        <v>2</v>
      </c>
      <c r="AC253" s="30">
        <f t="shared" si="26"/>
        <v>43770.5</v>
      </c>
      <c r="AD253" s="20">
        <v>0</v>
      </c>
      <c r="AE253" s="34">
        <v>4322.5</v>
      </c>
      <c r="AF253" t="s">
        <v>508</v>
      </c>
      <c r="AG253" s="28">
        <v>37.618469529999999</v>
      </c>
      <c r="AH253" s="31">
        <f t="shared" si="27"/>
        <v>2.5155531300000007</v>
      </c>
      <c r="AI253" s="31">
        <f t="shared" si="32"/>
        <v>0</v>
      </c>
      <c r="AJ253" s="13">
        <f t="shared" si="28"/>
        <v>22.333333333333332</v>
      </c>
      <c r="AK253" s="13">
        <f t="shared" si="30"/>
        <v>2995.2999999999965</v>
      </c>
      <c r="AL253" s="27">
        <f>IF(AJ253=0,MAX(AL$5:AL252)+1,0)</f>
        <v>0</v>
      </c>
      <c r="AM253" s="27">
        <f t="shared" si="31"/>
        <v>10</v>
      </c>
      <c r="AN253" s="1" t="str">
        <f t="shared" si="29"/>
        <v/>
      </c>
      <c r="AO253" s="1"/>
      <c r="AP253" s="1"/>
      <c r="AQ253" s="1"/>
      <c r="AR253" s="8"/>
      <c r="AS253" s="3"/>
      <c r="AT253" s="3"/>
    </row>
    <row r="254" spans="1:46" x14ac:dyDescent="0.25">
      <c r="A254" s="1"/>
      <c r="B254" s="20" t="s">
        <v>553</v>
      </c>
      <c r="C254" s="9" t="s">
        <v>553</v>
      </c>
      <c r="D254" s="9">
        <v>1</v>
      </c>
      <c r="E254" s="9">
        <v>12</v>
      </c>
      <c r="F254" s="9">
        <v>8</v>
      </c>
      <c r="G254" s="24">
        <v>2125</v>
      </c>
      <c r="H254" s="24">
        <v>6875</v>
      </c>
      <c r="I254" s="9" t="s">
        <v>31</v>
      </c>
      <c r="J254" s="9" t="s">
        <v>32</v>
      </c>
      <c r="K254" s="25" t="s">
        <v>33</v>
      </c>
      <c r="L254" s="9" t="s">
        <v>34</v>
      </c>
      <c r="M254" s="9" t="s">
        <v>35</v>
      </c>
      <c r="N254" s="9">
        <v>10000000000</v>
      </c>
      <c r="O254" s="26">
        <v>1E-10</v>
      </c>
      <c r="P254" s="27">
        <v>1</v>
      </c>
      <c r="Q254" s="27">
        <v>0</v>
      </c>
      <c r="R254" s="27">
        <v>1</v>
      </c>
      <c r="S254" s="9" t="s">
        <v>36</v>
      </c>
      <c r="T254" s="1"/>
      <c r="U254" s="3"/>
      <c r="V254" s="1"/>
      <c r="W254" s="20" t="s">
        <v>554</v>
      </c>
      <c r="Y254" s="28">
        <v>34.976342279999997</v>
      </c>
      <c r="Z254" s="29">
        <v>1</v>
      </c>
      <c r="AA254" s="9" t="s">
        <v>507</v>
      </c>
      <c r="AB254" s="5" t="s">
        <v>2</v>
      </c>
      <c r="AC254" s="30">
        <f t="shared" si="26"/>
        <v>43800.5</v>
      </c>
      <c r="AD254" s="20">
        <v>0</v>
      </c>
      <c r="AE254" s="34">
        <v>4352.5</v>
      </c>
      <c r="AF254" t="s">
        <v>508</v>
      </c>
      <c r="AG254" s="28">
        <v>37.430855989999998</v>
      </c>
      <c r="AH254" s="31">
        <f t="shared" si="27"/>
        <v>2.4545137100000005</v>
      </c>
      <c r="AI254" s="31">
        <f t="shared" si="32"/>
        <v>0</v>
      </c>
      <c r="AJ254" s="13">
        <f t="shared" si="28"/>
        <v>23.333333333333332</v>
      </c>
      <c r="AK254" s="13">
        <f t="shared" si="30"/>
        <v>3018.63333333333</v>
      </c>
      <c r="AL254" s="27">
        <f>IF(AJ254=0,MAX(AL$5:AL253)+1,0)</f>
        <v>0</v>
      </c>
      <c r="AM254" s="27">
        <f t="shared" si="31"/>
        <v>10</v>
      </c>
      <c r="AN254" s="1" t="str">
        <f t="shared" si="29"/>
        <v/>
      </c>
      <c r="AO254" s="1"/>
      <c r="AP254" s="1"/>
      <c r="AQ254" s="1"/>
      <c r="AR254" s="8"/>
      <c r="AS254" s="3"/>
      <c r="AT254" s="3"/>
    </row>
    <row r="255" spans="1:46" x14ac:dyDescent="0.25">
      <c r="A255" s="1"/>
      <c r="B255" s="20" t="s">
        <v>555</v>
      </c>
      <c r="C255" s="9" t="s">
        <v>555</v>
      </c>
      <c r="D255" s="9">
        <v>1</v>
      </c>
      <c r="E255" s="9">
        <v>12</v>
      </c>
      <c r="F255" s="9">
        <v>9</v>
      </c>
      <c r="G255" s="24">
        <v>2375</v>
      </c>
      <c r="H255" s="24">
        <v>6875</v>
      </c>
      <c r="I255" s="9" t="s">
        <v>31</v>
      </c>
      <c r="J255" s="9" t="s">
        <v>32</v>
      </c>
      <c r="K255" s="25" t="s">
        <v>33</v>
      </c>
      <c r="L255" s="9" t="s">
        <v>34</v>
      </c>
      <c r="M255" s="9" t="s">
        <v>35</v>
      </c>
      <c r="N255" s="9">
        <v>10000000000</v>
      </c>
      <c r="O255" s="26">
        <v>1E-10</v>
      </c>
      <c r="P255" s="27">
        <v>1</v>
      </c>
      <c r="Q255" s="27">
        <v>0</v>
      </c>
      <c r="R255" s="27">
        <v>1</v>
      </c>
      <c r="S255" s="9" t="s">
        <v>36</v>
      </c>
      <c r="T255" s="1"/>
      <c r="U255" s="3"/>
      <c r="V255" s="1"/>
      <c r="W255" s="20" t="s">
        <v>556</v>
      </c>
      <c r="Y255" s="28">
        <v>34.990431579999999</v>
      </c>
      <c r="Z255" s="29">
        <v>1</v>
      </c>
      <c r="AA255" s="9" t="s">
        <v>507</v>
      </c>
      <c r="AB255" s="5" t="s">
        <v>2</v>
      </c>
      <c r="AC255" s="30">
        <f t="shared" si="26"/>
        <v>43831.5</v>
      </c>
      <c r="AD255" s="20">
        <v>0</v>
      </c>
      <c r="AE255" s="34">
        <v>4383.5</v>
      </c>
      <c r="AF255" t="s">
        <v>508</v>
      </c>
      <c r="AG255" s="28">
        <v>37.255016929999996</v>
      </c>
      <c r="AH255" s="31">
        <f t="shared" si="27"/>
        <v>2.2645853499999973</v>
      </c>
      <c r="AI255" s="31">
        <f t="shared" si="32"/>
        <v>0</v>
      </c>
      <c r="AJ255" s="13">
        <f t="shared" si="28"/>
        <v>24.366666666666667</v>
      </c>
      <c r="AK255" s="13">
        <f t="shared" si="30"/>
        <v>3042.9999999999968</v>
      </c>
      <c r="AL255" s="27">
        <f>IF(AJ255=0,MAX(AL$5:AL254)+1,0)</f>
        <v>0</v>
      </c>
      <c r="AM255" s="27">
        <f t="shared" si="31"/>
        <v>10</v>
      </c>
      <c r="AN255" s="1" t="str">
        <f t="shared" si="29"/>
        <v/>
      </c>
      <c r="AO255" s="1"/>
      <c r="AP255" s="1"/>
      <c r="AQ255" s="1"/>
      <c r="AR255" s="8"/>
      <c r="AS255" s="3"/>
      <c r="AT255" s="3"/>
    </row>
    <row r="256" spans="1:46" x14ac:dyDescent="0.25">
      <c r="A256" s="1"/>
      <c r="B256" s="20" t="s">
        <v>557</v>
      </c>
      <c r="C256" s="9" t="s">
        <v>557</v>
      </c>
      <c r="D256" s="9">
        <v>1</v>
      </c>
      <c r="E256" s="9">
        <v>12</v>
      </c>
      <c r="F256" s="9">
        <v>10</v>
      </c>
      <c r="G256" s="24">
        <v>2625</v>
      </c>
      <c r="H256" s="24">
        <v>6875</v>
      </c>
      <c r="I256" s="9" t="s">
        <v>31</v>
      </c>
      <c r="J256" s="9" t="s">
        <v>32</v>
      </c>
      <c r="K256" s="25" t="s">
        <v>33</v>
      </c>
      <c r="L256" s="9" t="s">
        <v>34</v>
      </c>
      <c r="M256" s="9" t="s">
        <v>35</v>
      </c>
      <c r="N256" s="9">
        <v>10000000000</v>
      </c>
      <c r="O256" s="26">
        <v>1E-10</v>
      </c>
      <c r="P256" s="27">
        <v>1</v>
      </c>
      <c r="Q256" s="27">
        <v>0</v>
      </c>
      <c r="R256" s="27">
        <v>1</v>
      </c>
      <c r="S256" s="9" t="s">
        <v>36</v>
      </c>
      <c r="T256" s="1"/>
      <c r="U256" s="3"/>
      <c r="V256" s="1"/>
      <c r="W256" s="20" t="s">
        <v>558</v>
      </c>
      <c r="Y256" s="28">
        <v>34.63615755</v>
      </c>
      <c r="Z256" s="29">
        <v>1</v>
      </c>
      <c r="AA256" s="9" t="s">
        <v>559</v>
      </c>
      <c r="AB256" s="5" t="s">
        <v>2</v>
      </c>
      <c r="AC256" s="30">
        <f t="shared" si="26"/>
        <v>43100.5</v>
      </c>
      <c r="AD256" s="20">
        <v>0</v>
      </c>
      <c r="AE256" s="34">
        <v>3652.5</v>
      </c>
      <c r="AF256" t="s">
        <v>560</v>
      </c>
      <c r="AG256" s="28">
        <v>36.43789409</v>
      </c>
      <c r="AH256" s="31">
        <f t="shared" si="27"/>
        <v>1.8017365400000003</v>
      </c>
      <c r="AI256" s="31">
        <f t="shared" si="32"/>
        <v>0</v>
      </c>
      <c r="AJ256" s="13">
        <f t="shared" si="28"/>
        <v>0</v>
      </c>
      <c r="AK256" s="13">
        <f t="shared" si="30"/>
        <v>3042.9999999999968</v>
      </c>
      <c r="AL256" s="27">
        <f>IF(AJ256=0,MAX(AL$5:AL255)+1,0)</f>
        <v>11</v>
      </c>
      <c r="AM256" s="27">
        <f t="shared" si="31"/>
        <v>11</v>
      </c>
      <c r="AN256" s="1" t="str">
        <f t="shared" si="29"/>
        <v/>
      </c>
      <c r="AO256" s="1"/>
      <c r="AP256" s="1"/>
      <c r="AQ256" s="1"/>
      <c r="AR256" s="8"/>
      <c r="AS256" s="3"/>
      <c r="AT256" s="3"/>
    </row>
    <row r="257" spans="1:46" x14ac:dyDescent="0.25">
      <c r="A257" s="1"/>
      <c r="B257" s="20" t="s">
        <v>561</v>
      </c>
      <c r="C257" s="9" t="s">
        <v>561</v>
      </c>
      <c r="D257" s="9">
        <v>1</v>
      </c>
      <c r="E257" s="9">
        <v>12</v>
      </c>
      <c r="F257" s="9">
        <v>11</v>
      </c>
      <c r="G257" s="24">
        <v>2875</v>
      </c>
      <c r="H257" s="24">
        <v>6875</v>
      </c>
      <c r="I257" s="9" t="s">
        <v>31</v>
      </c>
      <c r="J257" s="9" t="s">
        <v>32</v>
      </c>
      <c r="K257" s="25" t="s">
        <v>33</v>
      </c>
      <c r="L257" s="9" t="s">
        <v>34</v>
      </c>
      <c r="M257" s="9" t="s">
        <v>35</v>
      </c>
      <c r="N257" s="9">
        <v>10000000000</v>
      </c>
      <c r="O257" s="26">
        <v>1E-10</v>
      </c>
      <c r="P257" s="27">
        <v>1</v>
      </c>
      <c r="Q257" s="27">
        <v>0</v>
      </c>
      <c r="R257" s="27">
        <v>1</v>
      </c>
      <c r="S257" s="9" t="s">
        <v>36</v>
      </c>
      <c r="T257" s="1"/>
      <c r="U257" s="3"/>
      <c r="V257" s="1"/>
      <c r="W257" s="20" t="s">
        <v>562</v>
      </c>
      <c r="Y257" s="28">
        <v>34.604404049999999</v>
      </c>
      <c r="Z257" s="29">
        <v>1</v>
      </c>
      <c r="AA257" s="9" t="s">
        <v>559</v>
      </c>
      <c r="AB257" s="5" t="s">
        <v>2</v>
      </c>
      <c r="AC257" s="30">
        <f t="shared" si="26"/>
        <v>43131.5</v>
      </c>
      <c r="AD257" s="20">
        <v>0</v>
      </c>
      <c r="AE257" s="34">
        <v>3683.5</v>
      </c>
      <c r="AF257" t="s">
        <v>560</v>
      </c>
      <c r="AG257" s="28">
        <v>36.316709729999999</v>
      </c>
      <c r="AH257" s="31">
        <f t="shared" si="27"/>
        <v>1.7123056800000001</v>
      </c>
      <c r="AI257" s="31">
        <f t="shared" si="32"/>
        <v>0</v>
      </c>
      <c r="AJ257" s="13">
        <f t="shared" si="28"/>
        <v>1.0333333333333334</v>
      </c>
      <c r="AK257" s="13">
        <f t="shared" si="30"/>
        <v>3044.0333333333301</v>
      </c>
      <c r="AL257" s="27">
        <f>IF(AJ257=0,MAX(AL$5:AL256)+1,0)</f>
        <v>0</v>
      </c>
      <c r="AM257" s="27">
        <f t="shared" si="31"/>
        <v>11</v>
      </c>
      <c r="AN257" s="1" t="str">
        <f t="shared" si="29"/>
        <v/>
      </c>
      <c r="AO257" s="1"/>
      <c r="AP257" s="1"/>
      <c r="AQ257" s="1"/>
      <c r="AR257" s="8"/>
      <c r="AS257" s="3"/>
      <c r="AT257" s="3"/>
    </row>
    <row r="258" spans="1:46" x14ac:dyDescent="0.25">
      <c r="A258" s="1"/>
      <c r="B258" s="20" t="s">
        <v>563</v>
      </c>
      <c r="C258" s="9" t="s">
        <v>563</v>
      </c>
      <c r="D258" s="9">
        <v>1</v>
      </c>
      <c r="E258" s="9">
        <v>12</v>
      </c>
      <c r="F258" s="9">
        <v>12</v>
      </c>
      <c r="G258" s="24">
        <v>3125</v>
      </c>
      <c r="H258" s="24">
        <v>6875</v>
      </c>
      <c r="I258" s="9" t="s">
        <v>31</v>
      </c>
      <c r="J258" s="9" t="s">
        <v>32</v>
      </c>
      <c r="K258" s="25" t="s">
        <v>33</v>
      </c>
      <c r="L258" s="9" t="s">
        <v>34</v>
      </c>
      <c r="M258" s="9" t="s">
        <v>35</v>
      </c>
      <c r="N258" s="9">
        <v>10000000000</v>
      </c>
      <c r="O258" s="26">
        <v>1E-10</v>
      </c>
      <c r="P258" s="27">
        <v>1</v>
      </c>
      <c r="Q258" s="27">
        <v>0</v>
      </c>
      <c r="R258" s="27">
        <v>1</v>
      </c>
      <c r="S258" s="9" t="s">
        <v>36</v>
      </c>
      <c r="T258" s="1"/>
      <c r="U258" s="3"/>
      <c r="V258" s="1"/>
      <c r="W258" s="20" t="s">
        <v>564</v>
      </c>
      <c r="Y258" s="28">
        <v>34.654121269999997</v>
      </c>
      <c r="Z258" s="29">
        <v>1</v>
      </c>
      <c r="AA258" s="9" t="s">
        <v>559</v>
      </c>
      <c r="AB258" s="5" t="s">
        <v>2</v>
      </c>
      <c r="AC258" s="30">
        <f t="shared" si="26"/>
        <v>43160.5</v>
      </c>
      <c r="AD258" s="20">
        <v>0</v>
      </c>
      <c r="AE258" s="34">
        <v>3712.5</v>
      </c>
      <c r="AF258" t="s">
        <v>560</v>
      </c>
      <c r="AG258" s="28">
        <v>36.290958259999996</v>
      </c>
      <c r="AH258" s="31">
        <f t="shared" si="27"/>
        <v>1.636836989999999</v>
      </c>
      <c r="AI258" s="31">
        <f t="shared" si="32"/>
        <v>0</v>
      </c>
      <c r="AJ258" s="13">
        <f t="shared" si="28"/>
        <v>2</v>
      </c>
      <c r="AK258" s="13">
        <f t="shared" si="30"/>
        <v>3046.0333333333301</v>
      </c>
      <c r="AL258" s="27">
        <f>IF(AJ258=0,MAX(AL$5:AL257)+1,0)</f>
        <v>0</v>
      </c>
      <c r="AM258" s="27">
        <f t="shared" si="31"/>
        <v>11</v>
      </c>
      <c r="AN258" s="1" t="str">
        <f t="shared" si="29"/>
        <v/>
      </c>
      <c r="AO258" s="1"/>
      <c r="AP258" s="1"/>
      <c r="AQ258" s="1"/>
      <c r="AR258" s="8"/>
      <c r="AS258" s="3"/>
      <c r="AT258" s="3"/>
    </row>
    <row r="259" spans="1:46" x14ac:dyDescent="0.25">
      <c r="A259" s="1"/>
      <c r="B259" s="20" t="s">
        <v>565</v>
      </c>
      <c r="C259" s="9" t="s">
        <v>565</v>
      </c>
      <c r="D259" s="9">
        <v>1</v>
      </c>
      <c r="E259" s="9">
        <v>12</v>
      </c>
      <c r="F259" s="9">
        <v>13</v>
      </c>
      <c r="G259" s="24">
        <v>3375</v>
      </c>
      <c r="H259" s="24">
        <v>6875</v>
      </c>
      <c r="I259" s="9" t="s">
        <v>31</v>
      </c>
      <c r="J259" s="9" t="s">
        <v>32</v>
      </c>
      <c r="K259" s="25" t="s">
        <v>33</v>
      </c>
      <c r="L259" s="9" t="s">
        <v>34</v>
      </c>
      <c r="M259" s="9" t="s">
        <v>35</v>
      </c>
      <c r="N259" s="9">
        <v>10000000000</v>
      </c>
      <c r="O259" s="26">
        <v>1E-10</v>
      </c>
      <c r="P259" s="27">
        <v>1</v>
      </c>
      <c r="Q259" s="27">
        <v>0</v>
      </c>
      <c r="R259" s="27">
        <v>1</v>
      </c>
      <c r="S259" s="9" t="s">
        <v>36</v>
      </c>
      <c r="T259" s="1"/>
      <c r="U259" s="3"/>
      <c r="V259" s="1"/>
      <c r="W259" s="20" t="s">
        <v>566</v>
      </c>
      <c r="Y259" s="28">
        <v>34.754157169999999</v>
      </c>
      <c r="Z259" s="29">
        <v>1</v>
      </c>
      <c r="AA259" s="9" t="s">
        <v>559</v>
      </c>
      <c r="AB259" s="5" t="s">
        <v>2</v>
      </c>
      <c r="AC259" s="30">
        <f t="shared" si="26"/>
        <v>43191.5</v>
      </c>
      <c r="AD259" s="20">
        <v>0</v>
      </c>
      <c r="AE259" s="34">
        <v>3743.5</v>
      </c>
      <c r="AF259" t="s">
        <v>560</v>
      </c>
      <c r="AG259" s="28">
        <v>36.324219960000001</v>
      </c>
      <c r="AH259" s="31">
        <f t="shared" si="27"/>
        <v>1.5700627900000015</v>
      </c>
      <c r="AI259" s="31">
        <f t="shared" si="32"/>
        <v>0</v>
      </c>
      <c r="AJ259" s="13">
        <f t="shared" si="28"/>
        <v>3.0333333333333332</v>
      </c>
      <c r="AK259" s="13">
        <f t="shared" si="30"/>
        <v>3049.0666666666634</v>
      </c>
      <c r="AL259" s="27">
        <f>IF(AJ259=0,MAX(AL$5:AL258)+1,0)</f>
        <v>0</v>
      </c>
      <c r="AM259" s="27">
        <f t="shared" si="31"/>
        <v>11</v>
      </c>
      <c r="AN259" s="1" t="str">
        <f t="shared" si="29"/>
        <v/>
      </c>
      <c r="AO259" s="1"/>
      <c r="AP259" s="1"/>
      <c r="AQ259" s="1"/>
      <c r="AR259" s="8"/>
      <c r="AS259" s="3"/>
      <c r="AT259" s="3"/>
    </row>
    <row r="260" spans="1:46" x14ac:dyDescent="0.25">
      <c r="A260" s="1"/>
      <c r="B260" s="20" t="s">
        <v>567</v>
      </c>
      <c r="C260" s="9" t="s">
        <v>567</v>
      </c>
      <c r="D260" s="9">
        <v>1</v>
      </c>
      <c r="E260" s="9">
        <v>12</v>
      </c>
      <c r="F260" s="9">
        <v>14</v>
      </c>
      <c r="G260" s="24">
        <v>3625</v>
      </c>
      <c r="H260" s="24">
        <v>6875</v>
      </c>
      <c r="I260" s="9" t="s">
        <v>31</v>
      </c>
      <c r="J260" s="9" t="s">
        <v>32</v>
      </c>
      <c r="K260" s="25" t="s">
        <v>33</v>
      </c>
      <c r="L260" s="9" t="s">
        <v>34</v>
      </c>
      <c r="M260" s="9" t="s">
        <v>35</v>
      </c>
      <c r="N260" s="9">
        <v>10000000000</v>
      </c>
      <c r="O260" s="26">
        <v>1E-10</v>
      </c>
      <c r="P260" s="27">
        <v>1</v>
      </c>
      <c r="Q260" s="27">
        <v>0</v>
      </c>
      <c r="R260" s="27">
        <v>1</v>
      </c>
      <c r="S260" s="9" t="s">
        <v>36</v>
      </c>
      <c r="T260" s="1"/>
      <c r="U260" s="3"/>
      <c r="V260" s="1"/>
      <c r="W260" s="20" t="s">
        <v>568</v>
      </c>
      <c r="Y260" s="28">
        <v>34.844029880000001</v>
      </c>
      <c r="Z260" s="29">
        <v>1</v>
      </c>
      <c r="AA260" s="9" t="s">
        <v>559</v>
      </c>
      <c r="AB260" s="5" t="s">
        <v>2</v>
      </c>
      <c r="AC260" s="30">
        <f t="shared" si="26"/>
        <v>43221.5</v>
      </c>
      <c r="AD260" s="20">
        <v>0</v>
      </c>
      <c r="AE260" s="34">
        <v>3773.5</v>
      </c>
      <c r="AF260" t="s">
        <v>560</v>
      </c>
      <c r="AG260" s="28">
        <v>36.413214740000001</v>
      </c>
      <c r="AH260" s="31">
        <f t="shared" si="27"/>
        <v>1.56918486</v>
      </c>
      <c r="AI260" s="31">
        <f t="shared" si="32"/>
        <v>0</v>
      </c>
      <c r="AJ260" s="13">
        <f t="shared" si="28"/>
        <v>4.0333333333333332</v>
      </c>
      <c r="AK260" s="13">
        <f t="shared" si="30"/>
        <v>3053.0999999999967</v>
      </c>
      <c r="AL260" s="27">
        <f>IF(AJ260=0,MAX(AL$5:AL259)+1,0)</f>
        <v>0</v>
      </c>
      <c r="AM260" s="27">
        <f t="shared" si="31"/>
        <v>11</v>
      </c>
      <c r="AN260" s="1" t="str">
        <f t="shared" si="29"/>
        <v/>
      </c>
      <c r="AO260" s="1"/>
      <c r="AP260" s="1"/>
      <c r="AQ260" s="1"/>
      <c r="AR260" s="8"/>
      <c r="AS260" s="3"/>
      <c r="AT260" s="3"/>
    </row>
    <row r="261" spans="1:46" x14ac:dyDescent="0.25">
      <c r="A261" s="1"/>
      <c r="B261" s="20" t="s">
        <v>569</v>
      </c>
      <c r="C261" s="9" t="s">
        <v>569</v>
      </c>
      <c r="D261" s="9">
        <v>1</v>
      </c>
      <c r="E261" s="9">
        <v>12</v>
      </c>
      <c r="F261" s="9">
        <v>15</v>
      </c>
      <c r="G261" s="24">
        <v>3875</v>
      </c>
      <c r="H261" s="24">
        <v>6875</v>
      </c>
      <c r="I261" s="9" t="s">
        <v>31</v>
      </c>
      <c r="J261" s="9" t="s">
        <v>32</v>
      </c>
      <c r="K261" s="25" t="s">
        <v>33</v>
      </c>
      <c r="L261" s="9" t="s">
        <v>34</v>
      </c>
      <c r="M261" s="9" t="s">
        <v>35</v>
      </c>
      <c r="N261" s="9">
        <v>10000000000</v>
      </c>
      <c r="O261" s="26">
        <v>1E-10</v>
      </c>
      <c r="P261" s="27">
        <v>1</v>
      </c>
      <c r="Q261" s="27">
        <v>0</v>
      </c>
      <c r="R261" s="27">
        <v>1</v>
      </c>
      <c r="S261" s="9" t="s">
        <v>36</v>
      </c>
      <c r="T261" s="1"/>
      <c r="U261" s="3"/>
      <c r="V261" s="1"/>
      <c r="W261" s="20" t="s">
        <v>570</v>
      </c>
      <c r="Y261" s="28">
        <v>34.880142710000001</v>
      </c>
      <c r="Z261" s="29">
        <v>1</v>
      </c>
      <c r="AA261" s="9" t="s">
        <v>559</v>
      </c>
      <c r="AB261" s="5" t="s">
        <v>2</v>
      </c>
      <c r="AC261" s="30">
        <f t="shared" si="26"/>
        <v>43252.5</v>
      </c>
      <c r="AD261" s="20">
        <v>0</v>
      </c>
      <c r="AE261" s="34">
        <v>3804.5</v>
      </c>
      <c r="AF261" t="s">
        <v>560</v>
      </c>
      <c r="AG261" s="28">
        <v>36.479795799999998</v>
      </c>
      <c r="AH261" s="31">
        <f t="shared" si="27"/>
        <v>1.5996530899999968</v>
      </c>
      <c r="AI261" s="31">
        <f t="shared" si="32"/>
        <v>0</v>
      </c>
      <c r="AJ261" s="13">
        <f t="shared" si="28"/>
        <v>5.0666666666666664</v>
      </c>
      <c r="AK261" s="13">
        <f t="shared" si="30"/>
        <v>3058.1666666666633</v>
      </c>
      <c r="AL261" s="27">
        <f>IF(AJ261=0,MAX(AL$5:AL260)+1,0)</f>
        <v>0</v>
      </c>
      <c r="AM261" s="27">
        <f t="shared" si="31"/>
        <v>11</v>
      </c>
      <c r="AN261" s="1" t="str">
        <f t="shared" si="29"/>
        <v/>
      </c>
      <c r="AO261" s="1"/>
      <c r="AP261" s="1"/>
      <c r="AQ261" s="1"/>
      <c r="AR261" s="8"/>
      <c r="AS261" s="3"/>
      <c r="AT261" s="3"/>
    </row>
    <row r="262" spans="1:46" x14ac:dyDescent="0.25">
      <c r="A262" s="1"/>
      <c r="B262" s="20" t="s">
        <v>571</v>
      </c>
      <c r="C262" s="9" t="s">
        <v>571</v>
      </c>
      <c r="D262" s="9">
        <v>1</v>
      </c>
      <c r="E262" s="9">
        <v>12</v>
      </c>
      <c r="F262" s="9">
        <v>16</v>
      </c>
      <c r="G262" s="24">
        <v>4125</v>
      </c>
      <c r="H262" s="24">
        <v>6875</v>
      </c>
      <c r="I262" s="9" t="s">
        <v>31</v>
      </c>
      <c r="J262" s="9" t="s">
        <v>32</v>
      </c>
      <c r="K262" s="25" t="s">
        <v>33</v>
      </c>
      <c r="L262" s="9" t="s">
        <v>34</v>
      </c>
      <c r="M262" s="9" t="s">
        <v>35</v>
      </c>
      <c r="N262" s="9">
        <v>10000000000</v>
      </c>
      <c r="O262" s="26">
        <v>1E-10</v>
      </c>
      <c r="P262" s="27">
        <v>1</v>
      </c>
      <c r="Q262" s="27">
        <v>0</v>
      </c>
      <c r="R262" s="27">
        <v>1</v>
      </c>
      <c r="S262" s="9" t="s">
        <v>36</v>
      </c>
      <c r="T262" s="1"/>
      <c r="U262" s="3"/>
      <c r="V262" s="1"/>
      <c r="W262" s="20" t="s">
        <v>572</v>
      </c>
      <c r="Y262" s="28">
        <v>34.831683130000002</v>
      </c>
      <c r="Z262" s="29">
        <v>1</v>
      </c>
      <c r="AA262" s="9" t="s">
        <v>559</v>
      </c>
      <c r="AB262" s="5" t="s">
        <v>2</v>
      </c>
      <c r="AC262" s="30">
        <f t="shared" ref="AC262:AC330" si="33">AE262+$AC$4</f>
        <v>43282.5</v>
      </c>
      <c r="AD262" s="20">
        <v>0</v>
      </c>
      <c r="AE262" s="34">
        <v>3834.5</v>
      </c>
      <c r="AF262" t="s">
        <v>560</v>
      </c>
      <c r="AG262" s="28">
        <v>36.42594854</v>
      </c>
      <c r="AH262" s="31">
        <f t="shared" ref="AH262:AH325" si="34">ABS(AG262-Y262)</f>
        <v>1.5942654099999984</v>
      </c>
      <c r="AI262" s="31">
        <f t="shared" si="32"/>
        <v>0</v>
      </c>
      <c r="AJ262" s="13">
        <f t="shared" si="28"/>
        <v>6.0666666666666664</v>
      </c>
      <c r="AK262" s="13">
        <f t="shared" si="30"/>
        <v>3064.2333333333299</v>
      </c>
      <c r="AL262" s="27">
        <f>IF(AJ262=0,MAX(AL$5:AL261)+1,0)</f>
        <v>0</v>
      </c>
      <c r="AM262" s="27">
        <f t="shared" si="31"/>
        <v>11</v>
      </c>
      <c r="AN262" s="1" t="str">
        <f t="shared" si="29"/>
        <v/>
      </c>
      <c r="AO262" s="1"/>
      <c r="AP262" s="1"/>
      <c r="AQ262" s="1"/>
      <c r="AR262" s="8"/>
      <c r="AS262" s="3"/>
      <c r="AT262" s="3"/>
    </row>
    <row r="263" spans="1:46" x14ac:dyDescent="0.25">
      <c r="A263" s="1"/>
      <c r="B263" s="20" t="s">
        <v>573</v>
      </c>
      <c r="C263" s="9" t="s">
        <v>573</v>
      </c>
      <c r="D263" s="9">
        <v>1</v>
      </c>
      <c r="E263" s="9">
        <v>12</v>
      </c>
      <c r="F263" s="9">
        <v>17</v>
      </c>
      <c r="G263" s="24">
        <v>4375</v>
      </c>
      <c r="H263" s="24">
        <v>6875</v>
      </c>
      <c r="I263" s="9" t="s">
        <v>31</v>
      </c>
      <c r="J263" s="9" t="s">
        <v>32</v>
      </c>
      <c r="K263" s="25" t="s">
        <v>33</v>
      </c>
      <c r="L263" s="9" t="s">
        <v>34</v>
      </c>
      <c r="M263" s="9" t="s">
        <v>35</v>
      </c>
      <c r="N263" s="9">
        <v>10000000000</v>
      </c>
      <c r="O263" s="26">
        <v>1E-10</v>
      </c>
      <c r="P263" s="27">
        <v>1</v>
      </c>
      <c r="Q263" s="27">
        <v>0</v>
      </c>
      <c r="R263" s="27">
        <v>1</v>
      </c>
      <c r="S263" s="9" t="s">
        <v>36</v>
      </c>
      <c r="T263" s="1"/>
      <c r="U263" s="3"/>
      <c r="V263" s="1"/>
      <c r="W263" s="20" t="s">
        <v>574</v>
      </c>
      <c r="Y263" s="28">
        <v>34.693317100000002</v>
      </c>
      <c r="Z263" s="29">
        <v>1</v>
      </c>
      <c r="AA263" s="9" t="s">
        <v>559</v>
      </c>
      <c r="AB263" s="5" t="s">
        <v>2</v>
      </c>
      <c r="AC263" s="30">
        <f t="shared" si="33"/>
        <v>43313.5</v>
      </c>
      <c r="AD263" s="20">
        <v>0</v>
      </c>
      <c r="AE263" s="34">
        <v>3865.5</v>
      </c>
      <c r="AF263" t="s">
        <v>560</v>
      </c>
      <c r="AG263" s="28">
        <v>36.366079419999998</v>
      </c>
      <c r="AH263" s="31">
        <f t="shared" si="34"/>
        <v>1.6727623199999968</v>
      </c>
      <c r="AI263" s="31">
        <f t="shared" si="32"/>
        <v>0</v>
      </c>
      <c r="AJ263" s="13">
        <f t="shared" ref="AJ263:AJ326" si="35">(AE263-MIN($AE$6:$AE$330))/$AJ$5</f>
        <v>7.1</v>
      </c>
      <c r="AK263" s="13">
        <f t="shared" si="30"/>
        <v>3071.3333333333298</v>
      </c>
      <c r="AL263" s="27">
        <f>IF(AJ263=0,MAX(AL$5:AL262)+1,0)</f>
        <v>0</v>
      </c>
      <c r="AM263" s="27">
        <f t="shared" si="31"/>
        <v>11</v>
      </c>
      <c r="AN263" s="1" t="str">
        <f t="shared" ref="AN263:AN326" si="36">IF(ROW()-$AN$5&lt;=$AM$5,ROW()-$AN$5,"")</f>
        <v/>
      </c>
      <c r="AO263" s="1"/>
      <c r="AP263" s="1"/>
      <c r="AQ263" s="1"/>
      <c r="AR263" s="8"/>
      <c r="AS263" s="3"/>
      <c r="AT263" s="3"/>
    </row>
    <row r="264" spans="1:46" x14ac:dyDescent="0.25">
      <c r="A264" s="1"/>
      <c r="B264" s="20" t="s">
        <v>575</v>
      </c>
      <c r="C264" s="9" t="s">
        <v>575</v>
      </c>
      <c r="D264" s="9">
        <v>1</v>
      </c>
      <c r="E264" s="9">
        <v>12</v>
      </c>
      <c r="F264" s="9">
        <v>18</v>
      </c>
      <c r="G264" s="24">
        <v>4625</v>
      </c>
      <c r="H264" s="24">
        <v>6875</v>
      </c>
      <c r="I264" s="9" t="s">
        <v>31</v>
      </c>
      <c r="J264" s="9" t="s">
        <v>32</v>
      </c>
      <c r="K264" s="25" t="s">
        <v>33</v>
      </c>
      <c r="L264" s="9" t="s">
        <v>34</v>
      </c>
      <c r="M264" s="9" t="s">
        <v>35</v>
      </c>
      <c r="N264" s="9">
        <v>10000000000</v>
      </c>
      <c r="O264" s="26">
        <v>1E-10</v>
      </c>
      <c r="P264" s="27">
        <v>1</v>
      </c>
      <c r="Q264" s="27">
        <v>0</v>
      </c>
      <c r="R264" s="27">
        <v>1</v>
      </c>
      <c r="S264" s="9" t="s">
        <v>36</v>
      </c>
      <c r="T264" s="1"/>
      <c r="U264" s="3"/>
      <c r="V264" s="1"/>
      <c r="W264" s="20" t="s">
        <v>576</v>
      </c>
      <c r="Y264" s="28">
        <v>34.49367616</v>
      </c>
      <c r="Z264" s="29">
        <v>1</v>
      </c>
      <c r="AA264" s="9" t="s">
        <v>559</v>
      </c>
      <c r="AB264" s="5" t="s">
        <v>2</v>
      </c>
      <c r="AC264" s="30">
        <f t="shared" si="33"/>
        <v>43344.5</v>
      </c>
      <c r="AD264" s="20">
        <v>0</v>
      </c>
      <c r="AE264" s="34">
        <v>3896.5</v>
      </c>
      <c r="AF264" t="s">
        <v>560</v>
      </c>
      <c r="AG264" s="28">
        <v>36.27238088</v>
      </c>
      <c r="AH264" s="31">
        <f t="shared" si="34"/>
        <v>1.7787047200000003</v>
      </c>
      <c r="AI264" s="31">
        <f t="shared" si="32"/>
        <v>0</v>
      </c>
      <c r="AJ264" s="13">
        <f t="shared" si="35"/>
        <v>8.1333333333333329</v>
      </c>
      <c r="AK264" s="13">
        <f t="shared" ref="AK264:AK327" si="37">AK263+AJ264</f>
        <v>3079.4666666666631</v>
      </c>
      <c r="AL264" s="27">
        <f>IF(AJ264=0,MAX(AL$5:AL263)+1,0)</f>
        <v>0</v>
      </c>
      <c r="AM264" s="27">
        <f t="shared" ref="AM264:AM327" si="38">IF(AL264=0,AM263,AL264)</f>
        <v>11</v>
      </c>
      <c r="AN264" s="1" t="str">
        <f t="shared" si="36"/>
        <v/>
      </c>
      <c r="AO264" s="1"/>
      <c r="AP264" s="1"/>
      <c r="AQ264" s="1"/>
      <c r="AR264" s="8"/>
      <c r="AS264" s="3"/>
      <c r="AT264" s="3"/>
    </row>
    <row r="265" spans="1:46" x14ac:dyDescent="0.25">
      <c r="A265" s="1"/>
      <c r="B265" s="20" t="s">
        <v>577</v>
      </c>
      <c r="C265" s="9" t="s">
        <v>577</v>
      </c>
      <c r="D265" s="9">
        <v>1</v>
      </c>
      <c r="E265" s="9">
        <v>12</v>
      </c>
      <c r="F265" s="9">
        <v>19</v>
      </c>
      <c r="G265" s="24">
        <v>4875</v>
      </c>
      <c r="H265" s="24">
        <v>6875</v>
      </c>
      <c r="I265" s="9" t="s">
        <v>31</v>
      </c>
      <c r="J265" s="9" t="s">
        <v>32</v>
      </c>
      <c r="K265" s="25" t="s">
        <v>33</v>
      </c>
      <c r="L265" s="9" t="s">
        <v>34</v>
      </c>
      <c r="M265" s="9" t="s">
        <v>35</v>
      </c>
      <c r="N265" s="9">
        <v>10000000000</v>
      </c>
      <c r="O265" s="26">
        <v>1E-10</v>
      </c>
      <c r="P265" s="27">
        <v>1</v>
      </c>
      <c r="Q265" s="27">
        <v>0</v>
      </c>
      <c r="R265" s="27">
        <v>1</v>
      </c>
      <c r="S265" s="9" t="s">
        <v>36</v>
      </c>
      <c r="T265" s="1"/>
      <c r="U265" s="3"/>
      <c r="V265" s="1"/>
      <c r="W265" s="20" t="s">
        <v>578</v>
      </c>
      <c r="Y265" s="28">
        <v>34.281376340000001</v>
      </c>
      <c r="Z265" s="29">
        <v>1</v>
      </c>
      <c r="AA265" s="9" t="s">
        <v>559</v>
      </c>
      <c r="AB265" s="5" t="s">
        <v>2</v>
      </c>
      <c r="AC265" s="30">
        <f t="shared" si="33"/>
        <v>43374.5</v>
      </c>
      <c r="AD265" s="20">
        <v>0</v>
      </c>
      <c r="AE265" s="34">
        <v>3926.5</v>
      </c>
      <c r="AF265" t="s">
        <v>560</v>
      </c>
      <c r="AG265" s="28">
        <v>36.000622129999996</v>
      </c>
      <c r="AH265" s="31">
        <f t="shared" si="34"/>
        <v>1.7192457899999951</v>
      </c>
      <c r="AI265" s="31">
        <f t="shared" ref="AI265:AI328" si="39">SUMIF($AM$6:$AM$330,AM265=1,$AH$6:$AH$330)</f>
        <v>0</v>
      </c>
      <c r="AJ265" s="13">
        <f t="shared" si="35"/>
        <v>9.1333333333333329</v>
      </c>
      <c r="AK265" s="13">
        <f t="shared" si="37"/>
        <v>3088.5999999999963</v>
      </c>
      <c r="AL265" s="27">
        <f>IF(AJ265=0,MAX(AL$5:AL264)+1,0)</f>
        <v>0</v>
      </c>
      <c r="AM265" s="27">
        <f t="shared" si="38"/>
        <v>11</v>
      </c>
      <c r="AN265" s="1" t="str">
        <f t="shared" si="36"/>
        <v/>
      </c>
      <c r="AO265" s="1"/>
      <c r="AP265" s="1"/>
      <c r="AQ265" s="1"/>
      <c r="AR265" s="8"/>
      <c r="AS265" s="3"/>
      <c r="AT265" s="3"/>
    </row>
    <row r="266" spans="1:46" x14ac:dyDescent="0.25">
      <c r="A266" s="1"/>
      <c r="B266" s="20" t="s">
        <v>579</v>
      </c>
      <c r="C266" s="9" t="s">
        <v>579</v>
      </c>
      <c r="D266" s="9">
        <v>1</v>
      </c>
      <c r="E266" s="9">
        <v>13</v>
      </c>
      <c r="F266" s="9">
        <v>0</v>
      </c>
      <c r="G266" s="24">
        <v>125</v>
      </c>
      <c r="H266" s="24">
        <v>6625</v>
      </c>
      <c r="I266" s="9" t="s">
        <v>31</v>
      </c>
      <c r="J266" s="9" t="s">
        <v>32</v>
      </c>
      <c r="K266" s="25" t="s">
        <v>33</v>
      </c>
      <c r="L266" s="9" t="s">
        <v>34</v>
      </c>
      <c r="M266" s="9" t="s">
        <v>35</v>
      </c>
      <c r="N266" s="9">
        <v>10000000000</v>
      </c>
      <c r="O266" s="26">
        <v>1E-10</v>
      </c>
      <c r="P266" s="27">
        <v>1</v>
      </c>
      <c r="Q266" s="27">
        <v>0</v>
      </c>
      <c r="R266" s="27">
        <v>1</v>
      </c>
      <c r="S266" s="9" t="s">
        <v>36</v>
      </c>
      <c r="T266" s="1"/>
      <c r="U266" s="3"/>
      <c r="V266" s="1"/>
      <c r="W266" s="20" t="s">
        <v>580</v>
      </c>
      <c r="Y266" s="28">
        <v>34.093323439999999</v>
      </c>
      <c r="Z266" s="29">
        <v>1</v>
      </c>
      <c r="AA266" s="9" t="s">
        <v>559</v>
      </c>
      <c r="AB266" s="5" t="s">
        <v>2</v>
      </c>
      <c r="AC266" s="30">
        <f t="shared" si="33"/>
        <v>43405.5</v>
      </c>
      <c r="AD266" s="20">
        <v>0</v>
      </c>
      <c r="AE266" s="34">
        <v>3957.5</v>
      </c>
      <c r="AF266" t="s">
        <v>560</v>
      </c>
      <c r="AG266" s="28">
        <v>35.681498099999999</v>
      </c>
      <c r="AH266" s="31">
        <f t="shared" si="34"/>
        <v>1.58817466</v>
      </c>
      <c r="AI266" s="31">
        <f t="shared" si="39"/>
        <v>0</v>
      </c>
      <c r="AJ266" s="13">
        <f t="shared" si="35"/>
        <v>10.166666666666666</v>
      </c>
      <c r="AK266" s="13">
        <f t="shared" si="37"/>
        <v>3098.7666666666628</v>
      </c>
      <c r="AL266" s="27">
        <f>IF(AJ266=0,MAX(AL$5:AL265)+1,0)</f>
        <v>0</v>
      </c>
      <c r="AM266" s="27">
        <f t="shared" si="38"/>
        <v>11</v>
      </c>
      <c r="AN266" s="1" t="str">
        <f t="shared" si="36"/>
        <v/>
      </c>
      <c r="AO266" s="1"/>
      <c r="AP266" s="1"/>
      <c r="AQ266" s="1"/>
      <c r="AR266" s="8"/>
      <c r="AS266" s="3"/>
      <c r="AT266" s="3"/>
    </row>
    <row r="267" spans="1:46" x14ac:dyDescent="0.25">
      <c r="A267" s="1"/>
      <c r="B267" s="20" t="s">
        <v>581</v>
      </c>
      <c r="C267" s="9" t="s">
        <v>581</v>
      </c>
      <c r="D267" s="9">
        <v>1</v>
      </c>
      <c r="E267" s="9">
        <v>13</v>
      </c>
      <c r="F267" s="9">
        <v>1</v>
      </c>
      <c r="G267" s="24">
        <v>375</v>
      </c>
      <c r="H267" s="24">
        <v>6625</v>
      </c>
      <c r="I267" s="9" t="s">
        <v>31</v>
      </c>
      <c r="J267" s="9" t="s">
        <v>32</v>
      </c>
      <c r="K267" s="25" t="s">
        <v>33</v>
      </c>
      <c r="L267" s="9" t="s">
        <v>34</v>
      </c>
      <c r="M267" s="9" t="s">
        <v>35</v>
      </c>
      <c r="N267" s="9">
        <v>10000000000</v>
      </c>
      <c r="O267" s="26">
        <v>1E-10</v>
      </c>
      <c r="P267" s="27">
        <v>1</v>
      </c>
      <c r="Q267" s="27">
        <v>0</v>
      </c>
      <c r="R267" s="27">
        <v>1</v>
      </c>
      <c r="S267" s="9" t="s">
        <v>36</v>
      </c>
      <c r="T267" s="1"/>
      <c r="U267" s="3"/>
      <c r="V267" s="1"/>
      <c r="W267" s="20" t="s">
        <v>582</v>
      </c>
      <c r="Y267" s="28">
        <v>33.957186389999997</v>
      </c>
      <c r="Z267" s="29">
        <v>1</v>
      </c>
      <c r="AA267" s="9" t="s">
        <v>559</v>
      </c>
      <c r="AB267" s="5" t="s">
        <v>2</v>
      </c>
      <c r="AC267" s="30">
        <f t="shared" si="33"/>
        <v>43435.5</v>
      </c>
      <c r="AD267" s="20">
        <v>0</v>
      </c>
      <c r="AE267" s="34">
        <v>3987.5</v>
      </c>
      <c r="AF267" t="s">
        <v>560</v>
      </c>
      <c r="AG267" s="28">
        <v>35.450799760000002</v>
      </c>
      <c r="AH267" s="31">
        <f t="shared" si="34"/>
        <v>1.4936133700000056</v>
      </c>
      <c r="AI267" s="31">
        <f t="shared" si="39"/>
        <v>0</v>
      </c>
      <c r="AJ267" s="13">
        <f t="shared" si="35"/>
        <v>11.166666666666666</v>
      </c>
      <c r="AK267" s="13">
        <f t="shared" si="37"/>
        <v>3109.9333333333293</v>
      </c>
      <c r="AL267" s="27">
        <f>IF(AJ267=0,MAX(AL$5:AL266)+1,0)</f>
        <v>0</v>
      </c>
      <c r="AM267" s="27">
        <f t="shared" si="38"/>
        <v>11</v>
      </c>
      <c r="AN267" s="1" t="str">
        <f t="shared" si="36"/>
        <v/>
      </c>
      <c r="AO267" s="1"/>
      <c r="AP267" s="1"/>
      <c r="AQ267" s="1"/>
      <c r="AR267" s="8"/>
      <c r="AS267" s="3"/>
      <c r="AT267" s="3"/>
    </row>
    <row r="268" spans="1:46" x14ac:dyDescent="0.25">
      <c r="A268" s="1"/>
      <c r="B268" s="20" t="s">
        <v>583</v>
      </c>
      <c r="C268" s="9" t="s">
        <v>583</v>
      </c>
      <c r="D268" s="9">
        <v>1</v>
      </c>
      <c r="E268" s="9">
        <v>13</v>
      </c>
      <c r="F268" s="9">
        <v>2</v>
      </c>
      <c r="G268" s="24">
        <v>625</v>
      </c>
      <c r="H268" s="24">
        <v>6625</v>
      </c>
      <c r="I268" s="9" t="s">
        <v>31</v>
      </c>
      <c r="J268" s="9" t="s">
        <v>32</v>
      </c>
      <c r="K268" s="25" t="s">
        <v>33</v>
      </c>
      <c r="L268" s="9" t="s">
        <v>34</v>
      </c>
      <c r="M268" s="9" t="s">
        <v>35</v>
      </c>
      <c r="N268" s="9">
        <v>10000000000</v>
      </c>
      <c r="O268" s="26">
        <v>1E-10</v>
      </c>
      <c r="P268" s="27">
        <v>1</v>
      </c>
      <c r="Q268" s="27">
        <v>0</v>
      </c>
      <c r="R268" s="27">
        <v>1</v>
      </c>
      <c r="S268" s="9" t="s">
        <v>36</v>
      </c>
      <c r="T268" s="1"/>
      <c r="U268" s="3"/>
      <c r="V268" s="1"/>
      <c r="W268" s="20" t="s">
        <v>584</v>
      </c>
      <c r="Y268" s="28">
        <v>33.901614340000002</v>
      </c>
      <c r="Z268" s="29">
        <v>1</v>
      </c>
      <c r="AA268" s="9" t="s">
        <v>559</v>
      </c>
      <c r="AB268" s="5" t="s">
        <v>2</v>
      </c>
      <c r="AC268" s="30">
        <f t="shared" si="33"/>
        <v>43466.5</v>
      </c>
      <c r="AD268" s="20">
        <v>0</v>
      </c>
      <c r="AE268" s="34">
        <v>4018.5</v>
      </c>
      <c r="AF268" t="s">
        <v>560</v>
      </c>
      <c r="AG268" s="28">
        <v>35.367752639999999</v>
      </c>
      <c r="AH268" s="31">
        <f t="shared" si="34"/>
        <v>1.4661382999999972</v>
      </c>
      <c r="AI268" s="31">
        <f t="shared" si="39"/>
        <v>0</v>
      </c>
      <c r="AJ268" s="13">
        <f t="shared" si="35"/>
        <v>12.2</v>
      </c>
      <c r="AK268" s="13">
        <f t="shared" si="37"/>
        <v>3122.1333333333291</v>
      </c>
      <c r="AL268" s="27">
        <f>IF(AJ268=0,MAX(AL$5:AL267)+1,0)</f>
        <v>0</v>
      </c>
      <c r="AM268" s="27">
        <f t="shared" si="38"/>
        <v>11</v>
      </c>
      <c r="AN268" s="1" t="str">
        <f t="shared" si="36"/>
        <v/>
      </c>
      <c r="AO268" s="1"/>
      <c r="AP268" s="1"/>
      <c r="AQ268" s="1"/>
      <c r="AR268" s="8"/>
      <c r="AS268" s="3"/>
      <c r="AT268" s="3"/>
    </row>
    <row r="269" spans="1:46" x14ac:dyDescent="0.25">
      <c r="A269" s="1"/>
      <c r="B269" s="20" t="s">
        <v>585</v>
      </c>
      <c r="C269" s="9" t="s">
        <v>585</v>
      </c>
      <c r="D269" s="9">
        <v>1</v>
      </c>
      <c r="E269" s="9">
        <v>13</v>
      </c>
      <c r="F269" s="9">
        <v>3</v>
      </c>
      <c r="G269" s="24">
        <v>875</v>
      </c>
      <c r="H269" s="24">
        <v>6625</v>
      </c>
      <c r="I269" s="9" t="s">
        <v>31</v>
      </c>
      <c r="J269" s="9" t="s">
        <v>32</v>
      </c>
      <c r="K269" s="25" t="s">
        <v>33</v>
      </c>
      <c r="L269" s="9" t="s">
        <v>34</v>
      </c>
      <c r="M269" s="9" t="s">
        <v>35</v>
      </c>
      <c r="N269" s="9">
        <v>10000000000</v>
      </c>
      <c r="O269" s="26">
        <v>1E-10</v>
      </c>
      <c r="P269" s="27">
        <v>1</v>
      </c>
      <c r="Q269" s="27">
        <v>0</v>
      </c>
      <c r="R269" s="27">
        <v>1</v>
      </c>
      <c r="S269" s="9" t="s">
        <v>36</v>
      </c>
      <c r="T269" s="1"/>
      <c r="U269" s="3"/>
      <c r="V269" s="1"/>
      <c r="W269" s="20" t="s">
        <v>586</v>
      </c>
      <c r="Y269" s="28">
        <v>33.93694455</v>
      </c>
      <c r="Z269" s="29">
        <v>1</v>
      </c>
      <c r="AA269" s="9" t="s">
        <v>559</v>
      </c>
      <c r="AB269" s="5" t="s">
        <v>2</v>
      </c>
      <c r="AC269" s="30">
        <f t="shared" si="33"/>
        <v>43497.5</v>
      </c>
      <c r="AD269" s="20">
        <v>0</v>
      </c>
      <c r="AE269" s="34">
        <v>4049.5</v>
      </c>
      <c r="AF269" t="s">
        <v>560</v>
      </c>
      <c r="AG269" s="28">
        <v>35.42978239</v>
      </c>
      <c r="AH269" s="31">
        <f t="shared" si="34"/>
        <v>1.49283784</v>
      </c>
      <c r="AI269" s="31">
        <f t="shared" si="39"/>
        <v>0</v>
      </c>
      <c r="AJ269" s="13">
        <f t="shared" si="35"/>
        <v>13.233333333333333</v>
      </c>
      <c r="AK269" s="13">
        <f t="shared" si="37"/>
        <v>3135.3666666666622</v>
      </c>
      <c r="AL269" s="27">
        <f>IF(AJ269=0,MAX(AL$5:AL268)+1,0)</f>
        <v>0</v>
      </c>
      <c r="AM269" s="27">
        <f t="shared" si="38"/>
        <v>11</v>
      </c>
      <c r="AN269" s="1" t="str">
        <f t="shared" si="36"/>
        <v/>
      </c>
      <c r="AO269" s="1"/>
      <c r="AP269" s="1"/>
      <c r="AQ269" s="1"/>
      <c r="AR269" s="8"/>
      <c r="AS269" s="3"/>
      <c r="AT269" s="3"/>
    </row>
    <row r="270" spans="1:46" x14ac:dyDescent="0.25">
      <c r="A270" s="1"/>
      <c r="B270" s="20" t="s">
        <v>587</v>
      </c>
      <c r="C270" s="9" t="s">
        <v>587</v>
      </c>
      <c r="D270" s="9">
        <v>1</v>
      </c>
      <c r="E270" s="9">
        <v>13</v>
      </c>
      <c r="F270" s="9">
        <v>4</v>
      </c>
      <c r="G270" s="24">
        <v>1125</v>
      </c>
      <c r="H270" s="24">
        <v>6625</v>
      </c>
      <c r="I270" s="9" t="s">
        <v>31</v>
      </c>
      <c r="J270" s="9" t="s">
        <v>32</v>
      </c>
      <c r="K270" s="25" t="s">
        <v>33</v>
      </c>
      <c r="L270" s="9" t="s">
        <v>34</v>
      </c>
      <c r="M270" s="9" t="s">
        <v>35</v>
      </c>
      <c r="N270" s="9">
        <v>10000000000</v>
      </c>
      <c r="O270" s="26">
        <v>1E-10</v>
      </c>
      <c r="P270" s="27">
        <v>1</v>
      </c>
      <c r="Q270" s="27">
        <v>0</v>
      </c>
      <c r="R270" s="27">
        <v>1</v>
      </c>
      <c r="S270" s="9" t="s">
        <v>36</v>
      </c>
      <c r="T270" s="1"/>
      <c r="U270" s="3"/>
      <c r="V270" s="1"/>
      <c r="W270" s="20" t="s">
        <v>588</v>
      </c>
      <c r="Y270" s="28">
        <v>34.035642320000001</v>
      </c>
      <c r="Z270" s="29">
        <v>1</v>
      </c>
      <c r="AA270" s="9" t="s">
        <v>559</v>
      </c>
      <c r="AB270" s="5" t="s">
        <v>2</v>
      </c>
      <c r="AC270" s="30">
        <f t="shared" si="33"/>
        <v>43525.5</v>
      </c>
      <c r="AD270" s="20">
        <v>0</v>
      </c>
      <c r="AE270" s="34">
        <v>4077.5</v>
      </c>
      <c r="AF270" t="s">
        <v>560</v>
      </c>
      <c r="AG270" s="28">
        <v>35.520900060000002</v>
      </c>
      <c r="AH270" s="31">
        <f t="shared" si="34"/>
        <v>1.4852577400000015</v>
      </c>
      <c r="AI270" s="31">
        <f t="shared" si="39"/>
        <v>0</v>
      </c>
      <c r="AJ270" s="13">
        <f t="shared" si="35"/>
        <v>14.166666666666666</v>
      </c>
      <c r="AK270" s="13">
        <f t="shared" si="37"/>
        <v>3149.5333333333288</v>
      </c>
      <c r="AL270" s="27">
        <f>IF(AJ270=0,MAX(AL$5:AL269)+1,0)</f>
        <v>0</v>
      </c>
      <c r="AM270" s="27">
        <f t="shared" si="38"/>
        <v>11</v>
      </c>
      <c r="AN270" s="1" t="str">
        <f t="shared" si="36"/>
        <v/>
      </c>
      <c r="AO270" s="1"/>
      <c r="AP270" s="1"/>
      <c r="AQ270" s="1"/>
      <c r="AR270" s="8"/>
      <c r="AS270" s="3"/>
      <c r="AT270" s="3"/>
    </row>
    <row r="271" spans="1:46" x14ac:dyDescent="0.25">
      <c r="A271" s="1"/>
      <c r="B271" s="20" t="s">
        <v>589</v>
      </c>
      <c r="C271" s="9" t="s">
        <v>589</v>
      </c>
      <c r="D271" s="9">
        <v>1</v>
      </c>
      <c r="E271" s="9">
        <v>13</v>
      </c>
      <c r="F271" s="9">
        <v>5</v>
      </c>
      <c r="G271" s="24">
        <v>1375</v>
      </c>
      <c r="H271" s="24">
        <v>6625</v>
      </c>
      <c r="I271" s="9" t="s">
        <v>31</v>
      </c>
      <c r="J271" s="9" t="s">
        <v>32</v>
      </c>
      <c r="K271" s="25" t="s">
        <v>33</v>
      </c>
      <c r="L271" s="9" t="s">
        <v>34</v>
      </c>
      <c r="M271" s="9" t="s">
        <v>35</v>
      </c>
      <c r="N271" s="9">
        <v>10000000000</v>
      </c>
      <c r="O271" s="26">
        <v>1E-10</v>
      </c>
      <c r="P271" s="27">
        <v>1</v>
      </c>
      <c r="Q271" s="27">
        <v>0</v>
      </c>
      <c r="R271" s="27">
        <v>1</v>
      </c>
      <c r="S271" s="9" t="s">
        <v>36</v>
      </c>
      <c r="T271" s="1"/>
      <c r="U271" s="3"/>
      <c r="V271" s="1"/>
      <c r="W271" s="20" t="s">
        <v>590</v>
      </c>
      <c r="Y271" s="28">
        <v>34.176983049999997</v>
      </c>
      <c r="Z271" s="29">
        <v>1</v>
      </c>
      <c r="AA271" s="9" t="s">
        <v>559</v>
      </c>
      <c r="AB271" s="5" t="s">
        <v>2</v>
      </c>
      <c r="AC271" s="30">
        <f t="shared" si="33"/>
        <v>43556.5</v>
      </c>
      <c r="AD271" s="20">
        <v>0</v>
      </c>
      <c r="AE271" s="34">
        <v>4108.5</v>
      </c>
      <c r="AF271" t="s">
        <v>560</v>
      </c>
      <c r="AG271" s="28">
        <v>35.619584089999996</v>
      </c>
      <c r="AH271" s="31">
        <f t="shared" si="34"/>
        <v>1.4426010399999996</v>
      </c>
      <c r="AI271" s="31">
        <f t="shared" si="39"/>
        <v>0</v>
      </c>
      <c r="AJ271" s="13">
        <f t="shared" si="35"/>
        <v>15.2</v>
      </c>
      <c r="AK271" s="13">
        <f t="shared" si="37"/>
        <v>3164.7333333333286</v>
      </c>
      <c r="AL271" s="27">
        <f>IF(AJ271=0,MAX(AL$5:AL270)+1,0)</f>
        <v>0</v>
      </c>
      <c r="AM271" s="27">
        <f t="shared" si="38"/>
        <v>11</v>
      </c>
      <c r="AN271" s="1" t="str">
        <f t="shared" si="36"/>
        <v/>
      </c>
      <c r="AO271" s="1"/>
      <c r="AP271" s="1"/>
      <c r="AQ271" s="1"/>
      <c r="AR271" s="8"/>
      <c r="AS271" s="3"/>
      <c r="AT271" s="3"/>
    </row>
    <row r="272" spans="1:46" x14ac:dyDescent="0.25">
      <c r="A272" s="1"/>
      <c r="B272" s="20" t="s">
        <v>591</v>
      </c>
      <c r="C272" s="9" t="s">
        <v>591</v>
      </c>
      <c r="D272" s="9">
        <v>1</v>
      </c>
      <c r="E272" s="9">
        <v>13</v>
      </c>
      <c r="F272" s="9">
        <v>6</v>
      </c>
      <c r="G272" s="24">
        <v>1625</v>
      </c>
      <c r="H272" s="24">
        <v>6625</v>
      </c>
      <c r="I272" s="9" t="s">
        <v>31</v>
      </c>
      <c r="J272" s="9" t="s">
        <v>32</v>
      </c>
      <c r="K272" s="25" t="s">
        <v>33</v>
      </c>
      <c r="L272" s="9" t="s">
        <v>34</v>
      </c>
      <c r="M272" s="9" t="s">
        <v>35</v>
      </c>
      <c r="N272" s="9">
        <v>10000000000</v>
      </c>
      <c r="O272" s="26">
        <v>1E-10</v>
      </c>
      <c r="P272" s="27">
        <v>1</v>
      </c>
      <c r="Q272" s="27">
        <v>0</v>
      </c>
      <c r="R272" s="27">
        <v>1</v>
      </c>
      <c r="S272" s="9" t="s">
        <v>36</v>
      </c>
      <c r="T272" s="1"/>
      <c r="U272" s="3"/>
      <c r="V272" s="1"/>
      <c r="W272" s="20" t="s">
        <v>592</v>
      </c>
      <c r="Y272" s="28">
        <v>34.29564543</v>
      </c>
      <c r="Z272" s="29">
        <v>1</v>
      </c>
      <c r="AA272" s="9" t="s">
        <v>559</v>
      </c>
      <c r="AB272" s="5" t="s">
        <v>2</v>
      </c>
      <c r="AC272" s="30">
        <f t="shared" si="33"/>
        <v>43586.5</v>
      </c>
      <c r="AD272" s="20">
        <v>0</v>
      </c>
      <c r="AE272" s="34">
        <v>4138.5</v>
      </c>
      <c r="AF272" t="s">
        <v>560</v>
      </c>
      <c r="AG272" s="28">
        <v>35.72030505</v>
      </c>
      <c r="AH272" s="31">
        <f t="shared" si="34"/>
        <v>1.4246596199999999</v>
      </c>
      <c r="AI272" s="31">
        <f t="shared" si="39"/>
        <v>0</v>
      </c>
      <c r="AJ272" s="13">
        <f t="shared" si="35"/>
        <v>16.2</v>
      </c>
      <c r="AK272" s="13">
        <f t="shared" si="37"/>
        <v>3180.9333333333284</v>
      </c>
      <c r="AL272" s="27">
        <f>IF(AJ272=0,MAX(AL$5:AL271)+1,0)</f>
        <v>0</v>
      </c>
      <c r="AM272" s="27">
        <f t="shared" si="38"/>
        <v>11</v>
      </c>
      <c r="AN272" s="1" t="str">
        <f t="shared" si="36"/>
        <v/>
      </c>
      <c r="AO272" s="1"/>
      <c r="AP272" s="1"/>
      <c r="AQ272" s="1"/>
      <c r="AR272" s="8"/>
      <c r="AS272" s="3"/>
      <c r="AT272" s="3"/>
    </row>
    <row r="273" spans="1:46" x14ac:dyDescent="0.25">
      <c r="A273" s="1"/>
      <c r="B273" s="20" t="s">
        <v>593</v>
      </c>
      <c r="C273" s="9" t="s">
        <v>593</v>
      </c>
      <c r="D273" s="9">
        <v>1</v>
      </c>
      <c r="E273" s="9">
        <v>13</v>
      </c>
      <c r="F273" s="9">
        <v>7</v>
      </c>
      <c r="G273" s="24">
        <v>1875</v>
      </c>
      <c r="H273" s="24">
        <v>6625</v>
      </c>
      <c r="I273" s="9" t="s">
        <v>31</v>
      </c>
      <c r="J273" s="9" t="s">
        <v>32</v>
      </c>
      <c r="K273" s="25" t="s">
        <v>33</v>
      </c>
      <c r="L273" s="9" t="s">
        <v>34</v>
      </c>
      <c r="M273" s="9" t="s">
        <v>35</v>
      </c>
      <c r="N273" s="9">
        <v>10000000000</v>
      </c>
      <c r="O273" s="26">
        <v>1E-10</v>
      </c>
      <c r="P273" s="27">
        <v>1</v>
      </c>
      <c r="Q273" s="27">
        <v>0</v>
      </c>
      <c r="R273" s="27">
        <v>1</v>
      </c>
      <c r="S273" s="9" t="s">
        <v>36</v>
      </c>
      <c r="T273" s="1"/>
      <c r="U273" s="3"/>
      <c r="V273" s="1"/>
      <c r="W273" s="20" t="s">
        <v>594</v>
      </c>
      <c r="Y273" s="28">
        <v>34.353976500000002</v>
      </c>
      <c r="Z273" s="29">
        <v>1</v>
      </c>
      <c r="AA273" s="9" t="s">
        <v>559</v>
      </c>
      <c r="AB273" s="5" t="s">
        <v>2</v>
      </c>
      <c r="AC273" s="30">
        <f t="shared" si="33"/>
        <v>43617.5</v>
      </c>
      <c r="AD273" s="20">
        <v>0</v>
      </c>
      <c r="AE273" s="34">
        <v>4169.5</v>
      </c>
      <c r="AF273" t="s">
        <v>560</v>
      </c>
      <c r="AG273" s="28">
        <v>35.820129399999999</v>
      </c>
      <c r="AH273" s="31">
        <f t="shared" si="34"/>
        <v>1.4661528999999973</v>
      </c>
      <c r="AI273" s="31">
        <f t="shared" si="39"/>
        <v>0</v>
      </c>
      <c r="AJ273" s="13">
        <f t="shared" si="35"/>
        <v>17.233333333333334</v>
      </c>
      <c r="AK273" s="13">
        <f t="shared" si="37"/>
        <v>3198.1666666666615</v>
      </c>
      <c r="AL273" s="27">
        <f>IF(AJ273=0,MAX(AL$5:AL272)+1,0)</f>
        <v>0</v>
      </c>
      <c r="AM273" s="27">
        <f t="shared" si="38"/>
        <v>11</v>
      </c>
      <c r="AN273" s="1" t="str">
        <f t="shared" si="36"/>
        <v/>
      </c>
      <c r="AO273" s="1"/>
      <c r="AP273" s="1"/>
      <c r="AQ273" s="1"/>
      <c r="AR273" s="8"/>
      <c r="AS273" s="3"/>
      <c r="AT273" s="3"/>
    </row>
    <row r="274" spans="1:46" x14ac:dyDescent="0.25">
      <c r="A274" s="1"/>
      <c r="B274" s="20" t="s">
        <v>595</v>
      </c>
      <c r="C274" s="9" t="s">
        <v>595</v>
      </c>
      <c r="D274" s="9">
        <v>1</v>
      </c>
      <c r="E274" s="9">
        <v>13</v>
      </c>
      <c r="F274" s="9">
        <v>8</v>
      </c>
      <c r="G274" s="24">
        <v>2125</v>
      </c>
      <c r="H274" s="24">
        <v>6625</v>
      </c>
      <c r="I274" s="9" t="s">
        <v>31</v>
      </c>
      <c r="J274" s="9" t="s">
        <v>32</v>
      </c>
      <c r="K274" s="25" t="s">
        <v>33</v>
      </c>
      <c r="L274" s="9" t="s">
        <v>34</v>
      </c>
      <c r="M274" s="9" t="s">
        <v>35</v>
      </c>
      <c r="N274" s="9">
        <v>10000000000</v>
      </c>
      <c r="O274" s="26">
        <v>1E-10</v>
      </c>
      <c r="P274" s="27">
        <v>1</v>
      </c>
      <c r="Q274" s="27">
        <v>0</v>
      </c>
      <c r="R274" s="27">
        <v>1</v>
      </c>
      <c r="S274" s="9" t="s">
        <v>36</v>
      </c>
      <c r="T274" s="1"/>
      <c r="U274" s="3"/>
      <c r="V274" s="1"/>
      <c r="W274" s="20" t="s">
        <v>596</v>
      </c>
      <c r="Y274" s="28">
        <v>34.322347219999997</v>
      </c>
      <c r="Z274" s="29">
        <v>1</v>
      </c>
      <c r="AA274" s="9" t="s">
        <v>559</v>
      </c>
      <c r="AB274" s="5" t="s">
        <v>2</v>
      </c>
      <c r="AC274" s="30">
        <f t="shared" si="33"/>
        <v>43647.5</v>
      </c>
      <c r="AD274" s="20">
        <v>0</v>
      </c>
      <c r="AE274" s="34">
        <v>4199.5</v>
      </c>
      <c r="AF274" t="s">
        <v>560</v>
      </c>
      <c r="AG274" s="28">
        <v>35.901752590000001</v>
      </c>
      <c r="AH274" s="31">
        <f t="shared" si="34"/>
        <v>1.5794053700000035</v>
      </c>
      <c r="AI274" s="31">
        <f t="shared" si="39"/>
        <v>0</v>
      </c>
      <c r="AJ274" s="13">
        <f t="shared" si="35"/>
        <v>18.233333333333334</v>
      </c>
      <c r="AK274" s="13">
        <f t="shared" si="37"/>
        <v>3216.3999999999946</v>
      </c>
      <c r="AL274" s="27">
        <f>IF(AJ274=0,MAX(AL$5:AL273)+1,0)</f>
        <v>0</v>
      </c>
      <c r="AM274" s="27">
        <f t="shared" si="38"/>
        <v>11</v>
      </c>
      <c r="AN274" s="1" t="str">
        <f t="shared" si="36"/>
        <v/>
      </c>
      <c r="AO274" s="1"/>
      <c r="AP274" s="1"/>
      <c r="AQ274" s="1"/>
      <c r="AR274" s="8"/>
      <c r="AS274" s="3"/>
      <c r="AT274" s="3"/>
    </row>
    <row r="275" spans="1:46" x14ac:dyDescent="0.25">
      <c r="A275" s="1"/>
      <c r="B275" s="20" t="s">
        <v>597</v>
      </c>
      <c r="C275" s="9" t="s">
        <v>597</v>
      </c>
      <c r="D275" s="9">
        <v>1</v>
      </c>
      <c r="E275" s="9">
        <v>13</v>
      </c>
      <c r="F275" s="9">
        <v>9</v>
      </c>
      <c r="G275" s="24">
        <v>2375</v>
      </c>
      <c r="H275" s="24">
        <v>6625</v>
      </c>
      <c r="I275" s="9" t="s">
        <v>31</v>
      </c>
      <c r="J275" s="9" t="s">
        <v>32</v>
      </c>
      <c r="K275" s="25" t="s">
        <v>33</v>
      </c>
      <c r="L275" s="9" t="s">
        <v>34</v>
      </c>
      <c r="M275" s="9" t="s">
        <v>35</v>
      </c>
      <c r="N275" s="9">
        <v>10000000000</v>
      </c>
      <c r="O275" s="26">
        <v>1E-10</v>
      </c>
      <c r="P275" s="27">
        <v>1</v>
      </c>
      <c r="Q275" s="27">
        <v>0</v>
      </c>
      <c r="R275" s="27">
        <v>1</v>
      </c>
      <c r="S275" s="9" t="s">
        <v>36</v>
      </c>
      <c r="T275" s="1"/>
      <c r="U275" s="3"/>
      <c r="V275" s="1"/>
      <c r="W275" s="20" t="s">
        <v>598</v>
      </c>
      <c r="Y275" s="28">
        <v>34.197894740000002</v>
      </c>
      <c r="Z275" s="29">
        <v>1</v>
      </c>
      <c r="AA275" s="9" t="s">
        <v>559</v>
      </c>
      <c r="AB275" s="5" t="s">
        <v>2</v>
      </c>
      <c r="AC275" s="30">
        <f t="shared" si="33"/>
        <v>43678.5</v>
      </c>
      <c r="AD275" s="20">
        <v>0</v>
      </c>
      <c r="AE275" s="34">
        <v>4230.5</v>
      </c>
      <c r="AF275" t="s">
        <v>560</v>
      </c>
      <c r="AG275" s="28">
        <v>35.9485624</v>
      </c>
      <c r="AH275" s="31">
        <f t="shared" si="34"/>
        <v>1.7506676599999977</v>
      </c>
      <c r="AI275" s="31">
        <f t="shared" si="39"/>
        <v>0</v>
      </c>
      <c r="AJ275" s="13">
        <f t="shared" si="35"/>
        <v>19.266666666666666</v>
      </c>
      <c r="AK275" s="13">
        <f t="shared" si="37"/>
        <v>3235.6666666666615</v>
      </c>
      <c r="AL275" s="27">
        <f>IF(AJ275=0,MAX(AL$5:AL274)+1,0)</f>
        <v>0</v>
      </c>
      <c r="AM275" s="27">
        <f t="shared" si="38"/>
        <v>11</v>
      </c>
      <c r="AN275" s="1" t="str">
        <f t="shared" si="36"/>
        <v/>
      </c>
      <c r="AO275" s="1"/>
      <c r="AP275" s="1"/>
      <c r="AQ275" s="1"/>
      <c r="AR275" s="8"/>
      <c r="AS275" s="3"/>
      <c r="AT275" s="3"/>
    </row>
    <row r="276" spans="1:46" x14ac:dyDescent="0.25">
      <c r="A276" s="1"/>
      <c r="B276" s="20" t="s">
        <v>599</v>
      </c>
      <c r="C276" s="9" t="s">
        <v>599</v>
      </c>
      <c r="D276" s="9">
        <v>1</v>
      </c>
      <c r="E276" s="9">
        <v>13</v>
      </c>
      <c r="F276" s="9">
        <v>10</v>
      </c>
      <c r="G276" s="24">
        <v>2625</v>
      </c>
      <c r="H276" s="24">
        <v>6625</v>
      </c>
      <c r="I276" s="9" t="s">
        <v>31</v>
      </c>
      <c r="J276" s="9" t="s">
        <v>32</v>
      </c>
      <c r="K276" s="25" t="s">
        <v>33</v>
      </c>
      <c r="L276" s="9" t="s">
        <v>34</v>
      </c>
      <c r="M276" s="9" t="s">
        <v>35</v>
      </c>
      <c r="N276" s="9">
        <v>10000000000</v>
      </c>
      <c r="O276" s="26">
        <v>1E-10</v>
      </c>
      <c r="P276" s="27">
        <v>1</v>
      </c>
      <c r="Q276" s="27">
        <v>0</v>
      </c>
      <c r="R276" s="27">
        <v>1</v>
      </c>
      <c r="S276" s="9" t="s">
        <v>36</v>
      </c>
      <c r="T276" s="1"/>
      <c r="U276" s="3"/>
      <c r="V276" s="1"/>
      <c r="W276" s="20" t="s">
        <v>600</v>
      </c>
      <c r="Y276" s="28">
        <v>34.008439160000002</v>
      </c>
      <c r="Z276" s="29">
        <v>1</v>
      </c>
      <c r="AA276" s="9" t="s">
        <v>559</v>
      </c>
      <c r="AB276" s="5" t="s">
        <v>2</v>
      </c>
      <c r="AC276" s="30">
        <f t="shared" si="33"/>
        <v>43709.5</v>
      </c>
      <c r="AD276" s="20">
        <v>0</v>
      </c>
      <c r="AE276" s="34">
        <v>4261.5</v>
      </c>
      <c r="AF276" t="s">
        <v>560</v>
      </c>
      <c r="AG276" s="28">
        <v>35.84050912</v>
      </c>
      <c r="AH276" s="31">
        <f t="shared" si="34"/>
        <v>1.8320699599999983</v>
      </c>
      <c r="AI276" s="31">
        <f t="shared" si="39"/>
        <v>0</v>
      </c>
      <c r="AJ276" s="13">
        <f t="shared" si="35"/>
        <v>20.3</v>
      </c>
      <c r="AK276" s="13">
        <f t="shared" si="37"/>
        <v>3255.9666666666617</v>
      </c>
      <c r="AL276" s="27">
        <f>IF(AJ276=0,MAX(AL$5:AL275)+1,0)</f>
        <v>0</v>
      </c>
      <c r="AM276" s="27">
        <f t="shared" si="38"/>
        <v>11</v>
      </c>
      <c r="AN276" s="1" t="str">
        <f t="shared" si="36"/>
        <v/>
      </c>
      <c r="AO276" s="1"/>
      <c r="AP276" s="1"/>
      <c r="AQ276" s="1"/>
      <c r="AR276" s="8"/>
      <c r="AS276" s="3"/>
      <c r="AT276" s="3"/>
    </row>
    <row r="277" spans="1:46" x14ac:dyDescent="0.25">
      <c r="A277" s="1"/>
      <c r="B277" s="20" t="s">
        <v>601</v>
      </c>
      <c r="C277" s="9" t="s">
        <v>601</v>
      </c>
      <c r="D277" s="9">
        <v>1</v>
      </c>
      <c r="E277" s="9">
        <v>13</v>
      </c>
      <c r="F277" s="9">
        <v>11</v>
      </c>
      <c r="G277" s="24">
        <v>2875</v>
      </c>
      <c r="H277" s="24">
        <v>6625</v>
      </c>
      <c r="I277" s="9" t="s">
        <v>31</v>
      </c>
      <c r="J277" s="9" t="s">
        <v>32</v>
      </c>
      <c r="K277" s="25" t="s">
        <v>33</v>
      </c>
      <c r="L277" s="9" t="s">
        <v>34</v>
      </c>
      <c r="M277" s="9" t="s">
        <v>35</v>
      </c>
      <c r="N277" s="9">
        <v>10000000000</v>
      </c>
      <c r="O277" s="26">
        <v>1E-10</v>
      </c>
      <c r="P277" s="27">
        <v>1</v>
      </c>
      <c r="Q277" s="27">
        <v>0</v>
      </c>
      <c r="R277" s="27">
        <v>1</v>
      </c>
      <c r="S277" s="9" t="s">
        <v>36</v>
      </c>
      <c r="T277" s="1"/>
      <c r="U277" s="3"/>
      <c r="V277" s="1"/>
      <c r="W277" s="20" t="s">
        <v>602</v>
      </c>
      <c r="Y277" s="28">
        <v>33.804106480000002</v>
      </c>
      <c r="Z277" s="29">
        <v>1</v>
      </c>
      <c r="AA277" s="9" t="s">
        <v>559</v>
      </c>
      <c r="AB277" s="5" t="s">
        <v>2</v>
      </c>
      <c r="AC277" s="30">
        <f t="shared" si="33"/>
        <v>43739.5</v>
      </c>
      <c r="AD277" s="20">
        <v>0</v>
      </c>
      <c r="AE277" s="34">
        <v>4291.5</v>
      </c>
      <c r="AF277" t="s">
        <v>560</v>
      </c>
      <c r="AG277" s="28">
        <v>35.54424393</v>
      </c>
      <c r="AH277" s="31">
        <f t="shared" si="34"/>
        <v>1.7401374499999989</v>
      </c>
      <c r="AI277" s="31">
        <f t="shared" si="39"/>
        <v>0</v>
      </c>
      <c r="AJ277" s="13">
        <f t="shared" si="35"/>
        <v>21.3</v>
      </c>
      <c r="AK277" s="13">
        <f t="shared" si="37"/>
        <v>3277.2666666666619</v>
      </c>
      <c r="AL277" s="27">
        <f>IF(AJ277=0,MAX(AL$5:AL276)+1,0)</f>
        <v>0</v>
      </c>
      <c r="AM277" s="27">
        <f t="shared" si="38"/>
        <v>11</v>
      </c>
      <c r="AN277" s="1" t="str">
        <f t="shared" si="36"/>
        <v/>
      </c>
      <c r="AO277" s="1"/>
      <c r="AP277" s="1"/>
      <c r="AQ277" s="1"/>
      <c r="AR277" s="8"/>
      <c r="AS277" s="3"/>
      <c r="AT277" s="3"/>
    </row>
    <row r="278" spans="1:46" x14ac:dyDescent="0.25">
      <c r="A278" s="1"/>
      <c r="B278" s="20" t="s">
        <v>603</v>
      </c>
      <c r="C278" s="9" t="s">
        <v>603</v>
      </c>
      <c r="D278" s="9">
        <v>1</v>
      </c>
      <c r="E278" s="9">
        <v>13</v>
      </c>
      <c r="F278" s="9">
        <v>12</v>
      </c>
      <c r="G278" s="24">
        <v>3125</v>
      </c>
      <c r="H278" s="24">
        <v>6625</v>
      </c>
      <c r="I278" s="9" t="s">
        <v>31</v>
      </c>
      <c r="J278" s="9" t="s">
        <v>32</v>
      </c>
      <c r="K278" s="25" t="s">
        <v>33</v>
      </c>
      <c r="L278" s="9" t="s">
        <v>34</v>
      </c>
      <c r="M278" s="9" t="s">
        <v>35</v>
      </c>
      <c r="N278" s="9">
        <v>10000000000</v>
      </c>
      <c r="O278" s="26">
        <v>1E-10</v>
      </c>
      <c r="P278" s="27">
        <v>1</v>
      </c>
      <c r="Q278" s="27">
        <v>0</v>
      </c>
      <c r="R278" s="27">
        <v>1</v>
      </c>
      <c r="S278" s="9" t="s">
        <v>36</v>
      </c>
      <c r="T278" s="1"/>
      <c r="U278" s="3"/>
      <c r="V278" s="1"/>
      <c r="W278" s="20" t="s">
        <v>604</v>
      </c>
      <c r="Y278" s="28">
        <v>33.623306700000001</v>
      </c>
      <c r="Z278" s="29">
        <v>1</v>
      </c>
      <c r="AA278" s="9" t="s">
        <v>559</v>
      </c>
      <c r="AB278" s="5" t="s">
        <v>2</v>
      </c>
      <c r="AC278" s="30">
        <f t="shared" si="33"/>
        <v>43770.5</v>
      </c>
      <c r="AD278" s="20">
        <v>0</v>
      </c>
      <c r="AE278" s="34">
        <v>4322.5</v>
      </c>
      <c r="AF278" t="s">
        <v>560</v>
      </c>
      <c r="AG278" s="28">
        <v>35.164951070000001</v>
      </c>
      <c r="AH278" s="31">
        <f t="shared" si="34"/>
        <v>1.5416443700000002</v>
      </c>
      <c r="AI278" s="31">
        <f t="shared" si="39"/>
        <v>0</v>
      </c>
      <c r="AJ278" s="13">
        <f t="shared" si="35"/>
        <v>22.333333333333332</v>
      </c>
      <c r="AK278" s="13">
        <f t="shared" si="37"/>
        <v>3299.5999999999954</v>
      </c>
      <c r="AL278" s="27">
        <f>IF(AJ278=0,MAX(AL$5:AL277)+1,0)</f>
        <v>0</v>
      </c>
      <c r="AM278" s="27">
        <f t="shared" si="38"/>
        <v>11</v>
      </c>
      <c r="AN278" s="1" t="str">
        <f t="shared" si="36"/>
        <v/>
      </c>
      <c r="AO278" s="1"/>
      <c r="AP278" s="1"/>
      <c r="AQ278" s="1"/>
      <c r="AR278" s="8"/>
      <c r="AS278" s="3"/>
      <c r="AT278" s="3"/>
    </row>
    <row r="279" spans="1:46" x14ac:dyDescent="0.25">
      <c r="A279" s="1"/>
      <c r="B279" s="20" t="s">
        <v>605</v>
      </c>
      <c r="C279" s="9" t="s">
        <v>605</v>
      </c>
      <c r="D279" s="9">
        <v>1</v>
      </c>
      <c r="E279" s="9">
        <v>13</v>
      </c>
      <c r="F279" s="9">
        <v>13</v>
      </c>
      <c r="G279" s="24">
        <v>3375</v>
      </c>
      <c r="H279" s="24">
        <v>6625</v>
      </c>
      <c r="I279" s="9" t="s">
        <v>31</v>
      </c>
      <c r="J279" s="9" t="s">
        <v>32</v>
      </c>
      <c r="K279" s="25" t="s">
        <v>33</v>
      </c>
      <c r="L279" s="9" t="s">
        <v>34</v>
      </c>
      <c r="M279" s="9" t="s">
        <v>35</v>
      </c>
      <c r="N279" s="9">
        <v>10000000000</v>
      </c>
      <c r="O279" s="26">
        <v>1E-10</v>
      </c>
      <c r="P279" s="27">
        <v>1</v>
      </c>
      <c r="Q279" s="27">
        <v>0</v>
      </c>
      <c r="R279" s="27">
        <v>1</v>
      </c>
      <c r="S279" s="9" t="s">
        <v>36</v>
      </c>
      <c r="T279" s="1"/>
      <c r="U279" s="3"/>
      <c r="V279" s="1"/>
      <c r="W279" s="20" t="s">
        <v>606</v>
      </c>
      <c r="Y279" s="28">
        <v>33.51954482</v>
      </c>
      <c r="Z279" s="29">
        <v>1</v>
      </c>
      <c r="AA279" s="9" t="s">
        <v>559</v>
      </c>
      <c r="AB279" s="5" t="s">
        <v>2</v>
      </c>
      <c r="AC279" s="30">
        <f t="shared" si="33"/>
        <v>43800.5</v>
      </c>
      <c r="AD279" s="20">
        <v>0</v>
      </c>
      <c r="AE279" s="34">
        <v>4352.5</v>
      </c>
      <c r="AF279" t="s">
        <v>560</v>
      </c>
      <c r="AG279" s="28">
        <v>34.908248929999999</v>
      </c>
      <c r="AH279" s="31">
        <f t="shared" si="34"/>
        <v>1.388704109999999</v>
      </c>
      <c r="AI279" s="31">
        <f t="shared" si="39"/>
        <v>0</v>
      </c>
      <c r="AJ279" s="13">
        <f t="shared" si="35"/>
        <v>23.333333333333332</v>
      </c>
      <c r="AK279" s="13">
        <f t="shared" si="37"/>
        <v>3322.9333333333288</v>
      </c>
      <c r="AL279" s="27">
        <f>IF(AJ279=0,MAX(AL$5:AL278)+1,0)</f>
        <v>0</v>
      </c>
      <c r="AM279" s="27">
        <f t="shared" si="38"/>
        <v>11</v>
      </c>
      <c r="AN279" s="1" t="str">
        <f t="shared" si="36"/>
        <v/>
      </c>
      <c r="AO279" s="1"/>
      <c r="AP279" s="1"/>
      <c r="AQ279" s="1"/>
      <c r="AR279" s="8"/>
      <c r="AS279" s="3"/>
      <c r="AT279" s="3"/>
    </row>
    <row r="280" spans="1:46" x14ac:dyDescent="0.25">
      <c r="A280" s="1"/>
      <c r="B280" s="20" t="s">
        <v>607</v>
      </c>
      <c r="C280" s="9" t="s">
        <v>607</v>
      </c>
      <c r="D280" s="9">
        <v>1</v>
      </c>
      <c r="E280" s="9">
        <v>13</v>
      </c>
      <c r="F280" s="9">
        <v>14</v>
      </c>
      <c r="G280" s="24">
        <v>3625</v>
      </c>
      <c r="H280" s="24">
        <v>6625</v>
      </c>
      <c r="I280" s="9" t="s">
        <v>31</v>
      </c>
      <c r="J280" s="9" t="s">
        <v>32</v>
      </c>
      <c r="K280" s="25" t="s">
        <v>33</v>
      </c>
      <c r="L280" s="9" t="s">
        <v>34</v>
      </c>
      <c r="M280" s="9" t="s">
        <v>35</v>
      </c>
      <c r="N280" s="9">
        <v>10000000000</v>
      </c>
      <c r="O280" s="26">
        <v>1E-10</v>
      </c>
      <c r="P280" s="27">
        <v>1</v>
      </c>
      <c r="Q280" s="27">
        <v>0</v>
      </c>
      <c r="R280" s="27">
        <v>1</v>
      </c>
      <c r="S280" s="9" t="s">
        <v>36</v>
      </c>
      <c r="T280" s="1"/>
      <c r="U280" s="3"/>
      <c r="V280" s="1"/>
      <c r="W280" s="20" t="s">
        <v>608</v>
      </c>
      <c r="Y280" s="28">
        <v>33.551203800000003</v>
      </c>
      <c r="Z280" s="29">
        <v>1</v>
      </c>
      <c r="AA280" s="9" t="s">
        <v>559</v>
      </c>
      <c r="AB280" s="5" t="s">
        <v>2</v>
      </c>
      <c r="AC280" s="30">
        <f t="shared" si="33"/>
        <v>43831.5</v>
      </c>
      <c r="AD280" s="20">
        <v>0</v>
      </c>
      <c r="AE280" s="34">
        <v>4383.5</v>
      </c>
      <c r="AF280" t="s">
        <v>560</v>
      </c>
      <c r="AG280" s="28">
        <v>34.712209970000004</v>
      </c>
      <c r="AH280" s="31">
        <f t="shared" si="34"/>
        <v>1.1610061700000003</v>
      </c>
      <c r="AI280" s="31">
        <f t="shared" si="39"/>
        <v>0</v>
      </c>
      <c r="AJ280" s="13">
        <f t="shared" si="35"/>
        <v>24.366666666666667</v>
      </c>
      <c r="AK280" s="13">
        <f t="shared" si="37"/>
        <v>3347.2999999999956</v>
      </c>
      <c r="AL280" s="27">
        <f>IF(AJ280=0,MAX(AL$5:AL279)+1,0)</f>
        <v>0</v>
      </c>
      <c r="AM280" s="27">
        <f t="shared" si="38"/>
        <v>11</v>
      </c>
      <c r="AN280" s="1" t="str">
        <f t="shared" si="36"/>
        <v/>
      </c>
      <c r="AO280" s="1"/>
      <c r="AP280" s="1"/>
      <c r="AQ280" s="1"/>
      <c r="AR280" s="8"/>
      <c r="AS280" s="3"/>
      <c r="AT280" s="3"/>
    </row>
    <row r="281" spans="1:46" x14ac:dyDescent="0.25">
      <c r="A281" s="1"/>
      <c r="B281" s="20" t="s">
        <v>609</v>
      </c>
      <c r="C281" s="9" t="s">
        <v>609</v>
      </c>
      <c r="D281" s="9">
        <v>1</v>
      </c>
      <c r="E281" s="9">
        <v>13</v>
      </c>
      <c r="F281" s="9">
        <v>15</v>
      </c>
      <c r="G281" s="24">
        <v>3875</v>
      </c>
      <c r="H281" s="24">
        <v>6625</v>
      </c>
      <c r="I281" s="9" t="s">
        <v>31</v>
      </c>
      <c r="J281" s="9" t="s">
        <v>32</v>
      </c>
      <c r="K281" s="25" t="s">
        <v>33</v>
      </c>
      <c r="L281" s="9" t="s">
        <v>34</v>
      </c>
      <c r="M281" s="9" t="s">
        <v>35</v>
      </c>
      <c r="N281" s="9">
        <v>10000000000</v>
      </c>
      <c r="O281" s="26">
        <v>1E-10</v>
      </c>
      <c r="P281" s="27">
        <v>1</v>
      </c>
      <c r="Q281" s="27">
        <v>0</v>
      </c>
      <c r="R281" s="27">
        <v>1</v>
      </c>
      <c r="S281" s="9" t="s">
        <v>36</v>
      </c>
      <c r="T281" s="1"/>
      <c r="U281" s="3"/>
      <c r="V281" s="1"/>
      <c r="W281" s="20" t="s">
        <v>610</v>
      </c>
      <c r="Y281" s="28">
        <v>34.341888969999999</v>
      </c>
      <c r="Z281" s="29">
        <v>1</v>
      </c>
      <c r="AA281" s="9" t="s">
        <v>611</v>
      </c>
      <c r="AB281" s="5" t="s">
        <v>2</v>
      </c>
      <c r="AC281" s="30">
        <f t="shared" si="33"/>
        <v>43100.5</v>
      </c>
      <c r="AD281" s="20">
        <v>0</v>
      </c>
      <c r="AE281" s="34">
        <v>3652.5</v>
      </c>
      <c r="AF281" t="s">
        <v>612</v>
      </c>
      <c r="AG281" s="28">
        <v>35.389700679999997</v>
      </c>
      <c r="AH281" s="31">
        <f t="shared" si="34"/>
        <v>1.0478117099999977</v>
      </c>
      <c r="AI281" s="31">
        <f t="shared" si="39"/>
        <v>0</v>
      </c>
      <c r="AJ281" s="13">
        <f t="shared" si="35"/>
        <v>0</v>
      </c>
      <c r="AK281" s="13">
        <f t="shared" si="37"/>
        <v>3347.2999999999956</v>
      </c>
      <c r="AL281" s="27">
        <f>IF(AJ281=0,MAX(AL$5:AL280)+1,0)</f>
        <v>12</v>
      </c>
      <c r="AM281" s="27">
        <f t="shared" si="38"/>
        <v>12</v>
      </c>
      <c r="AN281" s="1" t="str">
        <f t="shared" si="36"/>
        <v/>
      </c>
      <c r="AO281" s="1"/>
      <c r="AP281" s="1"/>
      <c r="AQ281" s="1"/>
      <c r="AR281" s="8"/>
      <c r="AS281" s="3"/>
      <c r="AT281" s="3"/>
    </row>
    <row r="282" spans="1:46" x14ac:dyDescent="0.25">
      <c r="A282" s="1"/>
      <c r="B282" s="20" t="s">
        <v>613</v>
      </c>
      <c r="C282" s="9" t="s">
        <v>613</v>
      </c>
      <c r="D282" s="9">
        <v>1</v>
      </c>
      <c r="E282" s="9">
        <v>13</v>
      </c>
      <c r="F282" s="9">
        <v>16</v>
      </c>
      <c r="G282" s="24">
        <v>4125</v>
      </c>
      <c r="H282" s="24">
        <v>6625</v>
      </c>
      <c r="I282" s="9" t="s">
        <v>31</v>
      </c>
      <c r="J282" s="9" t="s">
        <v>32</v>
      </c>
      <c r="K282" s="25" t="s">
        <v>33</v>
      </c>
      <c r="L282" s="9" t="s">
        <v>34</v>
      </c>
      <c r="M282" s="9" t="s">
        <v>35</v>
      </c>
      <c r="N282" s="9">
        <v>10000000000</v>
      </c>
      <c r="O282" s="26">
        <v>1E-10</v>
      </c>
      <c r="P282" s="27">
        <v>1</v>
      </c>
      <c r="Q282" s="27">
        <v>0</v>
      </c>
      <c r="R282" s="27">
        <v>1</v>
      </c>
      <c r="S282" s="9" t="s">
        <v>36</v>
      </c>
      <c r="T282" s="1"/>
      <c r="U282" s="3"/>
      <c r="V282" s="1"/>
      <c r="W282" s="20" t="s">
        <v>614</v>
      </c>
      <c r="Y282" s="28">
        <v>34.285080309999998</v>
      </c>
      <c r="Z282" s="29">
        <v>1</v>
      </c>
      <c r="AA282" s="9" t="s">
        <v>611</v>
      </c>
      <c r="AB282" s="5" t="s">
        <v>2</v>
      </c>
      <c r="AC282" s="30">
        <f t="shared" si="33"/>
        <v>43131.5</v>
      </c>
      <c r="AD282" s="20">
        <v>0</v>
      </c>
      <c r="AE282" s="34">
        <v>3683.5</v>
      </c>
      <c r="AF282" t="s">
        <v>612</v>
      </c>
      <c r="AG282" s="28">
        <v>35.19251818</v>
      </c>
      <c r="AH282" s="31">
        <f t="shared" si="34"/>
        <v>0.90743787000000253</v>
      </c>
      <c r="AI282" s="31">
        <f t="shared" si="39"/>
        <v>0</v>
      </c>
      <c r="AJ282" s="13">
        <f t="shared" si="35"/>
        <v>1.0333333333333334</v>
      </c>
      <c r="AK282" s="13">
        <f t="shared" si="37"/>
        <v>3348.3333333333289</v>
      </c>
      <c r="AL282" s="27">
        <f>IF(AJ282=0,MAX(AL$5:AL281)+1,0)</f>
        <v>0</v>
      </c>
      <c r="AM282" s="27">
        <f t="shared" si="38"/>
        <v>12</v>
      </c>
      <c r="AN282" s="1" t="str">
        <f t="shared" si="36"/>
        <v/>
      </c>
      <c r="AO282" s="1"/>
      <c r="AP282" s="1"/>
      <c r="AQ282" s="1"/>
      <c r="AR282" s="8"/>
      <c r="AS282" s="3"/>
      <c r="AT282" s="3"/>
    </row>
    <row r="283" spans="1:46" x14ac:dyDescent="0.25">
      <c r="A283" s="1"/>
      <c r="B283" s="20" t="s">
        <v>615</v>
      </c>
      <c r="C283" s="9" t="s">
        <v>615</v>
      </c>
      <c r="D283" s="9">
        <v>1</v>
      </c>
      <c r="E283" s="9">
        <v>13</v>
      </c>
      <c r="F283" s="9">
        <v>17</v>
      </c>
      <c r="G283" s="24">
        <v>4375</v>
      </c>
      <c r="H283" s="24">
        <v>6625</v>
      </c>
      <c r="I283" s="9" t="s">
        <v>31</v>
      </c>
      <c r="J283" s="9" t="s">
        <v>32</v>
      </c>
      <c r="K283" s="25" t="s">
        <v>33</v>
      </c>
      <c r="L283" s="9" t="s">
        <v>34</v>
      </c>
      <c r="M283" s="9" t="s">
        <v>35</v>
      </c>
      <c r="N283" s="9">
        <v>10000000000</v>
      </c>
      <c r="O283" s="26">
        <v>1E-10</v>
      </c>
      <c r="P283" s="27">
        <v>1</v>
      </c>
      <c r="Q283" s="27">
        <v>0</v>
      </c>
      <c r="R283" s="27">
        <v>1</v>
      </c>
      <c r="S283" s="9" t="s">
        <v>36</v>
      </c>
      <c r="T283" s="1"/>
      <c r="U283" s="3"/>
      <c r="V283" s="1"/>
      <c r="W283" s="20" t="s">
        <v>616</v>
      </c>
      <c r="Y283" s="28">
        <v>34.328379730000002</v>
      </c>
      <c r="Z283" s="29">
        <v>1</v>
      </c>
      <c r="AA283" s="9" t="s">
        <v>611</v>
      </c>
      <c r="AB283" s="5" t="s">
        <v>2</v>
      </c>
      <c r="AC283" s="30">
        <f t="shared" si="33"/>
        <v>43160.5</v>
      </c>
      <c r="AD283" s="20">
        <v>0</v>
      </c>
      <c r="AE283" s="34">
        <v>3712.5</v>
      </c>
      <c r="AF283" t="s">
        <v>612</v>
      </c>
      <c r="AG283" s="28">
        <v>35.190974539999999</v>
      </c>
      <c r="AH283" s="31">
        <f t="shared" si="34"/>
        <v>0.86259480999999738</v>
      </c>
      <c r="AI283" s="31">
        <f t="shared" si="39"/>
        <v>0</v>
      </c>
      <c r="AJ283" s="13">
        <f t="shared" si="35"/>
        <v>2</v>
      </c>
      <c r="AK283" s="13">
        <f t="shared" si="37"/>
        <v>3350.3333333333289</v>
      </c>
      <c r="AL283" s="27">
        <f>IF(AJ283=0,MAX(AL$5:AL282)+1,0)</f>
        <v>0</v>
      </c>
      <c r="AM283" s="27">
        <f t="shared" si="38"/>
        <v>12</v>
      </c>
      <c r="AN283" s="1" t="str">
        <f t="shared" si="36"/>
        <v/>
      </c>
      <c r="AO283" s="1"/>
      <c r="AP283" s="1"/>
      <c r="AQ283" s="1"/>
      <c r="AR283" s="8"/>
      <c r="AS283" s="3"/>
      <c r="AT283" s="3"/>
    </row>
    <row r="284" spans="1:46" x14ac:dyDescent="0.25">
      <c r="A284" s="1"/>
      <c r="B284" s="20" t="s">
        <v>617</v>
      </c>
      <c r="C284" s="9" t="s">
        <v>617</v>
      </c>
      <c r="D284" s="9">
        <v>1</v>
      </c>
      <c r="E284" s="9">
        <v>13</v>
      </c>
      <c r="F284" s="9">
        <v>18</v>
      </c>
      <c r="G284" s="24">
        <v>4625</v>
      </c>
      <c r="H284" s="24">
        <v>6625</v>
      </c>
      <c r="I284" s="9" t="s">
        <v>31</v>
      </c>
      <c r="J284" s="9" t="s">
        <v>32</v>
      </c>
      <c r="K284" s="25" t="s">
        <v>33</v>
      </c>
      <c r="L284" s="9" t="s">
        <v>34</v>
      </c>
      <c r="M284" s="9" t="s">
        <v>35</v>
      </c>
      <c r="N284" s="9">
        <v>10000000000</v>
      </c>
      <c r="O284" s="26">
        <v>1E-10</v>
      </c>
      <c r="P284" s="27">
        <v>1</v>
      </c>
      <c r="Q284" s="27">
        <v>0</v>
      </c>
      <c r="R284" s="27">
        <v>1</v>
      </c>
      <c r="S284" s="9" t="s">
        <v>36</v>
      </c>
      <c r="T284" s="1"/>
      <c r="U284" s="3"/>
      <c r="V284" s="1"/>
      <c r="W284" s="20" t="s">
        <v>618</v>
      </c>
      <c r="Y284" s="28">
        <v>34.416087519999998</v>
      </c>
      <c r="Z284" s="29">
        <v>1</v>
      </c>
      <c r="AA284" s="9" t="s">
        <v>611</v>
      </c>
      <c r="AB284" s="5" t="s">
        <v>2</v>
      </c>
      <c r="AC284" s="30">
        <f t="shared" si="33"/>
        <v>43191.5</v>
      </c>
      <c r="AD284" s="20">
        <v>0</v>
      </c>
      <c r="AE284" s="34">
        <v>3743.5</v>
      </c>
      <c r="AF284" t="s">
        <v>612</v>
      </c>
      <c r="AG284" s="28">
        <v>35.208513330000002</v>
      </c>
      <c r="AH284" s="31">
        <f t="shared" si="34"/>
        <v>0.79242581000000456</v>
      </c>
      <c r="AI284" s="31">
        <f t="shared" si="39"/>
        <v>0</v>
      </c>
      <c r="AJ284" s="13">
        <f t="shared" si="35"/>
        <v>3.0333333333333332</v>
      </c>
      <c r="AK284" s="13">
        <f t="shared" si="37"/>
        <v>3353.3666666666622</v>
      </c>
      <c r="AL284" s="27">
        <f>IF(AJ284=0,MAX(AL$5:AL283)+1,0)</f>
        <v>0</v>
      </c>
      <c r="AM284" s="27">
        <f t="shared" si="38"/>
        <v>12</v>
      </c>
      <c r="AN284" s="1" t="str">
        <f t="shared" si="36"/>
        <v/>
      </c>
      <c r="AO284" s="1"/>
      <c r="AP284" s="1"/>
      <c r="AQ284" s="1"/>
      <c r="AR284" s="8"/>
      <c r="AS284" s="3"/>
      <c r="AT284" s="3"/>
    </row>
    <row r="285" spans="1:46" x14ac:dyDescent="0.25">
      <c r="A285" s="1"/>
      <c r="B285" s="20" t="s">
        <v>619</v>
      </c>
      <c r="C285" s="9" t="s">
        <v>619</v>
      </c>
      <c r="D285" s="9">
        <v>1</v>
      </c>
      <c r="E285" s="9">
        <v>13</v>
      </c>
      <c r="F285" s="9">
        <v>19</v>
      </c>
      <c r="G285" s="24">
        <v>4875</v>
      </c>
      <c r="H285" s="24">
        <v>6625</v>
      </c>
      <c r="I285" s="9" t="s">
        <v>31</v>
      </c>
      <c r="J285" s="9" t="s">
        <v>32</v>
      </c>
      <c r="K285" s="25" t="s">
        <v>33</v>
      </c>
      <c r="L285" s="9" t="s">
        <v>34</v>
      </c>
      <c r="M285" s="9" t="s">
        <v>35</v>
      </c>
      <c r="N285" s="9">
        <v>10000000000</v>
      </c>
      <c r="O285" s="26">
        <v>1E-10</v>
      </c>
      <c r="P285" s="27">
        <v>1</v>
      </c>
      <c r="Q285" s="27">
        <v>0</v>
      </c>
      <c r="R285" s="27">
        <v>1</v>
      </c>
      <c r="S285" s="9" t="s">
        <v>36</v>
      </c>
      <c r="T285" s="1"/>
      <c r="U285" s="3"/>
      <c r="V285" s="1"/>
      <c r="W285" s="20" t="s">
        <v>620</v>
      </c>
      <c r="Y285" s="28">
        <v>34.490486429999997</v>
      </c>
      <c r="Z285" s="29">
        <v>1</v>
      </c>
      <c r="AA285" s="9" t="s">
        <v>611</v>
      </c>
      <c r="AB285" s="5" t="s">
        <v>2</v>
      </c>
      <c r="AC285" s="30">
        <f t="shared" si="33"/>
        <v>43221.5</v>
      </c>
      <c r="AD285" s="20">
        <v>0</v>
      </c>
      <c r="AE285" s="34">
        <v>3773.5</v>
      </c>
      <c r="AF285" t="s">
        <v>612</v>
      </c>
      <c r="AG285" s="28">
        <v>35.269397169999998</v>
      </c>
      <c r="AH285" s="31">
        <f t="shared" si="34"/>
        <v>0.7789107400000006</v>
      </c>
      <c r="AI285" s="31">
        <f t="shared" si="39"/>
        <v>0</v>
      </c>
      <c r="AJ285" s="13">
        <f t="shared" si="35"/>
        <v>4.0333333333333332</v>
      </c>
      <c r="AK285" s="13">
        <f t="shared" si="37"/>
        <v>3357.3999999999955</v>
      </c>
      <c r="AL285" s="27">
        <f>IF(AJ285=0,MAX(AL$5:AL284)+1,0)</f>
        <v>0</v>
      </c>
      <c r="AM285" s="27">
        <f t="shared" si="38"/>
        <v>12</v>
      </c>
      <c r="AN285" s="1" t="str">
        <f t="shared" si="36"/>
        <v/>
      </c>
      <c r="AO285" s="1"/>
      <c r="AP285" s="1"/>
      <c r="AQ285" s="1"/>
      <c r="AR285" s="8"/>
      <c r="AS285" s="3"/>
      <c r="AT285" s="3"/>
    </row>
    <row r="286" spans="1:46" x14ac:dyDescent="0.25">
      <c r="A286" s="1"/>
      <c r="B286" s="20" t="s">
        <v>621</v>
      </c>
      <c r="C286" s="9" t="s">
        <v>621</v>
      </c>
      <c r="D286" s="9">
        <v>1</v>
      </c>
      <c r="E286" s="9">
        <v>14</v>
      </c>
      <c r="F286" s="9">
        <v>0</v>
      </c>
      <c r="G286" s="24">
        <v>125</v>
      </c>
      <c r="H286" s="24">
        <v>6375</v>
      </c>
      <c r="I286" s="9" t="s">
        <v>31</v>
      </c>
      <c r="J286" s="9" t="s">
        <v>32</v>
      </c>
      <c r="K286" s="25" t="s">
        <v>33</v>
      </c>
      <c r="L286" s="9" t="s">
        <v>34</v>
      </c>
      <c r="M286" s="9" t="s">
        <v>35</v>
      </c>
      <c r="N286" s="9">
        <v>10000000000</v>
      </c>
      <c r="O286" s="26">
        <v>1E-10</v>
      </c>
      <c r="P286" s="27">
        <v>1</v>
      </c>
      <c r="Q286" s="27">
        <v>0</v>
      </c>
      <c r="R286" s="27">
        <v>1</v>
      </c>
      <c r="S286" s="9" t="s">
        <v>36</v>
      </c>
      <c r="T286" s="1"/>
      <c r="U286" s="3"/>
      <c r="V286" s="1"/>
      <c r="W286" s="20" t="s">
        <v>622</v>
      </c>
      <c r="Y286" s="28">
        <v>34.513815729999997</v>
      </c>
      <c r="Z286" s="29">
        <v>1</v>
      </c>
      <c r="AA286" s="9" t="s">
        <v>611</v>
      </c>
      <c r="AB286" s="5" t="s">
        <v>2</v>
      </c>
      <c r="AC286" s="30">
        <f t="shared" si="33"/>
        <v>43252.5</v>
      </c>
      <c r="AD286" s="20">
        <v>0</v>
      </c>
      <c r="AE286" s="34">
        <v>3804.5</v>
      </c>
      <c r="AF286" t="s">
        <v>612</v>
      </c>
      <c r="AG286" s="28">
        <v>35.337733270000001</v>
      </c>
      <c r="AH286" s="31">
        <f t="shared" si="34"/>
        <v>0.82391754000000361</v>
      </c>
      <c r="AI286" s="31">
        <f t="shared" si="39"/>
        <v>0</v>
      </c>
      <c r="AJ286" s="13">
        <f t="shared" si="35"/>
        <v>5.0666666666666664</v>
      </c>
      <c r="AK286" s="13">
        <f t="shared" si="37"/>
        <v>3362.4666666666621</v>
      </c>
      <c r="AL286" s="27">
        <f>IF(AJ286=0,MAX(AL$5:AL285)+1,0)</f>
        <v>0</v>
      </c>
      <c r="AM286" s="27">
        <f t="shared" si="38"/>
        <v>12</v>
      </c>
      <c r="AN286" s="1" t="str">
        <f t="shared" si="36"/>
        <v/>
      </c>
      <c r="AO286" s="1"/>
      <c r="AP286" s="1"/>
      <c r="AQ286" s="1"/>
      <c r="AR286" s="8"/>
      <c r="AS286" s="3"/>
      <c r="AT286" s="3"/>
    </row>
    <row r="287" spans="1:46" x14ac:dyDescent="0.25">
      <c r="A287" s="1"/>
      <c r="B287" s="20" t="s">
        <v>623</v>
      </c>
      <c r="C287" s="9" t="s">
        <v>623</v>
      </c>
      <c r="D287" s="9">
        <v>1</v>
      </c>
      <c r="E287" s="9">
        <v>14</v>
      </c>
      <c r="F287" s="9">
        <v>1</v>
      </c>
      <c r="G287" s="24">
        <v>375</v>
      </c>
      <c r="H287" s="24">
        <v>6375</v>
      </c>
      <c r="I287" s="9" t="s">
        <v>31</v>
      </c>
      <c r="J287" s="9" t="s">
        <v>32</v>
      </c>
      <c r="K287" s="25" t="s">
        <v>33</v>
      </c>
      <c r="L287" s="9" t="s">
        <v>34</v>
      </c>
      <c r="M287" s="9" t="s">
        <v>35</v>
      </c>
      <c r="N287" s="9">
        <v>10000000000</v>
      </c>
      <c r="O287" s="26">
        <v>1E-10</v>
      </c>
      <c r="P287" s="27">
        <v>1</v>
      </c>
      <c r="Q287" s="27">
        <v>0</v>
      </c>
      <c r="R287" s="27">
        <v>1</v>
      </c>
      <c r="S287" s="9" t="s">
        <v>36</v>
      </c>
      <c r="T287" s="1"/>
      <c r="U287" s="3"/>
      <c r="V287" s="1"/>
      <c r="W287" s="20" t="s">
        <v>624</v>
      </c>
      <c r="Y287" s="28">
        <v>34.462815569999997</v>
      </c>
      <c r="Z287" s="29">
        <v>1</v>
      </c>
      <c r="AA287" s="9" t="s">
        <v>611</v>
      </c>
      <c r="AB287" s="5" t="s">
        <v>2</v>
      </c>
      <c r="AC287" s="30">
        <f t="shared" si="33"/>
        <v>43282.5</v>
      </c>
      <c r="AD287" s="20">
        <v>0</v>
      </c>
      <c r="AE287" s="34">
        <v>3834.5</v>
      </c>
      <c r="AF287" t="s">
        <v>612</v>
      </c>
      <c r="AG287" s="28">
        <v>35.290264360000002</v>
      </c>
      <c r="AH287" s="31">
        <f t="shared" si="34"/>
        <v>0.82744879000000537</v>
      </c>
      <c r="AI287" s="31">
        <f t="shared" si="39"/>
        <v>0</v>
      </c>
      <c r="AJ287" s="13">
        <f t="shared" si="35"/>
        <v>6.0666666666666664</v>
      </c>
      <c r="AK287" s="13">
        <f t="shared" si="37"/>
        <v>3368.5333333333288</v>
      </c>
      <c r="AL287" s="27">
        <f>IF(AJ287=0,MAX(AL$5:AL286)+1,0)</f>
        <v>0</v>
      </c>
      <c r="AM287" s="27">
        <f t="shared" si="38"/>
        <v>12</v>
      </c>
      <c r="AN287" s="1" t="str">
        <f t="shared" si="36"/>
        <v/>
      </c>
      <c r="AO287" s="1"/>
      <c r="AP287" s="1"/>
      <c r="AQ287" s="1"/>
      <c r="AR287" s="8"/>
      <c r="AS287" s="3"/>
      <c r="AT287" s="3"/>
    </row>
    <row r="288" spans="1:46" x14ac:dyDescent="0.25">
      <c r="A288" s="1"/>
      <c r="B288" s="20" t="s">
        <v>625</v>
      </c>
      <c r="C288" s="9" t="s">
        <v>625</v>
      </c>
      <c r="D288" s="9">
        <v>1</v>
      </c>
      <c r="E288" s="9">
        <v>14</v>
      </c>
      <c r="F288" s="9">
        <v>2</v>
      </c>
      <c r="G288" s="24">
        <v>625</v>
      </c>
      <c r="H288" s="24">
        <v>6375</v>
      </c>
      <c r="I288" s="9" t="s">
        <v>31</v>
      </c>
      <c r="J288" s="9" t="s">
        <v>32</v>
      </c>
      <c r="K288" s="25" t="s">
        <v>33</v>
      </c>
      <c r="L288" s="9" t="s">
        <v>34</v>
      </c>
      <c r="M288" s="9" t="s">
        <v>35</v>
      </c>
      <c r="N288" s="9">
        <v>10000000000</v>
      </c>
      <c r="O288" s="26">
        <v>1E-10</v>
      </c>
      <c r="P288" s="27">
        <v>1</v>
      </c>
      <c r="Q288" s="27">
        <v>0</v>
      </c>
      <c r="R288" s="27">
        <v>1</v>
      </c>
      <c r="S288" s="9" t="s">
        <v>36</v>
      </c>
      <c r="T288" s="1"/>
      <c r="U288" s="3"/>
      <c r="V288" s="1"/>
      <c r="W288" s="20" t="s">
        <v>626</v>
      </c>
      <c r="Y288" s="28">
        <v>34.336011079999999</v>
      </c>
      <c r="Z288" s="29">
        <v>1</v>
      </c>
      <c r="AA288" s="9" t="s">
        <v>611</v>
      </c>
      <c r="AB288" s="5" t="s">
        <v>2</v>
      </c>
      <c r="AC288" s="30">
        <f t="shared" si="33"/>
        <v>43313.5</v>
      </c>
      <c r="AD288" s="20">
        <v>0</v>
      </c>
      <c r="AE288" s="34">
        <v>3865.5</v>
      </c>
      <c r="AF288" t="s">
        <v>612</v>
      </c>
      <c r="AG288" s="28">
        <v>35.268434480000003</v>
      </c>
      <c r="AH288" s="31">
        <f t="shared" si="34"/>
        <v>0.93242340000000468</v>
      </c>
      <c r="AI288" s="31">
        <f t="shared" si="39"/>
        <v>0</v>
      </c>
      <c r="AJ288" s="13">
        <f t="shared" si="35"/>
        <v>7.1</v>
      </c>
      <c r="AK288" s="13">
        <f t="shared" si="37"/>
        <v>3375.6333333333287</v>
      </c>
      <c r="AL288" s="27">
        <f>IF(AJ288=0,MAX(AL$5:AL287)+1,0)</f>
        <v>0</v>
      </c>
      <c r="AM288" s="27">
        <f t="shared" si="38"/>
        <v>12</v>
      </c>
      <c r="AN288" s="1" t="str">
        <f t="shared" si="36"/>
        <v/>
      </c>
      <c r="AO288" s="1"/>
      <c r="AP288" s="1"/>
      <c r="AQ288" s="1"/>
      <c r="AR288" s="8"/>
      <c r="AS288" s="3"/>
      <c r="AT288" s="3"/>
    </row>
    <row r="289" spans="1:46" x14ac:dyDescent="0.25">
      <c r="A289" s="1"/>
      <c r="B289" s="20" t="s">
        <v>627</v>
      </c>
      <c r="C289" s="9" t="s">
        <v>627</v>
      </c>
      <c r="D289" s="9">
        <v>1</v>
      </c>
      <c r="E289" s="9">
        <v>14</v>
      </c>
      <c r="F289" s="9">
        <v>3</v>
      </c>
      <c r="G289" s="24">
        <v>875</v>
      </c>
      <c r="H289" s="24">
        <v>6375</v>
      </c>
      <c r="I289" s="9" t="s">
        <v>31</v>
      </c>
      <c r="J289" s="9" t="s">
        <v>32</v>
      </c>
      <c r="K289" s="25" t="s">
        <v>33</v>
      </c>
      <c r="L289" s="9" t="s">
        <v>34</v>
      </c>
      <c r="M289" s="9" t="s">
        <v>35</v>
      </c>
      <c r="N289" s="9">
        <v>10000000000</v>
      </c>
      <c r="O289" s="26">
        <v>1E-10</v>
      </c>
      <c r="P289" s="27">
        <v>1</v>
      </c>
      <c r="Q289" s="27">
        <v>0</v>
      </c>
      <c r="R289" s="27">
        <v>1</v>
      </c>
      <c r="S289" s="9" t="s">
        <v>36</v>
      </c>
      <c r="T289" s="1"/>
      <c r="U289" s="3"/>
      <c r="V289" s="1"/>
      <c r="W289" s="20" t="s">
        <v>628</v>
      </c>
      <c r="Y289" s="28">
        <v>34.161864970000003</v>
      </c>
      <c r="Z289" s="29">
        <v>1</v>
      </c>
      <c r="AA289" s="9" t="s">
        <v>611</v>
      </c>
      <c r="AB289" s="5" t="s">
        <v>2</v>
      </c>
      <c r="AC289" s="30">
        <f t="shared" si="33"/>
        <v>43344.5</v>
      </c>
      <c r="AD289" s="20">
        <v>0</v>
      </c>
      <c r="AE289" s="34">
        <v>3896.5</v>
      </c>
      <c r="AF289" t="s">
        <v>612</v>
      </c>
      <c r="AG289" s="28">
        <v>35.201492389999999</v>
      </c>
      <c r="AH289" s="31">
        <f t="shared" si="34"/>
        <v>1.0396274199999951</v>
      </c>
      <c r="AI289" s="31">
        <f t="shared" si="39"/>
        <v>0</v>
      </c>
      <c r="AJ289" s="13">
        <f t="shared" si="35"/>
        <v>8.1333333333333329</v>
      </c>
      <c r="AK289" s="13">
        <f t="shared" si="37"/>
        <v>3383.7666666666619</v>
      </c>
      <c r="AL289" s="27">
        <f>IF(AJ289=0,MAX(AL$5:AL288)+1,0)</f>
        <v>0</v>
      </c>
      <c r="AM289" s="27">
        <f t="shared" si="38"/>
        <v>12</v>
      </c>
      <c r="AN289" s="1" t="str">
        <f t="shared" si="36"/>
        <v/>
      </c>
      <c r="AO289" s="1"/>
      <c r="AP289" s="1"/>
      <c r="AQ289" s="1"/>
      <c r="AR289" s="8"/>
      <c r="AS289" s="3"/>
      <c r="AT289" s="3"/>
    </row>
    <row r="290" spans="1:46" x14ac:dyDescent="0.25">
      <c r="A290" s="1"/>
      <c r="B290" s="20" t="s">
        <v>629</v>
      </c>
      <c r="C290" s="9" t="s">
        <v>629</v>
      </c>
      <c r="D290" s="9">
        <v>1</v>
      </c>
      <c r="E290" s="9">
        <v>14</v>
      </c>
      <c r="F290" s="9">
        <v>4</v>
      </c>
      <c r="G290" s="24">
        <v>1125</v>
      </c>
      <c r="H290" s="24">
        <v>6375</v>
      </c>
      <c r="I290" s="9" t="s">
        <v>31</v>
      </c>
      <c r="J290" s="9" t="s">
        <v>32</v>
      </c>
      <c r="K290" s="25" t="s">
        <v>33</v>
      </c>
      <c r="L290" s="9" t="s">
        <v>34</v>
      </c>
      <c r="M290" s="9" t="s">
        <v>35</v>
      </c>
      <c r="N290" s="9">
        <v>10000000000</v>
      </c>
      <c r="O290" s="26">
        <v>1E-10</v>
      </c>
      <c r="P290" s="27">
        <v>1</v>
      </c>
      <c r="Q290" s="27">
        <v>0</v>
      </c>
      <c r="R290" s="27">
        <v>1</v>
      </c>
      <c r="S290" s="9" t="s">
        <v>36</v>
      </c>
      <c r="T290" s="1"/>
      <c r="U290" s="3"/>
      <c r="V290" s="1"/>
      <c r="W290" s="20" t="s">
        <v>630</v>
      </c>
      <c r="Y290" s="28">
        <v>33.983376610000001</v>
      </c>
      <c r="Z290" s="29">
        <v>1</v>
      </c>
      <c r="AA290" s="9" t="s">
        <v>611</v>
      </c>
      <c r="AB290" s="5" t="s">
        <v>2</v>
      </c>
      <c r="AC290" s="30">
        <f t="shared" si="33"/>
        <v>43374.5</v>
      </c>
      <c r="AD290" s="20">
        <v>0</v>
      </c>
      <c r="AE290" s="34">
        <v>3926.5</v>
      </c>
      <c r="AF290" t="s">
        <v>612</v>
      </c>
      <c r="AG290" s="28">
        <v>34.94747383</v>
      </c>
      <c r="AH290" s="31">
        <f t="shared" si="34"/>
        <v>0.96409721999999931</v>
      </c>
      <c r="AI290" s="31">
        <f t="shared" si="39"/>
        <v>0</v>
      </c>
      <c r="AJ290" s="13">
        <f t="shared" si="35"/>
        <v>9.1333333333333329</v>
      </c>
      <c r="AK290" s="13">
        <f t="shared" si="37"/>
        <v>3392.8999999999951</v>
      </c>
      <c r="AL290" s="27">
        <f>IF(AJ290=0,MAX(AL$5:AL289)+1,0)</f>
        <v>0</v>
      </c>
      <c r="AM290" s="27">
        <f t="shared" si="38"/>
        <v>12</v>
      </c>
      <c r="AN290" s="1" t="str">
        <f t="shared" si="36"/>
        <v/>
      </c>
      <c r="AO290" s="1"/>
      <c r="AP290" s="1"/>
      <c r="AQ290" s="1"/>
      <c r="AR290" s="8"/>
      <c r="AS290" s="3"/>
      <c r="AT290" s="3"/>
    </row>
    <row r="291" spans="1:46" x14ac:dyDescent="0.25">
      <c r="A291" s="1"/>
      <c r="B291" s="20" t="s">
        <v>631</v>
      </c>
      <c r="C291" s="9" t="s">
        <v>631</v>
      </c>
      <c r="D291" s="9">
        <v>1</v>
      </c>
      <c r="E291" s="9">
        <v>14</v>
      </c>
      <c r="F291" s="9">
        <v>5</v>
      </c>
      <c r="G291" s="24">
        <v>1375</v>
      </c>
      <c r="H291" s="24">
        <v>6375</v>
      </c>
      <c r="I291" s="9" t="s">
        <v>31</v>
      </c>
      <c r="J291" s="9" t="s">
        <v>32</v>
      </c>
      <c r="K291" s="25" t="s">
        <v>33</v>
      </c>
      <c r="L291" s="9" t="s">
        <v>34</v>
      </c>
      <c r="M291" s="9" t="s">
        <v>35</v>
      </c>
      <c r="N291" s="9">
        <v>10000000000</v>
      </c>
      <c r="O291" s="26">
        <v>1E-10</v>
      </c>
      <c r="P291" s="27">
        <v>1</v>
      </c>
      <c r="Q291" s="27">
        <v>0</v>
      </c>
      <c r="R291" s="27">
        <v>1</v>
      </c>
      <c r="S291" s="9" t="s">
        <v>36</v>
      </c>
      <c r="T291" s="1"/>
      <c r="U291" s="3"/>
      <c r="V291" s="1"/>
      <c r="W291" s="20" t="s">
        <v>632</v>
      </c>
      <c r="Y291" s="28">
        <v>33.832810899999998</v>
      </c>
      <c r="Z291" s="29">
        <v>1</v>
      </c>
      <c r="AA291" s="9" t="s">
        <v>611</v>
      </c>
      <c r="AB291" s="5" t="s">
        <v>2</v>
      </c>
      <c r="AC291" s="30">
        <f t="shared" si="33"/>
        <v>43405.5</v>
      </c>
      <c r="AD291" s="20">
        <v>0</v>
      </c>
      <c r="AE291" s="34">
        <v>3957.5</v>
      </c>
      <c r="AF291" t="s">
        <v>612</v>
      </c>
      <c r="AG291" s="28">
        <v>34.746064949999997</v>
      </c>
      <c r="AH291" s="31">
        <f t="shared" si="34"/>
        <v>0.91325404999999904</v>
      </c>
      <c r="AI291" s="31">
        <f t="shared" si="39"/>
        <v>0</v>
      </c>
      <c r="AJ291" s="13">
        <f t="shared" si="35"/>
        <v>10.166666666666666</v>
      </c>
      <c r="AK291" s="13">
        <f t="shared" si="37"/>
        <v>3403.0666666666616</v>
      </c>
      <c r="AL291" s="27">
        <f>IF(AJ291=0,MAX(AL$5:AL290)+1,0)</f>
        <v>0</v>
      </c>
      <c r="AM291" s="27">
        <f t="shared" si="38"/>
        <v>12</v>
      </c>
      <c r="AN291" s="1" t="str">
        <f t="shared" si="36"/>
        <v/>
      </c>
      <c r="AO291" s="1"/>
      <c r="AP291" s="1"/>
      <c r="AQ291" s="1"/>
      <c r="AR291" s="8"/>
      <c r="AS291" s="3"/>
      <c r="AT291" s="3"/>
    </row>
    <row r="292" spans="1:46" x14ac:dyDescent="0.25">
      <c r="A292" s="1"/>
      <c r="B292" s="20" t="s">
        <v>633</v>
      </c>
      <c r="C292" s="9" t="s">
        <v>633</v>
      </c>
      <c r="D292" s="9">
        <v>1</v>
      </c>
      <c r="E292" s="9">
        <v>14</v>
      </c>
      <c r="F292" s="9">
        <v>6</v>
      </c>
      <c r="G292" s="24">
        <v>1625</v>
      </c>
      <c r="H292" s="24">
        <v>6375</v>
      </c>
      <c r="I292" s="9" t="s">
        <v>31</v>
      </c>
      <c r="J292" s="9" t="s">
        <v>32</v>
      </c>
      <c r="K292" s="25" t="s">
        <v>33</v>
      </c>
      <c r="L292" s="9" t="s">
        <v>34</v>
      </c>
      <c r="M292" s="9" t="s">
        <v>35</v>
      </c>
      <c r="N292" s="9">
        <v>10000000000</v>
      </c>
      <c r="O292" s="26">
        <v>1E-10</v>
      </c>
      <c r="P292" s="27">
        <v>1</v>
      </c>
      <c r="Q292" s="27">
        <v>0</v>
      </c>
      <c r="R292" s="27">
        <v>1</v>
      </c>
      <c r="S292" s="9" t="s">
        <v>36</v>
      </c>
      <c r="T292" s="1"/>
      <c r="U292" s="3"/>
      <c r="V292" s="1"/>
      <c r="W292" s="20" t="s">
        <v>634</v>
      </c>
      <c r="Y292" s="28">
        <v>33.740989339999999</v>
      </c>
      <c r="Z292" s="29">
        <v>1</v>
      </c>
      <c r="AA292" s="9" t="s">
        <v>611</v>
      </c>
      <c r="AB292" s="5" t="s">
        <v>2</v>
      </c>
      <c r="AC292" s="30">
        <f t="shared" si="33"/>
        <v>43435.5</v>
      </c>
      <c r="AD292" s="20">
        <v>0</v>
      </c>
      <c r="AE292" s="34">
        <v>3987.5</v>
      </c>
      <c r="AF292" t="s">
        <v>612</v>
      </c>
      <c r="AG292" s="28">
        <v>34.575244220000002</v>
      </c>
      <c r="AH292" s="31">
        <f t="shared" si="34"/>
        <v>0.83425488000000314</v>
      </c>
      <c r="AI292" s="31">
        <f t="shared" si="39"/>
        <v>0</v>
      </c>
      <c r="AJ292" s="13">
        <f t="shared" si="35"/>
        <v>11.166666666666666</v>
      </c>
      <c r="AK292" s="13">
        <f t="shared" si="37"/>
        <v>3414.2333333333281</v>
      </c>
      <c r="AL292" s="27">
        <f>IF(AJ292=0,MAX(AL$5:AL291)+1,0)</f>
        <v>0</v>
      </c>
      <c r="AM292" s="27">
        <f t="shared" si="38"/>
        <v>12</v>
      </c>
      <c r="AN292" s="1" t="str">
        <f t="shared" si="36"/>
        <v/>
      </c>
      <c r="AO292" s="1"/>
      <c r="AP292" s="1"/>
      <c r="AQ292" s="1"/>
      <c r="AR292" s="8"/>
      <c r="AS292" s="3"/>
      <c r="AT292" s="3"/>
    </row>
    <row r="293" spans="1:46" x14ac:dyDescent="0.25">
      <c r="A293" s="1"/>
      <c r="B293" s="20" t="s">
        <v>635</v>
      </c>
      <c r="C293" s="9" t="s">
        <v>635</v>
      </c>
      <c r="D293" s="9">
        <v>1</v>
      </c>
      <c r="E293" s="9">
        <v>14</v>
      </c>
      <c r="F293" s="9">
        <v>7</v>
      </c>
      <c r="G293" s="24">
        <v>1875</v>
      </c>
      <c r="H293" s="24">
        <v>6375</v>
      </c>
      <c r="I293" s="9" t="s">
        <v>31</v>
      </c>
      <c r="J293" s="9" t="s">
        <v>32</v>
      </c>
      <c r="K293" s="25" t="s">
        <v>33</v>
      </c>
      <c r="L293" s="9" t="s">
        <v>34</v>
      </c>
      <c r="M293" s="9" t="s">
        <v>35</v>
      </c>
      <c r="N293" s="9">
        <v>10000000000</v>
      </c>
      <c r="O293" s="26">
        <v>1E-10</v>
      </c>
      <c r="P293" s="27">
        <v>1</v>
      </c>
      <c r="Q293" s="27">
        <v>0</v>
      </c>
      <c r="R293" s="27">
        <v>1</v>
      </c>
      <c r="S293" s="9" t="s">
        <v>36</v>
      </c>
      <c r="T293" s="1"/>
      <c r="U293" s="3"/>
      <c r="V293" s="1"/>
      <c r="W293" s="20" t="s">
        <v>636</v>
      </c>
      <c r="Y293" s="28">
        <v>33.723587569999999</v>
      </c>
      <c r="Z293" s="29">
        <v>1</v>
      </c>
      <c r="AA293" s="9" t="s">
        <v>611</v>
      </c>
      <c r="AB293" s="5" t="s">
        <v>2</v>
      </c>
      <c r="AC293" s="30">
        <f t="shared" si="33"/>
        <v>43466.5</v>
      </c>
      <c r="AD293" s="20">
        <v>0</v>
      </c>
      <c r="AE293" s="34">
        <v>4018.5</v>
      </c>
      <c r="AF293" t="s">
        <v>612</v>
      </c>
      <c r="AG293" s="28">
        <v>34.473364500000002</v>
      </c>
      <c r="AH293" s="31">
        <f t="shared" si="34"/>
        <v>0.74977693000000301</v>
      </c>
      <c r="AI293" s="31">
        <f t="shared" si="39"/>
        <v>0</v>
      </c>
      <c r="AJ293" s="13">
        <f t="shared" si="35"/>
        <v>12.2</v>
      </c>
      <c r="AK293" s="13">
        <f t="shared" si="37"/>
        <v>3426.4333333333279</v>
      </c>
      <c r="AL293" s="27">
        <f>IF(AJ293=0,MAX(AL$5:AL292)+1,0)</f>
        <v>0</v>
      </c>
      <c r="AM293" s="27">
        <f t="shared" si="38"/>
        <v>12</v>
      </c>
      <c r="AN293" s="1" t="str">
        <f t="shared" si="36"/>
        <v/>
      </c>
      <c r="AO293" s="1"/>
      <c r="AP293" s="1"/>
      <c r="AQ293" s="1"/>
      <c r="AR293" s="8"/>
      <c r="AS293" s="3"/>
      <c r="AT293" s="3"/>
    </row>
    <row r="294" spans="1:46" x14ac:dyDescent="0.25">
      <c r="A294" s="1"/>
      <c r="B294" s="20" t="s">
        <v>637</v>
      </c>
      <c r="C294" s="9" t="s">
        <v>637</v>
      </c>
      <c r="D294" s="9">
        <v>1</v>
      </c>
      <c r="E294" s="9">
        <v>14</v>
      </c>
      <c r="F294" s="9">
        <v>8</v>
      </c>
      <c r="G294" s="24">
        <v>2125</v>
      </c>
      <c r="H294" s="24">
        <v>6375</v>
      </c>
      <c r="I294" s="9" t="s">
        <v>31</v>
      </c>
      <c r="J294" s="9" t="s">
        <v>32</v>
      </c>
      <c r="K294" s="25" t="s">
        <v>33</v>
      </c>
      <c r="L294" s="9" t="s">
        <v>34</v>
      </c>
      <c r="M294" s="9" t="s">
        <v>35</v>
      </c>
      <c r="N294" s="9">
        <v>10000000000</v>
      </c>
      <c r="O294" s="26">
        <v>1E-10</v>
      </c>
      <c r="P294" s="27">
        <v>1</v>
      </c>
      <c r="Q294" s="27">
        <v>0</v>
      </c>
      <c r="R294" s="27">
        <v>1</v>
      </c>
      <c r="S294" s="9" t="s">
        <v>36</v>
      </c>
      <c r="T294" s="1"/>
      <c r="U294" s="3"/>
      <c r="V294" s="1"/>
      <c r="W294" s="20" t="s">
        <v>638</v>
      </c>
      <c r="Y294" s="28">
        <v>33.780214440000002</v>
      </c>
      <c r="Z294" s="29">
        <v>1</v>
      </c>
      <c r="AA294" s="9" t="s">
        <v>611</v>
      </c>
      <c r="AB294" s="5" t="s">
        <v>2</v>
      </c>
      <c r="AC294" s="30">
        <f t="shared" si="33"/>
        <v>43497.5</v>
      </c>
      <c r="AD294" s="20">
        <v>0</v>
      </c>
      <c r="AE294" s="34">
        <v>4049.5</v>
      </c>
      <c r="AF294" t="s">
        <v>612</v>
      </c>
      <c r="AG294" s="28">
        <v>34.543223789999999</v>
      </c>
      <c r="AH294" s="31">
        <f t="shared" si="34"/>
        <v>0.76300934999999726</v>
      </c>
      <c r="AI294" s="31">
        <f t="shared" si="39"/>
        <v>0</v>
      </c>
      <c r="AJ294" s="13">
        <f t="shared" si="35"/>
        <v>13.233333333333333</v>
      </c>
      <c r="AK294" s="13">
        <f t="shared" si="37"/>
        <v>3439.6666666666611</v>
      </c>
      <c r="AL294" s="27">
        <f>IF(AJ294=0,MAX(AL$5:AL293)+1,0)</f>
        <v>0</v>
      </c>
      <c r="AM294" s="27">
        <f t="shared" si="38"/>
        <v>12</v>
      </c>
      <c r="AN294" s="1" t="str">
        <f t="shared" si="36"/>
        <v/>
      </c>
      <c r="AO294" s="1"/>
      <c r="AP294" s="1"/>
      <c r="AQ294" s="1"/>
      <c r="AR294" s="8"/>
      <c r="AS294" s="3"/>
      <c r="AT294" s="3"/>
    </row>
    <row r="295" spans="1:46" x14ac:dyDescent="0.25">
      <c r="A295" s="1"/>
      <c r="B295" s="20" t="s">
        <v>639</v>
      </c>
      <c r="C295" s="9" t="s">
        <v>639</v>
      </c>
      <c r="D295" s="9">
        <v>1</v>
      </c>
      <c r="E295" s="9">
        <v>14</v>
      </c>
      <c r="F295" s="9">
        <v>9</v>
      </c>
      <c r="G295" s="24">
        <v>2375</v>
      </c>
      <c r="H295" s="24">
        <v>6375</v>
      </c>
      <c r="I295" s="9" t="s">
        <v>31</v>
      </c>
      <c r="J295" s="9" t="s">
        <v>32</v>
      </c>
      <c r="K295" s="25" t="s">
        <v>33</v>
      </c>
      <c r="L295" s="9" t="s">
        <v>34</v>
      </c>
      <c r="M295" s="9" t="s">
        <v>35</v>
      </c>
      <c r="N295" s="9">
        <v>10000000000</v>
      </c>
      <c r="O295" s="26">
        <v>1E-10</v>
      </c>
      <c r="P295" s="27">
        <v>1</v>
      </c>
      <c r="Q295" s="27">
        <v>0</v>
      </c>
      <c r="R295" s="27">
        <v>1</v>
      </c>
      <c r="S295" s="9" t="s">
        <v>36</v>
      </c>
      <c r="T295" s="1"/>
      <c r="U295" s="3"/>
      <c r="V295" s="1"/>
      <c r="W295" s="20" t="s">
        <v>640</v>
      </c>
      <c r="Y295" s="28">
        <v>33.882491979999998</v>
      </c>
      <c r="Z295" s="29">
        <v>1</v>
      </c>
      <c r="AA295" s="9" t="s">
        <v>611</v>
      </c>
      <c r="AB295" s="5" t="s">
        <v>2</v>
      </c>
      <c r="AC295" s="30">
        <f t="shared" si="33"/>
        <v>43525.5</v>
      </c>
      <c r="AD295" s="20">
        <v>0</v>
      </c>
      <c r="AE295" s="34">
        <v>4077.5</v>
      </c>
      <c r="AF295" t="s">
        <v>612</v>
      </c>
      <c r="AG295" s="28">
        <v>34.651056740000001</v>
      </c>
      <c r="AH295" s="31">
        <f t="shared" si="34"/>
        <v>0.76856476000000384</v>
      </c>
      <c r="AI295" s="31">
        <f t="shared" si="39"/>
        <v>0</v>
      </c>
      <c r="AJ295" s="13">
        <f t="shared" si="35"/>
        <v>14.166666666666666</v>
      </c>
      <c r="AK295" s="13">
        <f t="shared" si="37"/>
        <v>3453.8333333333276</v>
      </c>
      <c r="AL295" s="27">
        <f>IF(AJ295=0,MAX(AL$5:AL294)+1,0)</f>
        <v>0</v>
      </c>
      <c r="AM295" s="27">
        <f t="shared" si="38"/>
        <v>12</v>
      </c>
      <c r="AN295" s="1" t="str">
        <f t="shared" si="36"/>
        <v/>
      </c>
      <c r="AO295" s="1"/>
      <c r="AP295" s="1"/>
      <c r="AQ295" s="1"/>
      <c r="AR295" s="8"/>
      <c r="AS295" s="3"/>
      <c r="AT295" s="3"/>
    </row>
    <row r="296" spans="1:46" x14ac:dyDescent="0.25">
      <c r="A296" s="1"/>
      <c r="B296" s="20" t="s">
        <v>641</v>
      </c>
      <c r="C296" s="9" t="s">
        <v>641</v>
      </c>
      <c r="D296" s="9">
        <v>1</v>
      </c>
      <c r="E296" s="9">
        <v>14</v>
      </c>
      <c r="F296" s="9">
        <v>10</v>
      </c>
      <c r="G296" s="24">
        <v>2625</v>
      </c>
      <c r="H296" s="24">
        <v>6375</v>
      </c>
      <c r="I296" s="9" t="s">
        <v>31</v>
      </c>
      <c r="J296" s="9" t="s">
        <v>32</v>
      </c>
      <c r="K296" s="25" t="s">
        <v>33</v>
      </c>
      <c r="L296" s="9" t="s">
        <v>34</v>
      </c>
      <c r="M296" s="9" t="s">
        <v>35</v>
      </c>
      <c r="N296" s="9">
        <v>10000000000</v>
      </c>
      <c r="O296" s="26">
        <v>1E-10</v>
      </c>
      <c r="P296" s="27">
        <v>1</v>
      </c>
      <c r="Q296" s="27">
        <v>0</v>
      </c>
      <c r="R296" s="27">
        <v>1</v>
      </c>
      <c r="S296" s="9" t="s">
        <v>36</v>
      </c>
      <c r="T296" s="1"/>
      <c r="U296" s="3"/>
      <c r="V296" s="1"/>
      <c r="W296" s="20" t="s">
        <v>642</v>
      </c>
      <c r="Y296" s="28">
        <v>34.013107140000002</v>
      </c>
      <c r="Z296" s="29">
        <v>1</v>
      </c>
      <c r="AA296" s="9" t="s">
        <v>611</v>
      </c>
      <c r="AB296" s="5" t="s">
        <v>2</v>
      </c>
      <c r="AC296" s="30">
        <f t="shared" si="33"/>
        <v>43556.5</v>
      </c>
      <c r="AD296" s="20">
        <v>0</v>
      </c>
      <c r="AE296" s="34">
        <v>4108.5</v>
      </c>
      <c r="AF296" t="s">
        <v>612</v>
      </c>
      <c r="AG296" s="28">
        <v>34.783879759999998</v>
      </c>
      <c r="AH296" s="31">
        <f t="shared" si="34"/>
        <v>0.77077261999999536</v>
      </c>
      <c r="AI296" s="31">
        <f t="shared" si="39"/>
        <v>0</v>
      </c>
      <c r="AJ296" s="13">
        <f t="shared" si="35"/>
        <v>15.2</v>
      </c>
      <c r="AK296" s="13">
        <f t="shared" si="37"/>
        <v>3469.0333333333274</v>
      </c>
      <c r="AL296" s="27">
        <f>IF(AJ296=0,MAX(AL$5:AL295)+1,0)</f>
        <v>0</v>
      </c>
      <c r="AM296" s="27">
        <f t="shared" si="38"/>
        <v>12</v>
      </c>
      <c r="AN296" s="1" t="str">
        <f t="shared" si="36"/>
        <v/>
      </c>
      <c r="AO296" s="1"/>
      <c r="AP296" s="1"/>
      <c r="AQ296" s="1"/>
      <c r="AR296" s="8"/>
      <c r="AS296" s="3"/>
      <c r="AT296" s="3"/>
    </row>
    <row r="297" spans="1:46" x14ac:dyDescent="0.25">
      <c r="A297" s="1"/>
      <c r="B297" s="20" t="s">
        <v>643</v>
      </c>
      <c r="C297" s="9" t="s">
        <v>643</v>
      </c>
      <c r="D297" s="9">
        <v>1</v>
      </c>
      <c r="E297" s="9">
        <v>14</v>
      </c>
      <c r="F297" s="9">
        <v>11</v>
      </c>
      <c r="G297" s="24">
        <v>2875</v>
      </c>
      <c r="H297" s="24">
        <v>6375</v>
      </c>
      <c r="I297" s="9" t="s">
        <v>31</v>
      </c>
      <c r="J297" s="9" t="s">
        <v>32</v>
      </c>
      <c r="K297" s="25" t="s">
        <v>33</v>
      </c>
      <c r="L297" s="9" t="s">
        <v>34</v>
      </c>
      <c r="M297" s="9" t="s">
        <v>35</v>
      </c>
      <c r="N297" s="9">
        <v>10000000000</v>
      </c>
      <c r="O297" s="26">
        <v>1E-10</v>
      </c>
      <c r="P297" s="27">
        <v>1</v>
      </c>
      <c r="Q297" s="27">
        <v>0</v>
      </c>
      <c r="R297" s="27">
        <v>1</v>
      </c>
      <c r="S297" s="9" t="s">
        <v>36</v>
      </c>
      <c r="T297" s="1"/>
      <c r="U297" s="3"/>
      <c r="V297" s="1"/>
      <c r="W297" s="20" t="s">
        <v>644</v>
      </c>
      <c r="Y297" s="28">
        <v>34.115038509999998</v>
      </c>
      <c r="Z297" s="29">
        <v>1</v>
      </c>
      <c r="AA297" s="9" t="s">
        <v>611</v>
      </c>
      <c r="AB297" s="5" t="s">
        <v>2</v>
      </c>
      <c r="AC297" s="30">
        <f t="shared" si="33"/>
        <v>43586.5</v>
      </c>
      <c r="AD297" s="20">
        <v>0</v>
      </c>
      <c r="AE297" s="34">
        <v>4138.5</v>
      </c>
      <c r="AF297" t="s">
        <v>612</v>
      </c>
      <c r="AG297" s="28">
        <v>34.881755099999999</v>
      </c>
      <c r="AH297" s="31">
        <f t="shared" si="34"/>
        <v>0.76671659000000147</v>
      </c>
      <c r="AI297" s="31">
        <f t="shared" si="39"/>
        <v>0</v>
      </c>
      <c r="AJ297" s="13">
        <f t="shared" si="35"/>
        <v>16.2</v>
      </c>
      <c r="AK297" s="13">
        <f t="shared" si="37"/>
        <v>3485.2333333333272</v>
      </c>
      <c r="AL297" s="27">
        <f>IF(AJ297=0,MAX(AL$5:AL296)+1,0)</f>
        <v>0</v>
      </c>
      <c r="AM297" s="27">
        <f t="shared" si="38"/>
        <v>12</v>
      </c>
      <c r="AN297" s="1" t="str">
        <f t="shared" si="36"/>
        <v/>
      </c>
      <c r="AO297" s="1"/>
      <c r="AP297" s="1"/>
      <c r="AQ297" s="1"/>
      <c r="AR297" s="8"/>
      <c r="AS297" s="3"/>
      <c r="AT297" s="3"/>
    </row>
    <row r="298" spans="1:46" x14ac:dyDescent="0.25">
      <c r="A298" s="1"/>
      <c r="B298" s="20" t="s">
        <v>645</v>
      </c>
      <c r="C298" s="9" t="s">
        <v>645</v>
      </c>
      <c r="D298" s="9">
        <v>1</v>
      </c>
      <c r="E298" s="9">
        <v>14</v>
      </c>
      <c r="F298" s="9">
        <v>12</v>
      </c>
      <c r="G298" s="24">
        <v>3125</v>
      </c>
      <c r="H298" s="24">
        <v>6375</v>
      </c>
      <c r="I298" s="9" t="s">
        <v>31</v>
      </c>
      <c r="J298" s="9" t="s">
        <v>32</v>
      </c>
      <c r="K298" s="25" t="s">
        <v>33</v>
      </c>
      <c r="L298" s="9" t="s">
        <v>34</v>
      </c>
      <c r="M298" s="9" t="s">
        <v>35</v>
      </c>
      <c r="N298" s="9">
        <v>10000000000</v>
      </c>
      <c r="O298" s="26">
        <v>1E-10</v>
      </c>
      <c r="P298" s="27">
        <v>1</v>
      </c>
      <c r="Q298" s="27">
        <v>0</v>
      </c>
      <c r="R298" s="27">
        <v>1</v>
      </c>
      <c r="S298" s="9" t="s">
        <v>36</v>
      </c>
      <c r="T298" s="1"/>
      <c r="U298" s="3"/>
      <c r="V298" s="1"/>
      <c r="W298" s="20" t="s">
        <v>646</v>
      </c>
      <c r="Y298" s="28">
        <v>34.158420200000002</v>
      </c>
      <c r="Z298" s="29">
        <v>1</v>
      </c>
      <c r="AA298" s="9" t="s">
        <v>611</v>
      </c>
      <c r="AB298" s="5" t="s">
        <v>2</v>
      </c>
      <c r="AC298" s="30">
        <f t="shared" si="33"/>
        <v>43617.5</v>
      </c>
      <c r="AD298" s="20">
        <v>0</v>
      </c>
      <c r="AE298" s="34">
        <v>4169.5</v>
      </c>
      <c r="AF298" t="s">
        <v>612</v>
      </c>
      <c r="AG298" s="28">
        <v>35.00236348</v>
      </c>
      <c r="AH298" s="31">
        <f t="shared" si="34"/>
        <v>0.84394327999999774</v>
      </c>
      <c r="AI298" s="31">
        <f t="shared" si="39"/>
        <v>0</v>
      </c>
      <c r="AJ298" s="13">
        <f t="shared" si="35"/>
        <v>17.233333333333334</v>
      </c>
      <c r="AK298" s="13">
        <f t="shared" si="37"/>
        <v>3502.4666666666603</v>
      </c>
      <c r="AL298" s="27">
        <f>IF(AJ298=0,MAX(AL$5:AL297)+1,0)</f>
        <v>0</v>
      </c>
      <c r="AM298" s="27">
        <f t="shared" si="38"/>
        <v>12</v>
      </c>
      <c r="AN298" s="1" t="str">
        <f t="shared" si="36"/>
        <v/>
      </c>
      <c r="AO298" s="1"/>
      <c r="AP298" s="1"/>
      <c r="AQ298" s="1"/>
      <c r="AR298" s="8"/>
      <c r="AS298" s="3"/>
      <c r="AT298" s="3"/>
    </row>
    <row r="299" spans="1:46" x14ac:dyDescent="0.25">
      <c r="A299" s="1"/>
      <c r="B299" s="20" t="s">
        <v>647</v>
      </c>
      <c r="C299" s="9" t="s">
        <v>647</v>
      </c>
      <c r="D299" s="9">
        <v>1</v>
      </c>
      <c r="E299" s="9">
        <v>14</v>
      </c>
      <c r="F299" s="9">
        <v>13</v>
      </c>
      <c r="G299" s="24">
        <v>3375</v>
      </c>
      <c r="H299" s="24">
        <v>6375</v>
      </c>
      <c r="I299" s="9" t="s">
        <v>31</v>
      </c>
      <c r="J299" s="9" t="s">
        <v>32</v>
      </c>
      <c r="K299" s="25" t="s">
        <v>33</v>
      </c>
      <c r="L299" s="9" t="s">
        <v>34</v>
      </c>
      <c r="M299" s="9" t="s">
        <v>35</v>
      </c>
      <c r="N299" s="9">
        <v>10000000000</v>
      </c>
      <c r="O299" s="26">
        <v>1E-10</v>
      </c>
      <c r="P299" s="27">
        <v>1</v>
      </c>
      <c r="Q299" s="27">
        <v>0</v>
      </c>
      <c r="R299" s="27">
        <v>1</v>
      </c>
      <c r="S299" s="9" t="s">
        <v>36</v>
      </c>
      <c r="T299" s="1"/>
      <c r="U299" s="3"/>
      <c r="V299" s="1"/>
      <c r="W299" s="20" t="s">
        <v>648</v>
      </c>
      <c r="Y299" s="28">
        <v>34.122079030000002</v>
      </c>
      <c r="Z299" s="29">
        <v>1</v>
      </c>
      <c r="AA299" s="9" t="s">
        <v>611</v>
      </c>
      <c r="AB299" s="5" t="s">
        <v>2</v>
      </c>
      <c r="AC299" s="30">
        <f t="shared" si="33"/>
        <v>43647.5</v>
      </c>
      <c r="AD299" s="20">
        <v>0</v>
      </c>
      <c r="AE299" s="34">
        <v>4199.5</v>
      </c>
      <c r="AF299" t="s">
        <v>612</v>
      </c>
      <c r="AG299" s="28">
        <v>35.084903490000002</v>
      </c>
      <c r="AH299" s="31">
        <f t="shared" si="34"/>
        <v>0.96282446000000022</v>
      </c>
      <c r="AI299" s="31">
        <f t="shared" si="39"/>
        <v>0</v>
      </c>
      <c r="AJ299" s="13">
        <f t="shared" si="35"/>
        <v>18.233333333333334</v>
      </c>
      <c r="AK299" s="13">
        <f t="shared" si="37"/>
        <v>3520.6999999999935</v>
      </c>
      <c r="AL299" s="27">
        <f>IF(AJ299=0,MAX(AL$5:AL298)+1,0)</f>
        <v>0</v>
      </c>
      <c r="AM299" s="27">
        <f t="shared" si="38"/>
        <v>12</v>
      </c>
      <c r="AN299" s="1" t="str">
        <f t="shared" si="36"/>
        <v/>
      </c>
      <c r="AO299" s="1"/>
      <c r="AP299" s="1"/>
      <c r="AQ299" s="1"/>
      <c r="AR299" s="8"/>
      <c r="AS299" s="3"/>
      <c r="AT299" s="3"/>
    </row>
    <row r="300" spans="1:46" x14ac:dyDescent="0.25">
      <c r="A300" s="1"/>
      <c r="B300" s="20" t="s">
        <v>649</v>
      </c>
      <c r="C300" s="9" t="s">
        <v>649</v>
      </c>
      <c r="D300" s="9">
        <v>1</v>
      </c>
      <c r="E300" s="9">
        <v>14</v>
      </c>
      <c r="F300" s="9">
        <v>14</v>
      </c>
      <c r="G300" s="24">
        <v>3625</v>
      </c>
      <c r="H300" s="24">
        <v>6375</v>
      </c>
      <c r="I300" s="9" t="s">
        <v>31</v>
      </c>
      <c r="J300" s="9" t="s">
        <v>32</v>
      </c>
      <c r="K300" s="25" t="s">
        <v>33</v>
      </c>
      <c r="L300" s="9" t="s">
        <v>34</v>
      </c>
      <c r="M300" s="9" t="s">
        <v>35</v>
      </c>
      <c r="N300" s="9">
        <v>10000000000</v>
      </c>
      <c r="O300" s="26">
        <v>1E-10</v>
      </c>
      <c r="P300" s="27">
        <v>1</v>
      </c>
      <c r="Q300" s="27">
        <v>0</v>
      </c>
      <c r="R300" s="27">
        <v>1</v>
      </c>
      <c r="S300" s="9" t="s">
        <v>36</v>
      </c>
      <c r="T300" s="1"/>
      <c r="U300" s="3"/>
      <c r="V300" s="1"/>
      <c r="W300" s="20" t="s">
        <v>650</v>
      </c>
      <c r="Y300" s="28">
        <v>34.006959289999998</v>
      </c>
      <c r="Z300" s="29">
        <v>1</v>
      </c>
      <c r="AA300" s="9" t="s">
        <v>611</v>
      </c>
      <c r="AB300" s="5" t="s">
        <v>2</v>
      </c>
      <c r="AC300" s="30">
        <f t="shared" si="33"/>
        <v>43678.5</v>
      </c>
      <c r="AD300" s="20">
        <v>0</v>
      </c>
      <c r="AE300" s="34">
        <v>4230.5</v>
      </c>
      <c r="AF300" t="s">
        <v>612</v>
      </c>
      <c r="AG300" s="28">
        <v>35.070808249999999</v>
      </c>
      <c r="AH300" s="31">
        <f t="shared" si="34"/>
        <v>1.0638489600000014</v>
      </c>
      <c r="AI300" s="31">
        <f t="shared" si="39"/>
        <v>0</v>
      </c>
      <c r="AJ300" s="13">
        <f t="shared" si="35"/>
        <v>19.266666666666666</v>
      </c>
      <c r="AK300" s="13">
        <f t="shared" si="37"/>
        <v>3539.9666666666603</v>
      </c>
      <c r="AL300" s="27">
        <f>IF(AJ300=0,MAX(AL$5:AL299)+1,0)</f>
        <v>0</v>
      </c>
      <c r="AM300" s="27">
        <f t="shared" si="38"/>
        <v>12</v>
      </c>
      <c r="AN300" s="1" t="str">
        <f t="shared" si="36"/>
        <v/>
      </c>
      <c r="AO300" s="1"/>
      <c r="AP300" s="1"/>
      <c r="AQ300" s="1"/>
      <c r="AR300" s="8"/>
      <c r="AS300" s="3"/>
      <c r="AT300" s="3"/>
    </row>
    <row r="301" spans="1:46" x14ac:dyDescent="0.25">
      <c r="A301" s="1"/>
      <c r="B301" s="20" t="s">
        <v>651</v>
      </c>
      <c r="C301" s="9" t="s">
        <v>651</v>
      </c>
      <c r="D301" s="9">
        <v>1</v>
      </c>
      <c r="E301" s="9">
        <v>14</v>
      </c>
      <c r="F301" s="9">
        <v>15</v>
      </c>
      <c r="G301" s="24">
        <v>3875</v>
      </c>
      <c r="H301" s="24">
        <v>6375</v>
      </c>
      <c r="I301" s="9" t="s">
        <v>31</v>
      </c>
      <c r="J301" s="9" t="s">
        <v>32</v>
      </c>
      <c r="K301" s="25" t="s">
        <v>33</v>
      </c>
      <c r="L301" s="9" t="s">
        <v>34</v>
      </c>
      <c r="M301" s="9" t="s">
        <v>35</v>
      </c>
      <c r="N301" s="9">
        <v>10000000000</v>
      </c>
      <c r="O301" s="26">
        <v>1E-10</v>
      </c>
      <c r="P301" s="27">
        <v>1</v>
      </c>
      <c r="Q301" s="27">
        <v>0</v>
      </c>
      <c r="R301" s="27">
        <v>1</v>
      </c>
      <c r="S301" s="9" t="s">
        <v>36</v>
      </c>
      <c r="T301" s="1"/>
      <c r="U301" s="3"/>
      <c r="V301" s="1"/>
      <c r="W301" s="20" t="s">
        <v>652</v>
      </c>
      <c r="Y301" s="28">
        <v>33.841177539999997</v>
      </c>
      <c r="Z301" s="29">
        <v>1</v>
      </c>
      <c r="AA301" s="9" t="s">
        <v>611</v>
      </c>
      <c r="AB301" s="5" t="s">
        <v>2</v>
      </c>
      <c r="AC301" s="30">
        <f t="shared" si="33"/>
        <v>43709.5</v>
      </c>
      <c r="AD301" s="20">
        <v>0</v>
      </c>
      <c r="AE301" s="34">
        <v>4261.5</v>
      </c>
      <c r="AF301" t="s">
        <v>612</v>
      </c>
      <c r="AG301" s="28">
        <v>34.92734583</v>
      </c>
      <c r="AH301" s="31">
        <f t="shared" si="34"/>
        <v>1.0861682900000034</v>
      </c>
      <c r="AI301" s="31">
        <f t="shared" si="39"/>
        <v>0</v>
      </c>
      <c r="AJ301" s="13">
        <f t="shared" si="35"/>
        <v>20.3</v>
      </c>
      <c r="AK301" s="13">
        <f t="shared" si="37"/>
        <v>3560.2666666666605</v>
      </c>
      <c r="AL301" s="27">
        <f>IF(AJ301=0,MAX(AL$5:AL300)+1,0)</f>
        <v>0</v>
      </c>
      <c r="AM301" s="27">
        <f t="shared" si="38"/>
        <v>12</v>
      </c>
      <c r="AN301" s="1" t="str">
        <f t="shared" si="36"/>
        <v/>
      </c>
      <c r="AO301" s="1"/>
      <c r="AP301" s="1"/>
      <c r="AQ301" s="1"/>
      <c r="AR301" s="8"/>
      <c r="AS301" s="3"/>
      <c r="AT301" s="3"/>
    </row>
    <row r="302" spans="1:46" x14ac:dyDescent="0.25">
      <c r="A302" s="1"/>
      <c r="B302" s="20" t="s">
        <v>653</v>
      </c>
      <c r="C302" s="9" t="s">
        <v>653</v>
      </c>
      <c r="D302" s="9">
        <v>1</v>
      </c>
      <c r="E302" s="9">
        <v>14</v>
      </c>
      <c r="F302" s="9">
        <v>16</v>
      </c>
      <c r="G302" s="24">
        <v>4125</v>
      </c>
      <c r="H302" s="24">
        <v>6375</v>
      </c>
      <c r="I302" s="9" t="s">
        <v>31</v>
      </c>
      <c r="J302" s="9" t="s">
        <v>32</v>
      </c>
      <c r="K302" s="25" t="s">
        <v>33</v>
      </c>
      <c r="L302" s="9" t="s">
        <v>34</v>
      </c>
      <c r="M302" s="9" t="s">
        <v>35</v>
      </c>
      <c r="N302" s="9">
        <v>10000000000</v>
      </c>
      <c r="O302" s="26">
        <v>1E-10</v>
      </c>
      <c r="P302" s="27">
        <v>1</v>
      </c>
      <c r="Q302" s="27">
        <v>0</v>
      </c>
      <c r="R302" s="27">
        <v>1</v>
      </c>
      <c r="S302" s="9" t="s">
        <v>36</v>
      </c>
      <c r="T302" s="1"/>
      <c r="U302" s="3"/>
      <c r="V302" s="1"/>
      <c r="W302" s="20" t="s">
        <v>654</v>
      </c>
      <c r="Y302" s="28">
        <v>33.669305649999998</v>
      </c>
      <c r="Z302" s="29">
        <v>1</v>
      </c>
      <c r="AA302" s="9" t="s">
        <v>611</v>
      </c>
      <c r="AB302" s="5" t="s">
        <v>2</v>
      </c>
      <c r="AC302" s="30">
        <f t="shared" si="33"/>
        <v>43739.5</v>
      </c>
      <c r="AD302" s="20">
        <v>0</v>
      </c>
      <c r="AE302" s="34">
        <v>4291.5</v>
      </c>
      <c r="AF302" t="s">
        <v>612</v>
      </c>
      <c r="AG302" s="28">
        <v>34.6625868</v>
      </c>
      <c r="AH302" s="31">
        <f t="shared" si="34"/>
        <v>0.99328115000000139</v>
      </c>
      <c r="AI302" s="31">
        <f t="shared" si="39"/>
        <v>0</v>
      </c>
      <c r="AJ302" s="13">
        <f t="shared" si="35"/>
        <v>21.3</v>
      </c>
      <c r="AK302" s="13">
        <f t="shared" si="37"/>
        <v>3581.5666666666607</v>
      </c>
      <c r="AL302" s="27">
        <f>IF(AJ302=0,MAX(AL$5:AL301)+1,0)</f>
        <v>0</v>
      </c>
      <c r="AM302" s="27">
        <f t="shared" si="38"/>
        <v>12</v>
      </c>
      <c r="AN302" s="1" t="str">
        <f t="shared" si="36"/>
        <v/>
      </c>
      <c r="AO302" s="1"/>
      <c r="AP302" s="1"/>
      <c r="AQ302" s="1"/>
      <c r="AR302" s="8"/>
      <c r="AS302" s="3"/>
      <c r="AT302" s="3"/>
    </row>
    <row r="303" spans="1:46" x14ac:dyDescent="0.25">
      <c r="A303" s="1"/>
      <c r="B303" s="20" t="s">
        <v>655</v>
      </c>
      <c r="C303" s="9" t="s">
        <v>655</v>
      </c>
      <c r="D303" s="9">
        <v>1</v>
      </c>
      <c r="E303" s="9">
        <v>14</v>
      </c>
      <c r="F303" s="9">
        <v>17</v>
      </c>
      <c r="G303" s="24">
        <v>4375</v>
      </c>
      <c r="H303" s="24">
        <v>6375</v>
      </c>
      <c r="I303" s="9" t="s">
        <v>31</v>
      </c>
      <c r="J303" s="9" t="s">
        <v>32</v>
      </c>
      <c r="K303" s="25" t="s">
        <v>33</v>
      </c>
      <c r="L303" s="9" t="s">
        <v>34</v>
      </c>
      <c r="M303" s="9" t="s">
        <v>35</v>
      </c>
      <c r="N303" s="9">
        <v>10000000000</v>
      </c>
      <c r="O303" s="26">
        <v>1E-10</v>
      </c>
      <c r="P303" s="27">
        <v>1</v>
      </c>
      <c r="Q303" s="27">
        <v>0</v>
      </c>
      <c r="R303" s="27">
        <v>1</v>
      </c>
      <c r="S303" s="9" t="s">
        <v>36</v>
      </c>
      <c r="T303" s="1"/>
      <c r="U303" s="3"/>
      <c r="V303" s="1"/>
      <c r="W303" s="20" t="s">
        <v>656</v>
      </c>
      <c r="Y303" s="28">
        <v>33.524747959999999</v>
      </c>
      <c r="Z303" s="29">
        <v>1</v>
      </c>
      <c r="AA303" s="9" t="s">
        <v>611</v>
      </c>
      <c r="AB303" s="5" t="s">
        <v>2</v>
      </c>
      <c r="AC303" s="30">
        <f t="shared" si="33"/>
        <v>43770.5</v>
      </c>
      <c r="AD303" s="20">
        <v>0</v>
      </c>
      <c r="AE303" s="34">
        <v>4322.5</v>
      </c>
      <c r="AF303" t="s">
        <v>612</v>
      </c>
      <c r="AG303" s="28">
        <v>34.409996210000003</v>
      </c>
      <c r="AH303" s="31">
        <f t="shared" si="34"/>
        <v>0.88524825000000362</v>
      </c>
      <c r="AI303" s="31">
        <f t="shared" si="39"/>
        <v>0</v>
      </c>
      <c r="AJ303" s="13">
        <f t="shared" si="35"/>
        <v>22.333333333333332</v>
      </c>
      <c r="AK303" s="13">
        <f t="shared" si="37"/>
        <v>3603.8999999999942</v>
      </c>
      <c r="AL303" s="27">
        <f>IF(AJ303=0,MAX(AL$5:AL302)+1,0)</f>
        <v>0</v>
      </c>
      <c r="AM303" s="27">
        <f t="shared" si="38"/>
        <v>12</v>
      </c>
      <c r="AN303" s="1" t="str">
        <f t="shared" si="36"/>
        <v/>
      </c>
      <c r="AO303" s="1"/>
      <c r="AP303" s="1"/>
      <c r="AQ303" s="1"/>
      <c r="AR303" s="8"/>
      <c r="AS303" s="3"/>
      <c r="AT303" s="3"/>
    </row>
    <row r="304" spans="1:46" x14ac:dyDescent="0.25">
      <c r="A304" s="1"/>
      <c r="B304" s="20" t="s">
        <v>657</v>
      </c>
      <c r="C304" s="9" t="s">
        <v>657</v>
      </c>
      <c r="D304" s="9">
        <v>1</v>
      </c>
      <c r="E304" s="9">
        <v>14</v>
      </c>
      <c r="F304" s="9">
        <v>18</v>
      </c>
      <c r="G304" s="24">
        <v>4625</v>
      </c>
      <c r="H304" s="24">
        <v>6375</v>
      </c>
      <c r="I304" s="9" t="s">
        <v>31</v>
      </c>
      <c r="J304" s="9" t="s">
        <v>32</v>
      </c>
      <c r="K304" s="25" t="s">
        <v>33</v>
      </c>
      <c r="L304" s="9" t="s">
        <v>34</v>
      </c>
      <c r="M304" s="9" t="s">
        <v>35</v>
      </c>
      <c r="N304" s="9">
        <v>10000000000</v>
      </c>
      <c r="O304" s="26">
        <v>1E-10</v>
      </c>
      <c r="P304" s="27">
        <v>1</v>
      </c>
      <c r="Q304" s="27">
        <v>0</v>
      </c>
      <c r="R304" s="27">
        <v>1</v>
      </c>
      <c r="S304" s="9" t="s">
        <v>36</v>
      </c>
      <c r="T304" s="1"/>
      <c r="U304" s="3"/>
      <c r="V304" s="1"/>
      <c r="W304" s="20" t="s">
        <v>658</v>
      </c>
      <c r="Y304" s="28">
        <v>33.450757699999997</v>
      </c>
      <c r="Z304" s="29">
        <v>1</v>
      </c>
      <c r="AA304" s="9" t="s">
        <v>611</v>
      </c>
      <c r="AB304" s="5" t="s">
        <v>2</v>
      </c>
      <c r="AC304" s="30">
        <f t="shared" si="33"/>
        <v>43800.5</v>
      </c>
      <c r="AD304" s="20">
        <v>0</v>
      </c>
      <c r="AE304" s="34">
        <v>4352.5</v>
      </c>
      <c r="AF304" t="s">
        <v>612</v>
      </c>
      <c r="AG304" s="28">
        <v>34.22588004</v>
      </c>
      <c r="AH304" s="31">
        <f t="shared" si="34"/>
        <v>0.77512234000000291</v>
      </c>
      <c r="AI304" s="31">
        <f t="shared" si="39"/>
        <v>0</v>
      </c>
      <c r="AJ304" s="13">
        <f t="shared" si="35"/>
        <v>23.333333333333332</v>
      </c>
      <c r="AK304" s="13">
        <f t="shared" si="37"/>
        <v>3627.2333333333277</v>
      </c>
      <c r="AL304" s="27">
        <f>IF(AJ304=0,MAX(AL$5:AL303)+1,0)</f>
        <v>0</v>
      </c>
      <c r="AM304" s="27">
        <f t="shared" si="38"/>
        <v>12</v>
      </c>
      <c r="AN304" s="1" t="str">
        <f t="shared" si="36"/>
        <v/>
      </c>
      <c r="AO304" s="1"/>
      <c r="AP304" s="1"/>
      <c r="AQ304" s="1"/>
      <c r="AR304" s="8"/>
      <c r="AS304" s="3"/>
      <c r="AT304" s="3"/>
    </row>
    <row r="305" spans="1:46" x14ac:dyDescent="0.25">
      <c r="A305" s="1"/>
      <c r="B305" s="20" t="s">
        <v>659</v>
      </c>
      <c r="C305" s="9" t="s">
        <v>659</v>
      </c>
      <c r="D305" s="9">
        <v>1</v>
      </c>
      <c r="E305" s="9">
        <v>14</v>
      </c>
      <c r="F305" s="9">
        <v>19</v>
      </c>
      <c r="G305" s="24">
        <v>4875</v>
      </c>
      <c r="H305" s="24">
        <v>6375</v>
      </c>
      <c r="I305" s="9" t="s">
        <v>31</v>
      </c>
      <c r="J305" s="9" t="s">
        <v>32</v>
      </c>
      <c r="K305" s="25" t="s">
        <v>33</v>
      </c>
      <c r="L305" s="9" t="s">
        <v>34</v>
      </c>
      <c r="M305" s="9" t="s">
        <v>35</v>
      </c>
      <c r="N305" s="9">
        <v>10000000000</v>
      </c>
      <c r="O305" s="26">
        <v>1E-10</v>
      </c>
      <c r="P305" s="27">
        <v>1</v>
      </c>
      <c r="Q305" s="27">
        <v>0</v>
      </c>
      <c r="R305" s="27">
        <v>1</v>
      </c>
      <c r="S305" s="9" t="s">
        <v>36</v>
      </c>
      <c r="T305" s="1"/>
      <c r="U305" s="3"/>
      <c r="V305" s="1"/>
      <c r="W305" s="20" t="s">
        <v>660</v>
      </c>
      <c r="Y305" s="28">
        <v>33.496449669999997</v>
      </c>
      <c r="Z305" s="29">
        <v>1</v>
      </c>
      <c r="AA305" s="9" t="s">
        <v>611</v>
      </c>
      <c r="AB305" s="5" t="s">
        <v>2</v>
      </c>
      <c r="AC305" s="30">
        <f t="shared" si="33"/>
        <v>43831.5</v>
      </c>
      <c r="AD305" s="20">
        <v>0</v>
      </c>
      <c r="AE305" s="34">
        <v>4383.5</v>
      </c>
      <c r="AF305" t="s">
        <v>612</v>
      </c>
      <c r="AG305" s="28">
        <v>34.040150310000001</v>
      </c>
      <c r="AH305" s="31">
        <f t="shared" si="34"/>
        <v>0.5437006400000044</v>
      </c>
      <c r="AI305" s="31">
        <f t="shared" si="39"/>
        <v>0</v>
      </c>
      <c r="AJ305" s="13">
        <f t="shared" si="35"/>
        <v>24.366666666666667</v>
      </c>
      <c r="AK305" s="13">
        <f t="shared" si="37"/>
        <v>3651.5999999999945</v>
      </c>
      <c r="AL305" s="27">
        <f>IF(AJ305=0,MAX(AL$5:AL304)+1,0)</f>
        <v>0</v>
      </c>
      <c r="AM305" s="27">
        <f t="shared" si="38"/>
        <v>12</v>
      </c>
      <c r="AN305" s="1" t="str">
        <f t="shared" si="36"/>
        <v/>
      </c>
      <c r="AO305" s="1"/>
      <c r="AP305" s="1"/>
      <c r="AQ305" s="1"/>
      <c r="AR305" s="8"/>
      <c r="AS305" s="3"/>
      <c r="AT305" s="3"/>
    </row>
    <row r="306" spans="1:46" x14ac:dyDescent="0.25">
      <c r="A306" s="1"/>
      <c r="B306" s="20" t="s">
        <v>661</v>
      </c>
      <c r="C306" s="9" t="s">
        <v>661</v>
      </c>
      <c r="D306" s="9">
        <v>1</v>
      </c>
      <c r="E306" s="9">
        <v>15</v>
      </c>
      <c r="F306" s="9">
        <v>0</v>
      </c>
      <c r="G306" s="24">
        <v>125</v>
      </c>
      <c r="H306" s="24">
        <v>6125</v>
      </c>
      <c r="I306" s="9" t="s">
        <v>31</v>
      </c>
      <c r="J306" s="9" t="s">
        <v>32</v>
      </c>
      <c r="K306" s="25" t="s">
        <v>33</v>
      </c>
      <c r="L306" s="9" t="s">
        <v>34</v>
      </c>
      <c r="M306" s="9" t="s">
        <v>35</v>
      </c>
      <c r="N306" s="9">
        <v>10000000000</v>
      </c>
      <c r="O306" s="26">
        <v>1E-10</v>
      </c>
      <c r="P306" s="27">
        <v>1</v>
      </c>
      <c r="Q306" s="27">
        <v>0</v>
      </c>
      <c r="R306" s="27">
        <v>1</v>
      </c>
      <c r="S306" s="9" t="s">
        <v>36</v>
      </c>
      <c r="T306" s="1"/>
      <c r="U306" s="3"/>
      <c r="V306" s="1"/>
      <c r="W306" s="20" t="s">
        <v>662</v>
      </c>
      <c r="Y306" s="28">
        <v>36.718945410000003</v>
      </c>
      <c r="Z306" s="29">
        <v>1</v>
      </c>
      <c r="AA306" s="9" t="s">
        <v>663</v>
      </c>
      <c r="AB306" s="5" t="s">
        <v>2</v>
      </c>
      <c r="AC306" s="30">
        <f t="shared" si="33"/>
        <v>43100.5</v>
      </c>
      <c r="AD306" s="20">
        <v>0</v>
      </c>
      <c r="AE306" s="34">
        <v>3652.5</v>
      </c>
      <c r="AF306" t="s">
        <v>664</v>
      </c>
      <c r="AG306" s="28">
        <v>39.720859109999999</v>
      </c>
      <c r="AH306" s="31">
        <f t="shared" si="34"/>
        <v>3.0019136999999958</v>
      </c>
      <c r="AI306" s="31">
        <f t="shared" si="39"/>
        <v>0</v>
      </c>
      <c r="AJ306" s="13">
        <f t="shared" si="35"/>
        <v>0</v>
      </c>
      <c r="AK306" s="13">
        <f t="shared" si="37"/>
        <v>3651.5999999999945</v>
      </c>
      <c r="AL306" s="27">
        <f>IF(AJ306=0,MAX(AL$5:AL305)+1,0)</f>
        <v>13</v>
      </c>
      <c r="AM306" s="27">
        <f t="shared" si="38"/>
        <v>13</v>
      </c>
      <c r="AN306" s="1" t="str">
        <f t="shared" si="36"/>
        <v/>
      </c>
      <c r="AO306" s="1"/>
      <c r="AP306" s="1"/>
      <c r="AQ306" s="1"/>
      <c r="AR306" s="8"/>
      <c r="AS306" s="3"/>
      <c r="AT306" s="3"/>
    </row>
    <row r="307" spans="1:46" x14ac:dyDescent="0.25">
      <c r="A307" s="1"/>
      <c r="B307" s="20" t="s">
        <v>665</v>
      </c>
      <c r="C307" s="9" t="s">
        <v>665</v>
      </c>
      <c r="D307" s="9">
        <v>1</v>
      </c>
      <c r="E307" s="9">
        <v>15</v>
      </c>
      <c r="F307" s="9">
        <v>1</v>
      </c>
      <c r="G307" s="24">
        <v>375</v>
      </c>
      <c r="H307" s="24">
        <v>6125</v>
      </c>
      <c r="I307" s="9" t="s">
        <v>31</v>
      </c>
      <c r="J307" s="9" t="s">
        <v>32</v>
      </c>
      <c r="K307" s="25" t="s">
        <v>33</v>
      </c>
      <c r="L307" s="9" t="s">
        <v>34</v>
      </c>
      <c r="M307" s="9" t="s">
        <v>35</v>
      </c>
      <c r="N307" s="9">
        <v>10000000000</v>
      </c>
      <c r="O307" s="26">
        <v>1E-10</v>
      </c>
      <c r="P307" s="27">
        <v>1</v>
      </c>
      <c r="Q307" s="27">
        <v>0</v>
      </c>
      <c r="R307" s="27">
        <v>1</v>
      </c>
      <c r="S307" s="9" t="s">
        <v>36</v>
      </c>
      <c r="T307" s="1"/>
      <c r="U307" s="3"/>
      <c r="V307" s="1"/>
      <c r="W307" s="20" t="s">
        <v>666</v>
      </c>
      <c r="Y307" s="28">
        <v>36.73207987</v>
      </c>
      <c r="Z307" s="29">
        <v>1</v>
      </c>
      <c r="AA307" s="9" t="s">
        <v>663</v>
      </c>
      <c r="AB307" s="5" t="s">
        <v>2</v>
      </c>
      <c r="AC307" s="30">
        <f t="shared" si="33"/>
        <v>43131.5</v>
      </c>
      <c r="AD307" s="20">
        <v>0</v>
      </c>
      <c r="AE307" s="34">
        <v>3683.5</v>
      </c>
      <c r="AF307" t="s">
        <v>664</v>
      </c>
      <c r="AG307" s="28">
        <v>39.70613539</v>
      </c>
      <c r="AH307" s="31">
        <f t="shared" si="34"/>
        <v>2.9740555200000003</v>
      </c>
      <c r="AI307" s="31">
        <f t="shared" si="39"/>
        <v>0</v>
      </c>
      <c r="AJ307" s="13">
        <f t="shared" si="35"/>
        <v>1.0333333333333334</v>
      </c>
      <c r="AK307" s="13">
        <f t="shared" si="37"/>
        <v>3652.6333333333278</v>
      </c>
      <c r="AL307" s="27">
        <f>IF(AJ307=0,MAX(AL$5:AL306)+1,0)</f>
        <v>0</v>
      </c>
      <c r="AM307" s="27">
        <f t="shared" si="38"/>
        <v>13</v>
      </c>
      <c r="AN307" s="1" t="str">
        <f t="shared" si="36"/>
        <v/>
      </c>
      <c r="AO307" s="1"/>
      <c r="AP307" s="1"/>
      <c r="AQ307" s="1"/>
      <c r="AR307" s="8"/>
      <c r="AS307" s="3"/>
      <c r="AT307" s="3"/>
    </row>
    <row r="308" spans="1:46" x14ac:dyDescent="0.25">
      <c r="A308" s="1"/>
      <c r="B308" s="20" t="s">
        <v>667</v>
      </c>
      <c r="C308" s="9" t="s">
        <v>667</v>
      </c>
      <c r="D308" s="9">
        <v>1</v>
      </c>
      <c r="E308" s="9">
        <v>15</v>
      </c>
      <c r="F308" s="9">
        <v>2</v>
      </c>
      <c r="G308" s="24">
        <v>625</v>
      </c>
      <c r="H308" s="24">
        <v>6125</v>
      </c>
      <c r="I308" s="9" t="s">
        <v>31</v>
      </c>
      <c r="J308" s="9" t="s">
        <v>32</v>
      </c>
      <c r="K308" s="25" t="s">
        <v>33</v>
      </c>
      <c r="L308" s="9" t="s">
        <v>34</v>
      </c>
      <c r="M308" s="9" t="s">
        <v>35</v>
      </c>
      <c r="N308" s="9">
        <v>10000000000</v>
      </c>
      <c r="O308" s="26">
        <v>1E-10</v>
      </c>
      <c r="P308" s="27">
        <v>1</v>
      </c>
      <c r="Q308" s="27">
        <v>0</v>
      </c>
      <c r="R308" s="27">
        <v>1</v>
      </c>
      <c r="S308" s="9" t="s">
        <v>36</v>
      </c>
      <c r="T308" s="1"/>
      <c r="U308" s="3"/>
      <c r="V308" s="1"/>
      <c r="W308" s="20" t="s">
        <v>668</v>
      </c>
      <c r="Y308" s="28">
        <v>36.83330419</v>
      </c>
      <c r="Z308" s="29">
        <v>1</v>
      </c>
      <c r="AA308" s="9" t="s">
        <v>663</v>
      </c>
      <c r="AB308" s="5" t="s">
        <v>2</v>
      </c>
      <c r="AC308" s="30">
        <f t="shared" si="33"/>
        <v>43160.5</v>
      </c>
      <c r="AD308" s="20">
        <v>0</v>
      </c>
      <c r="AE308" s="34">
        <v>3712.5</v>
      </c>
      <c r="AF308" t="s">
        <v>664</v>
      </c>
      <c r="AG308" s="28">
        <v>39.751519309999999</v>
      </c>
      <c r="AH308" s="31">
        <f t="shared" si="34"/>
        <v>2.9182151199999993</v>
      </c>
      <c r="AI308" s="31">
        <f t="shared" si="39"/>
        <v>0</v>
      </c>
      <c r="AJ308" s="13">
        <f t="shared" si="35"/>
        <v>2</v>
      </c>
      <c r="AK308" s="13">
        <f t="shared" si="37"/>
        <v>3654.6333333333278</v>
      </c>
      <c r="AL308" s="27">
        <f>IF(AJ308=0,MAX(AL$5:AL307)+1,0)</f>
        <v>0</v>
      </c>
      <c r="AM308" s="27">
        <f t="shared" si="38"/>
        <v>13</v>
      </c>
      <c r="AN308" s="1" t="str">
        <f t="shared" si="36"/>
        <v/>
      </c>
      <c r="AO308" s="1"/>
      <c r="AP308" s="1"/>
      <c r="AQ308" s="1"/>
      <c r="AR308" s="8"/>
      <c r="AS308" s="3"/>
      <c r="AT308" s="3"/>
    </row>
    <row r="309" spans="1:46" x14ac:dyDescent="0.25">
      <c r="A309" s="1"/>
      <c r="B309" s="20" t="s">
        <v>669</v>
      </c>
      <c r="C309" s="9" t="s">
        <v>669</v>
      </c>
      <c r="D309" s="9">
        <v>1</v>
      </c>
      <c r="E309" s="9">
        <v>15</v>
      </c>
      <c r="F309" s="9">
        <v>3</v>
      </c>
      <c r="G309" s="24">
        <v>875</v>
      </c>
      <c r="H309" s="24">
        <v>6125</v>
      </c>
      <c r="I309" s="9" t="s">
        <v>31</v>
      </c>
      <c r="J309" s="9" t="s">
        <v>32</v>
      </c>
      <c r="K309" s="25" t="s">
        <v>33</v>
      </c>
      <c r="L309" s="9" t="s">
        <v>34</v>
      </c>
      <c r="M309" s="9" t="s">
        <v>35</v>
      </c>
      <c r="N309" s="9">
        <v>10000000000</v>
      </c>
      <c r="O309" s="26">
        <v>1E-10</v>
      </c>
      <c r="P309" s="27">
        <v>1</v>
      </c>
      <c r="Q309" s="27">
        <v>0</v>
      </c>
      <c r="R309" s="27">
        <v>1</v>
      </c>
      <c r="S309" s="9" t="s">
        <v>36</v>
      </c>
      <c r="T309" s="1"/>
      <c r="U309" s="3"/>
      <c r="V309" s="1"/>
      <c r="W309" s="20" t="s">
        <v>670</v>
      </c>
      <c r="Y309" s="28">
        <v>36.997417560000002</v>
      </c>
      <c r="Z309" s="29">
        <v>1</v>
      </c>
      <c r="AA309" s="9" t="s">
        <v>663</v>
      </c>
      <c r="AB309" s="5" t="s">
        <v>2</v>
      </c>
      <c r="AC309" s="30">
        <f t="shared" si="33"/>
        <v>43191.5</v>
      </c>
      <c r="AD309" s="20">
        <v>0</v>
      </c>
      <c r="AE309" s="34">
        <v>3743.5</v>
      </c>
      <c r="AF309" t="s">
        <v>664</v>
      </c>
      <c r="AG309" s="28">
        <v>39.846193390000003</v>
      </c>
      <c r="AH309" s="31">
        <f t="shared" si="34"/>
        <v>2.848775830000001</v>
      </c>
      <c r="AI309" s="31">
        <f t="shared" si="39"/>
        <v>0</v>
      </c>
      <c r="AJ309" s="13">
        <f t="shared" si="35"/>
        <v>3.0333333333333332</v>
      </c>
      <c r="AK309" s="13">
        <f t="shared" si="37"/>
        <v>3657.6666666666611</v>
      </c>
      <c r="AL309" s="27">
        <f>IF(AJ309=0,MAX(AL$5:AL308)+1,0)</f>
        <v>0</v>
      </c>
      <c r="AM309" s="27">
        <f t="shared" si="38"/>
        <v>13</v>
      </c>
      <c r="AN309" s="1" t="str">
        <f t="shared" si="36"/>
        <v/>
      </c>
      <c r="AO309" s="1"/>
      <c r="AP309" s="1"/>
      <c r="AQ309" s="1"/>
      <c r="AR309" s="8"/>
      <c r="AS309" s="3"/>
      <c r="AT309" s="3"/>
    </row>
    <row r="310" spans="1:46" x14ac:dyDescent="0.25">
      <c r="A310" s="1"/>
      <c r="B310" s="20" t="s">
        <v>671</v>
      </c>
      <c r="C310" s="9" t="s">
        <v>671</v>
      </c>
      <c r="D310" s="9">
        <v>1</v>
      </c>
      <c r="E310" s="9">
        <v>15</v>
      </c>
      <c r="F310" s="9">
        <v>4</v>
      </c>
      <c r="G310" s="24">
        <v>1125</v>
      </c>
      <c r="H310" s="24">
        <v>6125</v>
      </c>
      <c r="I310" s="9" t="s">
        <v>31</v>
      </c>
      <c r="J310" s="9" t="s">
        <v>32</v>
      </c>
      <c r="K310" s="25" t="s">
        <v>33</v>
      </c>
      <c r="L310" s="9" t="s">
        <v>34</v>
      </c>
      <c r="M310" s="9" t="s">
        <v>35</v>
      </c>
      <c r="N310" s="9">
        <v>10000000000</v>
      </c>
      <c r="O310" s="26">
        <v>1E-10</v>
      </c>
      <c r="P310" s="27">
        <v>1</v>
      </c>
      <c r="Q310" s="27">
        <v>0</v>
      </c>
      <c r="R310" s="27">
        <v>1</v>
      </c>
      <c r="S310" s="9" t="s">
        <v>36</v>
      </c>
      <c r="T310" s="1"/>
      <c r="U310" s="3"/>
      <c r="V310" s="1"/>
      <c r="W310" s="20" t="s">
        <v>672</v>
      </c>
      <c r="Y310" s="28">
        <v>37.157082930000001</v>
      </c>
      <c r="Z310" s="29">
        <v>1</v>
      </c>
      <c r="AA310" s="9" t="s">
        <v>663</v>
      </c>
      <c r="AB310" s="5" t="s">
        <v>2</v>
      </c>
      <c r="AC310" s="30">
        <f t="shared" si="33"/>
        <v>43221.5</v>
      </c>
      <c r="AD310" s="20">
        <v>0</v>
      </c>
      <c r="AE310" s="34">
        <v>3773.5</v>
      </c>
      <c r="AF310" t="s">
        <v>664</v>
      </c>
      <c r="AG310" s="28">
        <v>39.982008669999999</v>
      </c>
      <c r="AH310" s="31">
        <f t="shared" si="34"/>
        <v>2.8249257399999976</v>
      </c>
      <c r="AI310" s="31">
        <f t="shared" si="39"/>
        <v>0</v>
      </c>
      <c r="AJ310" s="13">
        <f t="shared" si="35"/>
        <v>4.0333333333333332</v>
      </c>
      <c r="AK310" s="13">
        <f t="shared" si="37"/>
        <v>3661.6999999999944</v>
      </c>
      <c r="AL310" s="27">
        <f>IF(AJ310=0,MAX(AL$5:AL309)+1,0)</f>
        <v>0</v>
      </c>
      <c r="AM310" s="27">
        <f t="shared" si="38"/>
        <v>13</v>
      </c>
      <c r="AN310" s="1" t="str">
        <f t="shared" si="36"/>
        <v/>
      </c>
      <c r="AO310" s="1"/>
      <c r="AP310" s="1"/>
      <c r="AQ310" s="1"/>
      <c r="AR310" s="8"/>
      <c r="AS310" s="3"/>
      <c r="AT310" s="3"/>
    </row>
    <row r="311" spans="1:46" x14ac:dyDescent="0.25">
      <c r="A311" s="1"/>
      <c r="B311" s="20" t="s">
        <v>673</v>
      </c>
      <c r="C311" s="9" t="s">
        <v>673</v>
      </c>
      <c r="D311" s="9">
        <v>1</v>
      </c>
      <c r="E311" s="9">
        <v>15</v>
      </c>
      <c r="F311" s="9">
        <v>5</v>
      </c>
      <c r="G311" s="24">
        <v>1375</v>
      </c>
      <c r="H311" s="24">
        <v>6125</v>
      </c>
      <c r="I311" s="9" t="s">
        <v>31</v>
      </c>
      <c r="J311" s="9" t="s">
        <v>32</v>
      </c>
      <c r="K311" s="25" t="s">
        <v>33</v>
      </c>
      <c r="L311" s="9" t="s">
        <v>34</v>
      </c>
      <c r="M311" s="9" t="s">
        <v>35</v>
      </c>
      <c r="N311" s="9">
        <v>10000000000</v>
      </c>
      <c r="O311" s="26">
        <v>1E-10</v>
      </c>
      <c r="P311" s="27">
        <v>1</v>
      </c>
      <c r="Q311" s="27">
        <v>0</v>
      </c>
      <c r="R311" s="27">
        <v>1</v>
      </c>
      <c r="S311" s="9" t="s">
        <v>36</v>
      </c>
      <c r="T311" s="1"/>
      <c r="U311" s="3"/>
      <c r="V311" s="1"/>
      <c r="W311" s="20" t="s">
        <v>674</v>
      </c>
      <c r="Y311" s="28">
        <v>37.264511640000002</v>
      </c>
      <c r="Z311" s="29">
        <v>1</v>
      </c>
      <c r="AA311" s="9" t="s">
        <v>663</v>
      </c>
      <c r="AB311" s="5" t="s">
        <v>2</v>
      </c>
      <c r="AC311" s="30">
        <f t="shared" si="33"/>
        <v>43252.5</v>
      </c>
      <c r="AD311" s="20">
        <v>0</v>
      </c>
      <c r="AE311" s="34">
        <v>3804.5</v>
      </c>
      <c r="AF311" t="s">
        <v>664</v>
      </c>
      <c r="AG311" s="28">
        <v>40.115538790000002</v>
      </c>
      <c r="AH311" s="31">
        <f t="shared" si="34"/>
        <v>2.8510271500000002</v>
      </c>
      <c r="AI311" s="31">
        <f t="shared" si="39"/>
        <v>0</v>
      </c>
      <c r="AJ311" s="13">
        <f t="shared" si="35"/>
        <v>5.0666666666666664</v>
      </c>
      <c r="AK311" s="13">
        <f t="shared" si="37"/>
        <v>3666.766666666661</v>
      </c>
      <c r="AL311" s="27">
        <f>IF(AJ311=0,MAX(AL$5:AL310)+1,0)</f>
        <v>0</v>
      </c>
      <c r="AM311" s="27">
        <f t="shared" si="38"/>
        <v>13</v>
      </c>
      <c r="AN311" s="1" t="str">
        <f t="shared" si="36"/>
        <v/>
      </c>
      <c r="AO311" s="1"/>
      <c r="AP311" s="1"/>
      <c r="AQ311" s="1"/>
      <c r="AR311" s="8"/>
      <c r="AS311" s="3"/>
      <c r="AT311" s="3"/>
    </row>
    <row r="312" spans="1:46" x14ac:dyDescent="0.25">
      <c r="A312" s="1"/>
      <c r="B312" s="20" t="s">
        <v>675</v>
      </c>
      <c r="C312" s="9" t="s">
        <v>675</v>
      </c>
      <c r="D312" s="9">
        <v>1</v>
      </c>
      <c r="E312" s="9">
        <v>15</v>
      </c>
      <c r="F312" s="9">
        <v>6</v>
      </c>
      <c r="G312" s="24">
        <v>1625</v>
      </c>
      <c r="H312" s="24">
        <v>6125</v>
      </c>
      <c r="I312" s="9" t="s">
        <v>31</v>
      </c>
      <c r="J312" s="9" t="s">
        <v>32</v>
      </c>
      <c r="K312" s="25" t="s">
        <v>33</v>
      </c>
      <c r="L312" s="9" t="s">
        <v>34</v>
      </c>
      <c r="M312" s="9" t="s">
        <v>35</v>
      </c>
      <c r="N312" s="9">
        <v>10000000000</v>
      </c>
      <c r="O312" s="26">
        <v>1E-10</v>
      </c>
      <c r="P312" s="27">
        <v>1</v>
      </c>
      <c r="Q312" s="27">
        <v>0</v>
      </c>
      <c r="R312" s="27">
        <v>1</v>
      </c>
      <c r="S312" s="9" t="s">
        <v>36</v>
      </c>
      <c r="T312" s="1"/>
      <c r="U312" s="3"/>
      <c r="V312" s="1"/>
      <c r="W312" s="20" t="s">
        <v>676</v>
      </c>
      <c r="Y312" s="28">
        <v>37.270723279999999</v>
      </c>
      <c r="Z312" s="29">
        <v>1</v>
      </c>
      <c r="AA312" s="9" t="s">
        <v>663</v>
      </c>
      <c r="AB312" s="5" t="s">
        <v>2</v>
      </c>
      <c r="AC312" s="30">
        <f t="shared" si="33"/>
        <v>43282.5</v>
      </c>
      <c r="AD312" s="20">
        <v>0</v>
      </c>
      <c r="AE312" s="34">
        <v>3834.5</v>
      </c>
      <c r="AF312" t="s">
        <v>664</v>
      </c>
      <c r="AG312" s="28">
        <v>40.213446959999999</v>
      </c>
      <c r="AH312" s="31">
        <f t="shared" si="34"/>
        <v>2.9427236800000003</v>
      </c>
      <c r="AI312" s="31">
        <f t="shared" si="39"/>
        <v>0</v>
      </c>
      <c r="AJ312" s="13">
        <f t="shared" si="35"/>
        <v>6.0666666666666664</v>
      </c>
      <c r="AK312" s="13">
        <f t="shared" si="37"/>
        <v>3672.8333333333276</v>
      </c>
      <c r="AL312" s="27">
        <f>IF(AJ312=0,MAX(AL$5:AL311)+1,0)</f>
        <v>0</v>
      </c>
      <c r="AM312" s="27">
        <f t="shared" si="38"/>
        <v>13</v>
      </c>
      <c r="AN312" s="1" t="str">
        <f t="shared" si="36"/>
        <v/>
      </c>
      <c r="AO312" s="1"/>
      <c r="AP312" s="1"/>
      <c r="AQ312" s="1"/>
      <c r="AR312" s="8"/>
      <c r="AS312" s="3"/>
      <c r="AT312" s="3"/>
    </row>
    <row r="313" spans="1:46" x14ac:dyDescent="0.25">
      <c r="A313" s="1"/>
      <c r="B313" s="20" t="s">
        <v>677</v>
      </c>
      <c r="C313" s="9" t="s">
        <v>677</v>
      </c>
      <c r="D313" s="9">
        <v>1</v>
      </c>
      <c r="E313" s="9">
        <v>15</v>
      </c>
      <c r="F313" s="9">
        <v>7</v>
      </c>
      <c r="G313" s="24">
        <v>1875</v>
      </c>
      <c r="H313" s="24">
        <v>6125</v>
      </c>
      <c r="I313" s="9" t="s">
        <v>31</v>
      </c>
      <c r="J313" s="9" t="s">
        <v>32</v>
      </c>
      <c r="K313" s="25" t="s">
        <v>33</v>
      </c>
      <c r="L313" s="9" t="s">
        <v>34</v>
      </c>
      <c r="M313" s="9" t="s">
        <v>35</v>
      </c>
      <c r="N313" s="9">
        <v>10000000000</v>
      </c>
      <c r="O313" s="26">
        <v>1E-10</v>
      </c>
      <c r="P313" s="27">
        <v>1</v>
      </c>
      <c r="Q313" s="27">
        <v>0</v>
      </c>
      <c r="R313" s="27">
        <v>1</v>
      </c>
      <c r="S313" s="9" t="s">
        <v>36</v>
      </c>
      <c r="T313" s="1"/>
      <c r="U313" s="3"/>
      <c r="V313" s="1"/>
      <c r="W313" s="20" t="s">
        <v>678</v>
      </c>
      <c r="Y313" s="28">
        <v>37.158121770000001</v>
      </c>
      <c r="Z313" s="29">
        <v>1</v>
      </c>
      <c r="AA313" s="9" t="s">
        <v>663</v>
      </c>
      <c r="AB313" s="5" t="s">
        <v>2</v>
      </c>
      <c r="AC313" s="30">
        <f t="shared" si="33"/>
        <v>43313.5</v>
      </c>
      <c r="AD313" s="20">
        <v>0</v>
      </c>
      <c r="AE313" s="34">
        <v>3865.5</v>
      </c>
      <c r="AF313" t="s">
        <v>664</v>
      </c>
      <c r="AG313" s="28">
        <v>40.22620903</v>
      </c>
      <c r="AH313" s="31">
        <f t="shared" si="34"/>
        <v>3.0680872599999987</v>
      </c>
      <c r="AI313" s="31">
        <f t="shared" si="39"/>
        <v>0</v>
      </c>
      <c r="AJ313" s="13">
        <f t="shared" si="35"/>
        <v>7.1</v>
      </c>
      <c r="AK313" s="13">
        <f t="shared" si="37"/>
        <v>3679.9333333333275</v>
      </c>
      <c r="AL313" s="27">
        <f>IF(AJ313=0,MAX(AL$5:AL312)+1,0)</f>
        <v>0</v>
      </c>
      <c r="AM313" s="27">
        <f t="shared" si="38"/>
        <v>13</v>
      </c>
      <c r="AN313" s="1" t="str">
        <f t="shared" si="36"/>
        <v/>
      </c>
      <c r="AO313" s="1"/>
      <c r="AP313" s="1"/>
      <c r="AQ313" s="1"/>
      <c r="AR313" s="8"/>
      <c r="AS313" s="3"/>
      <c r="AT313" s="3"/>
    </row>
    <row r="314" spans="1:46" x14ac:dyDescent="0.25">
      <c r="A314" s="1"/>
      <c r="B314" s="20" t="s">
        <v>679</v>
      </c>
      <c r="C314" s="9" t="s">
        <v>679</v>
      </c>
      <c r="D314" s="9">
        <v>1</v>
      </c>
      <c r="E314" s="9">
        <v>15</v>
      </c>
      <c r="F314" s="9">
        <v>8</v>
      </c>
      <c r="G314" s="24">
        <v>2125</v>
      </c>
      <c r="H314" s="24">
        <v>6125</v>
      </c>
      <c r="I314" s="9" t="s">
        <v>31</v>
      </c>
      <c r="J314" s="9" t="s">
        <v>32</v>
      </c>
      <c r="K314" s="25" t="s">
        <v>33</v>
      </c>
      <c r="L314" s="9" t="s">
        <v>34</v>
      </c>
      <c r="M314" s="9" t="s">
        <v>35</v>
      </c>
      <c r="N314" s="9">
        <v>10000000000</v>
      </c>
      <c r="O314" s="26">
        <v>1E-10</v>
      </c>
      <c r="P314" s="27">
        <v>1</v>
      </c>
      <c r="Q314" s="27">
        <v>0</v>
      </c>
      <c r="R314" s="27">
        <v>1</v>
      </c>
      <c r="S314" s="9" t="s">
        <v>36</v>
      </c>
      <c r="T314" s="1"/>
      <c r="U314" s="3"/>
      <c r="V314" s="1"/>
      <c r="W314" s="20" t="s">
        <v>680</v>
      </c>
      <c r="Y314" s="28">
        <v>36.944339530000001</v>
      </c>
      <c r="Z314" s="29">
        <v>1</v>
      </c>
      <c r="AA314" s="9" t="s">
        <v>663</v>
      </c>
      <c r="AB314" s="5" t="s">
        <v>2</v>
      </c>
      <c r="AC314" s="30">
        <f t="shared" si="33"/>
        <v>43344.5</v>
      </c>
      <c r="AD314" s="20">
        <v>0</v>
      </c>
      <c r="AE314" s="34">
        <v>3896.5</v>
      </c>
      <c r="AF314" t="s">
        <v>664</v>
      </c>
      <c r="AG314" s="28">
        <v>40.135626690000002</v>
      </c>
      <c r="AH314" s="31">
        <f t="shared" si="34"/>
        <v>3.1912871600000017</v>
      </c>
      <c r="AI314" s="31">
        <f t="shared" si="39"/>
        <v>0</v>
      </c>
      <c r="AJ314" s="13">
        <f t="shared" si="35"/>
        <v>8.1333333333333329</v>
      </c>
      <c r="AK314" s="13">
        <f t="shared" si="37"/>
        <v>3688.0666666666607</v>
      </c>
      <c r="AL314" s="27">
        <f>IF(AJ314=0,MAX(AL$5:AL313)+1,0)</f>
        <v>0</v>
      </c>
      <c r="AM314" s="27">
        <f t="shared" si="38"/>
        <v>13</v>
      </c>
      <c r="AN314" s="1" t="str">
        <f t="shared" si="36"/>
        <v/>
      </c>
      <c r="AO314" s="1"/>
      <c r="AP314" s="1"/>
      <c r="AQ314" s="1"/>
      <c r="AR314" s="8"/>
      <c r="AS314" s="3"/>
      <c r="AT314" s="3"/>
    </row>
    <row r="315" spans="1:46" x14ac:dyDescent="0.25">
      <c r="A315" s="1"/>
      <c r="B315" s="20" t="s">
        <v>681</v>
      </c>
      <c r="C315" s="9" t="s">
        <v>681</v>
      </c>
      <c r="D315" s="9">
        <v>1</v>
      </c>
      <c r="E315" s="9">
        <v>15</v>
      </c>
      <c r="F315" s="9">
        <v>9</v>
      </c>
      <c r="G315" s="24">
        <v>2375</v>
      </c>
      <c r="H315" s="24">
        <v>6125</v>
      </c>
      <c r="I315" s="9" t="s">
        <v>31</v>
      </c>
      <c r="J315" s="9" t="s">
        <v>32</v>
      </c>
      <c r="K315" s="25" t="s">
        <v>33</v>
      </c>
      <c r="L315" s="9" t="s">
        <v>34</v>
      </c>
      <c r="M315" s="9" t="s">
        <v>35</v>
      </c>
      <c r="N315" s="9">
        <v>10000000000</v>
      </c>
      <c r="O315" s="26">
        <v>1E-10</v>
      </c>
      <c r="P315" s="27">
        <v>1</v>
      </c>
      <c r="Q315" s="27">
        <v>0</v>
      </c>
      <c r="R315" s="27">
        <v>1</v>
      </c>
      <c r="S315" s="9" t="s">
        <v>36</v>
      </c>
      <c r="T315" s="1"/>
      <c r="U315" s="3"/>
      <c r="V315" s="1"/>
      <c r="W315" s="20" t="s">
        <v>682</v>
      </c>
      <c r="Y315" s="28">
        <v>36.681930260000001</v>
      </c>
      <c r="Z315" s="29">
        <v>1</v>
      </c>
      <c r="AA315" s="9" t="s">
        <v>663</v>
      </c>
      <c r="AB315" s="5" t="s">
        <v>2</v>
      </c>
      <c r="AC315" s="30">
        <f t="shared" si="33"/>
        <v>43374.5</v>
      </c>
      <c r="AD315" s="20">
        <v>0</v>
      </c>
      <c r="AE315" s="34">
        <v>3926.5</v>
      </c>
      <c r="AF315" t="s">
        <v>664</v>
      </c>
      <c r="AG315" s="28">
        <v>39.919998839999998</v>
      </c>
      <c r="AH315" s="31">
        <f t="shared" si="34"/>
        <v>3.2380685799999966</v>
      </c>
      <c r="AI315" s="31">
        <f t="shared" si="39"/>
        <v>0</v>
      </c>
      <c r="AJ315" s="13">
        <f t="shared" si="35"/>
        <v>9.1333333333333329</v>
      </c>
      <c r="AK315" s="13">
        <f t="shared" si="37"/>
        <v>3697.1999999999939</v>
      </c>
      <c r="AL315" s="27">
        <f>IF(AJ315=0,MAX(AL$5:AL314)+1,0)</f>
        <v>0</v>
      </c>
      <c r="AM315" s="27">
        <f t="shared" si="38"/>
        <v>13</v>
      </c>
      <c r="AN315" s="1" t="str">
        <f t="shared" si="36"/>
        <v/>
      </c>
      <c r="AO315" s="1"/>
      <c r="AP315" s="1"/>
      <c r="AQ315" s="1"/>
      <c r="AR315" s="8"/>
      <c r="AS315" s="3"/>
      <c r="AT315" s="3"/>
    </row>
    <row r="316" spans="1:46" x14ac:dyDescent="0.25">
      <c r="A316" s="1"/>
      <c r="B316" s="20" t="s">
        <v>683</v>
      </c>
      <c r="C316" s="9" t="s">
        <v>683</v>
      </c>
      <c r="D316" s="9">
        <v>1</v>
      </c>
      <c r="E316" s="9">
        <v>15</v>
      </c>
      <c r="F316" s="9">
        <v>10</v>
      </c>
      <c r="G316" s="24">
        <v>2625</v>
      </c>
      <c r="H316" s="24">
        <v>6125</v>
      </c>
      <c r="I316" s="9" t="s">
        <v>31</v>
      </c>
      <c r="J316" s="9" t="s">
        <v>32</v>
      </c>
      <c r="K316" s="25" t="s">
        <v>33</v>
      </c>
      <c r="L316" s="9" t="s">
        <v>34</v>
      </c>
      <c r="M316" s="9" t="s">
        <v>35</v>
      </c>
      <c r="N316" s="9">
        <v>10000000000</v>
      </c>
      <c r="O316" s="26">
        <v>1E-10</v>
      </c>
      <c r="P316" s="27">
        <v>1</v>
      </c>
      <c r="Q316" s="27">
        <v>0</v>
      </c>
      <c r="R316" s="27">
        <v>1</v>
      </c>
      <c r="S316" s="9" t="s">
        <v>36</v>
      </c>
      <c r="T316" s="1"/>
      <c r="U316" s="3"/>
      <c r="V316" s="1"/>
      <c r="W316" s="20" t="s">
        <v>684</v>
      </c>
      <c r="Y316" s="28">
        <v>36.413290109999998</v>
      </c>
      <c r="Z316" s="29">
        <v>1</v>
      </c>
      <c r="AA316" s="9" t="s">
        <v>663</v>
      </c>
      <c r="AB316" s="5" t="s">
        <v>2</v>
      </c>
      <c r="AC316" s="30">
        <f t="shared" si="33"/>
        <v>43405.5</v>
      </c>
      <c r="AD316" s="20">
        <v>0</v>
      </c>
      <c r="AE316" s="34">
        <v>3957.5</v>
      </c>
      <c r="AF316" t="s">
        <v>664</v>
      </c>
      <c r="AG316" s="28">
        <v>39.643683070000002</v>
      </c>
      <c r="AH316" s="31">
        <f t="shared" si="34"/>
        <v>3.2303929600000032</v>
      </c>
      <c r="AI316" s="31">
        <f t="shared" si="39"/>
        <v>0</v>
      </c>
      <c r="AJ316" s="13">
        <f t="shared" si="35"/>
        <v>10.166666666666666</v>
      </c>
      <c r="AK316" s="13">
        <f t="shared" si="37"/>
        <v>3707.3666666666604</v>
      </c>
      <c r="AL316" s="27">
        <f>IF(AJ316=0,MAX(AL$5:AL315)+1,0)</f>
        <v>0</v>
      </c>
      <c r="AM316" s="27">
        <f t="shared" si="38"/>
        <v>13</v>
      </c>
      <c r="AN316" s="1" t="str">
        <f t="shared" si="36"/>
        <v/>
      </c>
      <c r="AO316" s="1"/>
      <c r="AP316" s="1"/>
      <c r="AQ316" s="1"/>
      <c r="AR316" s="8"/>
      <c r="AS316" s="3"/>
      <c r="AT316" s="3"/>
    </row>
    <row r="317" spans="1:46" x14ac:dyDescent="0.25">
      <c r="A317" s="1"/>
      <c r="B317" s="20" t="s">
        <v>685</v>
      </c>
      <c r="C317" s="9" t="s">
        <v>685</v>
      </c>
      <c r="D317" s="9">
        <v>1</v>
      </c>
      <c r="E317" s="9">
        <v>15</v>
      </c>
      <c r="F317" s="9">
        <v>11</v>
      </c>
      <c r="G317" s="24">
        <v>2875</v>
      </c>
      <c r="H317" s="24">
        <v>6125</v>
      </c>
      <c r="I317" s="9" t="s">
        <v>31</v>
      </c>
      <c r="J317" s="9" t="s">
        <v>32</v>
      </c>
      <c r="K317" s="25" t="s">
        <v>33</v>
      </c>
      <c r="L317" s="9" t="s">
        <v>34</v>
      </c>
      <c r="M317" s="9" t="s">
        <v>35</v>
      </c>
      <c r="N317" s="9">
        <v>10000000000</v>
      </c>
      <c r="O317" s="26">
        <v>1E-10</v>
      </c>
      <c r="P317" s="27">
        <v>1</v>
      </c>
      <c r="Q317" s="27">
        <v>0</v>
      </c>
      <c r="R317" s="27">
        <v>1</v>
      </c>
      <c r="S317" s="9" t="s">
        <v>36</v>
      </c>
      <c r="T317" s="1"/>
      <c r="U317" s="3"/>
      <c r="V317" s="1"/>
      <c r="W317" s="20" t="s">
        <v>686</v>
      </c>
      <c r="Y317" s="28">
        <v>36.20670878</v>
      </c>
      <c r="Z317" s="29">
        <v>1</v>
      </c>
      <c r="AA317" s="9" t="s">
        <v>663</v>
      </c>
      <c r="AB317" s="5" t="s">
        <v>2</v>
      </c>
      <c r="AC317" s="30">
        <f t="shared" si="33"/>
        <v>43435.5</v>
      </c>
      <c r="AD317" s="20">
        <v>0</v>
      </c>
      <c r="AE317" s="34">
        <v>3987.5</v>
      </c>
      <c r="AF317" t="s">
        <v>664</v>
      </c>
      <c r="AG317" s="28">
        <v>39.384556850000003</v>
      </c>
      <c r="AH317" s="31">
        <f t="shared" si="34"/>
        <v>3.1778480700000031</v>
      </c>
      <c r="AI317" s="31">
        <f t="shared" si="39"/>
        <v>0</v>
      </c>
      <c r="AJ317" s="13">
        <f t="shared" si="35"/>
        <v>11.166666666666666</v>
      </c>
      <c r="AK317" s="13">
        <f t="shared" si="37"/>
        <v>3718.5333333333269</v>
      </c>
      <c r="AL317" s="27">
        <f>IF(AJ317=0,MAX(AL$5:AL316)+1,0)</f>
        <v>0</v>
      </c>
      <c r="AM317" s="27">
        <f t="shared" si="38"/>
        <v>13</v>
      </c>
      <c r="AN317" s="1" t="str">
        <f t="shared" si="36"/>
        <v/>
      </c>
      <c r="AO317" s="1"/>
      <c r="AP317" s="1"/>
      <c r="AQ317" s="1"/>
      <c r="AR317" s="8"/>
      <c r="AS317" s="3"/>
      <c r="AT317" s="3"/>
    </row>
    <row r="318" spans="1:46" x14ac:dyDescent="0.25">
      <c r="A318" s="1"/>
      <c r="B318" s="20" t="s">
        <v>687</v>
      </c>
      <c r="C318" s="9" t="s">
        <v>687</v>
      </c>
      <c r="D318" s="9">
        <v>1</v>
      </c>
      <c r="E318" s="9">
        <v>15</v>
      </c>
      <c r="F318" s="9">
        <v>12</v>
      </c>
      <c r="G318" s="24">
        <v>3125</v>
      </c>
      <c r="H318" s="24">
        <v>6125</v>
      </c>
      <c r="I318" s="9" t="s">
        <v>31</v>
      </c>
      <c r="J318" s="9" t="s">
        <v>32</v>
      </c>
      <c r="K318" s="25" t="s">
        <v>33</v>
      </c>
      <c r="L318" s="9" t="s">
        <v>34</v>
      </c>
      <c r="M318" s="9" t="s">
        <v>35</v>
      </c>
      <c r="N318" s="9">
        <v>10000000000</v>
      </c>
      <c r="O318" s="26">
        <v>1E-10</v>
      </c>
      <c r="P318" s="27">
        <v>1</v>
      </c>
      <c r="Q318" s="27">
        <v>0</v>
      </c>
      <c r="R318" s="27">
        <v>1</v>
      </c>
      <c r="S318" s="9" t="s">
        <v>36</v>
      </c>
      <c r="T318" s="1"/>
      <c r="U318" s="3"/>
      <c r="V318" s="1"/>
      <c r="W318" s="20" t="s">
        <v>688</v>
      </c>
      <c r="Y318" s="28">
        <v>36.091424709999998</v>
      </c>
      <c r="Z318" s="29">
        <v>1</v>
      </c>
      <c r="AA318" s="9" t="s">
        <v>663</v>
      </c>
      <c r="AB318" s="5" t="s">
        <v>2</v>
      </c>
      <c r="AC318" s="30">
        <f t="shared" si="33"/>
        <v>43466.5</v>
      </c>
      <c r="AD318" s="20">
        <v>0</v>
      </c>
      <c r="AE318" s="34">
        <v>4018.5</v>
      </c>
      <c r="AF318" t="s">
        <v>664</v>
      </c>
      <c r="AG318" s="28">
        <v>39.177577900000003</v>
      </c>
      <c r="AH318" s="31">
        <f t="shared" si="34"/>
        <v>3.0861531900000045</v>
      </c>
      <c r="AI318" s="31">
        <f t="shared" si="39"/>
        <v>0</v>
      </c>
      <c r="AJ318" s="13">
        <f t="shared" si="35"/>
        <v>12.2</v>
      </c>
      <c r="AK318" s="13">
        <f t="shared" si="37"/>
        <v>3730.7333333333268</v>
      </c>
      <c r="AL318" s="27">
        <f>IF(AJ318=0,MAX(AL$5:AL317)+1,0)</f>
        <v>0</v>
      </c>
      <c r="AM318" s="27">
        <f t="shared" si="38"/>
        <v>13</v>
      </c>
      <c r="AN318" s="1" t="str">
        <f t="shared" si="36"/>
        <v/>
      </c>
      <c r="AO318" s="1"/>
      <c r="AP318" s="1"/>
      <c r="AQ318" s="1"/>
      <c r="AR318" s="8"/>
      <c r="AS318" s="3"/>
      <c r="AT318" s="3"/>
    </row>
    <row r="319" spans="1:46" x14ac:dyDescent="0.25">
      <c r="A319" s="1"/>
      <c r="B319" s="20" t="s">
        <v>689</v>
      </c>
      <c r="C319" s="9" t="s">
        <v>689</v>
      </c>
      <c r="D319" s="9">
        <v>1</v>
      </c>
      <c r="E319" s="9">
        <v>15</v>
      </c>
      <c r="F319" s="9">
        <v>13</v>
      </c>
      <c r="G319" s="24">
        <v>3375</v>
      </c>
      <c r="H319" s="24">
        <v>6125</v>
      </c>
      <c r="I319" s="9" t="s">
        <v>31</v>
      </c>
      <c r="J319" s="9" t="s">
        <v>32</v>
      </c>
      <c r="K319" s="25" t="s">
        <v>33</v>
      </c>
      <c r="L319" s="9" t="s">
        <v>34</v>
      </c>
      <c r="M319" s="9" t="s">
        <v>35</v>
      </c>
      <c r="N319" s="9">
        <v>10000000000</v>
      </c>
      <c r="O319" s="26">
        <v>1E-10</v>
      </c>
      <c r="P319" s="27">
        <v>1</v>
      </c>
      <c r="Q319" s="27">
        <v>0</v>
      </c>
      <c r="R319" s="27">
        <v>1</v>
      </c>
      <c r="S319" s="9" t="s">
        <v>36</v>
      </c>
      <c r="T319" s="1"/>
      <c r="U319" s="3"/>
      <c r="V319" s="1"/>
      <c r="W319" s="20" t="s">
        <v>690</v>
      </c>
      <c r="Y319" s="28">
        <v>36.087157840000003</v>
      </c>
      <c r="Z319" s="29">
        <v>1</v>
      </c>
      <c r="AA319" s="9" t="s">
        <v>663</v>
      </c>
      <c r="AB319" s="5" t="s">
        <v>2</v>
      </c>
      <c r="AC319" s="30">
        <f t="shared" si="33"/>
        <v>43497.5</v>
      </c>
      <c r="AD319" s="20">
        <v>0</v>
      </c>
      <c r="AE319" s="34">
        <v>4049.5</v>
      </c>
      <c r="AF319" t="s">
        <v>664</v>
      </c>
      <c r="AG319" s="28">
        <v>39.091998740000001</v>
      </c>
      <c r="AH319" s="31">
        <f t="shared" si="34"/>
        <v>3.0048408999999978</v>
      </c>
      <c r="AI319" s="31">
        <f t="shared" si="39"/>
        <v>0</v>
      </c>
      <c r="AJ319" s="13">
        <f t="shared" si="35"/>
        <v>13.233333333333333</v>
      </c>
      <c r="AK319" s="13">
        <f t="shared" si="37"/>
        <v>3743.9666666666599</v>
      </c>
      <c r="AL319" s="27">
        <f>IF(AJ319=0,MAX(AL$5:AL318)+1,0)</f>
        <v>0</v>
      </c>
      <c r="AM319" s="27">
        <f t="shared" si="38"/>
        <v>13</v>
      </c>
      <c r="AN319" s="1" t="str">
        <f t="shared" si="36"/>
        <v/>
      </c>
      <c r="AO319" s="1"/>
      <c r="AP319" s="1"/>
      <c r="AQ319" s="1"/>
      <c r="AR319" s="8"/>
      <c r="AS319" s="3"/>
      <c r="AT319" s="3"/>
    </row>
    <row r="320" spans="1:46" x14ac:dyDescent="0.25">
      <c r="A320" s="1"/>
      <c r="B320" s="20" t="s">
        <v>691</v>
      </c>
      <c r="C320" s="9" t="s">
        <v>691</v>
      </c>
      <c r="D320" s="9">
        <v>1</v>
      </c>
      <c r="E320" s="9">
        <v>15</v>
      </c>
      <c r="F320" s="9">
        <v>14</v>
      </c>
      <c r="G320" s="24">
        <v>3625</v>
      </c>
      <c r="H320" s="24">
        <v>6125</v>
      </c>
      <c r="I320" s="9" t="s">
        <v>31</v>
      </c>
      <c r="J320" s="9" t="s">
        <v>32</v>
      </c>
      <c r="K320" s="25" t="s">
        <v>33</v>
      </c>
      <c r="L320" s="9" t="s">
        <v>34</v>
      </c>
      <c r="M320" s="9" t="s">
        <v>35</v>
      </c>
      <c r="N320" s="9">
        <v>10000000000</v>
      </c>
      <c r="O320" s="26">
        <v>1E-10</v>
      </c>
      <c r="P320" s="27">
        <v>1</v>
      </c>
      <c r="Q320" s="27">
        <v>0</v>
      </c>
      <c r="R320" s="27">
        <v>1</v>
      </c>
      <c r="S320" s="9" t="s">
        <v>36</v>
      </c>
      <c r="T320" s="1"/>
      <c r="U320" s="3"/>
      <c r="V320" s="1"/>
      <c r="W320" s="20" t="s">
        <v>692</v>
      </c>
      <c r="Y320" s="28">
        <v>36.17314614</v>
      </c>
      <c r="Z320" s="29">
        <v>1</v>
      </c>
      <c r="AA320" s="9" t="s">
        <v>663</v>
      </c>
      <c r="AB320" s="5" t="s">
        <v>2</v>
      </c>
      <c r="AC320" s="30">
        <f t="shared" si="33"/>
        <v>43525.5</v>
      </c>
      <c r="AD320" s="20">
        <v>0</v>
      </c>
      <c r="AE320" s="34">
        <v>4077.5</v>
      </c>
      <c r="AF320" t="s">
        <v>664</v>
      </c>
      <c r="AG320" s="28">
        <v>39.130611029999997</v>
      </c>
      <c r="AH320" s="31">
        <f t="shared" si="34"/>
        <v>2.9574648899999971</v>
      </c>
      <c r="AI320" s="31">
        <f t="shared" si="39"/>
        <v>0</v>
      </c>
      <c r="AJ320" s="13">
        <f t="shared" si="35"/>
        <v>14.166666666666666</v>
      </c>
      <c r="AK320" s="13">
        <f t="shared" si="37"/>
        <v>3758.1333333333264</v>
      </c>
      <c r="AL320" s="27">
        <f>IF(AJ320=0,MAX(AL$5:AL319)+1,0)</f>
        <v>0</v>
      </c>
      <c r="AM320" s="27">
        <f t="shared" si="38"/>
        <v>13</v>
      </c>
      <c r="AN320" s="1" t="str">
        <f t="shared" si="36"/>
        <v/>
      </c>
      <c r="AO320" s="1"/>
      <c r="AP320" s="1"/>
      <c r="AQ320" s="1"/>
      <c r="AR320" s="8"/>
      <c r="AS320" s="3"/>
      <c r="AT320" s="3"/>
    </row>
    <row r="321" spans="1:46" x14ac:dyDescent="0.25">
      <c r="A321" s="1"/>
      <c r="B321" s="20" t="s">
        <v>693</v>
      </c>
      <c r="C321" s="9" t="s">
        <v>693</v>
      </c>
      <c r="D321" s="9">
        <v>1</v>
      </c>
      <c r="E321" s="9">
        <v>15</v>
      </c>
      <c r="F321" s="9">
        <v>15</v>
      </c>
      <c r="G321" s="24">
        <v>3875</v>
      </c>
      <c r="H321" s="24">
        <v>6125</v>
      </c>
      <c r="I321" s="9" t="s">
        <v>31</v>
      </c>
      <c r="J321" s="9" t="s">
        <v>32</v>
      </c>
      <c r="K321" s="25" t="s">
        <v>33</v>
      </c>
      <c r="L321" s="9" t="s">
        <v>34</v>
      </c>
      <c r="M321" s="9" t="s">
        <v>35</v>
      </c>
      <c r="N321" s="9">
        <v>10000000000</v>
      </c>
      <c r="O321" s="26">
        <v>1E-10</v>
      </c>
      <c r="P321" s="27">
        <v>1</v>
      </c>
      <c r="Q321" s="27">
        <v>0</v>
      </c>
      <c r="R321" s="27">
        <v>1</v>
      </c>
      <c r="S321" s="9" t="s">
        <v>36</v>
      </c>
      <c r="T321" s="1"/>
      <c r="U321" s="3"/>
      <c r="V321" s="1"/>
      <c r="W321" s="20" t="s">
        <v>694</v>
      </c>
      <c r="Y321" s="28">
        <v>36.331737580000002</v>
      </c>
      <c r="Z321" s="29">
        <v>1</v>
      </c>
      <c r="AA321" s="9" t="s">
        <v>663</v>
      </c>
      <c r="AB321" s="5" t="s">
        <v>2</v>
      </c>
      <c r="AC321" s="30">
        <f t="shared" si="33"/>
        <v>43556.5</v>
      </c>
      <c r="AD321" s="20">
        <v>0</v>
      </c>
      <c r="AE321" s="34">
        <v>4108.5</v>
      </c>
      <c r="AF321" t="s">
        <v>664</v>
      </c>
      <c r="AG321" s="28">
        <v>39.241291650000001</v>
      </c>
      <c r="AH321" s="31">
        <f t="shared" si="34"/>
        <v>2.9095540699999987</v>
      </c>
      <c r="AI321" s="31">
        <f t="shared" si="39"/>
        <v>0</v>
      </c>
      <c r="AJ321" s="13">
        <f t="shared" si="35"/>
        <v>15.2</v>
      </c>
      <c r="AK321" s="13">
        <f t="shared" si="37"/>
        <v>3773.3333333333262</v>
      </c>
      <c r="AL321" s="27">
        <f>IF(AJ321=0,MAX(AL$5:AL320)+1,0)</f>
        <v>0</v>
      </c>
      <c r="AM321" s="27">
        <f t="shared" si="38"/>
        <v>13</v>
      </c>
      <c r="AN321" s="1" t="str">
        <f t="shared" si="36"/>
        <v/>
      </c>
      <c r="AO321" s="1"/>
      <c r="AP321" s="1"/>
      <c r="AQ321" s="1"/>
      <c r="AR321" s="8"/>
      <c r="AS321" s="3"/>
      <c r="AT321" s="3"/>
    </row>
    <row r="322" spans="1:46" x14ac:dyDescent="0.25">
      <c r="A322" s="1"/>
      <c r="B322" s="20" t="s">
        <v>695</v>
      </c>
      <c r="C322" s="9" t="s">
        <v>695</v>
      </c>
      <c r="D322" s="9">
        <v>1</v>
      </c>
      <c r="E322" s="9">
        <v>15</v>
      </c>
      <c r="F322" s="9">
        <v>16</v>
      </c>
      <c r="G322" s="24">
        <v>4125</v>
      </c>
      <c r="H322" s="24">
        <v>6125</v>
      </c>
      <c r="I322" s="9" t="s">
        <v>31</v>
      </c>
      <c r="J322" s="9" t="s">
        <v>32</v>
      </c>
      <c r="K322" s="25" t="s">
        <v>33</v>
      </c>
      <c r="L322" s="9" t="s">
        <v>34</v>
      </c>
      <c r="M322" s="9" t="s">
        <v>35</v>
      </c>
      <c r="N322" s="9">
        <v>10000000000</v>
      </c>
      <c r="O322" s="26">
        <v>1E-10</v>
      </c>
      <c r="P322" s="27">
        <v>1</v>
      </c>
      <c r="Q322" s="27">
        <v>0</v>
      </c>
      <c r="R322" s="27">
        <v>1</v>
      </c>
      <c r="S322" s="9" t="s">
        <v>36</v>
      </c>
      <c r="T322" s="1"/>
      <c r="U322" s="3"/>
      <c r="V322" s="1"/>
      <c r="W322" s="20" t="s">
        <v>696</v>
      </c>
      <c r="Y322" s="28">
        <v>36.490435550000001</v>
      </c>
      <c r="Z322" s="29">
        <v>1</v>
      </c>
      <c r="AA322" s="9" t="s">
        <v>663</v>
      </c>
      <c r="AB322" s="5" t="s">
        <v>2</v>
      </c>
      <c r="AC322" s="30">
        <f t="shared" si="33"/>
        <v>43586.5</v>
      </c>
      <c r="AD322" s="20">
        <v>0</v>
      </c>
      <c r="AE322" s="34">
        <v>4138.5</v>
      </c>
      <c r="AF322" t="s">
        <v>664</v>
      </c>
      <c r="AG322" s="28">
        <v>39.356670229999999</v>
      </c>
      <c r="AH322" s="31">
        <f t="shared" si="34"/>
        <v>2.866234679999998</v>
      </c>
      <c r="AI322" s="31">
        <f t="shared" si="39"/>
        <v>0</v>
      </c>
      <c r="AJ322" s="13">
        <f t="shared" si="35"/>
        <v>16.2</v>
      </c>
      <c r="AK322" s="13">
        <f t="shared" si="37"/>
        <v>3789.533333333326</v>
      </c>
      <c r="AL322" s="27">
        <f>IF(AJ322=0,MAX(AL$5:AL321)+1,0)</f>
        <v>0</v>
      </c>
      <c r="AM322" s="27">
        <f t="shared" si="38"/>
        <v>13</v>
      </c>
      <c r="AN322" s="1" t="str">
        <f t="shared" si="36"/>
        <v/>
      </c>
      <c r="AO322" s="1"/>
      <c r="AP322" s="1"/>
      <c r="AQ322" s="1"/>
      <c r="AR322" s="8"/>
      <c r="AS322" s="3"/>
      <c r="AT322" s="3"/>
    </row>
    <row r="323" spans="1:46" x14ac:dyDescent="0.25">
      <c r="A323" s="1"/>
      <c r="B323" s="20" t="s">
        <v>697</v>
      </c>
      <c r="C323" s="9" t="s">
        <v>697</v>
      </c>
      <c r="D323" s="9">
        <v>1</v>
      </c>
      <c r="E323" s="9">
        <v>15</v>
      </c>
      <c r="F323" s="9">
        <v>17</v>
      </c>
      <c r="G323" s="24">
        <v>4375</v>
      </c>
      <c r="H323" s="24">
        <v>6125</v>
      </c>
      <c r="I323" s="9" t="s">
        <v>31</v>
      </c>
      <c r="J323" s="9" t="s">
        <v>32</v>
      </c>
      <c r="K323" s="25" t="s">
        <v>33</v>
      </c>
      <c r="L323" s="9" t="s">
        <v>34</v>
      </c>
      <c r="M323" s="9" t="s">
        <v>35</v>
      </c>
      <c r="N323" s="9">
        <v>10000000000</v>
      </c>
      <c r="O323" s="26">
        <v>1E-10</v>
      </c>
      <c r="P323" s="27">
        <v>1</v>
      </c>
      <c r="Q323" s="27">
        <v>0</v>
      </c>
      <c r="R323" s="27">
        <v>1</v>
      </c>
      <c r="S323" s="9" t="s">
        <v>36</v>
      </c>
      <c r="T323" s="1"/>
      <c r="U323" s="3"/>
      <c r="V323" s="1"/>
      <c r="W323" s="20" t="s">
        <v>698</v>
      </c>
      <c r="Y323" s="28">
        <v>36.600580460000003</v>
      </c>
      <c r="Z323" s="29">
        <v>1</v>
      </c>
      <c r="AA323" s="9" t="s">
        <v>663</v>
      </c>
      <c r="AB323" s="5" t="s">
        <v>2</v>
      </c>
      <c r="AC323" s="30">
        <f t="shared" si="33"/>
        <v>43617.5</v>
      </c>
      <c r="AD323" s="20">
        <v>0</v>
      </c>
      <c r="AE323" s="34">
        <v>4169.5</v>
      </c>
      <c r="AF323" t="s">
        <v>664</v>
      </c>
      <c r="AG323" s="28">
        <v>39.475260830000003</v>
      </c>
      <c r="AH323" s="31">
        <f t="shared" si="34"/>
        <v>2.8746803700000001</v>
      </c>
      <c r="AI323" s="31">
        <f t="shared" si="39"/>
        <v>0</v>
      </c>
      <c r="AJ323" s="13">
        <f t="shared" si="35"/>
        <v>17.233333333333334</v>
      </c>
      <c r="AK323" s="13">
        <f t="shared" si="37"/>
        <v>3806.7666666666591</v>
      </c>
      <c r="AL323" s="27">
        <f>IF(AJ323=0,MAX(AL$5:AL322)+1,0)</f>
        <v>0</v>
      </c>
      <c r="AM323" s="27">
        <f t="shared" si="38"/>
        <v>13</v>
      </c>
      <c r="AN323" s="1" t="str">
        <f t="shared" si="36"/>
        <v/>
      </c>
      <c r="AO323" s="1"/>
      <c r="AP323" s="1"/>
      <c r="AQ323" s="1"/>
      <c r="AR323" s="8"/>
      <c r="AS323" s="3"/>
      <c r="AT323" s="3"/>
    </row>
    <row r="324" spans="1:46" x14ac:dyDescent="0.25">
      <c r="A324" s="1"/>
      <c r="B324" s="20" t="s">
        <v>699</v>
      </c>
      <c r="C324" s="9" t="s">
        <v>699</v>
      </c>
      <c r="D324" s="9">
        <v>1</v>
      </c>
      <c r="E324" s="9">
        <v>15</v>
      </c>
      <c r="F324" s="9">
        <v>18</v>
      </c>
      <c r="G324" s="24">
        <v>4625</v>
      </c>
      <c r="H324" s="24">
        <v>6125</v>
      </c>
      <c r="I324" s="9" t="s">
        <v>31</v>
      </c>
      <c r="J324" s="9" t="s">
        <v>32</v>
      </c>
      <c r="K324" s="25" t="s">
        <v>33</v>
      </c>
      <c r="L324" s="9" t="s">
        <v>34</v>
      </c>
      <c r="M324" s="9" t="s">
        <v>35</v>
      </c>
      <c r="N324" s="9">
        <v>10000000000</v>
      </c>
      <c r="O324" s="26">
        <v>1E-10</v>
      </c>
      <c r="P324" s="27">
        <v>1</v>
      </c>
      <c r="Q324" s="27">
        <v>0</v>
      </c>
      <c r="R324" s="27">
        <v>1</v>
      </c>
      <c r="S324" s="9" t="s">
        <v>36</v>
      </c>
      <c r="T324" s="1"/>
      <c r="U324" s="3"/>
      <c r="V324" s="1"/>
      <c r="W324" s="20" t="s">
        <v>700</v>
      </c>
      <c r="Y324" s="28">
        <v>36.612018740000003</v>
      </c>
      <c r="Z324" s="29">
        <v>1</v>
      </c>
      <c r="AA324" s="9" t="s">
        <v>663</v>
      </c>
      <c r="AB324" s="5" t="s">
        <v>2</v>
      </c>
      <c r="AC324" s="30">
        <f t="shared" si="33"/>
        <v>43647.5</v>
      </c>
      <c r="AD324" s="20">
        <v>0</v>
      </c>
      <c r="AE324" s="34">
        <v>4199.5</v>
      </c>
      <c r="AF324" t="s">
        <v>664</v>
      </c>
      <c r="AG324" s="28">
        <v>39.550319639999998</v>
      </c>
      <c r="AH324" s="31">
        <f t="shared" si="34"/>
        <v>2.9383008999999944</v>
      </c>
      <c r="AI324" s="31">
        <f t="shared" si="39"/>
        <v>0</v>
      </c>
      <c r="AJ324" s="13">
        <f t="shared" si="35"/>
        <v>18.233333333333334</v>
      </c>
      <c r="AK324" s="13">
        <f t="shared" si="37"/>
        <v>3824.9999999999923</v>
      </c>
      <c r="AL324" s="27">
        <f>IF(AJ324=0,MAX(AL$5:AL323)+1,0)</f>
        <v>0</v>
      </c>
      <c r="AM324" s="27">
        <f t="shared" si="38"/>
        <v>13</v>
      </c>
      <c r="AN324" s="1" t="str">
        <f t="shared" si="36"/>
        <v/>
      </c>
      <c r="AO324" s="1"/>
      <c r="AP324" s="1"/>
      <c r="AQ324" s="1"/>
      <c r="AR324" s="8"/>
      <c r="AS324" s="3"/>
      <c r="AT324" s="3"/>
    </row>
    <row r="325" spans="1:46" x14ac:dyDescent="0.25">
      <c r="A325" s="1"/>
      <c r="B325" s="20" t="s">
        <v>701</v>
      </c>
      <c r="C325" s="9" t="s">
        <v>701</v>
      </c>
      <c r="D325" s="9">
        <v>1</v>
      </c>
      <c r="E325" s="9">
        <v>15</v>
      </c>
      <c r="F325" s="9">
        <v>19</v>
      </c>
      <c r="G325" s="24">
        <v>4875</v>
      </c>
      <c r="H325" s="24">
        <v>6125</v>
      </c>
      <c r="I325" s="9" t="s">
        <v>31</v>
      </c>
      <c r="J325" s="9" t="s">
        <v>32</v>
      </c>
      <c r="K325" s="25" t="s">
        <v>33</v>
      </c>
      <c r="L325" s="9" t="s">
        <v>34</v>
      </c>
      <c r="M325" s="9" t="s">
        <v>35</v>
      </c>
      <c r="N325" s="9">
        <v>10000000000</v>
      </c>
      <c r="O325" s="26">
        <v>1E-10</v>
      </c>
      <c r="P325" s="27">
        <v>1</v>
      </c>
      <c r="Q325" s="27">
        <v>0</v>
      </c>
      <c r="R325" s="27">
        <v>1</v>
      </c>
      <c r="S325" s="9" t="s">
        <v>36</v>
      </c>
      <c r="T325" s="1"/>
      <c r="U325" s="3"/>
      <c r="V325" s="1"/>
      <c r="W325" s="20" t="s">
        <v>702</v>
      </c>
      <c r="Y325" s="28">
        <v>36.506892950000001</v>
      </c>
      <c r="Z325" s="29">
        <v>1</v>
      </c>
      <c r="AA325" s="9" t="s">
        <v>663</v>
      </c>
      <c r="AB325" s="5" t="s">
        <v>2</v>
      </c>
      <c r="AC325" s="30">
        <f t="shared" si="33"/>
        <v>43678.5</v>
      </c>
      <c r="AD325" s="20">
        <v>0</v>
      </c>
      <c r="AE325" s="34">
        <v>4230.5</v>
      </c>
      <c r="AF325" t="s">
        <v>664</v>
      </c>
      <c r="AG325" s="28">
        <v>39.550398190000003</v>
      </c>
      <c r="AH325" s="31">
        <f t="shared" si="34"/>
        <v>3.0435052400000018</v>
      </c>
      <c r="AI325" s="31">
        <f t="shared" si="39"/>
        <v>0</v>
      </c>
      <c r="AJ325" s="13">
        <f t="shared" si="35"/>
        <v>19.266666666666666</v>
      </c>
      <c r="AK325" s="13">
        <f t="shared" si="37"/>
        <v>3844.2666666666591</v>
      </c>
      <c r="AL325" s="27">
        <f>IF(AJ325=0,MAX(AL$5:AL324)+1,0)</f>
        <v>0</v>
      </c>
      <c r="AM325" s="27">
        <f t="shared" si="38"/>
        <v>13</v>
      </c>
      <c r="AN325" s="1" t="str">
        <f t="shared" si="36"/>
        <v/>
      </c>
      <c r="AO325" s="1"/>
      <c r="AP325" s="1"/>
      <c r="AQ325" s="1"/>
      <c r="AR325" s="8"/>
      <c r="AS325" s="3"/>
      <c r="AT325" s="3"/>
    </row>
    <row r="326" spans="1:46" x14ac:dyDescent="0.25">
      <c r="A326" s="1"/>
      <c r="B326" s="20" t="s">
        <v>703</v>
      </c>
      <c r="C326" s="9" t="s">
        <v>703</v>
      </c>
      <c r="D326" s="9">
        <v>1</v>
      </c>
      <c r="E326" s="9">
        <v>16</v>
      </c>
      <c r="F326" s="9">
        <v>0</v>
      </c>
      <c r="G326" s="24">
        <v>125</v>
      </c>
      <c r="H326" s="24">
        <v>5875</v>
      </c>
      <c r="I326" s="9" t="s">
        <v>31</v>
      </c>
      <c r="J326" s="9" t="s">
        <v>32</v>
      </c>
      <c r="K326" s="25" t="s">
        <v>33</v>
      </c>
      <c r="L326" s="9" t="s">
        <v>34</v>
      </c>
      <c r="M326" s="9" t="s">
        <v>35</v>
      </c>
      <c r="N326" s="9">
        <v>10000000000</v>
      </c>
      <c r="O326" s="26">
        <v>1E-10</v>
      </c>
      <c r="P326" s="27">
        <v>1</v>
      </c>
      <c r="Q326" s="27">
        <v>0</v>
      </c>
      <c r="R326" s="27">
        <v>1</v>
      </c>
      <c r="S326" s="9" t="s">
        <v>36</v>
      </c>
      <c r="T326" s="1"/>
      <c r="U326" s="3"/>
      <c r="V326" s="1"/>
      <c r="W326" s="20" t="s">
        <v>704</v>
      </c>
      <c r="Y326" s="28">
        <v>36.302093380000002</v>
      </c>
      <c r="Z326" s="29">
        <v>1</v>
      </c>
      <c r="AA326" s="9" t="s">
        <v>663</v>
      </c>
      <c r="AB326" s="5" t="s">
        <v>2</v>
      </c>
      <c r="AC326" s="30">
        <f t="shared" si="33"/>
        <v>43709.5</v>
      </c>
      <c r="AD326" s="20">
        <v>0</v>
      </c>
      <c r="AE326" s="34">
        <v>4261.5</v>
      </c>
      <c r="AF326" t="s">
        <v>664</v>
      </c>
      <c r="AG326" s="28">
        <v>39.432830289999998</v>
      </c>
      <c r="AH326" s="31">
        <f t="shared" ref="AH326:AH330" si="40">ABS(AG326-Y326)</f>
        <v>3.130736909999996</v>
      </c>
      <c r="AI326" s="31">
        <f t="shared" si="39"/>
        <v>0</v>
      </c>
      <c r="AJ326" s="13">
        <f t="shared" si="35"/>
        <v>20.3</v>
      </c>
      <c r="AK326" s="13">
        <f t="shared" si="37"/>
        <v>3864.5666666666593</v>
      </c>
      <c r="AL326" s="27">
        <f>IF(AJ326=0,MAX(AL$5:AL325)+1,0)</f>
        <v>0</v>
      </c>
      <c r="AM326" s="27">
        <f t="shared" si="38"/>
        <v>13</v>
      </c>
      <c r="AN326" s="1" t="str">
        <f t="shared" si="36"/>
        <v/>
      </c>
      <c r="AO326" s="1"/>
      <c r="AP326" s="1"/>
      <c r="AQ326" s="1"/>
      <c r="AR326" s="8"/>
      <c r="AS326" s="3"/>
      <c r="AT326" s="3"/>
    </row>
    <row r="327" spans="1:46" x14ac:dyDescent="0.25">
      <c r="A327" s="1"/>
      <c r="B327" s="20" t="s">
        <v>705</v>
      </c>
      <c r="C327" s="9" t="s">
        <v>705</v>
      </c>
      <c r="D327" s="9">
        <v>1</v>
      </c>
      <c r="E327" s="9">
        <v>16</v>
      </c>
      <c r="F327" s="9">
        <v>1</v>
      </c>
      <c r="G327" s="24">
        <v>375</v>
      </c>
      <c r="H327" s="24">
        <v>5875</v>
      </c>
      <c r="I327" s="9" t="s">
        <v>31</v>
      </c>
      <c r="J327" s="9" t="s">
        <v>32</v>
      </c>
      <c r="K327" s="25" t="s">
        <v>33</v>
      </c>
      <c r="L327" s="9" t="s">
        <v>34</v>
      </c>
      <c r="M327" s="9" t="s">
        <v>35</v>
      </c>
      <c r="N327" s="9">
        <v>10000000000</v>
      </c>
      <c r="O327" s="26">
        <v>1E-10</v>
      </c>
      <c r="P327" s="27">
        <v>1</v>
      </c>
      <c r="Q327" s="27">
        <v>0</v>
      </c>
      <c r="R327" s="27">
        <v>1</v>
      </c>
      <c r="S327" s="9" t="s">
        <v>36</v>
      </c>
      <c r="T327" s="1"/>
      <c r="U327" s="3"/>
      <c r="V327" s="1"/>
      <c r="W327" s="20" t="s">
        <v>706</v>
      </c>
      <c r="Y327" s="28">
        <v>36.049411999999997</v>
      </c>
      <c r="Z327" s="29">
        <v>1</v>
      </c>
      <c r="AA327" s="9" t="s">
        <v>663</v>
      </c>
      <c r="AB327" s="5" t="s">
        <v>2</v>
      </c>
      <c r="AC327" s="30">
        <f t="shared" si="33"/>
        <v>43739.5</v>
      </c>
      <c r="AD327" s="20">
        <v>0</v>
      </c>
      <c r="AE327" s="34">
        <v>4291.5</v>
      </c>
      <c r="AF327" t="s">
        <v>664</v>
      </c>
      <c r="AG327" s="28">
        <v>39.214519070000001</v>
      </c>
      <c r="AH327" s="31">
        <f t="shared" si="40"/>
        <v>3.1651070700000048</v>
      </c>
      <c r="AI327" s="31">
        <f t="shared" si="39"/>
        <v>0</v>
      </c>
      <c r="AJ327" s="13">
        <f t="shared" ref="AJ327:AJ330" si="41">(AE327-MIN($AE$6:$AE$330))/$AJ$5</f>
        <v>21.3</v>
      </c>
      <c r="AK327" s="13">
        <f t="shared" si="37"/>
        <v>3885.8666666666595</v>
      </c>
      <c r="AL327" s="27">
        <f>IF(AJ327=0,MAX(AL$5:AL326)+1,0)</f>
        <v>0</v>
      </c>
      <c r="AM327" s="27">
        <f t="shared" si="38"/>
        <v>13</v>
      </c>
      <c r="AN327" s="1" t="str">
        <f t="shared" ref="AN327:AN330" si="42">IF(ROW()-$AN$5&lt;=$AM$5,ROW()-$AN$5,"")</f>
        <v/>
      </c>
      <c r="AO327" s="1"/>
      <c r="AP327" s="1"/>
      <c r="AQ327" s="1"/>
      <c r="AR327" s="8"/>
      <c r="AS327" s="3"/>
      <c r="AT327" s="3"/>
    </row>
    <row r="328" spans="1:46" x14ac:dyDescent="0.25">
      <c r="A328" s="1"/>
      <c r="B328" s="20" t="s">
        <v>707</v>
      </c>
      <c r="C328" s="9" t="s">
        <v>707</v>
      </c>
      <c r="D328" s="9">
        <v>1</v>
      </c>
      <c r="E328" s="9">
        <v>16</v>
      </c>
      <c r="F328" s="9">
        <v>2</v>
      </c>
      <c r="G328" s="24">
        <v>625</v>
      </c>
      <c r="H328" s="24">
        <v>5875</v>
      </c>
      <c r="I328" s="9" t="s">
        <v>31</v>
      </c>
      <c r="J328" s="9" t="s">
        <v>32</v>
      </c>
      <c r="K328" s="25" t="s">
        <v>33</v>
      </c>
      <c r="L328" s="9" t="s">
        <v>34</v>
      </c>
      <c r="M328" s="9" t="s">
        <v>35</v>
      </c>
      <c r="N328" s="9">
        <v>10000000000</v>
      </c>
      <c r="O328" s="26">
        <v>1E-10</v>
      </c>
      <c r="P328" s="27">
        <v>1</v>
      </c>
      <c r="Q328" s="27">
        <v>0</v>
      </c>
      <c r="R328" s="27">
        <v>1</v>
      </c>
      <c r="S328" s="9" t="s">
        <v>36</v>
      </c>
      <c r="T328" s="1"/>
      <c r="U328" s="3"/>
      <c r="V328" s="1"/>
      <c r="W328" s="20" t="s">
        <v>708</v>
      </c>
      <c r="Y328" s="28">
        <v>35.791469460000002</v>
      </c>
      <c r="Z328" s="29">
        <v>1</v>
      </c>
      <c r="AA328" s="9" t="s">
        <v>663</v>
      </c>
      <c r="AB328" s="5" t="s">
        <v>2</v>
      </c>
      <c r="AC328" s="30">
        <f t="shared" si="33"/>
        <v>43770.5</v>
      </c>
      <c r="AD328" s="20">
        <v>0</v>
      </c>
      <c r="AE328" s="34">
        <v>4322.5</v>
      </c>
      <c r="AF328" t="s">
        <v>664</v>
      </c>
      <c r="AG328" s="28">
        <v>38.936561750000003</v>
      </c>
      <c r="AH328" s="31">
        <f t="shared" si="40"/>
        <v>3.1450922900000009</v>
      </c>
      <c r="AI328" s="31">
        <f t="shared" si="39"/>
        <v>0</v>
      </c>
      <c r="AJ328" s="13">
        <f t="shared" si="41"/>
        <v>22.333333333333332</v>
      </c>
      <c r="AK328" s="13">
        <f t="shared" ref="AK328:AK330" si="43">AK327+AJ328</f>
        <v>3908.199999999993</v>
      </c>
      <c r="AL328" s="27">
        <f>IF(AJ328=0,MAX(AL$5:AL327)+1,0)</f>
        <v>0</v>
      </c>
      <c r="AM328" s="27">
        <f t="shared" ref="AM328:AM330" si="44">IF(AL328=0,AM327,AL328)</f>
        <v>13</v>
      </c>
      <c r="AN328" s="1" t="str">
        <f t="shared" si="42"/>
        <v/>
      </c>
      <c r="AO328" s="1"/>
      <c r="AP328" s="1"/>
      <c r="AQ328" s="1"/>
      <c r="AR328" s="8"/>
      <c r="AS328" s="3"/>
      <c r="AT328" s="3"/>
    </row>
    <row r="329" spans="1:46" x14ac:dyDescent="0.25">
      <c r="A329" s="1"/>
      <c r="B329" s="20" t="s">
        <v>709</v>
      </c>
      <c r="C329" s="9" t="s">
        <v>709</v>
      </c>
      <c r="D329" s="9">
        <v>1</v>
      </c>
      <c r="E329" s="9">
        <v>16</v>
      </c>
      <c r="F329" s="9">
        <v>3</v>
      </c>
      <c r="G329" s="24">
        <v>875</v>
      </c>
      <c r="H329" s="24">
        <v>5875</v>
      </c>
      <c r="I329" s="9" t="s">
        <v>31</v>
      </c>
      <c r="J329" s="9" t="s">
        <v>32</v>
      </c>
      <c r="K329" s="25" t="s">
        <v>33</v>
      </c>
      <c r="L329" s="9" t="s">
        <v>34</v>
      </c>
      <c r="M329" s="9" t="s">
        <v>35</v>
      </c>
      <c r="N329" s="9">
        <v>10000000000</v>
      </c>
      <c r="O329" s="26">
        <v>1E-10</v>
      </c>
      <c r="P329" s="27">
        <v>1</v>
      </c>
      <c r="Q329" s="27">
        <v>0</v>
      </c>
      <c r="R329" s="27">
        <v>1</v>
      </c>
      <c r="S329" s="9" t="s">
        <v>36</v>
      </c>
      <c r="T329" s="1"/>
      <c r="U329" s="3"/>
      <c r="V329" s="1"/>
      <c r="W329" s="20" t="s">
        <v>710</v>
      </c>
      <c r="Y329" s="28">
        <v>35.602397330000002</v>
      </c>
      <c r="Z329" s="29">
        <v>1</v>
      </c>
      <c r="AA329" s="9" t="s">
        <v>663</v>
      </c>
      <c r="AB329" s="5" t="s">
        <v>2</v>
      </c>
      <c r="AC329" s="30">
        <f t="shared" si="33"/>
        <v>43800.5</v>
      </c>
      <c r="AD329" s="20">
        <v>0</v>
      </c>
      <c r="AE329" s="34">
        <v>4352.5</v>
      </c>
      <c r="AF329" t="s">
        <v>664</v>
      </c>
      <c r="AG329" s="28">
        <v>38.67605992</v>
      </c>
      <c r="AH329" s="31">
        <f t="shared" si="40"/>
        <v>3.0736625899999979</v>
      </c>
      <c r="AI329" s="31">
        <f t="shared" ref="AI329:AI330" si="45">SUMIF($AM$6:$AM$330,AM329=1,$AH$6:$AH$330)</f>
        <v>0</v>
      </c>
      <c r="AJ329" s="13">
        <f t="shared" si="41"/>
        <v>23.333333333333332</v>
      </c>
      <c r="AK329" s="13">
        <f t="shared" si="43"/>
        <v>3931.5333333333265</v>
      </c>
      <c r="AL329" s="27">
        <f>IF(AJ329=0,MAX(AL$5:AL328)+1,0)</f>
        <v>0</v>
      </c>
      <c r="AM329" s="27">
        <f t="shared" si="44"/>
        <v>13</v>
      </c>
      <c r="AN329" s="1" t="str">
        <f t="shared" si="42"/>
        <v/>
      </c>
      <c r="AO329" s="1"/>
      <c r="AP329" s="1"/>
      <c r="AQ329" s="1"/>
      <c r="AR329" s="8"/>
      <c r="AS329" s="3"/>
      <c r="AT329" s="3"/>
    </row>
    <row r="330" spans="1:46" x14ac:dyDescent="0.25">
      <c r="A330" s="1"/>
      <c r="B330" s="20" t="s">
        <v>711</v>
      </c>
      <c r="C330" s="9" t="s">
        <v>711</v>
      </c>
      <c r="D330" s="9">
        <v>1</v>
      </c>
      <c r="E330" s="9">
        <v>16</v>
      </c>
      <c r="F330" s="9">
        <v>4</v>
      </c>
      <c r="G330" s="24">
        <v>1125</v>
      </c>
      <c r="H330" s="24">
        <v>5875</v>
      </c>
      <c r="I330" s="9" t="s">
        <v>31</v>
      </c>
      <c r="J330" s="9" t="s">
        <v>32</v>
      </c>
      <c r="K330" s="25" t="s">
        <v>33</v>
      </c>
      <c r="L330" s="9" t="s">
        <v>34</v>
      </c>
      <c r="M330" s="9" t="s">
        <v>35</v>
      </c>
      <c r="N330" s="9">
        <v>10000000000</v>
      </c>
      <c r="O330" s="26">
        <v>1E-10</v>
      </c>
      <c r="P330" s="27">
        <v>1</v>
      </c>
      <c r="Q330" s="27">
        <v>0</v>
      </c>
      <c r="R330" s="27">
        <v>1</v>
      </c>
      <c r="S330" s="9" t="s">
        <v>36</v>
      </c>
      <c r="T330" s="1"/>
      <c r="U330" s="3"/>
      <c r="V330" s="1"/>
      <c r="W330" s="20" t="s">
        <v>712</v>
      </c>
      <c r="Y330" s="28">
        <v>35.559841050000003</v>
      </c>
      <c r="Z330" s="29">
        <v>1</v>
      </c>
      <c r="AA330" s="9" t="s">
        <v>663</v>
      </c>
      <c r="AB330" s="5" t="s">
        <v>2</v>
      </c>
      <c r="AC330" s="30">
        <f t="shared" si="33"/>
        <v>43831.5</v>
      </c>
      <c r="AD330" s="20">
        <v>0</v>
      </c>
      <c r="AE330" s="34">
        <v>4383.5</v>
      </c>
      <c r="AF330" t="s">
        <v>664</v>
      </c>
      <c r="AG330" s="28">
        <v>38.437801569999998</v>
      </c>
      <c r="AH330" s="31">
        <f t="shared" si="40"/>
        <v>2.8779605199999949</v>
      </c>
      <c r="AI330" s="31">
        <f t="shared" si="45"/>
        <v>0</v>
      </c>
      <c r="AJ330" s="13">
        <f t="shared" si="41"/>
        <v>24.366666666666667</v>
      </c>
      <c r="AK330" s="13">
        <f t="shared" si="43"/>
        <v>3955.8999999999933</v>
      </c>
      <c r="AL330" s="27">
        <f>IF(AJ330=0,MAX(AL$5:AL329)+1,0)</f>
        <v>0</v>
      </c>
      <c r="AM330" s="27">
        <f t="shared" si="44"/>
        <v>13</v>
      </c>
      <c r="AN330" s="1" t="str">
        <f t="shared" si="42"/>
        <v/>
      </c>
      <c r="AO330" s="1"/>
      <c r="AP330" s="1"/>
      <c r="AQ330" s="1"/>
      <c r="AR330" s="8"/>
      <c r="AS330" s="3"/>
      <c r="AT330" s="3"/>
    </row>
    <row r="331" spans="1:46" x14ac:dyDescent="0.25">
      <c r="A331" s="1"/>
      <c r="B331" s="20" t="s">
        <v>713</v>
      </c>
      <c r="C331" s="9" t="s">
        <v>713</v>
      </c>
      <c r="D331" s="9">
        <v>1</v>
      </c>
      <c r="E331" s="9">
        <v>16</v>
      </c>
      <c r="F331" s="9">
        <v>5</v>
      </c>
      <c r="G331" s="24">
        <v>1375</v>
      </c>
      <c r="H331" s="24">
        <v>5875</v>
      </c>
      <c r="I331" s="9" t="s">
        <v>31</v>
      </c>
      <c r="J331" s="9" t="s">
        <v>32</v>
      </c>
      <c r="K331" s="25" t="s">
        <v>33</v>
      </c>
      <c r="L331" s="9" t="s">
        <v>34</v>
      </c>
      <c r="M331" s="9" t="s">
        <v>35</v>
      </c>
      <c r="N331" s="9">
        <v>10000000000</v>
      </c>
      <c r="O331" s="26">
        <v>1E-10</v>
      </c>
      <c r="P331" s="27">
        <v>1</v>
      </c>
      <c r="Q331" s="27">
        <v>0</v>
      </c>
      <c r="R331" s="27">
        <v>1</v>
      </c>
      <c r="S331" s="9" t="s">
        <v>36</v>
      </c>
      <c r="T331" s="1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</row>
    <row r="332" spans="1:46" x14ac:dyDescent="0.25">
      <c r="A332" s="1"/>
      <c r="B332" s="20" t="s">
        <v>714</v>
      </c>
      <c r="C332" s="9" t="s">
        <v>714</v>
      </c>
      <c r="D332" s="9">
        <v>1</v>
      </c>
      <c r="E332" s="9">
        <v>16</v>
      </c>
      <c r="F332" s="9">
        <v>6</v>
      </c>
      <c r="G332" s="24">
        <v>1625</v>
      </c>
      <c r="H332" s="24">
        <v>5875</v>
      </c>
      <c r="I332" s="9" t="s">
        <v>31</v>
      </c>
      <c r="J332" s="9" t="s">
        <v>32</v>
      </c>
      <c r="K332" s="25" t="s">
        <v>33</v>
      </c>
      <c r="L332" s="9" t="s">
        <v>34</v>
      </c>
      <c r="M332" s="9" t="s">
        <v>35</v>
      </c>
      <c r="N332" s="9">
        <v>10000000000</v>
      </c>
      <c r="O332" s="26">
        <v>1E-10</v>
      </c>
      <c r="P332" s="27">
        <v>1</v>
      </c>
      <c r="Q332" s="27">
        <v>0</v>
      </c>
      <c r="R332" s="27">
        <v>1</v>
      </c>
      <c r="S332" s="9" t="s">
        <v>36</v>
      </c>
      <c r="T332" s="1"/>
      <c r="U332" s="3"/>
      <c r="V332" s="3"/>
      <c r="W332" s="16">
        <f>ROW()</f>
        <v>332</v>
      </c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</row>
    <row r="333" spans="1:46" x14ac:dyDescent="0.25">
      <c r="A333" s="1"/>
      <c r="B333" s="20" t="s">
        <v>715</v>
      </c>
      <c r="C333" s="9" t="s">
        <v>715</v>
      </c>
      <c r="D333" s="9">
        <v>1</v>
      </c>
      <c r="E333" s="9">
        <v>16</v>
      </c>
      <c r="F333" s="9">
        <v>7</v>
      </c>
      <c r="G333" s="24">
        <v>1875</v>
      </c>
      <c r="H333" s="24">
        <v>5875</v>
      </c>
      <c r="I333" s="9" t="s">
        <v>31</v>
      </c>
      <c r="J333" s="9" t="s">
        <v>32</v>
      </c>
      <c r="K333" s="25" t="s">
        <v>33</v>
      </c>
      <c r="L333" s="9" t="s">
        <v>34</v>
      </c>
      <c r="M333" s="9" t="s">
        <v>35</v>
      </c>
      <c r="N333" s="9">
        <v>10000000000</v>
      </c>
      <c r="O333" s="26">
        <v>1E-10</v>
      </c>
      <c r="P333" s="27">
        <v>1</v>
      </c>
      <c r="Q333" s="27">
        <v>0</v>
      </c>
      <c r="R333" s="27">
        <v>1</v>
      </c>
      <c r="S333" s="9" t="s">
        <v>36</v>
      </c>
      <c r="T333" s="1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</row>
    <row r="334" spans="1:46" x14ac:dyDescent="0.25">
      <c r="B334" s="20" t="s">
        <v>716</v>
      </c>
      <c r="C334" s="9" t="s">
        <v>716</v>
      </c>
      <c r="D334" s="9">
        <v>1</v>
      </c>
      <c r="E334" s="9">
        <v>16</v>
      </c>
      <c r="F334" s="9">
        <v>8</v>
      </c>
      <c r="G334" s="24">
        <v>2125</v>
      </c>
      <c r="H334" s="24">
        <v>5875</v>
      </c>
      <c r="I334" s="9" t="s">
        <v>31</v>
      </c>
      <c r="J334" s="9" t="s">
        <v>32</v>
      </c>
      <c r="K334" s="25" t="s">
        <v>33</v>
      </c>
      <c r="L334" s="9" t="s">
        <v>34</v>
      </c>
      <c r="M334" s="9" t="s">
        <v>35</v>
      </c>
      <c r="N334" s="9">
        <v>10000000000</v>
      </c>
      <c r="O334" s="26">
        <v>1E-10</v>
      </c>
      <c r="P334" s="27">
        <v>1</v>
      </c>
      <c r="Q334" s="27">
        <v>0</v>
      </c>
      <c r="R334" s="27">
        <v>1</v>
      </c>
      <c r="S334" s="9" t="s">
        <v>36</v>
      </c>
      <c r="T334" s="1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</row>
    <row r="335" spans="1:46" x14ac:dyDescent="0.25">
      <c r="B335" s="20" t="s">
        <v>717</v>
      </c>
      <c r="C335" s="9" t="s">
        <v>717</v>
      </c>
      <c r="D335" s="9">
        <v>1</v>
      </c>
      <c r="E335" s="9">
        <v>16</v>
      </c>
      <c r="F335" s="9">
        <v>9</v>
      </c>
      <c r="G335" s="24">
        <v>2375</v>
      </c>
      <c r="H335" s="24">
        <v>5875</v>
      </c>
      <c r="I335" s="9" t="s">
        <v>31</v>
      </c>
      <c r="J335" s="9" t="s">
        <v>32</v>
      </c>
      <c r="K335" s="25" t="s">
        <v>33</v>
      </c>
      <c r="L335" s="9" t="s">
        <v>34</v>
      </c>
      <c r="M335" s="9" t="s">
        <v>35</v>
      </c>
      <c r="N335" s="9">
        <v>10000000000</v>
      </c>
      <c r="O335" s="26">
        <v>1E-10</v>
      </c>
      <c r="P335" s="27">
        <v>1</v>
      </c>
      <c r="Q335" s="27">
        <v>0</v>
      </c>
      <c r="R335" s="27">
        <v>1</v>
      </c>
      <c r="S335" s="9" t="s">
        <v>36</v>
      </c>
      <c r="T335" s="1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</row>
    <row r="336" spans="1:46" x14ac:dyDescent="0.25">
      <c r="B336" s="20" t="s">
        <v>718</v>
      </c>
      <c r="C336" s="9" t="s">
        <v>718</v>
      </c>
      <c r="D336" s="9">
        <v>1</v>
      </c>
      <c r="E336" s="9">
        <v>16</v>
      </c>
      <c r="F336" s="9">
        <v>10</v>
      </c>
      <c r="G336" s="24">
        <v>2625</v>
      </c>
      <c r="H336" s="24">
        <v>5875</v>
      </c>
      <c r="I336" s="9" t="s">
        <v>31</v>
      </c>
      <c r="J336" s="9" t="s">
        <v>32</v>
      </c>
      <c r="K336" s="25" t="s">
        <v>33</v>
      </c>
      <c r="L336" s="9" t="s">
        <v>34</v>
      </c>
      <c r="M336" s="9" t="s">
        <v>35</v>
      </c>
      <c r="N336" s="9">
        <v>10000000000</v>
      </c>
      <c r="O336" s="26">
        <v>1E-10</v>
      </c>
      <c r="P336" s="27">
        <v>1</v>
      </c>
      <c r="Q336" s="27">
        <v>0</v>
      </c>
      <c r="R336" s="27">
        <v>1</v>
      </c>
      <c r="S336" s="9" t="s">
        <v>36</v>
      </c>
      <c r="T336" s="1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</row>
    <row r="337" spans="2:46" x14ac:dyDescent="0.25">
      <c r="B337" s="20" t="s">
        <v>719</v>
      </c>
      <c r="C337" s="9" t="s">
        <v>719</v>
      </c>
      <c r="D337" s="9">
        <v>1</v>
      </c>
      <c r="E337" s="9">
        <v>16</v>
      </c>
      <c r="F337" s="9">
        <v>11</v>
      </c>
      <c r="G337" s="24">
        <v>2875</v>
      </c>
      <c r="H337" s="24">
        <v>5875</v>
      </c>
      <c r="I337" s="9" t="s">
        <v>31</v>
      </c>
      <c r="J337" s="9" t="s">
        <v>32</v>
      </c>
      <c r="K337" s="25" t="s">
        <v>33</v>
      </c>
      <c r="L337" s="9" t="s">
        <v>34</v>
      </c>
      <c r="M337" s="9" t="s">
        <v>35</v>
      </c>
      <c r="N337" s="9">
        <v>10000000000</v>
      </c>
      <c r="O337" s="26">
        <v>1E-10</v>
      </c>
      <c r="P337" s="27">
        <v>1</v>
      </c>
      <c r="Q337" s="27">
        <v>0</v>
      </c>
      <c r="R337" s="27">
        <v>1</v>
      </c>
      <c r="S337" s="9" t="s">
        <v>36</v>
      </c>
      <c r="T337" s="1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</row>
    <row r="338" spans="2:46" x14ac:dyDescent="0.25">
      <c r="B338" s="20" t="s">
        <v>720</v>
      </c>
      <c r="C338" s="9" t="s">
        <v>720</v>
      </c>
      <c r="D338" s="9">
        <v>1</v>
      </c>
      <c r="E338" s="9">
        <v>16</v>
      </c>
      <c r="F338" s="9">
        <v>12</v>
      </c>
      <c r="G338" s="24">
        <v>3125</v>
      </c>
      <c r="H338" s="24">
        <v>5875</v>
      </c>
      <c r="I338" s="9" t="s">
        <v>31</v>
      </c>
      <c r="J338" s="9" t="s">
        <v>32</v>
      </c>
      <c r="K338" s="25" t="s">
        <v>33</v>
      </c>
      <c r="L338" s="9" t="s">
        <v>34</v>
      </c>
      <c r="M338" s="9" t="s">
        <v>35</v>
      </c>
      <c r="N338" s="9">
        <v>10000000000</v>
      </c>
      <c r="O338" s="26">
        <v>1E-10</v>
      </c>
      <c r="P338" s="27">
        <v>1</v>
      </c>
      <c r="Q338" s="27">
        <v>0</v>
      </c>
      <c r="R338" s="27">
        <v>1</v>
      </c>
      <c r="S338" s="9" t="s">
        <v>36</v>
      </c>
      <c r="T338" s="1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</row>
    <row r="339" spans="2:46" x14ac:dyDescent="0.25">
      <c r="B339" s="20" t="s">
        <v>721</v>
      </c>
      <c r="C339" s="9" t="s">
        <v>721</v>
      </c>
      <c r="D339" s="9">
        <v>1</v>
      </c>
      <c r="E339" s="9">
        <v>16</v>
      </c>
      <c r="F339" s="9">
        <v>13</v>
      </c>
      <c r="G339" s="24">
        <v>3375</v>
      </c>
      <c r="H339" s="24">
        <v>5875</v>
      </c>
      <c r="I339" s="9" t="s">
        <v>31</v>
      </c>
      <c r="J339" s="9" t="s">
        <v>32</v>
      </c>
      <c r="K339" s="25" t="s">
        <v>33</v>
      </c>
      <c r="L339" s="9" t="s">
        <v>34</v>
      </c>
      <c r="M339" s="9" t="s">
        <v>35</v>
      </c>
      <c r="N339" s="9">
        <v>10000000000</v>
      </c>
      <c r="O339" s="26">
        <v>1E-10</v>
      </c>
      <c r="P339" s="27">
        <v>1</v>
      </c>
      <c r="Q339" s="27">
        <v>0</v>
      </c>
      <c r="R339" s="27">
        <v>1</v>
      </c>
      <c r="S339" s="9" t="s">
        <v>36</v>
      </c>
      <c r="T339" s="1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</row>
    <row r="340" spans="2:46" x14ac:dyDescent="0.25">
      <c r="B340" s="20" t="s">
        <v>722</v>
      </c>
      <c r="C340" s="9" t="s">
        <v>722</v>
      </c>
      <c r="D340" s="9">
        <v>1</v>
      </c>
      <c r="E340" s="9">
        <v>16</v>
      </c>
      <c r="F340" s="9">
        <v>14</v>
      </c>
      <c r="G340" s="24">
        <v>3625</v>
      </c>
      <c r="H340" s="24">
        <v>5875</v>
      </c>
      <c r="I340" s="9" t="s">
        <v>31</v>
      </c>
      <c r="J340" s="9" t="s">
        <v>32</v>
      </c>
      <c r="K340" s="25" t="s">
        <v>33</v>
      </c>
      <c r="L340" s="9" t="s">
        <v>34</v>
      </c>
      <c r="M340" s="9" t="s">
        <v>35</v>
      </c>
      <c r="N340" s="9">
        <v>10000000000</v>
      </c>
      <c r="O340" s="26">
        <v>1E-10</v>
      </c>
      <c r="P340" s="27">
        <v>1</v>
      </c>
      <c r="Q340" s="27">
        <v>0</v>
      </c>
      <c r="R340" s="27">
        <v>1</v>
      </c>
      <c r="S340" s="9" t="s">
        <v>36</v>
      </c>
      <c r="T340" s="1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</row>
    <row r="341" spans="2:46" x14ac:dyDescent="0.25">
      <c r="B341" s="20" t="s">
        <v>723</v>
      </c>
      <c r="C341" s="9" t="s">
        <v>723</v>
      </c>
      <c r="D341" s="9">
        <v>1</v>
      </c>
      <c r="E341" s="9">
        <v>16</v>
      </c>
      <c r="F341" s="9">
        <v>15</v>
      </c>
      <c r="G341" s="24">
        <v>3875</v>
      </c>
      <c r="H341" s="24">
        <v>5875</v>
      </c>
      <c r="I341" s="9" t="s">
        <v>31</v>
      </c>
      <c r="J341" s="9" t="s">
        <v>32</v>
      </c>
      <c r="K341" s="25" t="s">
        <v>33</v>
      </c>
      <c r="L341" s="9" t="s">
        <v>34</v>
      </c>
      <c r="M341" s="9" t="s">
        <v>35</v>
      </c>
      <c r="N341" s="9">
        <v>10000000000</v>
      </c>
      <c r="O341" s="26">
        <v>1E-10</v>
      </c>
      <c r="P341" s="27">
        <v>1</v>
      </c>
      <c r="Q341" s="27">
        <v>0</v>
      </c>
      <c r="R341" s="27">
        <v>1</v>
      </c>
      <c r="S341" s="9" t="s">
        <v>36</v>
      </c>
      <c r="T341" s="1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</row>
    <row r="342" spans="2:46" x14ac:dyDescent="0.25">
      <c r="B342" s="20" t="s">
        <v>724</v>
      </c>
      <c r="C342" s="9" t="s">
        <v>724</v>
      </c>
      <c r="D342" s="9">
        <v>1</v>
      </c>
      <c r="E342" s="9">
        <v>16</v>
      </c>
      <c r="F342" s="9">
        <v>16</v>
      </c>
      <c r="G342" s="24">
        <v>4125</v>
      </c>
      <c r="H342" s="24">
        <v>5875</v>
      </c>
      <c r="I342" s="9" t="s">
        <v>31</v>
      </c>
      <c r="J342" s="9" t="s">
        <v>32</v>
      </c>
      <c r="K342" s="25" t="s">
        <v>33</v>
      </c>
      <c r="L342" s="9" t="s">
        <v>34</v>
      </c>
      <c r="M342" s="9" t="s">
        <v>35</v>
      </c>
      <c r="N342" s="9">
        <v>10000000000</v>
      </c>
      <c r="O342" s="26">
        <v>1E-10</v>
      </c>
      <c r="P342" s="27">
        <v>1</v>
      </c>
      <c r="Q342" s="27">
        <v>0</v>
      </c>
      <c r="R342" s="27">
        <v>1</v>
      </c>
      <c r="S342" s="9" t="s">
        <v>36</v>
      </c>
      <c r="T342" s="1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</row>
    <row r="343" spans="2:46" x14ac:dyDescent="0.25">
      <c r="B343" s="20" t="s">
        <v>725</v>
      </c>
      <c r="C343" s="9" t="s">
        <v>725</v>
      </c>
      <c r="D343" s="9">
        <v>1</v>
      </c>
      <c r="E343" s="9">
        <v>16</v>
      </c>
      <c r="F343" s="9">
        <v>17</v>
      </c>
      <c r="G343" s="24">
        <v>4375</v>
      </c>
      <c r="H343" s="24">
        <v>5875</v>
      </c>
      <c r="I343" s="9" t="s">
        <v>31</v>
      </c>
      <c r="J343" s="9" t="s">
        <v>32</v>
      </c>
      <c r="K343" s="25" t="s">
        <v>33</v>
      </c>
      <c r="L343" s="9" t="s">
        <v>34</v>
      </c>
      <c r="M343" s="9" t="s">
        <v>35</v>
      </c>
      <c r="N343" s="9">
        <v>10000000000</v>
      </c>
      <c r="O343" s="26">
        <v>1E-10</v>
      </c>
      <c r="P343" s="27">
        <v>1</v>
      </c>
      <c r="Q343" s="27">
        <v>0</v>
      </c>
      <c r="R343" s="27">
        <v>1</v>
      </c>
      <c r="S343" s="9" t="s">
        <v>36</v>
      </c>
      <c r="T343" s="1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</row>
    <row r="344" spans="2:46" x14ac:dyDescent="0.25">
      <c r="B344" s="20" t="s">
        <v>726</v>
      </c>
      <c r="C344" s="9" t="s">
        <v>726</v>
      </c>
      <c r="D344" s="9">
        <v>1</v>
      </c>
      <c r="E344" s="9">
        <v>16</v>
      </c>
      <c r="F344" s="9">
        <v>18</v>
      </c>
      <c r="G344" s="24">
        <v>4625</v>
      </c>
      <c r="H344" s="24">
        <v>5875</v>
      </c>
      <c r="I344" s="9" t="s">
        <v>31</v>
      </c>
      <c r="J344" s="9" t="s">
        <v>32</v>
      </c>
      <c r="K344" s="25" t="s">
        <v>33</v>
      </c>
      <c r="L344" s="9" t="s">
        <v>34</v>
      </c>
      <c r="M344" s="9" t="s">
        <v>35</v>
      </c>
      <c r="N344" s="9">
        <v>10000000000</v>
      </c>
      <c r="O344" s="26">
        <v>1E-10</v>
      </c>
      <c r="P344" s="27">
        <v>1</v>
      </c>
      <c r="Q344" s="27">
        <v>0</v>
      </c>
      <c r="R344" s="27">
        <v>1</v>
      </c>
      <c r="S344" s="9" t="s">
        <v>36</v>
      </c>
      <c r="T344" s="1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</row>
    <row r="345" spans="2:46" x14ac:dyDescent="0.25">
      <c r="B345" s="20" t="s">
        <v>727</v>
      </c>
      <c r="C345" s="9" t="s">
        <v>727</v>
      </c>
      <c r="D345" s="9">
        <v>1</v>
      </c>
      <c r="E345" s="9">
        <v>16</v>
      </c>
      <c r="F345" s="9">
        <v>19</v>
      </c>
      <c r="G345" s="24">
        <v>4875</v>
      </c>
      <c r="H345" s="24">
        <v>5875</v>
      </c>
      <c r="I345" s="9" t="s">
        <v>31</v>
      </c>
      <c r="J345" s="9" t="s">
        <v>32</v>
      </c>
      <c r="K345" s="25" t="s">
        <v>33</v>
      </c>
      <c r="L345" s="9" t="s">
        <v>34</v>
      </c>
      <c r="M345" s="9" t="s">
        <v>35</v>
      </c>
      <c r="N345" s="9">
        <v>10000000000</v>
      </c>
      <c r="O345" s="26">
        <v>1E-10</v>
      </c>
      <c r="P345" s="27">
        <v>1</v>
      </c>
      <c r="Q345" s="27">
        <v>0</v>
      </c>
      <c r="R345" s="27">
        <v>1</v>
      </c>
      <c r="S345" s="9" t="s">
        <v>36</v>
      </c>
      <c r="T345" s="1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</row>
    <row r="346" spans="2:46" x14ac:dyDescent="0.25">
      <c r="B346" s="20" t="s">
        <v>728</v>
      </c>
      <c r="C346" s="9" t="s">
        <v>728</v>
      </c>
      <c r="D346" s="9">
        <v>1</v>
      </c>
      <c r="E346" s="9">
        <v>17</v>
      </c>
      <c r="F346" s="9">
        <v>0</v>
      </c>
      <c r="G346" s="24">
        <v>125</v>
      </c>
      <c r="H346" s="24">
        <v>5625</v>
      </c>
      <c r="I346" s="9" t="s">
        <v>31</v>
      </c>
      <c r="J346" s="9" t="s">
        <v>32</v>
      </c>
      <c r="K346" s="25" t="s">
        <v>33</v>
      </c>
      <c r="L346" s="9" t="s">
        <v>34</v>
      </c>
      <c r="M346" s="9" t="s">
        <v>35</v>
      </c>
      <c r="N346" s="9">
        <v>10000000000</v>
      </c>
      <c r="O346" s="26">
        <v>1E-10</v>
      </c>
      <c r="P346" s="27">
        <v>1</v>
      </c>
      <c r="Q346" s="27">
        <v>0</v>
      </c>
      <c r="R346" s="27">
        <v>1</v>
      </c>
      <c r="S346" s="9" t="s">
        <v>36</v>
      </c>
      <c r="T346" s="1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</row>
    <row r="347" spans="2:46" x14ac:dyDescent="0.25">
      <c r="B347" s="20" t="s">
        <v>729</v>
      </c>
      <c r="C347" s="9" t="s">
        <v>729</v>
      </c>
      <c r="D347" s="9">
        <v>1</v>
      </c>
      <c r="E347" s="9">
        <v>17</v>
      </c>
      <c r="F347" s="9">
        <v>1</v>
      </c>
      <c r="G347" s="24">
        <v>375</v>
      </c>
      <c r="H347" s="24">
        <v>5625</v>
      </c>
      <c r="I347" s="9" t="s">
        <v>31</v>
      </c>
      <c r="J347" s="9" t="s">
        <v>32</v>
      </c>
      <c r="K347" s="25" t="s">
        <v>33</v>
      </c>
      <c r="L347" s="9" t="s">
        <v>34</v>
      </c>
      <c r="M347" s="9" t="s">
        <v>35</v>
      </c>
      <c r="N347" s="9">
        <v>10000000000</v>
      </c>
      <c r="O347" s="26">
        <v>1E-10</v>
      </c>
      <c r="P347" s="27">
        <v>1</v>
      </c>
      <c r="Q347" s="27">
        <v>0</v>
      </c>
      <c r="R347" s="27">
        <v>1</v>
      </c>
      <c r="S347" s="9" t="s">
        <v>36</v>
      </c>
      <c r="T347" s="1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</row>
    <row r="348" spans="2:46" x14ac:dyDescent="0.25">
      <c r="B348" s="20" t="s">
        <v>730</v>
      </c>
      <c r="C348" s="9" t="s">
        <v>730</v>
      </c>
      <c r="D348" s="9">
        <v>1</v>
      </c>
      <c r="E348" s="9">
        <v>17</v>
      </c>
      <c r="F348" s="9">
        <v>2</v>
      </c>
      <c r="G348" s="24">
        <v>625</v>
      </c>
      <c r="H348" s="24">
        <v>5625</v>
      </c>
      <c r="I348" s="9" t="s">
        <v>31</v>
      </c>
      <c r="J348" s="9" t="s">
        <v>32</v>
      </c>
      <c r="K348" s="25" t="s">
        <v>33</v>
      </c>
      <c r="L348" s="9" t="s">
        <v>34</v>
      </c>
      <c r="M348" s="9" t="s">
        <v>35</v>
      </c>
      <c r="N348" s="9">
        <v>10000000000</v>
      </c>
      <c r="O348" s="26">
        <v>1E-10</v>
      </c>
      <c r="P348" s="27">
        <v>1</v>
      </c>
      <c r="Q348" s="27">
        <v>0</v>
      </c>
      <c r="R348" s="27">
        <v>1</v>
      </c>
      <c r="S348" s="9" t="s">
        <v>36</v>
      </c>
      <c r="T348" s="1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</row>
    <row r="349" spans="2:46" x14ac:dyDescent="0.25">
      <c r="B349" s="20" t="s">
        <v>731</v>
      </c>
      <c r="C349" s="9" t="s">
        <v>731</v>
      </c>
      <c r="D349" s="9">
        <v>1</v>
      </c>
      <c r="E349" s="9">
        <v>17</v>
      </c>
      <c r="F349" s="9">
        <v>3</v>
      </c>
      <c r="G349" s="24">
        <v>875</v>
      </c>
      <c r="H349" s="24">
        <v>5625</v>
      </c>
      <c r="I349" s="9" t="s">
        <v>31</v>
      </c>
      <c r="J349" s="9" t="s">
        <v>32</v>
      </c>
      <c r="K349" s="25" t="s">
        <v>33</v>
      </c>
      <c r="L349" s="9" t="s">
        <v>34</v>
      </c>
      <c r="M349" s="9" t="s">
        <v>35</v>
      </c>
      <c r="N349" s="9">
        <v>10000000000</v>
      </c>
      <c r="O349" s="26">
        <v>1E-10</v>
      </c>
      <c r="P349" s="27">
        <v>1</v>
      </c>
      <c r="Q349" s="27">
        <v>0</v>
      </c>
      <c r="R349" s="27">
        <v>1</v>
      </c>
      <c r="S349" s="9" t="s">
        <v>36</v>
      </c>
      <c r="T349" s="1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</row>
    <row r="350" spans="2:46" x14ac:dyDescent="0.25">
      <c r="B350" s="20" t="s">
        <v>732</v>
      </c>
      <c r="C350" s="9" t="s">
        <v>732</v>
      </c>
      <c r="D350" s="9">
        <v>1</v>
      </c>
      <c r="E350" s="9">
        <v>17</v>
      </c>
      <c r="F350" s="9">
        <v>4</v>
      </c>
      <c r="G350" s="24">
        <v>1125</v>
      </c>
      <c r="H350" s="24">
        <v>5625</v>
      </c>
      <c r="I350" s="9" t="s">
        <v>31</v>
      </c>
      <c r="J350" s="9" t="s">
        <v>32</v>
      </c>
      <c r="K350" s="25" t="s">
        <v>33</v>
      </c>
      <c r="L350" s="9" t="s">
        <v>34</v>
      </c>
      <c r="M350" s="9" t="s">
        <v>35</v>
      </c>
      <c r="N350" s="9">
        <v>10000000000</v>
      </c>
      <c r="O350" s="26">
        <v>1E-10</v>
      </c>
      <c r="P350" s="27">
        <v>1</v>
      </c>
      <c r="Q350" s="27">
        <v>0</v>
      </c>
      <c r="R350" s="27">
        <v>1</v>
      </c>
      <c r="S350" s="9" t="s">
        <v>36</v>
      </c>
      <c r="T350" s="1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</row>
    <row r="351" spans="2:46" x14ac:dyDescent="0.25">
      <c r="B351" s="20" t="s">
        <v>733</v>
      </c>
      <c r="C351" s="9" t="s">
        <v>733</v>
      </c>
      <c r="D351" s="9">
        <v>1</v>
      </c>
      <c r="E351" s="9">
        <v>17</v>
      </c>
      <c r="F351" s="9">
        <v>5</v>
      </c>
      <c r="G351" s="24">
        <v>1375</v>
      </c>
      <c r="H351" s="24">
        <v>5625</v>
      </c>
      <c r="I351" s="9" t="s">
        <v>31</v>
      </c>
      <c r="J351" s="9" t="s">
        <v>32</v>
      </c>
      <c r="K351" s="25" t="s">
        <v>33</v>
      </c>
      <c r="L351" s="9" t="s">
        <v>34</v>
      </c>
      <c r="M351" s="9" t="s">
        <v>35</v>
      </c>
      <c r="N351" s="9">
        <v>10000000000</v>
      </c>
      <c r="O351" s="26">
        <v>1E-10</v>
      </c>
      <c r="P351" s="27">
        <v>1</v>
      </c>
      <c r="Q351" s="27">
        <v>0</v>
      </c>
      <c r="R351" s="27">
        <v>1</v>
      </c>
      <c r="S351" s="9" t="s">
        <v>36</v>
      </c>
      <c r="T351" s="1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</row>
    <row r="352" spans="2:46" x14ac:dyDescent="0.25">
      <c r="B352" s="20" t="s">
        <v>734</v>
      </c>
      <c r="C352" s="9" t="s">
        <v>734</v>
      </c>
      <c r="D352" s="9">
        <v>1</v>
      </c>
      <c r="E352" s="9">
        <v>17</v>
      </c>
      <c r="F352" s="9">
        <v>6</v>
      </c>
      <c r="G352" s="24">
        <v>1625</v>
      </c>
      <c r="H352" s="24">
        <v>5625</v>
      </c>
      <c r="I352" s="9" t="s">
        <v>31</v>
      </c>
      <c r="J352" s="9" t="s">
        <v>32</v>
      </c>
      <c r="K352" s="25" t="s">
        <v>33</v>
      </c>
      <c r="L352" s="9" t="s">
        <v>34</v>
      </c>
      <c r="M352" s="9" t="s">
        <v>35</v>
      </c>
      <c r="N352" s="9">
        <v>10000000000</v>
      </c>
      <c r="O352" s="26">
        <v>1E-10</v>
      </c>
      <c r="P352" s="27">
        <v>1</v>
      </c>
      <c r="Q352" s="27">
        <v>0</v>
      </c>
      <c r="R352" s="27">
        <v>1</v>
      </c>
      <c r="S352" s="9" t="s">
        <v>36</v>
      </c>
      <c r="T352" s="1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</row>
    <row r="353" spans="2:46" x14ac:dyDescent="0.25">
      <c r="B353" s="20" t="s">
        <v>735</v>
      </c>
      <c r="C353" s="9" t="s">
        <v>735</v>
      </c>
      <c r="D353" s="9">
        <v>1</v>
      </c>
      <c r="E353" s="9">
        <v>17</v>
      </c>
      <c r="F353" s="9">
        <v>7</v>
      </c>
      <c r="G353" s="24">
        <v>1875</v>
      </c>
      <c r="H353" s="24">
        <v>5625</v>
      </c>
      <c r="I353" s="9" t="s">
        <v>31</v>
      </c>
      <c r="J353" s="9" t="s">
        <v>32</v>
      </c>
      <c r="K353" s="25" t="s">
        <v>33</v>
      </c>
      <c r="L353" s="9" t="s">
        <v>34</v>
      </c>
      <c r="M353" s="9" t="s">
        <v>35</v>
      </c>
      <c r="N353" s="9">
        <v>10000000000</v>
      </c>
      <c r="O353" s="26">
        <v>1E-10</v>
      </c>
      <c r="P353" s="27">
        <v>1</v>
      </c>
      <c r="Q353" s="27">
        <v>0</v>
      </c>
      <c r="R353" s="27">
        <v>1</v>
      </c>
      <c r="S353" s="9" t="s">
        <v>36</v>
      </c>
      <c r="T353" s="1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</row>
    <row r="354" spans="2:46" x14ac:dyDescent="0.25">
      <c r="B354" s="20" t="s">
        <v>736</v>
      </c>
      <c r="C354" s="9" t="s">
        <v>736</v>
      </c>
      <c r="D354" s="9">
        <v>1</v>
      </c>
      <c r="E354" s="9">
        <v>17</v>
      </c>
      <c r="F354" s="9">
        <v>8</v>
      </c>
      <c r="G354" s="24">
        <v>2125</v>
      </c>
      <c r="H354" s="24">
        <v>5625</v>
      </c>
      <c r="I354" s="9" t="s">
        <v>31</v>
      </c>
      <c r="J354" s="9" t="s">
        <v>32</v>
      </c>
      <c r="K354" s="25" t="s">
        <v>33</v>
      </c>
      <c r="L354" s="9" t="s">
        <v>34</v>
      </c>
      <c r="M354" s="9" t="s">
        <v>35</v>
      </c>
      <c r="N354" s="9">
        <v>10000000000</v>
      </c>
      <c r="O354" s="26">
        <v>1E-10</v>
      </c>
      <c r="P354" s="27">
        <v>1</v>
      </c>
      <c r="Q354" s="27">
        <v>0</v>
      </c>
      <c r="R354" s="27">
        <v>1</v>
      </c>
      <c r="S354" s="9" t="s">
        <v>36</v>
      </c>
      <c r="T354" s="1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</row>
    <row r="355" spans="2:46" x14ac:dyDescent="0.25">
      <c r="B355" s="20" t="s">
        <v>737</v>
      </c>
      <c r="C355" s="9" t="s">
        <v>737</v>
      </c>
      <c r="D355" s="9">
        <v>1</v>
      </c>
      <c r="E355" s="9">
        <v>17</v>
      </c>
      <c r="F355" s="9">
        <v>9</v>
      </c>
      <c r="G355" s="24">
        <v>2375</v>
      </c>
      <c r="H355" s="24">
        <v>5625</v>
      </c>
      <c r="I355" s="9" t="s">
        <v>31</v>
      </c>
      <c r="J355" s="9" t="s">
        <v>32</v>
      </c>
      <c r="K355" s="25" t="s">
        <v>33</v>
      </c>
      <c r="L355" s="9" t="s">
        <v>34</v>
      </c>
      <c r="M355" s="9" t="s">
        <v>35</v>
      </c>
      <c r="N355" s="9">
        <v>10000000000</v>
      </c>
      <c r="O355" s="26">
        <v>1E-10</v>
      </c>
      <c r="P355" s="27">
        <v>1</v>
      </c>
      <c r="Q355" s="27">
        <v>0</v>
      </c>
      <c r="R355" s="27">
        <v>1</v>
      </c>
      <c r="S355" s="9" t="s">
        <v>36</v>
      </c>
      <c r="T355" s="1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</row>
    <row r="356" spans="2:46" x14ac:dyDescent="0.25">
      <c r="B356" s="20" t="s">
        <v>738</v>
      </c>
      <c r="C356" s="9" t="s">
        <v>738</v>
      </c>
      <c r="D356" s="9">
        <v>1</v>
      </c>
      <c r="E356" s="9">
        <v>17</v>
      </c>
      <c r="F356" s="9">
        <v>10</v>
      </c>
      <c r="G356" s="24">
        <v>2625</v>
      </c>
      <c r="H356" s="24">
        <v>5625</v>
      </c>
      <c r="I356" s="9" t="s">
        <v>31</v>
      </c>
      <c r="J356" s="9" t="s">
        <v>32</v>
      </c>
      <c r="K356" s="25" t="s">
        <v>33</v>
      </c>
      <c r="L356" s="9" t="s">
        <v>34</v>
      </c>
      <c r="M356" s="9" t="s">
        <v>35</v>
      </c>
      <c r="N356" s="9">
        <v>10000000000</v>
      </c>
      <c r="O356" s="26">
        <v>1E-10</v>
      </c>
      <c r="P356" s="27">
        <v>1</v>
      </c>
      <c r="Q356" s="27">
        <v>0</v>
      </c>
      <c r="R356" s="27">
        <v>1</v>
      </c>
      <c r="S356" s="9" t="s">
        <v>36</v>
      </c>
      <c r="T356" s="1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</row>
    <row r="357" spans="2:46" x14ac:dyDescent="0.25">
      <c r="B357" s="20" t="s">
        <v>739</v>
      </c>
      <c r="C357" s="9" t="s">
        <v>739</v>
      </c>
      <c r="D357" s="9">
        <v>1</v>
      </c>
      <c r="E357" s="9">
        <v>17</v>
      </c>
      <c r="F357" s="9">
        <v>11</v>
      </c>
      <c r="G357" s="24">
        <v>2875</v>
      </c>
      <c r="H357" s="24">
        <v>5625</v>
      </c>
      <c r="I357" s="9" t="s">
        <v>31</v>
      </c>
      <c r="J357" s="9" t="s">
        <v>32</v>
      </c>
      <c r="K357" s="25" t="s">
        <v>33</v>
      </c>
      <c r="L357" s="9" t="s">
        <v>34</v>
      </c>
      <c r="M357" s="9" t="s">
        <v>35</v>
      </c>
      <c r="N357" s="9">
        <v>10000000000</v>
      </c>
      <c r="O357" s="26">
        <v>1E-10</v>
      </c>
      <c r="P357" s="27">
        <v>1</v>
      </c>
      <c r="Q357" s="27">
        <v>0</v>
      </c>
      <c r="R357" s="27">
        <v>1</v>
      </c>
      <c r="S357" s="9" t="s">
        <v>36</v>
      </c>
      <c r="T357" s="1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</row>
    <row r="358" spans="2:46" x14ac:dyDescent="0.25">
      <c r="B358" s="20" t="s">
        <v>740</v>
      </c>
      <c r="C358" s="9" t="s">
        <v>740</v>
      </c>
      <c r="D358" s="9">
        <v>1</v>
      </c>
      <c r="E358" s="9">
        <v>17</v>
      </c>
      <c r="F358" s="9">
        <v>12</v>
      </c>
      <c r="G358" s="24">
        <v>3125</v>
      </c>
      <c r="H358" s="24">
        <v>5625</v>
      </c>
      <c r="I358" s="9" t="s">
        <v>31</v>
      </c>
      <c r="J358" s="9" t="s">
        <v>32</v>
      </c>
      <c r="K358" s="25" t="s">
        <v>33</v>
      </c>
      <c r="L358" s="9" t="s">
        <v>34</v>
      </c>
      <c r="M358" s="9" t="s">
        <v>35</v>
      </c>
      <c r="N358" s="9">
        <v>10000000000</v>
      </c>
      <c r="O358" s="26">
        <v>1E-10</v>
      </c>
      <c r="P358" s="27">
        <v>1</v>
      </c>
      <c r="Q358" s="27">
        <v>0</v>
      </c>
      <c r="R358" s="27">
        <v>1</v>
      </c>
      <c r="S358" s="9" t="s">
        <v>36</v>
      </c>
      <c r="T358" s="1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</row>
    <row r="359" spans="2:46" x14ac:dyDescent="0.25">
      <c r="B359" s="20" t="s">
        <v>741</v>
      </c>
      <c r="C359" s="9" t="s">
        <v>741</v>
      </c>
      <c r="D359" s="9">
        <v>1</v>
      </c>
      <c r="E359" s="9">
        <v>17</v>
      </c>
      <c r="F359" s="9">
        <v>13</v>
      </c>
      <c r="G359" s="24">
        <v>3375</v>
      </c>
      <c r="H359" s="24">
        <v>5625</v>
      </c>
      <c r="I359" s="9" t="s">
        <v>31</v>
      </c>
      <c r="J359" s="9" t="s">
        <v>32</v>
      </c>
      <c r="K359" s="25" t="s">
        <v>33</v>
      </c>
      <c r="L359" s="9" t="s">
        <v>34</v>
      </c>
      <c r="M359" s="9" t="s">
        <v>35</v>
      </c>
      <c r="N359" s="9">
        <v>10000000000</v>
      </c>
      <c r="O359" s="26">
        <v>1E-10</v>
      </c>
      <c r="P359" s="27">
        <v>1</v>
      </c>
      <c r="Q359" s="27">
        <v>0</v>
      </c>
      <c r="R359" s="27">
        <v>1</v>
      </c>
      <c r="S359" s="9" t="s">
        <v>36</v>
      </c>
      <c r="T359" s="1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</row>
    <row r="360" spans="2:46" x14ac:dyDescent="0.25">
      <c r="B360" s="20" t="s">
        <v>742</v>
      </c>
      <c r="C360" s="9" t="s">
        <v>742</v>
      </c>
      <c r="D360" s="9">
        <v>1</v>
      </c>
      <c r="E360" s="9">
        <v>17</v>
      </c>
      <c r="F360" s="9">
        <v>14</v>
      </c>
      <c r="G360" s="24">
        <v>3625</v>
      </c>
      <c r="H360" s="24">
        <v>5625</v>
      </c>
      <c r="I360" s="9" t="s">
        <v>31</v>
      </c>
      <c r="J360" s="9" t="s">
        <v>32</v>
      </c>
      <c r="K360" s="25" t="s">
        <v>33</v>
      </c>
      <c r="L360" s="9" t="s">
        <v>34</v>
      </c>
      <c r="M360" s="9" t="s">
        <v>35</v>
      </c>
      <c r="N360" s="9">
        <v>10000000000</v>
      </c>
      <c r="O360" s="26">
        <v>1E-10</v>
      </c>
      <c r="P360" s="27">
        <v>1</v>
      </c>
      <c r="Q360" s="27">
        <v>0</v>
      </c>
      <c r="R360" s="27">
        <v>1</v>
      </c>
      <c r="S360" s="9" t="s">
        <v>36</v>
      </c>
      <c r="T360" s="1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</row>
    <row r="361" spans="2:46" x14ac:dyDescent="0.25">
      <c r="B361" s="20" t="s">
        <v>743</v>
      </c>
      <c r="C361" s="9" t="s">
        <v>743</v>
      </c>
      <c r="D361" s="9">
        <v>1</v>
      </c>
      <c r="E361" s="9">
        <v>17</v>
      </c>
      <c r="F361" s="9">
        <v>15</v>
      </c>
      <c r="G361" s="24">
        <v>3875</v>
      </c>
      <c r="H361" s="24">
        <v>5625</v>
      </c>
      <c r="I361" s="9" t="s">
        <v>31</v>
      </c>
      <c r="J361" s="9" t="s">
        <v>32</v>
      </c>
      <c r="K361" s="25" t="s">
        <v>33</v>
      </c>
      <c r="L361" s="9" t="s">
        <v>34</v>
      </c>
      <c r="M361" s="9" t="s">
        <v>35</v>
      </c>
      <c r="N361" s="9">
        <v>10000000000</v>
      </c>
      <c r="O361" s="26">
        <v>1E-10</v>
      </c>
      <c r="P361" s="27">
        <v>1</v>
      </c>
      <c r="Q361" s="27">
        <v>0</v>
      </c>
      <c r="R361" s="27">
        <v>1</v>
      </c>
      <c r="S361" s="9" t="s">
        <v>36</v>
      </c>
      <c r="T361" s="1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</row>
    <row r="362" spans="2:46" x14ac:dyDescent="0.25">
      <c r="B362" s="20" t="s">
        <v>744</v>
      </c>
      <c r="C362" s="9" t="s">
        <v>744</v>
      </c>
      <c r="D362" s="9">
        <v>1</v>
      </c>
      <c r="E362" s="9">
        <v>17</v>
      </c>
      <c r="F362" s="9">
        <v>16</v>
      </c>
      <c r="G362" s="24">
        <v>4125</v>
      </c>
      <c r="H362" s="24">
        <v>5625</v>
      </c>
      <c r="I362" s="9" t="s">
        <v>31</v>
      </c>
      <c r="J362" s="9" t="s">
        <v>32</v>
      </c>
      <c r="K362" s="25" t="s">
        <v>33</v>
      </c>
      <c r="L362" s="9" t="s">
        <v>34</v>
      </c>
      <c r="M362" s="9" t="s">
        <v>35</v>
      </c>
      <c r="N362" s="9">
        <v>10000000000</v>
      </c>
      <c r="O362" s="26">
        <v>1E-10</v>
      </c>
      <c r="P362" s="27">
        <v>1</v>
      </c>
      <c r="Q362" s="27">
        <v>0</v>
      </c>
      <c r="R362" s="27">
        <v>1</v>
      </c>
      <c r="S362" s="9" t="s">
        <v>36</v>
      </c>
      <c r="T362" s="1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</row>
    <row r="363" spans="2:46" x14ac:dyDescent="0.25">
      <c r="B363" s="20" t="s">
        <v>745</v>
      </c>
      <c r="C363" s="9" t="s">
        <v>745</v>
      </c>
      <c r="D363" s="9">
        <v>1</v>
      </c>
      <c r="E363" s="9">
        <v>17</v>
      </c>
      <c r="F363" s="9">
        <v>17</v>
      </c>
      <c r="G363" s="24">
        <v>4375</v>
      </c>
      <c r="H363" s="24">
        <v>5625</v>
      </c>
      <c r="I363" s="9" t="s">
        <v>31</v>
      </c>
      <c r="J363" s="9" t="s">
        <v>32</v>
      </c>
      <c r="K363" s="25" t="s">
        <v>33</v>
      </c>
      <c r="L363" s="9" t="s">
        <v>34</v>
      </c>
      <c r="M363" s="9" t="s">
        <v>35</v>
      </c>
      <c r="N363" s="9">
        <v>10000000000</v>
      </c>
      <c r="O363" s="26">
        <v>1E-10</v>
      </c>
      <c r="P363" s="27">
        <v>1</v>
      </c>
      <c r="Q363" s="27">
        <v>0</v>
      </c>
      <c r="R363" s="27">
        <v>1</v>
      </c>
      <c r="S363" s="9" t="s">
        <v>36</v>
      </c>
      <c r="T363" s="1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</row>
    <row r="364" spans="2:46" x14ac:dyDescent="0.25">
      <c r="B364" s="20" t="s">
        <v>746</v>
      </c>
      <c r="C364" s="9" t="s">
        <v>746</v>
      </c>
      <c r="D364" s="9">
        <v>1</v>
      </c>
      <c r="E364" s="9">
        <v>17</v>
      </c>
      <c r="F364" s="9">
        <v>18</v>
      </c>
      <c r="G364" s="24">
        <v>4625</v>
      </c>
      <c r="H364" s="24">
        <v>5625</v>
      </c>
      <c r="I364" s="9" t="s">
        <v>31</v>
      </c>
      <c r="J364" s="9" t="s">
        <v>32</v>
      </c>
      <c r="K364" s="25" t="s">
        <v>33</v>
      </c>
      <c r="L364" s="9" t="s">
        <v>34</v>
      </c>
      <c r="M364" s="9" t="s">
        <v>35</v>
      </c>
      <c r="N364" s="9">
        <v>10000000000</v>
      </c>
      <c r="O364" s="26">
        <v>1E-10</v>
      </c>
      <c r="P364" s="27">
        <v>1</v>
      </c>
      <c r="Q364" s="27">
        <v>0</v>
      </c>
      <c r="R364" s="27">
        <v>1</v>
      </c>
      <c r="S364" s="9" t="s">
        <v>36</v>
      </c>
      <c r="T364" s="1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</row>
    <row r="365" spans="2:46" x14ac:dyDescent="0.25">
      <c r="B365" s="20" t="s">
        <v>747</v>
      </c>
      <c r="C365" s="9" t="s">
        <v>747</v>
      </c>
      <c r="D365" s="9">
        <v>1</v>
      </c>
      <c r="E365" s="9">
        <v>17</v>
      </c>
      <c r="F365" s="9">
        <v>19</v>
      </c>
      <c r="G365" s="24">
        <v>4875</v>
      </c>
      <c r="H365" s="24">
        <v>5625</v>
      </c>
      <c r="I365" s="9" t="s">
        <v>31</v>
      </c>
      <c r="J365" s="9" t="s">
        <v>32</v>
      </c>
      <c r="K365" s="25" t="s">
        <v>33</v>
      </c>
      <c r="L365" s="9" t="s">
        <v>34</v>
      </c>
      <c r="M365" s="9" t="s">
        <v>35</v>
      </c>
      <c r="N365" s="9">
        <v>10000000000</v>
      </c>
      <c r="O365" s="26">
        <v>1E-10</v>
      </c>
      <c r="P365" s="27">
        <v>1</v>
      </c>
      <c r="Q365" s="27">
        <v>0</v>
      </c>
      <c r="R365" s="27">
        <v>1</v>
      </c>
      <c r="S365" s="9" t="s">
        <v>36</v>
      </c>
      <c r="T365" s="1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</row>
    <row r="366" spans="2:46" x14ac:dyDescent="0.25">
      <c r="B366" s="20" t="s">
        <v>748</v>
      </c>
      <c r="C366" s="9" t="s">
        <v>748</v>
      </c>
      <c r="D366" s="9">
        <v>1</v>
      </c>
      <c r="E366" s="9">
        <v>18</v>
      </c>
      <c r="F366" s="9">
        <v>0</v>
      </c>
      <c r="G366" s="24">
        <v>125</v>
      </c>
      <c r="H366" s="24">
        <v>5375</v>
      </c>
      <c r="I366" s="9" t="s">
        <v>31</v>
      </c>
      <c r="J366" s="9" t="s">
        <v>32</v>
      </c>
      <c r="K366" s="25" t="s">
        <v>33</v>
      </c>
      <c r="L366" s="9" t="s">
        <v>34</v>
      </c>
      <c r="M366" s="9" t="s">
        <v>35</v>
      </c>
      <c r="N366" s="9">
        <v>10000000000</v>
      </c>
      <c r="O366" s="26">
        <v>1E-10</v>
      </c>
      <c r="P366" s="27">
        <v>1</v>
      </c>
      <c r="Q366" s="27">
        <v>0</v>
      </c>
      <c r="R366" s="27">
        <v>1</v>
      </c>
      <c r="S366" s="9" t="s">
        <v>36</v>
      </c>
      <c r="T366" s="1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</row>
    <row r="367" spans="2:46" x14ac:dyDescent="0.25">
      <c r="B367" s="20" t="s">
        <v>749</v>
      </c>
      <c r="C367" s="9" t="s">
        <v>749</v>
      </c>
      <c r="D367" s="9">
        <v>1</v>
      </c>
      <c r="E367" s="9">
        <v>18</v>
      </c>
      <c r="F367" s="9">
        <v>1</v>
      </c>
      <c r="G367" s="24">
        <v>375</v>
      </c>
      <c r="H367" s="24">
        <v>5375</v>
      </c>
      <c r="I367" s="9" t="s">
        <v>31</v>
      </c>
      <c r="J367" s="9" t="s">
        <v>32</v>
      </c>
      <c r="K367" s="25" t="s">
        <v>33</v>
      </c>
      <c r="L367" s="9" t="s">
        <v>34</v>
      </c>
      <c r="M367" s="9" t="s">
        <v>35</v>
      </c>
      <c r="N367" s="9">
        <v>10000000000</v>
      </c>
      <c r="O367" s="26">
        <v>1E-10</v>
      </c>
      <c r="P367" s="27">
        <v>1</v>
      </c>
      <c r="Q367" s="27">
        <v>0</v>
      </c>
      <c r="R367" s="27">
        <v>1</v>
      </c>
      <c r="S367" s="9" t="s">
        <v>36</v>
      </c>
      <c r="T367" s="1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</row>
    <row r="368" spans="2:46" x14ac:dyDescent="0.25">
      <c r="B368" s="20" t="s">
        <v>750</v>
      </c>
      <c r="C368" s="9" t="s">
        <v>750</v>
      </c>
      <c r="D368" s="9">
        <v>1</v>
      </c>
      <c r="E368" s="9">
        <v>18</v>
      </c>
      <c r="F368" s="9">
        <v>2</v>
      </c>
      <c r="G368" s="24">
        <v>625</v>
      </c>
      <c r="H368" s="24">
        <v>5375</v>
      </c>
      <c r="I368" s="9" t="s">
        <v>31</v>
      </c>
      <c r="J368" s="9" t="s">
        <v>32</v>
      </c>
      <c r="K368" s="25" t="s">
        <v>33</v>
      </c>
      <c r="L368" s="9" t="s">
        <v>34</v>
      </c>
      <c r="M368" s="9" t="s">
        <v>35</v>
      </c>
      <c r="N368" s="9">
        <v>10000000000</v>
      </c>
      <c r="O368" s="26">
        <v>1E-10</v>
      </c>
      <c r="P368" s="27">
        <v>1</v>
      </c>
      <c r="Q368" s="27">
        <v>0</v>
      </c>
      <c r="R368" s="27">
        <v>1</v>
      </c>
      <c r="S368" s="9" t="s">
        <v>36</v>
      </c>
      <c r="T368" s="1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</row>
    <row r="369" spans="2:46" x14ac:dyDescent="0.25">
      <c r="B369" s="20" t="s">
        <v>751</v>
      </c>
      <c r="C369" s="9" t="s">
        <v>751</v>
      </c>
      <c r="D369" s="9">
        <v>1</v>
      </c>
      <c r="E369" s="9">
        <v>18</v>
      </c>
      <c r="F369" s="9">
        <v>3</v>
      </c>
      <c r="G369" s="24">
        <v>875</v>
      </c>
      <c r="H369" s="24">
        <v>5375</v>
      </c>
      <c r="I369" s="9" t="s">
        <v>31</v>
      </c>
      <c r="J369" s="9" t="s">
        <v>32</v>
      </c>
      <c r="K369" s="25" t="s">
        <v>33</v>
      </c>
      <c r="L369" s="9" t="s">
        <v>34</v>
      </c>
      <c r="M369" s="9" t="s">
        <v>35</v>
      </c>
      <c r="N369" s="9">
        <v>10000000000</v>
      </c>
      <c r="O369" s="26">
        <v>1E-10</v>
      </c>
      <c r="P369" s="27">
        <v>1</v>
      </c>
      <c r="Q369" s="27">
        <v>0</v>
      </c>
      <c r="R369" s="27">
        <v>1</v>
      </c>
      <c r="S369" s="9" t="s">
        <v>36</v>
      </c>
      <c r="T369" s="1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</row>
    <row r="370" spans="2:46" x14ac:dyDescent="0.25">
      <c r="B370" s="20" t="s">
        <v>752</v>
      </c>
      <c r="C370" s="9" t="s">
        <v>752</v>
      </c>
      <c r="D370" s="9">
        <v>1</v>
      </c>
      <c r="E370" s="9">
        <v>18</v>
      </c>
      <c r="F370" s="9">
        <v>4</v>
      </c>
      <c r="G370" s="24">
        <v>1125</v>
      </c>
      <c r="H370" s="24">
        <v>5375</v>
      </c>
      <c r="I370" s="9" t="s">
        <v>31</v>
      </c>
      <c r="J370" s="9" t="s">
        <v>32</v>
      </c>
      <c r="K370" s="25" t="s">
        <v>33</v>
      </c>
      <c r="L370" s="9" t="s">
        <v>34</v>
      </c>
      <c r="M370" s="9" t="s">
        <v>35</v>
      </c>
      <c r="N370" s="9">
        <v>10000000000</v>
      </c>
      <c r="O370" s="26">
        <v>1E-10</v>
      </c>
      <c r="P370" s="27">
        <v>1</v>
      </c>
      <c r="Q370" s="27">
        <v>0</v>
      </c>
      <c r="R370" s="27">
        <v>1</v>
      </c>
      <c r="S370" s="9" t="s">
        <v>36</v>
      </c>
      <c r="T370" s="1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</row>
    <row r="371" spans="2:46" x14ac:dyDescent="0.25">
      <c r="B371" s="20" t="s">
        <v>753</v>
      </c>
      <c r="C371" s="9" t="s">
        <v>753</v>
      </c>
      <c r="D371" s="9">
        <v>1</v>
      </c>
      <c r="E371" s="9">
        <v>18</v>
      </c>
      <c r="F371" s="9">
        <v>5</v>
      </c>
      <c r="G371" s="24">
        <v>1375</v>
      </c>
      <c r="H371" s="24">
        <v>5375</v>
      </c>
      <c r="I371" s="9" t="s">
        <v>31</v>
      </c>
      <c r="J371" s="9" t="s">
        <v>32</v>
      </c>
      <c r="K371" s="25" t="s">
        <v>33</v>
      </c>
      <c r="L371" s="9" t="s">
        <v>34</v>
      </c>
      <c r="M371" s="9" t="s">
        <v>35</v>
      </c>
      <c r="N371" s="9">
        <v>10000000000</v>
      </c>
      <c r="O371" s="26">
        <v>1E-10</v>
      </c>
      <c r="P371" s="27">
        <v>1</v>
      </c>
      <c r="Q371" s="27">
        <v>0</v>
      </c>
      <c r="R371" s="27">
        <v>1</v>
      </c>
      <c r="S371" s="9" t="s">
        <v>36</v>
      </c>
      <c r="T371" s="1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</row>
    <row r="372" spans="2:46" x14ac:dyDescent="0.25">
      <c r="B372" s="20" t="s">
        <v>754</v>
      </c>
      <c r="C372" s="9" t="s">
        <v>754</v>
      </c>
      <c r="D372" s="9">
        <v>1</v>
      </c>
      <c r="E372" s="9">
        <v>18</v>
      </c>
      <c r="F372" s="9">
        <v>6</v>
      </c>
      <c r="G372" s="24">
        <v>1625</v>
      </c>
      <c r="H372" s="24">
        <v>5375</v>
      </c>
      <c r="I372" s="9" t="s">
        <v>31</v>
      </c>
      <c r="J372" s="9" t="s">
        <v>32</v>
      </c>
      <c r="K372" s="25" t="s">
        <v>33</v>
      </c>
      <c r="L372" s="9" t="s">
        <v>34</v>
      </c>
      <c r="M372" s="9" t="s">
        <v>35</v>
      </c>
      <c r="N372" s="9">
        <v>10000000000</v>
      </c>
      <c r="O372" s="26">
        <v>1E-10</v>
      </c>
      <c r="P372" s="27">
        <v>1</v>
      </c>
      <c r="Q372" s="27">
        <v>0</v>
      </c>
      <c r="R372" s="27">
        <v>1</v>
      </c>
      <c r="S372" s="9" t="s">
        <v>36</v>
      </c>
      <c r="T372" s="1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</row>
    <row r="373" spans="2:46" x14ac:dyDescent="0.25">
      <c r="B373" s="20" t="s">
        <v>755</v>
      </c>
      <c r="C373" s="9" t="s">
        <v>755</v>
      </c>
      <c r="D373" s="9">
        <v>1</v>
      </c>
      <c r="E373" s="9">
        <v>18</v>
      </c>
      <c r="F373" s="9">
        <v>7</v>
      </c>
      <c r="G373" s="24">
        <v>1875</v>
      </c>
      <c r="H373" s="24">
        <v>5375</v>
      </c>
      <c r="I373" s="9" t="s">
        <v>31</v>
      </c>
      <c r="J373" s="9" t="s">
        <v>32</v>
      </c>
      <c r="K373" s="25" t="s">
        <v>33</v>
      </c>
      <c r="L373" s="9" t="s">
        <v>34</v>
      </c>
      <c r="M373" s="9" t="s">
        <v>35</v>
      </c>
      <c r="N373" s="9">
        <v>10000000000</v>
      </c>
      <c r="O373" s="26">
        <v>1E-10</v>
      </c>
      <c r="P373" s="27">
        <v>1</v>
      </c>
      <c r="Q373" s="27">
        <v>0</v>
      </c>
      <c r="R373" s="27">
        <v>1</v>
      </c>
      <c r="S373" s="9" t="s">
        <v>36</v>
      </c>
      <c r="T373" s="1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</row>
    <row r="374" spans="2:46" x14ac:dyDescent="0.25">
      <c r="B374" s="20" t="s">
        <v>756</v>
      </c>
      <c r="C374" s="9" t="s">
        <v>756</v>
      </c>
      <c r="D374" s="9">
        <v>1</v>
      </c>
      <c r="E374" s="9">
        <v>18</v>
      </c>
      <c r="F374" s="9">
        <v>8</v>
      </c>
      <c r="G374" s="24">
        <v>2125</v>
      </c>
      <c r="H374" s="24">
        <v>5375</v>
      </c>
      <c r="I374" s="9" t="s">
        <v>31</v>
      </c>
      <c r="J374" s="9" t="s">
        <v>32</v>
      </c>
      <c r="K374" s="25" t="s">
        <v>33</v>
      </c>
      <c r="L374" s="9" t="s">
        <v>34</v>
      </c>
      <c r="M374" s="9" t="s">
        <v>35</v>
      </c>
      <c r="N374" s="9">
        <v>10000000000</v>
      </c>
      <c r="O374" s="26">
        <v>1E-10</v>
      </c>
      <c r="P374" s="27">
        <v>1</v>
      </c>
      <c r="Q374" s="27">
        <v>0</v>
      </c>
      <c r="R374" s="27">
        <v>1</v>
      </c>
      <c r="S374" s="9" t="s">
        <v>36</v>
      </c>
      <c r="T374" s="1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</row>
    <row r="375" spans="2:46" x14ac:dyDescent="0.25">
      <c r="B375" s="20" t="s">
        <v>757</v>
      </c>
      <c r="C375" s="9" t="s">
        <v>757</v>
      </c>
      <c r="D375" s="9">
        <v>1</v>
      </c>
      <c r="E375" s="9">
        <v>18</v>
      </c>
      <c r="F375" s="9">
        <v>9</v>
      </c>
      <c r="G375" s="24">
        <v>2375</v>
      </c>
      <c r="H375" s="24">
        <v>5375</v>
      </c>
      <c r="I375" s="9" t="s">
        <v>31</v>
      </c>
      <c r="J375" s="9" t="s">
        <v>32</v>
      </c>
      <c r="K375" s="25" t="s">
        <v>33</v>
      </c>
      <c r="L375" s="9" t="s">
        <v>34</v>
      </c>
      <c r="M375" s="9" t="s">
        <v>35</v>
      </c>
      <c r="N375" s="9">
        <v>10000000000</v>
      </c>
      <c r="O375" s="26">
        <v>1E-10</v>
      </c>
      <c r="P375" s="27">
        <v>1</v>
      </c>
      <c r="Q375" s="27">
        <v>0</v>
      </c>
      <c r="R375" s="27">
        <v>1</v>
      </c>
      <c r="S375" s="9" t="s">
        <v>36</v>
      </c>
      <c r="T375" s="1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</row>
    <row r="376" spans="2:46" x14ac:dyDescent="0.25">
      <c r="B376" s="20" t="s">
        <v>758</v>
      </c>
      <c r="C376" s="9" t="s">
        <v>758</v>
      </c>
      <c r="D376" s="9">
        <v>1</v>
      </c>
      <c r="E376" s="9">
        <v>18</v>
      </c>
      <c r="F376" s="9">
        <v>10</v>
      </c>
      <c r="G376" s="24">
        <v>2625</v>
      </c>
      <c r="H376" s="24">
        <v>5375</v>
      </c>
      <c r="I376" s="9" t="s">
        <v>31</v>
      </c>
      <c r="J376" s="9" t="s">
        <v>32</v>
      </c>
      <c r="K376" s="25" t="s">
        <v>33</v>
      </c>
      <c r="L376" s="9" t="s">
        <v>34</v>
      </c>
      <c r="M376" s="9" t="s">
        <v>35</v>
      </c>
      <c r="N376" s="9">
        <v>10000000000</v>
      </c>
      <c r="O376" s="26">
        <v>1E-10</v>
      </c>
      <c r="P376" s="27">
        <v>1</v>
      </c>
      <c r="Q376" s="27">
        <v>0</v>
      </c>
      <c r="R376" s="27">
        <v>1</v>
      </c>
      <c r="S376" s="9" t="s">
        <v>36</v>
      </c>
      <c r="T376" s="1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</row>
    <row r="377" spans="2:46" x14ac:dyDescent="0.25">
      <c r="B377" s="20" t="s">
        <v>759</v>
      </c>
      <c r="C377" s="9" t="s">
        <v>759</v>
      </c>
      <c r="D377" s="9">
        <v>1</v>
      </c>
      <c r="E377" s="9">
        <v>18</v>
      </c>
      <c r="F377" s="9">
        <v>11</v>
      </c>
      <c r="G377" s="24">
        <v>2875</v>
      </c>
      <c r="H377" s="24">
        <v>5375</v>
      </c>
      <c r="I377" s="9" t="s">
        <v>31</v>
      </c>
      <c r="J377" s="9" t="s">
        <v>32</v>
      </c>
      <c r="K377" s="25" t="s">
        <v>33</v>
      </c>
      <c r="L377" s="9" t="s">
        <v>34</v>
      </c>
      <c r="M377" s="9" t="s">
        <v>35</v>
      </c>
      <c r="N377" s="9">
        <v>10000000000</v>
      </c>
      <c r="O377" s="26">
        <v>1E-10</v>
      </c>
      <c r="P377" s="27">
        <v>1</v>
      </c>
      <c r="Q377" s="27">
        <v>0</v>
      </c>
      <c r="R377" s="27">
        <v>1</v>
      </c>
      <c r="S377" s="9" t="s">
        <v>36</v>
      </c>
      <c r="T377" s="1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</row>
    <row r="378" spans="2:46" x14ac:dyDescent="0.25">
      <c r="B378" s="20" t="s">
        <v>760</v>
      </c>
      <c r="C378" s="9" t="s">
        <v>760</v>
      </c>
      <c r="D378" s="9">
        <v>1</v>
      </c>
      <c r="E378" s="9">
        <v>18</v>
      </c>
      <c r="F378" s="9">
        <v>12</v>
      </c>
      <c r="G378" s="24">
        <v>3125</v>
      </c>
      <c r="H378" s="24">
        <v>5375</v>
      </c>
      <c r="I378" s="9" t="s">
        <v>31</v>
      </c>
      <c r="J378" s="9" t="s">
        <v>32</v>
      </c>
      <c r="K378" s="25" t="s">
        <v>33</v>
      </c>
      <c r="L378" s="9" t="s">
        <v>34</v>
      </c>
      <c r="M378" s="9" t="s">
        <v>35</v>
      </c>
      <c r="N378" s="9">
        <v>10000000000</v>
      </c>
      <c r="O378" s="26">
        <v>1E-10</v>
      </c>
      <c r="P378" s="27">
        <v>1</v>
      </c>
      <c r="Q378" s="27">
        <v>0</v>
      </c>
      <c r="R378" s="27">
        <v>1</v>
      </c>
      <c r="S378" s="9" t="s">
        <v>36</v>
      </c>
      <c r="T378" s="1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</row>
    <row r="379" spans="2:46" x14ac:dyDescent="0.25">
      <c r="B379" s="20" t="s">
        <v>761</v>
      </c>
      <c r="C379" s="9" t="s">
        <v>761</v>
      </c>
      <c r="D379" s="9">
        <v>1</v>
      </c>
      <c r="E379" s="9">
        <v>18</v>
      </c>
      <c r="F379" s="9">
        <v>13</v>
      </c>
      <c r="G379" s="24">
        <v>3375</v>
      </c>
      <c r="H379" s="24">
        <v>5375</v>
      </c>
      <c r="I379" s="9" t="s">
        <v>31</v>
      </c>
      <c r="J379" s="9" t="s">
        <v>32</v>
      </c>
      <c r="K379" s="25" t="s">
        <v>33</v>
      </c>
      <c r="L379" s="9" t="s">
        <v>34</v>
      </c>
      <c r="M379" s="9" t="s">
        <v>35</v>
      </c>
      <c r="N379" s="9">
        <v>10000000000</v>
      </c>
      <c r="O379" s="26">
        <v>1E-10</v>
      </c>
      <c r="P379" s="27">
        <v>1</v>
      </c>
      <c r="Q379" s="27">
        <v>0</v>
      </c>
      <c r="R379" s="27">
        <v>1</v>
      </c>
      <c r="S379" s="9" t="s">
        <v>36</v>
      </c>
      <c r="T379" s="1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</row>
    <row r="380" spans="2:46" x14ac:dyDescent="0.25">
      <c r="B380" s="20" t="s">
        <v>762</v>
      </c>
      <c r="C380" s="9" t="s">
        <v>762</v>
      </c>
      <c r="D380" s="9">
        <v>1</v>
      </c>
      <c r="E380" s="9">
        <v>18</v>
      </c>
      <c r="F380" s="9">
        <v>14</v>
      </c>
      <c r="G380" s="24">
        <v>3625</v>
      </c>
      <c r="H380" s="24">
        <v>5375</v>
      </c>
      <c r="I380" s="9" t="s">
        <v>31</v>
      </c>
      <c r="J380" s="9" t="s">
        <v>32</v>
      </c>
      <c r="K380" s="25" t="s">
        <v>33</v>
      </c>
      <c r="L380" s="9" t="s">
        <v>34</v>
      </c>
      <c r="M380" s="9" t="s">
        <v>35</v>
      </c>
      <c r="N380" s="9">
        <v>10000000000</v>
      </c>
      <c r="O380" s="26">
        <v>1E-10</v>
      </c>
      <c r="P380" s="27">
        <v>1</v>
      </c>
      <c r="Q380" s="27">
        <v>0</v>
      </c>
      <c r="R380" s="27">
        <v>1</v>
      </c>
      <c r="S380" s="9" t="s">
        <v>36</v>
      </c>
      <c r="T380" s="1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</row>
    <row r="381" spans="2:46" x14ac:dyDescent="0.25">
      <c r="B381" s="20" t="s">
        <v>763</v>
      </c>
      <c r="C381" s="9" t="s">
        <v>763</v>
      </c>
      <c r="D381" s="9">
        <v>1</v>
      </c>
      <c r="E381" s="9">
        <v>18</v>
      </c>
      <c r="F381" s="9">
        <v>15</v>
      </c>
      <c r="G381" s="24">
        <v>3875</v>
      </c>
      <c r="H381" s="24">
        <v>5375</v>
      </c>
      <c r="I381" s="9" t="s">
        <v>31</v>
      </c>
      <c r="J381" s="9" t="s">
        <v>32</v>
      </c>
      <c r="K381" s="25" t="s">
        <v>33</v>
      </c>
      <c r="L381" s="9" t="s">
        <v>34</v>
      </c>
      <c r="M381" s="9" t="s">
        <v>35</v>
      </c>
      <c r="N381" s="9">
        <v>10000000000</v>
      </c>
      <c r="O381" s="26">
        <v>1E-10</v>
      </c>
      <c r="P381" s="27">
        <v>1</v>
      </c>
      <c r="Q381" s="27">
        <v>0</v>
      </c>
      <c r="R381" s="27">
        <v>1</v>
      </c>
      <c r="S381" s="9" t="s">
        <v>36</v>
      </c>
      <c r="T381" s="1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</row>
    <row r="382" spans="2:46" x14ac:dyDescent="0.25">
      <c r="B382" s="20" t="s">
        <v>764</v>
      </c>
      <c r="C382" s="9" t="s">
        <v>764</v>
      </c>
      <c r="D382" s="9">
        <v>1</v>
      </c>
      <c r="E382" s="9">
        <v>18</v>
      </c>
      <c r="F382" s="9">
        <v>16</v>
      </c>
      <c r="G382" s="24">
        <v>4125</v>
      </c>
      <c r="H382" s="24">
        <v>5375</v>
      </c>
      <c r="I382" s="9" t="s">
        <v>31</v>
      </c>
      <c r="J382" s="9" t="s">
        <v>32</v>
      </c>
      <c r="K382" s="25" t="s">
        <v>33</v>
      </c>
      <c r="L382" s="9" t="s">
        <v>34</v>
      </c>
      <c r="M382" s="9" t="s">
        <v>35</v>
      </c>
      <c r="N382" s="9">
        <v>10000000000</v>
      </c>
      <c r="O382" s="26">
        <v>1E-10</v>
      </c>
      <c r="P382" s="27">
        <v>1</v>
      </c>
      <c r="Q382" s="27">
        <v>0</v>
      </c>
      <c r="R382" s="27">
        <v>1</v>
      </c>
      <c r="S382" s="9" t="s">
        <v>36</v>
      </c>
      <c r="T382" s="1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</row>
    <row r="383" spans="2:46" x14ac:dyDescent="0.25">
      <c r="B383" s="20" t="s">
        <v>765</v>
      </c>
      <c r="C383" s="9" t="s">
        <v>765</v>
      </c>
      <c r="D383" s="9">
        <v>1</v>
      </c>
      <c r="E383" s="9">
        <v>18</v>
      </c>
      <c r="F383" s="9">
        <v>17</v>
      </c>
      <c r="G383" s="24">
        <v>4375</v>
      </c>
      <c r="H383" s="24">
        <v>5375</v>
      </c>
      <c r="I383" s="9" t="s">
        <v>31</v>
      </c>
      <c r="J383" s="9" t="s">
        <v>32</v>
      </c>
      <c r="K383" s="25" t="s">
        <v>33</v>
      </c>
      <c r="L383" s="9" t="s">
        <v>34</v>
      </c>
      <c r="M383" s="9" t="s">
        <v>35</v>
      </c>
      <c r="N383" s="9">
        <v>10000000000</v>
      </c>
      <c r="O383" s="26">
        <v>1E-10</v>
      </c>
      <c r="P383" s="27">
        <v>1</v>
      </c>
      <c r="Q383" s="27">
        <v>0</v>
      </c>
      <c r="R383" s="27">
        <v>1</v>
      </c>
      <c r="S383" s="9" t="s">
        <v>36</v>
      </c>
      <c r="T383" s="1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</row>
    <row r="384" spans="2:46" x14ac:dyDescent="0.25">
      <c r="B384" s="20" t="s">
        <v>766</v>
      </c>
      <c r="C384" s="9" t="s">
        <v>766</v>
      </c>
      <c r="D384" s="9">
        <v>1</v>
      </c>
      <c r="E384" s="9">
        <v>18</v>
      </c>
      <c r="F384" s="9">
        <v>18</v>
      </c>
      <c r="G384" s="24">
        <v>4625</v>
      </c>
      <c r="H384" s="24">
        <v>5375</v>
      </c>
      <c r="I384" s="9" t="s">
        <v>31</v>
      </c>
      <c r="J384" s="9" t="s">
        <v>32</v>
      </c>
      <c r="K384" s="25" t="s">
        <v>33</v>
      </c>
      <c r="L384" s="9" t="s">
        <v>34</v>
      </c>
      <c r="M384" s="9" t="s">
        <v>35</v>
      </c>
      <c r="N384" s="9">
        <v>10000000000</v>
      </c>
      <c r="O384" s="26">
        <v>1E-10</v>
      </c>
      <c r="P384" s="27">
        <v>1</v>
      </c>
      <c r="Q384" s="27">
        <v>0</v>
      </c>
      <c r="R384" s="27">
        <v>1</v>
      </c>
      <c r="S384" s="9" t="s">
        <v>36</v>
      </c>
      <c r="T384" s="1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</row>
    <row r="385" spans="2:46" x14ac:dyDescent="0.25">
      <c r="B385" s="20" t="s">
        <v>767</v>
      </c>
      <c r="C385" s="9" t="s">
        <v>767</v>
      </c>
      <c r="D385" s="9">
        <v>1</v>
      </c>
      <c r="E385" s="9">
        <v>18</v>
      </c>
      <c r="F385" s="9">
        <v>19</v>
      </c>
      <c r="G385" s="24">
        <v>4875</v>
      </c>
      <c r="H385" s="24">
        <v>5375</v>
      </c>
      <c r="I385" s="9" t="s">
        <v>31</v>
      </c>
      <c r="J385" s="9" t="s">
        <v>32</v>
      </c>
      <c r="K385" s="25" t="s">
        <v>33</v>
      </c>
      <c r="L385" s="9" t="s">
        <v>34</v>
      </c>
      <c r="M385" s="9" t="s">
        <v>35</v>
      </c>
      <c r="N385" s="9">
        <v>10000000000</v>
      </c>
      <c r="O385" s="26">
        <v>1E-10</v>
      </c>
      <c r="P385" s="27">
        <v>1</v>
      </c>
      <c r="Q385" s="27">
        <v>0</v>
      </c>
      <c r="R385" s="27">
        <v>1</v>
      </c>
      <c r="S385" s="9" t="s">
        <v>36</v>
      </c>
      <c r="T385" s="1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</row>
    <row r="386" spans="2:46" x14ac:dyDescent="0.25">
      <c r="B386" s="20" t="s">
        <v>768</v>
      </c>
      <c r="C386" s="9" t="s">
        <v>768</v>
      </c>
      <c r="D386" s="9">
        <v>1</v>
      </c>
      <c r="E386" s="9">
        <v>19</v>
      </c>
      <c r="F386" s="9">
        <v>0</v>
      </c>
      <c r="G386" s="24">
        <v>125</v>
      </c>
      <c r="H386" s="24">
        <v>5125</v>
      </c>
      <c r="I386" s="9" t="s">
        <v>31</v>
      </c>
      <c r="J386" s="9" t="s">
        <v>32</v>
      </c>
      <c r="K386" s="25" t="s">
        <v>33</v>
      </c>
      <c r="L386" s="9" t="s">
        <v>34</v>
      </c>
      <c r="M386" s="9" t="s">
        <v>35</v>
      </c>
      <c r="N386" s="9">
        <v>10000000000</v>
      </c>
      <c r="O386" s="26">
        <v>1E-10</v>
      </c>
      <c r="P386" s="27">
        <v>1</v>
      </c>
      <c r="Q386" s="27">
        <v>0</v>
      </c>
      <c r="R386" s="27">
        <v>1</v>
      </c>
      <c r="S386" s="9" t="s">
        <v>36</v>
      </c>
      <c r="T386" s="1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</row>
    <row r="387" spans="2:46" x14ac:dyDescent="0.25">
      <c r="B387" s="20" t="s">
        <v>769</v>
      </c>
      <c r="C387" s="9" t="s">
        <v>769</v>
      </c>
      <c r="D387" s="9">
        <v>1</v>
      </c>
      <c r="E387" s="9">
        <v>19</v>
      </c>
      <c r="F387" s="9">
        <v>1</v>
      </c>
      <c r="G387" s="24">
        <v>375</v>
      </c>
      <c r="H387" s="24">
        <v>5125</v>
      </c>
      <c r="I387" s="9" t="s">
        <v>31</v>
      </c>
      <c r="J387" s="9" t="s">
        <v>32</v>
      </c>
      <c r="K387" s="25" t="s">
        <v>33</v>
      </c>
      <c r="L387" s="9" t="s">
        <v>34</v>
      </c>
      <c r="M387" s="9" t="s">
        <v>35</v>
      </c>
      <c r="N387" s="9">
        <v>10000000000</v>
      </c>
      <c r="O387" s="26">
        <v>1E-10</v>
      </c>
      <c r="P387" s="27">
        <v>1</v>
      </c>
      <c r="Q387" s="27">
        <v>0</v>
      </c>
      <c r="R387" s="27">
        <v>1</v>
      </c>
      <c r="S387" s="9" t="s">
        <v>36</v>
      </c>
      <c r="T387" s="1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</row>
    <row r="388" spans="2:46" x14ac:dyDescent="0.25">
      <c r="B388" s="20" t="s">
        <v>770</v>
      </c>
      <c r="C388" s="9" t="s">
        <v>770</v>
      </c>
      <c r="D388" s="9">
        <v>1</v>
      </c>
      <c r="E388" s="9">
        <v>19</v>
      </c>
      <c r="F388" s="9">
        <v>2</v>
      </c>
      <c r="G388" s="24">
        <v>625</v>
      </c>
      <c r="H388" s="24">
        <v>5125</v>
      </c>
      <c r="I388" s="9" t="s">
        <v>31</v>
      </c>
      <c r="J388" s="9" t="s">
        <v>32</v>
      </c>
      <c r="K388" s="25" t="s">
        <v>33</v>
      </c>
      <c r="L388" s="9" t="s">
        <v>34</v>
      </c>
      <c r="M388" s="9" t="s">
        <v>35</v>
      </c>
      <c r="N388" s="9">
        <v>10000000000</v>
      </c>
      <c r="O388" s="26">
        <v>1E-10</v>
      </c>
      <c r="P388" s="27">
        <v>1</v>
      </c>
      <c r="Q388" s="27">
        <v>0</v>
      </c>
      <c r="R388" s="27">
        <v>1</v>
      </c>
      <c r="S388" s="9" t="s">
        <v>36</v>
      </c>
      <c r="T388" s="1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</row>
    <row r="389" spans="2:46" x14ac:dyDescent="0.25">
      <c r="B389" s="20" t="s">
        <v>771</v>
      </c>
      <c r="C389" s="9" t="s">
        <v>771</v>
      </c>
      <c r="D389" s="9">
        <v>1</v>
      </c>
      <c r="E389" s="9">
        <v>19</v>
      </c>
      <c r="F389" s="9">
        <v>3</v>
      </c>
      <c r="G389" s="24">
        <v>875</v>
      </c>
      <c r="H389" s="24">
        <v>5125</v>
      </c>
      <c r="I389" s="9" t="s">
        <v>31</v>
      </c>
      <c r="J389" s="9" t="s">
        <v>32</v>
      </c>
      <c r="K389" s="25" t="s">
        <v>33</v>
      </c>
      <c r="L389" s="9" t="s">
        <v>34</v>
      </c>
      <c r="M389" s="9" t="s">
        <v>35</v>
      </c>
      <c r="N389" s="9">
        <v>10000000000</v>
      </c>
      <c r="O389" s="26">
        <v>1E-10</v>
      </c>
      <c r="P389" s="27">
        <v>1</v>
      </c>
      <c r="Q389" s="27">
        <v>0</v>
      </c>
      <c r="R389" s="27">
        <v>1</v>
      </c>
      <c r="S389" s="9" t="s">
        <v>36</v>
      </c>
      <c r="T389" s="1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</row>
    <row r="390" spans="2:46" x14ac:dyDescent="0.25">
      <c r="B390" s="20" t="s">
        <v>772</v>
      </c>
      <c r="C390" s="9" t="s">
        <v>772</v>
      </c>
      <c r="D390" s="9">
        <v>1</v>
      </c>
      <c r="E390" s="9">
        <v>19</v>
      </c>
      <c r="F390" s="9">
        <v>4</v>
      </c>
      <c r="G390" s="24">
        <v>1125</v>
      </c>
      <c r="H390" s="24">
        <v>5125</v>
      </c>
      <c r="I390" s="9" t="s">
        <v>31</v>
      </c>
      <c r="J390" s="9" t="s">
        <v>32</v>
      </c>
      <c r="K390" s="25" t="s">
        <v>33</v>
      </c>
      <c r="L390" s="9" t="s">
        <v>34</v>
      </c>
      <c r="M390" s="9" t="s">
        <v>35</v>
      </c>
      <c r="N390" s="9">
        <v>10000000000</v>
      </c>
      <c r="O390" s="26">
        <v>1E-10</v>
      </c>
      <c r="P390" s="27">
        <v>1</v>
      </c>
      <c r="Q390" s="27">
        <v>0</v>
      </c>
      <c r="R390" s="27">
        <v>1</v>
      </c>
      <c r="S390" s="9" t="s">
        <v>36</v>
      </c>
      <c r="T390" s="1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</row>
    <row r="391" spans="2:46" x14ac:dyDescent="0.25">
      <c r="B391" s="20" t="s">
        <v>773</v>
      </c>
      <c r="C391" s="9" t="s">
        <v>773</v>
      </c>
      <c r="D391" s="9">
        <v>1</v>
      </c>
      <c r="E391" s="9">
        <v>19</v>
      </c>
      <c r="F391" s="9">
        <v>5</v>
      </c>
      <c r="G391" s="24">
        <v>1375</v>
      </c>
      <c r="H391" s="24">
        <v>5125</v>
      </c>
      <c r="I391" s="9" t="s">
        <v>31</v>
      </c>
      <c r="J391" s="9" t="s">
        <v>32</v>
      </c>
      <c r="K391" s="25" t="s">
        <v>33</v>
      </c>
      <c r="L391" s="9" t="s">
        <v>34</v>
      </c>
      <c r="M391" s="9" t="s">
        <v>35</v>
      </c>
      <c r="N391" s="9">
        <v>10000000000</v>
      </c>
      <c r="O391" s="26">
        <v>1E-10</v>
      </c>
      <c r="P391" s="27">
        <v>1</v>
      </c>
      <c r="Q391" s="27">
        <v>0</v>
      </c>
      <c r="R391" s="27">
        <v>1</v>
      </c>
      <c r="S391" s="9" t="s">
        <v>36</v>
      </c>
      <c r="T391" s="1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</row>
    <row r="392" spans="2:46" x14ac:dyDescent="0.25">
      <c r="B392" s="20" t="s">
        <v>774</v>
      </c>
      <c r="C392" s="9" t="s">
        <v>774</v>
      </c>
      <c r="D392" s="9">
        <v>1</v>
      </c>
      <c r="E392" s="9">
        <v>19</v>
      </c>
      <c r="F392" s="9">
        <v>6</v>
      </c>
      <c r="G392" s="24">
        <v>1625</v>
      </c>
      <c r="H392" s="24">
        <v>5125</v>
      </c>
      <c r="I392" s="9" t="s">
        <v>31</v>
      </c>
      <c r="J392" s="9" t="s">
        <v>32</v>
      </c>
      <c r="K392" s="25" t="s">
        <v>33</v>
      </c>
      <c r="L392" s="9" t="s">
        <v>34</v>
      </c>
      <c r="M392" s="9" t="s">
        <v>35</v>
      </c>
      <c r="N392" s="9">
        <v>10000000000</v>
      </c>
      <c r="O392" s="26">
        <v>1E-10</v>
      </c>
      <c r="P392" s="27">
        <v>1</v>
      </c>
      <c r="Q392" s="27">
        <v>0</v>
      </c>
      <c r="R392" s="27">
        <v>1</v>
      </c>
      <c r="S392" s="9" t="s">
        <v>36</v>
      </c>
      <c r="T392" s="1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</row>
    <row r="393" spans="2:46" x14ac:dyDescent="0.25">
      <c r="B393" s="20" t="s">
        <v>775</v>
      </c>
      <c r="C393" s="9" t="s">
        <v>775</v>
      </c>
      <c r="D393" s="9">
        <v>1</v>
      </c>
      <c r="E393" s="9">
        <v>19</v>
      </c>
      <c r="F393" s="9">
        <v>7</v>
      </c>
      <c r="G393" s="24">
        <v>1875</v>
      </c>
      <c r="H393" s="24">
        <v>5125</v>
      </c>
      <c r="I393" s="9" t="s">
        <v>31</v>
      </c>
      <c r="J393" s="9" t="s">
        <v>32</v>
      </c>
      <c r="K393" s="25" t="s">
        <v>33</v>
      </c>
      <c r="L393" s="9" t="s">
        <v>34</v>
      </c>
      <c r="M393" s="9" t="s">
        <v>35</v>
      </c>
      <c r="N393" s="9">
        <v>10000000000</v>
      </c>
      <c r="O393" s="26">
        <v>1E-10</v>
      </c>
      <c r="P393" s="27">
        <v>1</v>
      </c>
      <c r="Q393" s="27">
        <v>0</v>
      </c>
      <c r="R393" s="27">
        <v>1</v>
      </c>
      <c r="S393" s="9" t="s">
        <v>36</v>
      </c>
      <c r="T393" s="1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</row>
    <row r="394" spans="2:46" x14ac:dyDescent="0.25">
      <c r="B394" s="20" t="s">
        <v>776</v>
      </c>
      <c r="C394" s="9" t="s">
        <v>776</v>
      </c>
      <c r="D394" s="9">
        <v>1</v>
      </c>
      <c r="E394" s="9">
        <v>19</v>
      </c>
      <c r="F394" s="9">
        <v>8</v>
      </c>
      <c r="G394" s="24">
        <v>2125</v>
      </c>
      <c r="H394" s="24">
        <v>5125</v>
      </c>
      <c r="I394" s="9" t="s">
        <v>31</v>
      </c>
      <c r="J394" s="9" t="s">
        <v>32</v>
      </c>
      <c r="K394" s="25" t="s">
        <v>33</v>
      </c>
      <c r="L394" s="9" t="s">
        <v>34</v>
      </c>
      <c r="M394" s="9" t="s">
        <v>35</v>
      </c>
      <c r="N394" s="9">
        <v>10000000000</v>
      </c>
      <c r="O394" s="26">
        <v>1E-10</v>
      </c>
      <c r="P394" s="27">
        <v>1</v>
      </c>
      <c r="Q394" s="27">
        <v>0</v>
      </c>
      <c r="R394" s="27">
        <v>1</v>
      </c>
      <c r="S394" s="9" t="s">
        <v>36</v>
      </c>
      <c r="T394" s="1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</row>
    <row r="395" spans="2:46" x14ac:dyDescent="0.25">
      <c r="B395" s="20" t="s">
        <v>777</v>
      </c>
      <c r="C395" s="9" t="s">
        <v>777</v>
      </c>
      <c r="D395" s="9">
        <v>1</v>
      </c>
      <c r="E395" s="9">
        <v>19</v>
      </c>
      <c r="F395" s="9">
        <v>9</v>
      </c>
      <c r="G395" s="24">
        <v>2375</v>
      </c>
      <c r="H395" s="24">
        <v>5125</v>
      </c>
      <c r="I395" s="9" t="s">
        <v>31</v>
      </c>
      <c r="J395" s="9" t="s">
        <v>32</v>
      </c>
      <c r="K395" s="25" t="s">
        <v>33</v>
      </c>
      <c r="L395" s="9" t="s">
        <v>34</v>
      </c>
      <c r="M395" s="9" t="s">
        <v>35</v>
      </c>
      <c r="N395" s="9">
        <v>10000000000</v>
      </c>
      <c r="O395" s="26">
        <v>1E-10</v>
      </c>
      <c r="P395" s="27">
        <v>1</v>
      </c>
      <c r="Q395" s="27">
        <v>0</v>
      </c>
      <c r="R395" s="27">
        <v>1</v>
      </c>
      <c r="S395" s="9" t="s">
        <v>36</v>
      </c>
      <c r="T395" s="1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</row>
    <row r="396" spans="2:46" x14ac:dyDescent="0.25">
      <c r="B396" s="20" t="s">
        <v>778</v>
      </c>
      <c r="C396" s="9" t="s">
        <v>778</v>
      </c>
      <c r="D396" s="9">
        <v>1</v>
      </c>
      <c r="E396" s="9">
        <v>19</v>
      </c>
      <c r="F396" s="9">
        <v>10</v>
      </c>
      <c r="G396" s="24">
        <v>2625</v>
      </c>
      <c r="H396" s="24">
        <v>5125</v>
      </c>
      <c r="I396" s="9" t="s">
        <v>31</v>
      </c>
      <c r="J396" s="9" t="s">
        <v>32</v>
      </c>
      <c r="K396" s="25" t="s">
        <v>33</v>
      </c>
      <c r="L396" s="9" t="s">
        <v>34</v>
      </c>
      <c r="M396" s="9" t="s">
        <v>35</v>
      </c>
      <c r="N396" s="9">
        <v>10000000000</v>
      </c>
      <c r="O396" s="26">
        <v>1E-10</v>
      </c>
      <c r="P396" s="27">
        <v>1</v>
      </c>
      <c r="Q396" s="27">
        <v>0</v>
      </c>
      <c r="R396" s="27">
        <v>1</v>
      </c>
      <c r="S396" s="9" t="s">
        <v>36</v>
      </c>
      <c r="T396" s="1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</row>
    <row r="397" spans="2:46" x14ac:dyDescent="0.25">
      <c r="B397" s="20" t="s">
        <v>779</v>
      </c>
      <c r="C397" s="9" t="s">
        <v>779</v>
      </c>
      <c r="D397" s="9">
        <v>1</v>
      </c>
      <c r="E397" s="9">
        <v>19</v>
      </c>
      <c r="F397" s="9">
        <v>11</v>
      </c>
      <c r="G397" s="24">
        <v>2875</v>
      </c>
      <c r="H397" s="24">
        <v>5125</v>
      </c>
      <c r="I397" s="9" t="s">
        <v>31</v>
      </c>
      <c r="J397" s="9" t="s">
        <v>32</v>
      </c>
      <c r="K397" s="25" t="s">
        <v>33</v>
      </c>
      <c r="L397" s="9" t="s">
        <v>34</v>
      </c>
      <c r="M397" s="9" t="s">
        <v>35</v>
      </c>
      <c r="N397" s="9">
        <v>10000000000</v>
      </c>
      <c r="O397" s="26">
        <v>1E-10</v>
      </c>
      <c r="P397" s="27">
        <v>1</v>
      </c>
      <c r="Q397" s="27">
        <v>0</v>
      </c>
      <c r="R397" s="27">
        <v>1</v>
      </c>
      <c r="S397" s="9" t="s">
        <v>36</v>
      </c>
      <c r="T397" s="1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 spans="2:46" x14ac:dyDescent="0.25">
      <c r="B398" s="20" t="s">
        <v>780</v>
      </c>
      <c r="C398" s="9" t="s">
        <v>780</v>
      </c>
      <c r="D398" s="9">
        <v>1</v>
      </c>
      <c r="E398" s="9">
        <v>19</v>
      </c>
      <c r="F398" s="9">
        <v>12</v>
      </c>
      <c r="G398" s="24">
        <v>3125</v>
      </c>
      <c r="H398" s="24">
        <v>5125</v>
      </c>
      <c r="I398" s="9" t="s">
        <v>31</v>
      </c>
      <c r="J398" s="9" t="s">
        <v>32</v>
      </c>
      <c r="K398" s="25" t="s">
        <v>33</v>
      </c>
      <c r="L398" s="9" t="s">
        <v>34</v>
      </c>
      <c r="M398" s="9" t="s">
        <v>35</v>
      </c>
      <c r="N398" s="9">
        <v>10000000000</v>
      </c>
      <c r="O398" s="26">
        <v>1E-10</v>
      </c>
      <c r="P398" s="27">
        <v>1</v>
      </c>
      <c r="Q398" s="27">
        <v>0</v>
      </c>
      <c r="R398" s="27">
        <v>1</v>
      </c>
      <c r="S398" s="9" t="s">
        <v>36</v>
      </c>
      <c r="T398" s="1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</row>
    <row r="399" spans="2:46" x14ac:dyDescent="0.25">
      <c r="B399" s="20" t="s">
        <v>781</v>
      </c>
      <c r="C399" s="9" t="s">
        <v>781</v>
      </c>
      <c r="D399" s="9">
        <v>1</v>
      </c>
      <c r="E399" s="9">
        <v>19</v>
      </c>
      <c r="F399" s="9">
        <v>13</v>
      </c>
      <c r="G399" s="24">
        <v>3375</v>
      </c>
      <c r="H399" s="24">
        <v>5125</v>
      </c>
      <c r="I399" s="9" t="s">
        <v>31</v>
      </c>
      <c r="J399" s="9" t="s">
        <v>32</v>
      </c>
      <c r="K399" s="25" t="s">
        <v>33</v>
      </c>
      <c r="L399" s="9" t="s">
        <v>34</v>
      </c>
      <c r="M399" s="9" t="s">
        <v>35</v>
      </c>
      <c r="N399" s="9">
        <v>10000000000</v>
      </c>
      <c r="O399" s="26">
        <v>1E-10</v>
      </c>
      <c r="P399" s="27">
        <v>1</v>
      </c>
      <c r="Q399" s="27">
        <v>0</v>
      </c>
      <c r="R399" s="27">
        <v>1</v>
      </c>
      <c r="S399" s="9" t="s">
        <v>36</v>
      </c>
      <c r="T399" s="1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 spans="2:46" x14ac:dyDescent="0.25">
      <c r="B400" s="20" t="s">
        <v>782</v>
      </c>
      <c r="C400" s="9" t="s">
        <v>782</v>
      </c>
      <c r="D400" s="9">
        <v>1</v>
      </c>
      <c r="E400" s="9">
        <v>19</v>
      </c>
      <c r="F400" s="9">
        <v>14</v>
      </c>
      <c r="G400" s="24">
        <v>3625</v>
      </c>
      <c r="H400" s="24">
        <v>5125</v>
      </c>
      <c r="I400" s="9" t="s">
        <v>31</v>
      </c>
      <c r="J400" s="9" t="s">
        <v>32</v>
      </c>
      <c r="K400" s="25" t="s">
        <v>33</v>
      </c>
      <c r="L400" s="9" t="s">
        <v>34</v>
      </c>
      <c r="M400" s="9" t="s">
        <v>35</v>
      </c>
      <c r="N400" s="9">
        <v>10000000000</v>
      </c>
      <c r="O400" s="26">
        <v>1E-10</v>
      </c>
      <c r="P400" s="27">
        <v>1</v>
      </c>
      <c r="Q400" s="27">
        <v>0</v>
      </c>
      <c r="R400" s="27">
        <v>1</v>
      </c>
      <c r="S400" s="9" t="s">
        <v>36</v>
      </c>
      <c r="T400" s="1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</row>
    <row r="401" spans="2:46" x14ac:dyDescent="0.25">
      <c r="B401" s="20" t="s">
        <v>783</v>
      </c>
      <c r="C401" s="9" t="s">
        <v>783</v>
      </c>
      <c r="D401" s="9">
        <v>1</v>
      </c>
      <c r="E401" s="9">
        <v>19</v>
      </c>
      <c r="F401" s="9">
        <v>15</v>
      </c>
      <c r="G401" s="24">
        <v>3875</v>
      </c>
      <c r="H401" s="24">
        <v>5125</v>
      </c>
      <c r="I401" s="9" t="s">
        <v>31</v>
      </c>
      <c r="J401" s="9" t="s">
        <v>32</v>
      </c>
      <c r="K401" s="25" t="s">
        <v>33</v>
      </c>
      <c r="L401" s="9" t="s">
        <v>34</v>
      </c>
      <c r="M401" s="9" t="s">
        <v>35</v>
      </c>
      <c r="N401" s="9">
        <v>10000000000</v>
      </c>
      <c r="O401" s="26">
        <v>1E-10</v>
      </c>
      <c r="P401" s="27">
        <v>1</v>
      </c>
      <c r="Q401" s="27">
        <v>0</v>
      </c>
      <c r="R401" s="27">
        <v>1</v>
      </c>
      <c r="S401" s="9" t="s">
        <v>36</v>
      </c>
      <c r="T401" s="1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</row>
    <row r="402" spans="2:46" x14ac:dyDescent="0.25">
      <c r="B402" s="20" t="s">
        <v>784</v>
      </c>
      <c r="C402" s="9" t="s">
        <v>784</v>
      </c>
      <c r="D402" s="9">
        <v>1</v>
      </c>
      <c r="E402" s="9">
        <v>19</v>
      </c>
      <c r="F402" s="9">
        <v>16</v>
      </c>
      <c r="G402" s="24">
        <v>4125</v>
      </c>
      <c r="H402" s="24">
        <v>5125</v>
      </c>
      <c r="I402" s="9" t="s">
        <v>31</v>
      </c>
      <c r="J402" s="9" t="s">
        <v>32</v>
      </c>
      <c r="K402" s="25" t="s">
        <v>33</v>
      </c>
      <c r="L402" s="9" t="s">
        <v>34</v>
      </c>
      <c r="M402" s="9" t="s">
        <v>35</v>
      </c>
      <c r="N402" s="9">
        <v>10000000000</v>
      </c>
      <c r="O402" s="26">
        <v>1E-10</v>
      </c>
      <c r="P402" s="27">
        <v>1</v>
      </c>
      <c r="Q402" s="27">
        <v>0</v>
      </c>
      <c r="R402" s="27">
        <v>1</v>
      </c>
      <c r="S402" s="9" t="s">
        <v>36</v>
      </c>
      <c r="T402" s="1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</row>
    <row r="403" spans="2:46" x14ac:dyDescent="0.25">
      <c r="B403" s="20" t="s">
        <v>785</v>
      </c>
      <c r="C403" s="9" t="s">
        <v>785</v>
      </c>
      <c r="D403" s="9">
        <v>1</v>
      </c>
      <c r="E403" s="9">
        <v>19</v>
      </c>
      <c r="F403" s="9">
        <v>17</v>
      </c>
      <c r="G403" s="24">
        <v>4375</v>
      </c>
      <c r="H403" s="24">
        <v>5125</v>
      </c>
      <c r="I403" s="9" t="s">
        <v>31</v>
      </c>
      <c r="J403" s="9" t="s">
        <v>32</v>
      </c>
      <c r="K403" s="25" t="s">
        <v>33</v>
      </c>
      <c r="L403" s="9" t="s">
        <v>34</v>
      </c>
      <c r="M403" s="9" t="s">
        <v>35</v>
      </c>
      <c r="N403" s="9">
        <v>10000000000</v>
      </c>
      <c r="O403" s="26">
        <v>1E-10</v>
      </c>
      <c r="P403" s="27">
        <v>1</v>
      </c>
      <c r="Q403" s="27">
        <v>0</v>
      </c>
      <c r="R403" s="27">
        <v>1</v>
      </c>
      <c r="S403" s="9" t="s">
        <v>36</v>
      </c>
      <c r="T403" s="1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</row>
    <row r="404" spans="2:46" x14ac:dyDescent="0.25">
      <c r="B404" s="20" t="s">
        <v>786</v>
      </c>
      <c r="C404" s="9" t="s">
        <v>786</v>
      </c>
      <c r="D404" s="9">
        <v>1</v>
      </c>
      <c r="E404" s="9">
        <v>19</v>
      </c>
      <c r="F404" s="9">
        <v>18</v>
      </c>
      <c r="G404" s="24">
        <v>4625</v>
      </c>
      <c r="H404" s="24">
        <v>5125</v>
      </c>
      <c r="I404" s="9" t="s">
        <v>31</v>
      </c>
      <c r="J404" s="9" t="s">
        <v>32</v>
      </c>
      <c r="K404" s="25" t="s">
        <v>33</v>
      </c>
      <c r="L404" s="9" t="s">
        <v>34</v>
      </c>
      <c r="M404" s="9" t="s">
        <v>35</v>
      </c>
      <c r="N404" s="9">
        <v>10000000000</v>
      </c>
      <c r="O404" s="26">
        <v>1E-10</v>
      </c>
      <c r="P404" s="27">
        <v>1</v>
      </c>
      <c r="Q404" s="27">
        <v>0</v>
      </c>
      <c r="R404" s="27">
        <v>1</v>
      </c>
      <c r="S404" s="9" t="s">
        <v>36</v>
      </c>
      <c r="T404" s="1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</row>
    <row r="405" spans="2:46" x14ac:dyDescent="0.25">
      <c r="B405" s="20" t="s">
        <v>787</v>
      </c>
      <c r="C405" s="9" t="s">
        <v>787</v>
      </c>
      <c r="D405" s="9">
        <v>1</v>
      </c>
      <c r="E405" s="9">
        <v>19</v>
      </c>
      <c r="F405" s="9">
        <v>19</v>
      </c>
      <c r="G405" s="24">
        <v>4875</v>
      </c>
      <c r="H405" s="24">
        <v>5125</v>
      </c>
      <c r="I405" s="9" t="s">
        <v>31</v>
      </c>
      <c r="J405" s="9" t="s">
        <v>32</v>
      </c>
      <c r="K405" s="25" t="s">
        <v>33</v>
      </c>
      <c r="L405" s="9" t="s">
        <v>34</v>
      </c>
      <c r="M405" s="9" t="s">
        <v>35</v>
      </c>
      <c r="N405" s="9">
        <v>10000000000</v>
      </c>
      <c r="O405" s="26">
        <v>1E-10</v>
      </c>
      <c r="P405" s="27">
        <v>1</v>
      </c>
      <c r="Q405" s="27">
        <v>0</v>
      </c>
      <c r="R405" s="27">
        <v>1</v>
      </c>
      <c r="S405" s="9" t="s">
        <v>36</v>
      </c>
      <c r="T405" s="1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</row>
    <row r="406" spans="2:46" x14ac:dyDescent="0.25">
      <c r="B406" s="20" t="s">
        <v>788</v>
      </c>
      <c r="C406" s="9" t="s">
        <v>788</v>
      </c>
      <c r="D406" s="9">
        <v>1</v>
      </c>
      <c r="E406" s="9">
        <v>20</v>
      </c>
      <c r="F406" s="9">
        <v>0</v>
      </c>
      <c r="G406" s="24">
        <v>125</v>
      </c>
      <c r="H406" s="24">
        <v>4875</v>
      </c>
      <c r="I406" s="9" t="s">
        <v>31</v>
      </c>
      <c r="J406" s="9" t="s">
        <v>32</v>
      </c>
      <c r="K406" s="25" t="s">
        <v>33</v>
      </c>
      <c r="L406" s="9" t="s">
        <v>34</v>
      </c>
      <c r="M406" s="9" t="s">
        <v>35</v>
      </c>
      <c r="N406" s="9">
        <v>10000000000</v>
      </c>
      <c r="O406" s="26">
        <v>1E-10</v>
      </c>
      <c r="P406" s="27">
        <v>1</v>
      </c>
      <c r="Q406" s="27">
        <v>0</v>
      </c>
      <c r="R406" s="27">
        <v>1</v>
      </c>
      <c r="S406" s="9" t="s">
        <v>36</v>
      </c>
      <c r="T406" s="1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</row>
    <row r="407" spans="2:46" x14ac:dyDescent="0.25">
      <c r="B407" s="20" t="s">
        <v>789</v>
      </c>
      <c r="C407" s="9" t="s">
        <v>789</v>
      </c>
      <c r="D407" s="9">
        <v>1</v>
      </c>
      <c r="E407" s="9">
        <v>20</v>
      </c>
      <c r="F407" s="9">
        <v>1</v>
      </c>
      <c r="G407" s="24">
        <v>375</v>
      </c>
      <c r="H407" s="24">
        <v>4875</v>
      </c>
      <c r="I407" s="9" t="s">
        <v>31</v>
      </c>
      <c r="J407" s="9" t="s">
        <v>32</v>
      </c>
      <c r="K407" s="25" t="s">
        <v>33</v>
      </c>
      <c r="L407" s="9" t="s">
        <v>34</v>
      </c>
      <c r="M407" s="9" t="s">
        <v>35</v>
      </c>
      <c r="N407" s="9">
        <v>10000000000</v>
      </c>
      <c r="O407" s="26">
        <v>1E-10</v>
      </c>
      <c r="P407" s="27">
        <v>1</v>
      </c>
      <c r="Q407" s="27">
        <v>0</v>
      </c>
      <c r="R407" s="27">
        <v>1</v>
      </c>
      <c r="S407" s="9" t="s">
        <v>36</v>
      </c>
      <c r="T407" s="1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</row>
    <row r="408" spans="2:46" x14ac:dyDescent="0.25">
      <c r="B408" s="20" t="s">
        <v>790</v>
      </c>
      <c r="C408" s="9" t="s">
        <v>790</v>
      </c>
      <c r="D408" s="9">
        <v>1</v>
      </c>
      <c r="E408" s="9">
        <v>20</v>
      </c>
      <c r="F408" s="9">
        <v>2</v>
      </c>
      <c r="G408" s="24">
        <v>625</v>
      </c>
      <c r="H408" s="24">
        <v>4875</v>
      </c>
      <c r="I408" s="9" t="s">
        <v>31</v>
      </c>
      <c r="J408" s="9" t="s">
        <v>32</v>
      </c>
      <c r="K408" s="25" t="s">
        <v>33</v>
      </c>
      <c r="L408" s="9" t="s">
        <v>34</v>
      </c>
      <c r="M408" s="9" t="s">
        <v>35</v>
      </c>
      <c r="N408" s="9">
        <v>10000000000</v>
      </c>
      <c r="O408" s="26">
        <v>1E-10</v>
      </c>
      <c r="P408" s="27">
        <v>1</v>
      </c>
      <c r="Q408" s="27">
        <v>0</v>
      </c>
      <c r="R408" s="27">
        <v>1</v>
      </c>
      <c r="S408" s="9" t="s">
        <v>36</v>
      </c>
      <c r="T408" s="1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</row>
    <row r="409" spans="2:46" x14ac:dyDescent="0.25">
      <c r="B409" s="20" t="s">
        <v>791</v>
      </c>
      <c r="C409" s="9" t="s">
        <v>791</v>
      </c>
      <c r="D409" s="9">
        <v>1</v>
      </c>
      <c r="E409" s="9">
        <v>20</v>
      </c>
      <c r="F409" s="9">
        <v>3</v>
      </c>
      <c r="G409" s="24">
        <v>875</v>
      </c>
      <c r="H409" s="24">
        <v>4875</v>
      </c>
      <c r="I409" s="9" t="s">
        <v>31</v>
      </c>
      <c r="J409" s="9" t="s">
        <v>32</v>
      </c>
      <c r="K409" s="25" t="s">
        <v>33</v>
      </c>
      <c r="L409" s="9" t="s">
        <v>34</v>
      </c>
      <c r="M409" s="9" t="s">
        <v>35</v>
      </c>
      <c r="N409" s="9">
        <v>10000000000</v>
      </c>
      <c r="O409" s="26">
        <v>1E-10</v>
      </c>
      <c r="P409" s="27">
        <v>1</v>
      </c>
      <c r="Q409" s="27">
        <v>0</v>
      </c>
      <c r="R409" s="27">
        <v>1</v>
      </c>
      <c r="S409" s="9" t="s">
        <v>36</v>
      </c>
      <c r="T409" s="1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</row>
    <row r="410" spans="2:46" x14ac:dyDescent="0.25">
      <c r="B410" s="20" t="s">
        <v>792</v>
      </c>
      <c r="C410" s="9" t="s">
        <v>792</v>
      </c>
      <c r="D410" s="9">
        <v>1</v>
      </c>
      <c r="E410" s="9">
        <v>20</v>
      </c>
      <c r="F410" s="9">
        <v>4</v>
      </c>
      <c r="G410" s="24">
        <v>1125</v>
      </c>
      <c r="H410" s="24">
        <v>4875</v>
      </c>
      <c r="I410" s="9" t="s">
        <v>31</v>
      </c>
      <c r="J410" s="9" t="s">
        <v>32</v>
      </c>
      <c r="K410" s="25" t="s">
        <v>33</v>
      </c>
      <c r="L410" s="9" t="s">
        <v>34</v>
      </c>
      <c r="M410" s="9" t="s">
        <v>35</v>
      </c>
      <c r="N410" s="9">
        <v>10000000000</v>
      </c>
      <c r="O410" s="26">
        <v>1E-10</v>
      </c>
      <c r="P410" s="27">
        <v>1</v>
      </c>
      <c r="Q410" s="27">
        <v>0</v>
      </c>
      <c r="R410" s="27">
        <v>1</v>
      </c>
      <c r="S410" s="9" t="s">
        <v>36</v>
      </c>
      <c r="T410" s="1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</row>
    <row r="411" spans="2:46" x14ac:dyDescent="0.25">
      <c r="B411" s="20" t="s">
        <v>793</v>
      </c>
      <c r="C411" s="9" t="s">
        <v>793</v>
      </c>
      <c r="D411" s="9">
        <v>1</v>
      </c>
      <c r="E411" s="9">
        <v>20</v>
      </c>
      <c r="F411" s="9">
        <v>5</v>
      </c>
      <c r="G411" s="24">
        <v>1375</v>
      </c>
      <c r="H411" s="24">
        <v>4875</v>
      </c>
      <c r="I411" s="9" t="s">
        <v>31</v>
      </c>
      <c r="J411" s="9" t="s">
        <v>32</v>
      </c>
      <c r="K411" s="25" t="s">
        <v>33</v>
      </c>
      <c r="L411" s="9" t="s">
        <v>34</v>
      </c>
      <c r="M411" s="9" t="s">
        <v>35</v>
      </c>
      <c r="N411" s="9">
        <v>10000000000</v>
      </c>
      <c r="O411" s="26">
        <v>1E-10</v>
      </c>
      <c r="P411" s="27">
        <v>1</v>
      </c>
      <c r="Q411" s="27">
        <v>0</v>
      </c>
      <c r="R411" s="27">
        <v>1</v>
      </c>
      <c r="S411" s="9" t="s">
        <v>36</v>
      </c>
      <c r="T411" s="1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</row>
    <row r="412" spans="2:46" x14ac:dyDescent="0.25">
      <c r="B412" s="20" t="s">
        <v>794</v>
      </c>
      <c r="C412" s="9" t="s">
        <v>794</v>
      </c>
      <c r="D412" s="9">
        <v>1</v>
      </c>
      <c r="E412" s="9">
        <v>20</v>
      </c>
      <c r="F412" s="9">
        <v>6</v>
      </c>
      <c r="G412" s="24">
        <v>1625</v>
      </c>
      <c r="H412" s="24">
        <v>4875</v>
      </c>
      <c r="I412" s="9" t="s">
        <v>31</v>
      </c>
      <c r="J412" s="9" t="s">
        <v>32</v>
      </c>
      <c r="K412" s="25" t="s">
        <v>33</v>
      </c>
      <c r="L412" s="9" t="s">
        <v>34</v>
      </c>
      <c r="M412" s="9" t="s">
        <v>35</v>
      </c>
      <c r="N412" s="9">
        <v>10000000000</v>
      </c>
      <c r="O412" s="26">
        <v>1E-10</v>
      </c>
      <c r="P412" s="27">
        <v>1</v>
      </c>
      <c r="Q412" s="27">
        <v>0</v>
      </c>
      <c r="R412" s="27">
        <v>1</v>
      </c>
      <c r="S412" s="9" t="s">
        <v>36</v>
      </c>
      <c r="T412" s="1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</row>
    <row r="413" spans="2:46" x14ac:dyDescent="0.25">
      <c r="B413" s="20" t="s">
        <v>795</v>
      </c>
      <c r="C413" s="9" t="s">
        <v>795</v>
      </c>
      <c r="D413" s="9">
        <v>1</v>
      </c>
      <c r="E413" s="9">
        <v>20</v>
      </c>
      <c r="F413" s="9">
        <v>7</v>
      </c>
      <c r="G413" s="24">
        <v>1875</v>
      </c>
      <c r="H413" s="24">
        <v>4875</v>
      </c>
      <c r="I413" s="9" t="s">
        <v>31</v>
      </c>
      <c r="J413" s="9" t="s">
        <v>32</v>
      </c>
      <c r="K413" s="25" t="s">
        <v>33</v>
      </c>
      <c r="L413" s="9" t="s">
        <v>34</v>
      </c>
      <c r="M413" s="9" t="s">
        <v>35</v>
      </c>
      <c r="N413" s="9">
        <v>10000000000</v>
      </c>
      <c r="O413" s="26">
        <v>1E-10</v>
      </c>
      <c r="P413" s="27">
        <v>1</v>
      </c>
      <c r="Q413" s="27">
        <v>0</v>
      </c>
      <c r="R413" s="27">
        <v>1</v>
      </c>
      <c r="S413" s="9" t="s">
        <v>36</v>
      </c>
      <c r="T413" s="1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</row>
    <row r="414" spans="2:46" x14ac:dyDescent="0.25">
      <c r="B414" s="20" t="s">
        <v>796</v>
      </c>
      <c r="C414" s="9" t="s">
        <v>796</v>
      </c>
      <c r="D414" s="9">
        <v>1</v>
      </c>
      <c r="E414" s="9">
        <v>20</v>
      </c>
      <c r="F414" s="9">
        <v>8</v>
      </c>
      <c r="G414" s="24">
        <v>2125</v>
      </c>
      <c r="H414" s="24">
        <v>4875</v>
      </c>
      <c r="I414" s="9" t="s">
        <v>31</v>
      </c>
      <c r="J414" s="9" t="s">
        <v>32</v>
      </c>
      <c r="K414" s="25" t="s">
        <v>33</v>
      </c>
      <c r="L414" s="9" t="s">
        <v>34</v>
      </c>
      <c r="M414" s="9" t="s">
        <v>35</v>
      </c>
      <c r="N414" s="9">
        <v>10000000000</v>
      </c>
      <c r="O414" s="26">
        <v>1E-10</v>
      </c>
      <c r="P414" s="27">
        <v>1</v>
      </c>
      <c r="Q414" s="27">
        <v>0</v>
      </c>
      <c r="R414" s="27">
        <v>1</v>
      </c>
      <c r="S414" s="9" t="s">
        <v>36</v>
      </c>
      <c r="T414" s="1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</row>
    <row r="415" spans="2:46" x14ac:dyDescent="0.25">
      <c r="B415" s="20" t="s">
        <v>797</v>
      </c>
      <c r="C415" s="9" t="s">
        <v>797</v>
      </c>
      <c r="D415" s="9">
        <v>1</v>
      </c>
      <c r="E415" s="9">
        <v>20</v>
      </c>
      <c r="F415" s="9">
        <v>9</v>
      </c>
      <c r="G415" s="24">
        <v>2375</v>
      </c>
      <c r="H415" s="24">
        <v>4875</v>
      </c>
      <c r="I415" s="9" t="s">
        <v>31</v>
      </c>
      <c r="J415" s="9" t="s">
        <v>32</v>
      </c>
      <c r="K415" s="25" t="s">
        <v>33</v>
      </c>
      <c r="L415" s="9" t="s">
        <v>34</v>
      </c>
      <c r="M415" s="9" t="s">
        <v>35</v>
      </c>
      <c r="N415" s="9">
        <v>10000000000</v>
      </c>
      <c r="O415" s="26">
        <v>1E-10</v>
      </c>
      <c r="P415" s="27">
        <v>1</v>
      </c>
      <c r="Q415" s="27">
        <v>0</v>
      </c>
      <c r="R415" s="27">
        <v>1</v>
      </c>
      <c r="S415" s="9" t="s">
        <v>36</v>
      </c>
      <c r="T415" s="1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</row>
    <row r="416" spans="2:46" x14ac:dyDescent="0.25">
      <c r="B416" s="20" t="s">
        <v>798</v>
      </c>
      <c r="C416" s="9" t="s">
        <v>798</v>
      </c>
      <c r="D416" s="9">
        <v>1</v>
      </c>
      <c r="E416" s="9">
        <v>20</v>
      </c>
      <c r="F416" s="9">
        <v>10</v>
      </c>
      <c r="G416" s="24">
        <v>2625</v>
      </c>
      <c r="H416" s="24">
        <v>4875</v>
      </c>
      <c r="I416" s="9" t="s">
        <v>31</v>
      </c>
      <c r="J416" s="9" t="s">
        <v>32</v>
      </c>
      <c r="K416" s="25" t="s">
        <v>33</v>
      </c>
      <c r="L416" s="9" t="s">
        <v>34</v>
      </c>
      <c r="M416" s="9" t="s">
        <v>35</v>
      </c>
      <c r="N416" s="9">
        <v>10000000000</v>
      </c>
      <c r="O416" s="26">
        <v>1E-10</v>
      </c>
      <c r="P416" s="27">
        <v>1</v>
      </c>
      <c r="Q416" s="27">
        <v>0</v>
      </c>
      <c r="R416" s="27">
        <v>1</v>
      </c>
      <c r="S416" s="9" t="s">
        <v>36</v>
      </c>
      <c r="T416" s="1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</row>
    <row r="417" spans="2:46" x14ac:dyDescent="0.25">
      <c r="B417" s="20" t="s">
        <v>799</v>
      </c>
      <c r="C417" s="9" t="s">
        <v>799</v>
      </c>
      <c r="D417" s="9">
        <v>1</v>
      </c>
      <c r="E417" s="9">
        <v>20</v>
      </c>
      <c r="F417" s="9">
        <v>11</v>
      </c>
      <c r="G417" s="24">
        <v>2875</v>
      </c>
      <c r="H417" s="24">
        <v>4875</v>
      </c>
      <c r="I417" s="9" t="s">
        <v>31</v>
      </c>
      <c r="J417" s="9" t="s">
        <v>32</v>
      </c>
      <c r="K417" s="25" t="s">
        <v>33</v>
      </c>
      <c r="L417" s="9" t="s">
        <v>34</v>
      </c>
      <c r="M417" s="9" t="s">
        <v>35</v>
      </c>
      <c r="N417" s="9">
        <v>10000000000</v>
      </c>
      <c r="O417" s="26">
        <v>1E-10</v>
      </c>
      <c r="P417" s="27">
        <v>1</v>
      </c>
      <c r="Q417" s="27">
        <v>0</v>
      </c>
      <c r="R417" s="27">
        <v>1</v>
      </c>
      <c r="S417" s="9" t="s">
        <v>36</v>
      </c>
      <c r="T417" s="1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</row>
    <row r="418" spans="2:46" x14ac:dyDescent="0.25">
      <c r="B418" s="20" t="s">
        <v>800</v>
      </c>
      <c r="C418" s="9" t="s">
        <v>800</v>
      </c>
      <c r="D418" s="9">
        <v>1</v>
      </c>
      <c r="E418" s="9">
        <v>20</v>
      </c>
      <c r="F418" s="9">
        <v>12</v>
      </c>
      <c r="G418" s="24">
        <v>3125</v>
      </c>
      <c r="H418" s="24">
        <v>4875</v>
      </c>
      <c r="I418" s="9" t="s">
        <v>31</v>
      </c>
      <c r="J418" s="9" t="s">
        <v>32</v>
      </c>
      <c r="K418" s="25" t="s">
        <v>33</v>
      </c>
      <c r="L418" s="9" t="s">
        <v>34</v>
      </c>
      <c r="M418" s="9" t="s">
        <v>35</v>
      </c>
      <c r="N418" s="9">
        <v>10000000000</v>
      </c>
      <c r="O418" s="26">
        <v>1E-10</v>
      </c>
      <c r="P418" s="27">
        <v>1</v>
      </c>
      <c r="Q418" s="27">
        <v>0</v>
      </c>
      <c r="R418" s="27">
        <v>1</v>
      </c>
      <c r="S418" s="9" t="s">
        <v>36</v>
      </c>
      <c r="T418" s="1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</row>
    <row r="419" spans="2:46" x14ac:dyDescent="0.25">
      <c r="B419" s="20" t="s">
        <v>801</v>
      </c>
      <c r="C419" s="9" t="s">
        <v>801</v>
      </c>
      <c r="D419" s="9">
        <v>1</v>
      </c>
      <c r="E419" s="9">
        <v>20</v>
      </c>
      <c r="F419" s="9">
        <v>13</v>
      </c>
      <c r="G419" s="24">
        <v>3375</v>
      </c>
      <c r="H419" s="24">
        <v>4875</v>
      </c>
      <c r="I419" s="9" t="s">
        <v>31</v>
      </c>
      <c r="J419" s="9" t="s">
        <v>32</v>
      </c>
      <c r="K419" s="25" t="s">
        <v>33</v>
      </c>
      <c r="L419" s="9" t="s">
        <v>34</v>
      </c>
      <c r="M419" s="9" t="s">
        <v>35</v>
      </c>
      <c r="N419" s="9">
        <v>10000000000</v>
      </c>
      <c r="O419" s="26">
        <v>1E-10</v>
      </c>
      <c r="P419" s="27">
        <v>1</v>
      </c>
      <c r="Q419" s="27">
        <v>0</v>
      </c>
      <c r="R419" s="27">
        <v>1</v>
      </c>
      <c r="S419" s="9" t="s">
        <v>36</v>
      </c>
      <c r="T419" s="1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</row>
    <row r="420" spans="2:46" x14ac:dyDescent="0.25">
      <c r="B420" s="20" t="s">
        <v>802</v>
      </c>
      <c r="C420" s="9" t="s">
        <v>802</v>
      </c>
      <c r="D420" s="9">
        <v>1</v>
      </c>
      <c r="E420" s="9">
        <v>20</v>
      </c>
      <c r="F420" s="9">
        <v>14</v>
      </c>
      <c r="G420" s="24">
        <v>3625</v>
      </c>
      <c r="H420" s="24">
        <v>4875</v>
      </c>
      <c r="I420" s="9" t="s">
        <v>31</v>
      </c>
      <c r="J420" s="9" t="s">
        <v>32</v>
      </c>
      <c r="K420" s="25" t="s">
        <v>33</v>
      </c>
      <c r="L420" s="9" t="s">
        <v>34</v>
      </c>
      <c r="M420" s="9" t="s">
        <v>35</v>
      </c>
      <c r="N420" s="9">
        <v>10000000000</v>
      </c>
      <c r="O420" s="26">
        <v>1E-10</v>
      </c>
      <c r="P420" s="27">
        <v>1</v>
      </c>
      <c r="Q420" s="27">
        <v>0</v>
      </c>
      <c r="R420" s="27">
        <v>1</v>
      </c>
      <c r="S420" s="9" t="s">
        <v>36</v>
      </c>
      <c r="T420" s="1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</row>
    <row r="421" spans="2:46" x14ac:dyDescent="0.25">
      <c r="B421" s="20" t="s">
        <v>803</v>
      </c>
      <c r="C421" s="9" t="s">
        <v>803</v>
      </c>
      <c r="D421" s="9">
        <v>1</v>
      </c>
      <c r="E421" s="9">
        <v>20</v>
      </c>
      <c r="F421" s="9">
        <v>15</v>
      </c>
      <c r="G421" s="24">
        <v>3875</v>
      </c>
      <c r="H421" s="24">
        <v>4875</v>
      </c>
      <c r="I421" s="9" t="s">
        <v>31</v>
      </c>
      <c r="J421" s="9" t="s">
        <v>32</v>
      </c>
      <c r="K421" s="25" t="s">
        <v>33</v>
      </c>
      <c r="L421" s="9" t="s">
        <v>34</v>
      </c>
      <c r="M421" s="9" t="s">
        <v>35</v>
      </c>
      <c r="N421" s="9">
        <v>10000000000</v>
      </c>
      <c r="O421" s="26">
        <v>1E-10</v>
      </c>
      <c r="P421" s="27">
        <v>1</v>
      </c>
      <c r="Q421" s="27">
        <v>0</v>
      </c>
      <c r="R421" s="27">
        <v>1</v>
      </c>
      <c r="S421" s="9" t="s">
        <v>36</v>
      </c>
      <c r="T421" s="1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</row>
    <row r="422" spans="2:46" x14ac:dyDescent="0.25">
      <c r="B422" s="20" t="s">
        <v>804</v>
      </c>
      <c r="C422" s="9" t="s">
        <v>804</v>
      </c>
      <c r="D422" s="9">
        <v>1</v>
      </c>
      <c r="E422" s="9">
        <v>20</v>
      </c>
      <c r="F422" s="9">
        <v>16</v>
      </c>
      <c r="G422" s="24">
        <v>4125</v>
      </c>
      <c r="H422" s="24">
        <v>4875</v>
      </c>
      <c r="I422" s="9" t="s">
        <v>31</v>
      </c>
      <c r="J422" s="9" t="s">
        <v>32</v>
      </c>
      <c r="K422" s="25" t="s">
        <v>33</v>
      </c>
      <c r="L422" s="9" t="s">
        <v>34</v>
      </c>
      <c r="M422" s="9" t="s">
        <v>35</v>
      </c>
      <c r="N422" s="9">
        <v>10000000000</v>
      </c>
      <c r="O422" s="26">
        <v>1E-10</v>
      </c>
      <c r="P422" s="27">
        <v>1</v>
      </c>
      <c r="Q422" s="27">
        <v>0</v>
      </c>
      <c r="R422" s="27">
        <v>1</v>
      </c>
      <c r="S422" s="9" t="s">
        <v>36</v>
      </c>
      <c r="T422" s="1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</row>
    <row r="423" spans="2:46" x14ac:dyDescent="0.25">
      <c r="B423" s="20" t="s">
        <v>805</v>
      </c>
      <c r="C423" s="9" t="s">
        <v>805</v>
      </c>
      <c r="D423" s="9">
        <v>1</v>
      </c>
      <c r="E423" s="9">
        <v>20</v>
      </c>
      <c r="F423" s="9">
        <v>17</v>
      </c>
      <c r="G423" s="24">
        <v>4375</v>
      </c>
      <c r="H423" s="24">
        <v>4875</v>
      </c>
      <c r="I423" s="9" t="s">
        <v>31</v>
      </c>
      <c r="J423" s="9" t="s">
        <v>32</v>
      </c>
      <c r="K423" s="25" t="s">
        <v>33</v>
      </c>
      <c r="L423" s="9" t="s">
        <v>34</v>
      </c>
      <c r="M423" s="9" t="s">
        <v>35</v>
      </c>
      <c r="N423" s="9">
        <v>10000000000</v>
      </c>
      <c r="O423" s="26">
        <v>1E-10</v>
      </c>
      <c r="P423" s="27">
        <v>1</v>
      </c>
      <c r="Q423" s="27">
        <v>0</v>
      </c>
      <c r="R423" s="27">
        <v>1</v>
      </c>
      <c r="S423" s="9" t="s">
        <v>36</v>
      </c>
      <c r="T423" s="1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</row>
    <row r="424" spans="2:46" x14ac:dyDescent="0.25">
      <c r="B424" s="20" t="s">
        <v>806</v>
      </c>
      <c r="C424" s="9" t="s">
        <v>806</v>
      </c>
      <c r="D424" s="9">
        <v>1</v>
      </c>
      <c r="E424" s="9">
        <v>20</v>
      </c>
      <c r="F424" s="9">
        <v>18</v>
      </c>
      <c r="G424" s="24">
        <v>4625</v>
      </c>
      <c r="H424" s="24">
        <v>4875</v>
      </c>
      <c r="I424" s="9" t="s">
        <v>31</v>
      </c>
      <c r="J424" s="9" t="s">
        <v>32</v>
      </c>
      <c r="K424" s="25" t="s">
        <v>33</v>
      </c>
      <c r="L424" s="9" t="s">
        <v>34</v>
      </c>
      <c r="M424" s="9" t="s">
        <v>35</v>
      </c>
      <c r="N424" s="9">
        <v>10000000000</v>
      </c>
      <c r="O424" s="26">
        <v>1E-10</v>
      </c>
      <c r="P424" s="27">
        <v>1</v>
      </c>
      <c r="Q424" s="27">
        <v>0</v>
      </c>
      <c r="R424" s="27">
        <v>1</v>
      </c>
      <c r="S424" s="9" t="s">
        <v>36</v>
      </c>
      <c r="T424" s="1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</row>
    <row r="425" spans="2:46" x14ac:dyDescent="0.25">
      <c r="B425" s="20" t="s">
        <v>807</v>
      </c>
      <c r="C425" s="9" t="s">
        <v>807</v>
      </c>
      <c r="D425" s="9">
        <v>1</v>
      </c>
      <c r="E425" s="9">
        <v>20</v>
      </c>
      <c r="F425" s="9">
        <v>19</v>
      </c>
      <c r="G425" s="24">
        <v>4875</v>
      </c>
      <c r="H425" s="24">
        <v>4875</v>
      </c>
      <c r="I425" s="9" t="s">
        <v>31</v>
      </c>
      <c r="J425" s="9" t="s">
        <v>32</v>
      </c>
      <c r="K425" s="25" t="s">
        <v>33</v>
      </c>
      <c r="L425" s="9" t="s">
        <v>34</v>
      </c>
      <c r="M425" s="9" t="s">
        <v>35</v>
      </c>
      <c r="N425" s="9">
        <v>10000000000</v>
      </c>
      <c r="O425" s="26">
        <v>1E-10</v>
      </c>
      <c r="P425" s="27">
        <v>1</v>
      </c>
      <c r="Q425" s="27">
        <v>0</v>
      </c>
      <c r="R425" s="27">
        <v>1</v>
      </c>
      <c r="S425" s="9" t="s">
        <v>36</v>
      </c>
      <c r="T425" s="1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</row>
    <row r="426" spans="2:46" x14ac:dyDescent="0.25">
      <c r="B426" s="20" t="s">
        <v>808</v>
      </c>
      <c r="C426" s="9" t="s">
        <v>808</v>
      </c>
      <c r="D426" s="9">
        <v>1</v>
      </c>
      <c r="E426" s="9">
        <v>21</v>
      </c>
      <c r="F426" s="9">
        <v>0</v>
      </c>
      <c r="G426" s="24">
        <v>125</v>
      </c>
      <c r="H426" s="24">
        <v>4625</v>
      </c>
      <c r="I426" s="9" t="s">
        <v>31</v>
      </c>
      <c r="J426" s="9" t="s">
        <v>32</v>
      </c>
      <c r="K426" s="25" t="s">
        <v>33</v>
      </c>
      <c r="L426" s="9" t="s">
        <v>34</v>
      </c>
      <c r="M426" s="9" t="s">
        <v>35</v>
      </c>
      <c r="N426" s="9">
        <v>10000000000</v>
      </c>
      <c r="O426" s="26">
        <v>1E-10</v>
      </c>
      <c r="P426" s="27">
        <v>1</v>
      </c>
      <c r="Q426" s="27">
        <v>0</v>
      </c>
      <c r="R426" s="27">
        <v>1</v>
      </c>
      <c r="S426" s="9" t="s">
        <v>36</v>
      </c>
      <c r="T426" s="1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</row>
    <row r="427" spans="2:46" x14ac:dyDescent="0.25">
      <c r="B427" s="20" t="s">
        <v>809</v>
      </c>
      <c r="C427" s="9" t="s">
        <v>809</v>
      </c>
      <c r="D427" s="9">
        <v>1</v>
      </c>
      <c r="E427" s="9">
        <v>21</v>
      </c>
      <c r="F427" s="9">
        <v>1</v>
      </c>
      <c r="G427" s="24">
        <v>375</v>
      </c>
      <c r="H427" s="24">
        <v>4625</v>
      </c>
      <c r="I427" s="9" t="s">
        <v>31</v>
      </c>
      <c r="J427" s="9" t="s">
        <v>32</v>
      </c>
      <c r="K427" s="25" t="s">
        <v>33</v>
      </c>
      <c r="L427" s="9" t="s">
        <v>34</v>
      </c>
      <c r="M427" s="9" t="s">
        <v>35</v>
      </c>
      <c r="N427" s="9">
        <v>10000000000</v>
      </c>
      <c r="O427" s="26">
        <v>1E-10</v>
      </c>
      <c r="P427" s="27">
        <v>1</v>
      </c>
      <c r="Q427" s="27">
        <v>0</v>
      </c>
      <c r="R427" s="27">
        <v>1</v>
      </c>
      <c r="S427" s="9" t="s">
        <v>36</v>
      </c>
      <c r="T427" s="1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</row>
    <row r="428" spans="2:46" x14ac:dyDescent="0.25">
      <c r="B428" s="20" t="s">
        <v>810</v>
      </c>
      <c r="C428" s="9" t="s">
        <v>810</v>
      </c>
      <c r="D428" s="9">
        <v>1</v>
      </c>
      <c r="E428" s="9">
        <v>21</v>
      </c>
      <c r="F428" s="9">
        <v>2</v>
      </c>
      <c r="G428" s="24">
        <v>625</v>
      </c>
      <c r="H428" s="24">
        <v>4625</v>
      </c>
      <c r="I428" s="9" t="s">
        <v>31</v>
      </c>
      <c r="J428" s="9" t="s">
        <v>32</v>
      </c>
      <c r="K428" s="25" t="s">
        <v>33</v>
      </c>
      <c r="L428" s="9" t="s">
        <v>34</v>
      </c>
      <c r="M428" s="9" t="s">
        <v>35</v>
      </c>
      <c r="N428" s="9">
        <v>10000000000</v>
      </c>
      <c r="O428" s="26">
        <v>1E-10</v>
      </c>
      <c r="P428" s="27">
        <v>1</v>
      </c>
      <c r="Q428" s="27">
        <v>0</v>
      </c>
      <c r="R428" s="27">
        <v>1</v>
      </c>
      <c r="S428" s="9" t="s">
        <v>36</v>
      </c>
      <c r="T428" s="1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</row>
    <row r="429" spans="2:46" x14ac:dyDescent="0.25">
      <c r="B429" s="20" t="s">
        <v>811</v>
      </c>
      <c r="C429" s="9" t="s">
        <v>811</v>
      </c>
      <c r="D429" s="9">
        <v>1</v>
      </c>
      <c r="E429" s="9">
        <v>21</v>
      </c>
      <c r="F429" s="9">
        <v>3</v>
      </c>
      <c r="G429" s="24">
        <v>875</v>
      </c>
      <c r="H429" s="24">
        <v>4625</v>
      </c>
      <c r="I429" s="9" t="s">
        <v>31</v>
      </c>
      <c r="J429" s="9" t="s">
        <v>32</v>
      </c>
      <c r="K429" s="25" t="s">
        <v>33</v>
      </c>
      <c r="L429" s="9" t="s">
        <v>34</v>
      </c>
      <c r="M429" s="9" t="s">
        <v>35</v>
      </c>
      <c r="N429" s="9">
        <v>10000000000</v>
      </c>
      <c r="O429" s="26">
        <v>1E-10</v>
      </c>
      <c r="P429" s="27">
        <v>1</v>
      </c>
      <c r="Q429" s="27">
        <v>0</v>
      </c>
      <c r="R429" s="27">
        <v>1</v>
      </c>
      <c r="S429" s="9" t="s">
        <v>36</v>
      </c>
      <c r="T429" s="1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</row>
    <row r="430" spans="2:46" x14ac:dyDescent="0.25">
      <c r="B430" s="20" t="s">
        <v>812</v>
      </c>
      <c r="C430" s="9" t="s">
        <v>812</v>
      </c>
      <c r="D430" s="9">
        <v>1</v>
      </c>
      <c r="E430" s="9">
        <v>21</v>
      </c>
      <c r="F430" s="9">
        <v>4</v>
      </c>
      <c r="G430" s="24">
        <v>1125</v>
      </c>
      <c r="H430" s="24">
        <v>4625</v>
      </c>
      <c r="I430" s="9" t="s">
        <v>31</v>
      </c>
      <c r="J430" s="9" t="s">
        <v>32</v>
      </c>
      <c r="K430" s="25" t="s">
        <v>33</v>
      </c>
      <c r="L430" s="9" t="s">
        <v>34</v>
      </c>
      <c r="M430" s="9" t="s">
        <v>35</v>
      </c>
      <c r="N430" s="9">
        <v>10000000000</v>
      </c>
      <c r="O430" s="26">
        <v>1E-10</v>
      </c>
      <c r="P430" s="27">
        <v>1</v>
      </c>
      <c r="Q430" s="27">
        <v>0</v>
      </c>
      <c r="R430" s="27">
        <v>1</v>
      </c>
      <c r="S430" s="9" t="s">
        <v>36</v>
      </c>
      <c r="T430" s="1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</row>
    <row r="431" spans="2:46" x14ac:dyDescent="0.25">
      <c r="B431" s="20" t="s">
        <v>813</v>
      </c>
      <c r="C431" s="9" t="s">
        <v>813</v>
      </c>
      <c r="D431" s="9">
        <v>1</v>
      </c>
      <c r="E431" s="9">
        <v>21</v>
      </c>
      <c r="F431" s="9">
        <v>5</v>
      </c>
      <c r="G431" s="24">
        <v>1375</v>
      </c>
      <c r="H431" s="24">
        <v>4625</v>
      </c>
      <c r="I431" s="9" t="s">
        <v>31</v>
      </c>
      <c r="J431" s="9" t="s">
        <v>32</v>
      </c>
      <c r="K431" s="25" t="s">
        <v>33</v>
      </c>
      <c r="L431" s="9" t="s">
        <v>34</v>
      </c>
      <c r="M431" s="9" t="s">
        <v>35</v>
      </c>
      <c r="N431" s="9">
        <v>10000000000</v>
      </c>
      <c r="O431" s="26">
        <v>1E-10</v>
      </c>
      <c r="P431" s="27">
        <v>1</v>
      </c>
      <c r="Q431" s="27">
        <v>0</v>
      </c>
      <c r="R431" s="27">
        <v>1</v>
      </c>
      <c r="S431" s="9" t="s">
        <v>36</v>
      </c>
      <c r="T431" s="1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</row>
    <row r="432" spans="2:46" x14ac:dyDescent="0.25">
      <c r="B432" s="20" t="s">
        <v>814</v>
      </c>
      <c r="C432" s="9" t="s">
        <v>814</v>
      </c>
      <c r="D432" s="9">
        <v>1</v>
      </c>
      <c r="E432" s="9">
        <v>21</v>
      </c>
      <c r="F432" s="9">
        <v>6</v>
      </c>
      <c r="G432" s="24">
        <v>1625</v>
      </c>
      <c r="H432" s="24">
        <v>4625</v>
      </c>
      <c r="I432" s="9" t="s">
        <v>31</v>
      </c>
      <c r="J432" s="9" t="s">
        <v>32</v>
      </c>
      <c r="K432" s="25" t="s">
        <v>33</v>
      </c>
      <c r="L432" s="9" t="s">
        <v>34</v>
      </c>
      <c r="M432" s="9" t="s">
        <v>35</v>
      </c>
      <c r="N432" s="9">
        <v>10000000000</v>
      </c>
      <c r="O432" s="26">
        <v>1E-10</v>
      </c>
      <c r="P432" s="27">
        <v>1</v>
      </c>
      <c r="Q432" s="27">
        <v>0</v>
      </c>
      <c r="R432" s="27">
        <v>1</v>
      </c>
      <c r="S432" s="9" t="s">
        <v>36</v>
      </c>
      <c r="T432" s="1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</row>
    <row r="433" spans="2:46" x14ac:dyDescent="0.25">
      <c r="B433" s="20" t="s">
        <v>815</v>
      </c>
      <c r="C433" s="9" t="s">
        <v>815</v>
      </c>
      <c r="D433" s="9">
        <v>1</v>
      </c>
      <c r="E433" s="9">
        <v>21</v>
      </c>
      <c r="F433" s="9">
        <v>7</v>
      </c>
      <c r="G433" s="24">
        <v>1875</v>
      </c>
      <c r="H433" s="24">
        <v>4625</v>
      </c>
      <c r="I433" s="9" t="s">
        <v>31</v>
      </c>
      <c r="J433" s="9" t="s">
        <v>32</v>
      </c>
      <c r="K433" s="25" t="s">
        <v>33</v>
      </c>
      <c r="L433" s="9" t="s">
        <v>34</v>
      </c>
      <c r="M433" s="9" t="s">
        <v>35</v>
      </c>
      <c r="N433" s="9">
        <v>10000000000</v>
      </c>
      <c r="O433" s="26">
        <v>1E-10</v>
      </c>
      <c r="P433" s="27">
        <v>1</v>
      </c>
      <c r="Q433" s="27">
        <v>0</v>
      </c>
      <c r="R433" s="27">
        <v>1</v>
      </c>
      <c r="S433" s="9" t="s">
        <v>36</v>
      </c>
      <c r="T433" s="1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</row>
    <row r="434" spans="2:46" x14ac:dyDescent="0.25">
      <c r="B434" s="20" t="s">
        <v>816</v>
      </c>
      <c r="C434" s="9" t="s">
        <v>816</v>
      </c>
      <c r="D434" s="9">
        <v>1</v>
      </c>
      <c r="E434" s="9">
        <v>21</v>
      </c>
      <c r="F434" s="9">
        <v>8</v>
      </c>
      <c r="G434" s="24">
        <v>2125</v>
      </c>
      <c r="H434" s="24">
        <v>4625</v>
      </c>
      <c r="I434" s="9" t="s">
        <v>31</v>
      </c>
      <c r="J434" s="9" t="s">
        <v>32</v>
      </c>
      <c r="K434" s="25" t="s">
        <v>33</v>
      </c>
      <c r="L434" s="9" t="s">
        <v>34</v>
      </c>
      <c r="M434" s="9" t="s">
        <v>35</v>
      </c>
      <c r="N434" s="9">
        <v>10000000000</v>
      </c>
      <c r="O434" s="26">
        <v>1E-10</v>
      </c>
      <c r="P434" s="27">
        <v>1</v>
      </c>
      <c r="Q434" s="27">
        <v>0</v>
      </c>
      <c r="R434" s="27">
        <v>1</v>
      </c>
      <c r="S434" s="9" t="s">
        <v>36</v>
      </c>
      <c r="T434" s="1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</row>
    <row r="435" spans="2:46" x14ac:dyDescent="0.25">
      <c r="B435" s="20" t="s">
        <v>817</v>
      </c>
      <c r="C435" s="9" t="s">
        <v>817</v>
      </c>
      <c r="D435" s="9">
        <v>1</v>
      </c>
      <c r="E435" s="9">
        <v>21</v>
      </c>
      <c r="F435" s="9">
        <v>9</v>
      </c>
      <c r="G435" s="24">
        <v>2375</v>
      </c>
      <c r="H435" s="24">
        <v>4625</v>
      </c>
      <c r="I435" s="9" t="s">
        <v>31</v>
      </c>
      <c r="J435" s="9" t="s">
        <v>32</v>
      </c>
      <c r="K435" s="25" t="s">
        <v>33</v>
      </c>
      <c r="L435" s="9" t="s">
        <v>34</v>
      </c>
      <c r="M435" s="9" t="s">
        <v>35</v>
      </c>
      <c r="N435" s="9">
        <v>10000000000</v>
      </c>
      <c r="O435" s="26">
        <v>1E-10</v>
      </c>
      <c r="P435" s="27">
        <v>1</v>
      </c>
      <c r="Q435" s="27">
        <v>0</v>
      </c>
      <c r="R435" s="27">
        <v>1</v>
      </c>
      <c r="S435" s="9" t="s">
        <v>36</v>
      </c>
      <c r="T435" s="1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</row>
    <row r="436" spans="2:46" x14ac:dyDescent="0.25">
      <c r="B436" s="20" t="s">
        <v>818</v>
      </c>
      <c r="C436" s="9" t="s">
        <v>818</v>
      </c>
      <c r="D436" s="9">
        <v>1</v>
      </c>
      <c r="E436" s="9">
        <v>21</v>
      </c>
      <c r="F436" s="9">
        <v>10</v>
      </c>
      <c r="G436" s="24">
        <v>2625</v>
      </c>
      <c r="H436" s="24">
        <v>4625</v>
      </c>
      <c r="I436" s="9" t="s">
        <v>31</v>
      </c>
      <c r="J436" s="9" t="s">
        <v>32</v>
      </c>
      <c r="K436" s="25" t="s">
        <v>33</v>
      </c>
      <c r="L436" s="9" t="s">
        <v>34</v>
      </c>
      <c r="M436" s="9" t="s">
        <v>35</v>
      </c>
      <c r="N436" s="9">
        <v>10000000000</v>
      </c>
      <c r="O436" s="26">
        <v>1E-10</v>
      </c>
      <c r="P436" s="27">
        <v>1</v>
      </c>
      <c r="Q436" s="27">
        <v>0</v>
      </c>
      <c r="R436" s="27">
        <v>1</v>
      </c>
      <c r="S436" s="9" t="s">
        <v>36</v>
      </c>
      <c r="T436" s="1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</row>
    <row r="437" spans="2:46" x14ac:dyDescent="0.25">
      <c r="B437" s="20" t="s">
        <v>819</v>
      </c>
      <c r="C437" s="9" t="s">
        <v>819</v>
      </c>
      <c r="D437" s="9">
        <v>1</v>
      </c>
      <c r="E437" s="9">
        <v>21</v>
      </c>
      <c r="F437" s="9">
        <v>11</v>
      </c>
      <c r="G437" s="24">
        <v>2875</v>
      </c>
      <c r="H437" s="24">
        <v>4625</v>
      </c>
      <c r="I437" s="9" t="s">
        <v>31</v>
      </c>
      <c r="J437" s="9" t="s">
        <v>32</v>
      </c>
      <c r="K437" s="25" t="s">
        <v>33</v>
      </c>
      <c r="L437" s="9" t="s">
        <v>34</v>
      </c>
      <c r="M437" s="9" t="s">
        <v>35</v>
      </c>
      <c r="N437" s="9">
        <v>10000000000</v>
      </c>
      <c r="O437" s="26">
        <v>1E-10</v>
      </c>
      <c r="P437" s="27">
        <v>1</v>
      </c>
      <c r="Q437" s="27">
        <v>0</v>
      </c>
      <c r="R437" s="27">
        <v>1</v>
      </c>
      <c r="S437" s="9" t="s">
        <v>36</v>
      </c>
      <c r="T437" s="1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</row>
    <row r="438" spans="2:46" x14ac:dyDescent="0.25">
      <c r="B438" s="20" t="s">
        <v>820</v>
      </c>
      <c r="C438" s="9" t="s">
        <v>820</v>
      </c>
      <c r="D438" s="9">
        <v>1</v>
      </c>
      <c r="E438" s="9">
        <v>21</v>
      </c>
      <c r="F438" s="9">
        <v>12</v>
      </c>
      <c r="G438" s="24">
        <v>3125</v>
      </c>
      <c r="H438" s="24">
        <v>4625</v>
      </c>
      <c r="I438" s="9" t="s">
        <v>31</v>
      </c>
      <c r="J438" s="9" t="s">
        <v>32</v>
      </c>
      <c r="K438" s="25" t="s">
        <v>33</v>
      </c>
      <c r="L438" s="9" t="s">
        <v>34</v>
      </c>
      <c r="M438" s="9" t="s">
        <v>35</v>
      </c>
      <c r="N438" s="9">
        <v>10000000000</v>
      </c>
      <c r="O438" s="26">
        <v>1E-10</v>
      </c>
      <c r="P438" s="27">
        <v>1</v>
      </c>
      <c r="Q438" s="27">
        <v>0</v>
      </c>
      <c r="R438" s="27">
        <v>1</v>
      </c>
      <c r="S438" s="9" t="s">
        <v>36</v>
      </c>
      <c r="T438" s="1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</row>
    <row r="439" spans="2:46" x14ac:dyDescent="0.25">
      <c r="B439" s="20" t="s">
        <v>821</v>
      </c>
      <c r="C439" s="9" t="s">
        <v>821</v>
      </c>
      <c r="D439" s="9">
        <v>1</v>
      </c>
      <c r="E439" s="9">
        <v>21</v>
      </c>
      <c r="F439" s="9">
        <v>13</v>
      </c>
      <c r="G439" s="24">
        <v>3375</v>
      </c>
      <c r="H439" s="24">
        <v>4625</v>
      </c>
      <c r="I439" s="9" t="s">
        <v>31</v>
      </c>
      <c r="J439" s="9" t="s">
        <v>32</v>
      </c>
      <c r="K439" s="25" t="s">
        <v>33</v>
      </c>
      <c r="L439" s="9" t="s">
        <v>34</v>
      </c>
      <c r="M439" s="9" t="s">
        <v>35</v>
      </c>
      <c r="N439" s="9">
        <v>10000000000</v>
      </c>
      <c r="O439" s="26">
        <v>1E-10</v>
      </c>
      <c r="P439" s="27">
        <v>1</v>
      </c>
      <c r="Q439" s="27">
        <v>0</v>
      </c>
      <c r="R439" s="27">
        <v>1</v>
      </c>
      <c r="S439" s="9" t="s">
        <v>36</v>
      </c>
      <c r="T439" s="1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</row>
    <row r="440" spans="2:46" x14ac:dyDescent="0.25">
      <c r="B440" s="20" t="s">
        <v>822</v>
      </c>
      <c r="C440" s="9" t="s">
        <v>822</v>
      </c>
      <c r="D440" s="9">
        <v>1</v>
      </c>
      <c r="E440" s="9">
        <v>21</v>
      </c>
      <c r="F440" s="9">
        <v>14</v>
      </c>
      <c r="G440" s="24">
        <v>3625</v>
      </c>
      <c r="H440" s="24">
        <v>4625</v>
      </c>
      <c r="I440" s="9" t="s">
        <v>31</v>
      </c>
      <c r="J440" s="9" t="s">
        <v>32</v>
      </c>
      <c r="K440" s="25" t="s">
        <v>33</v>
      </c>
      <c r="L440" s="9" t="s">
        <v>34</v>
      </c>
      <c r="M440" s="9" t="s">
        <v>35</v>
      </c>
      <c r="N440" s="9">
        <v>10000000000</v>
      </c>
      <c r="O440" s="26">
        <v>1E-10</v>
      </c>
      <c r="P440" s="27">
        <v>1</v>
      </c>
      <c r="Q440" s="27">
        <v>0</v>
      </c>
      <c r="R440" s="27">
        <v>1</v>
      </c>
      <c r="S440" s="9" t="s">
        <v>36</v>
      </c>
      <c r="T440" s="1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</row>
    <row r="441" spans="2:46" x14ac:dyDescent="0.25">
      <c r="B441" s="20" t="s">
        <v>823</v>
      </c>
      <c r="C441" s="9" t="s">
        <v>823</v>
      </c>
      <c r="D441" s="9">
        <v>1</v>
      </c>
      <c r="E441" s="9">
        <v>21</v>
      </c>
      <c r="F441" s="9">
        <v>15</v>
      </c>
      <c r="G441" s="24">
        <v>3875</v>
      </c>
      <c r="H441" s="24">
        <v>4625</v>
      </c>
      <c r="I441" s="9" t="s">
        <v>31</v>
      </c>
      <c r="J441" s="9" t="s">
        <v>32</v>
      </c>
      <c r="K441" s="25" t="s">
        <v>33</v>
      </c>
      <c r="L441" s="9" t="s">
        <v>34</v>
      </c>
      <c r="M441" s="9" t="s">
        <v>35</v>
      </c>
      <c r="N441" s="9">
        <v>10000000000</v>
      </c>
      <c r="O441" s="26">
        <v>1E-10</v>
      </c>
      <c r="P441" s="27">
        <v>1</v>
      </c>
      <c r="Q441" s="27">
        <v>0</v>
      </c>
      <c r="R441" s="27">
        <v>1</v>
      </c>
      <c r="S441" s="9" t="s">
        <v>36</v>
      </c>
      <c r="T441" s="1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</row>
    <row r="442" spans="2:46" x14ac:dyDescent="0.25">
      <c r="B442" s="20" t="s">
        <v>824</v>
      </c>
      <c r="C442" s="9" t="s">
        <v>824</v>
      </c>
      <c r="D442" s="9">
        <v>1</v>
      </c>
      <c r="E442" s="9">
        <v>21</v>
      </c>
      <c r="F442" s="9">
        <v>16</v>
      </c>
      <c r="G442" s="24">
        <v>4125</v>
      </c>
      <c r="H442" s="24">
        <v>4625</v>
      </c>
      <c r="I442" s="9" t="s">
        <v>31</v>
      </c>
      <c r="J442" s="9" t="s">
        <v>32</v>
      </c>
      <c r="K442" s="25" t="s">
        <v>33</v>
      </c>
      <c r="L442" s="9" t="s">
        <v>34</v>
      </c>
      <c r="M442" s="9" t="s">
        <v>35</v>
      </c>
      <c r="N442" s="9">
        <v>10000000000</v>
      </c>
      <c r="O442" s="26">
        <v>1E-10</v>
      </c>
      <c r="P442" s="27">
        <v>1</v>
      </c>
      <c r="Q442" s="27">
        <v>0</v>
      </c>
      <c r="R442" s="27">
        <v>1</v>
      </c>
      <c r="S442" s="9" t="s">
        <v>36</v>
      </c>
      <c r="T442" s="1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</row>
    <row r="443" spans="2:46" x14ac:dyDescent="0.25">
      <c r="B443" s="20" t="s">
        <v>825</v>
      </c>
      <c r="C443" s="9" t="s">
        <v>825</v>
      </c>
      <c r="D443" s="9">
        <v>1</v>
      </c>
      <c r="E443" s="9">
        <v>21</v>
      </c>
      <c r="F443" s="9">
        <v>17</v>
      </c>
      <c r="G443" s="24">
        <v>4375</v>
      </c>
      <c r="H443" s="24">
        <v>4625</v>
      </c>
      <c r="I443" s="9" t="s">
        <v>31</v>
      </c>
      <c r="J443" s="9" t="s">
        <v>32</v>
      </c>
      <c r="K443" s="25" t="s">
        <v>33</v>
      </c>
      <c r="L443" s="9" t="s">
        <v>34</v>
      </c>
      <c r="M443" s="9" t="s">
        <v>35</v>
      </c>
      <c r="N443" s="9">
        <v>10000000000</v>
      </c>
      <c r="O443" s="26">
        <v>1E-10</v>
      </c>
      <c r="P443" s="27">
        <v>1</v>
      </c>
      <c r="Q443" s="27">
        <v>0</v>
      </c>
      <c r="R443" s="27">
        <v>1</v>
      </c>
      <c r="S443" s="9" t="s">
        <v>36</v>
      </c>
      <c r="T443" s="1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</row>
    <row r="444" spans="2:46" x14ac:dyDescent="0.25">
      <c r="B444" s="20" t="s">
        <v>826</v>
      </c>
      <c r="C444" s="9" t="s">
        <v>826</v>
      </c>
      <c r="D444" s="9">
        <v>1</v>
      </c>
      <c r="E444" s="9">
        <v>21</v>
      </c>
      <c r="F444" s="9">
        <v>18</v>
      </c>
      <c r="G444" s="24">
        <v>4625</v>
      </c>
      <c r="H444" s="24">
        <v>4625</v>
      </c>
      <c r="I444" s="9" t="s">
        <v>31</v>
      </c>
      <c r="J444" s="9" t="s">
        <v>32</v>
      </c>
      <c r="K444" s="25" t="s">
        <v>33</v>
      </c>
      <c r="L444" s="9" t="s">
        <v>34</v>
      </c>
      <c r="M444" s="9" t="s">
        <v>35</v>
      </c>
      <c r="N444" s="9">
        <v>10000000000</v>
      </c>
      <c r="O444" s="26">
        <v>1E-10</v>
      </c>
      <c r="P444" s="27">
        <v>1</v>
      </c>
      <c r="Q444" s="27">
        <v>0</v>
      </c>
      <c r="R444" s="27">
        <v>1</v>
      </c>
      <c r="S444" s="9" t="s">
        <v>36</v>
      </c>
      <c r="T444" s="1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</row>
    <row r="445" spans="2:46" x14ac:dyDescent="0.25">
      <c r="B445" s="20" t="s">
        <v>827</v>
      </c>
      <c r="C445" s="9" t="s">
        <v>827</v>
      </c>
      <c r="D445" s="9">
        <v>1</v>
      </c>
      <c r="E445" s="9">
        <v>21</v>
      </c>
      <c r="F445" s="9">
        <v>19</v>
      </c>
      <c r="G445" s="24">
        <v>4875</v>
      </c>
      <c r="H445" s="24">
        <v>4625</v>
      </c>
      <c r="I445" s="9" t="s">
        <v>31</v>
      </c>
      <c r="J445" s="9" t="s">
        <v>32</v>
      </c>
      <c r="K445" s="25" t="s">
        <v>33</v>
      </c>
      <c r="L445" s="9" t="s">
        <v>34</v>
      </c>
      <c r="M445" s="9" t="s">
        <v>35</v>
      </c>
      <c r="N445" s="9">
        <v>10000000000</v>
      </c>
      <c r="O445" s="26">
        <v>1E-10</v>
      </c>
      <c r="P445" s="27">
        <v>1</v>
      </c>
      <c r="Q445" s="27">
        <v>0</v>
      </c>
      <c r="R445" s="27">
        <v>1</v>
      </c>
      <c r="S445" s="9" t="s">
        <v>36</v>
      </c>
      <c r="T445" s="1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</row>
    <row r="446" spans="2:46" x14ac:dyDescent="0.25">
      <c r="B446" s="20" t="s">
        <v>828</v>
      </c>
      <c r="C446" s="9" t="s">
        <v>828</v>
      </c>
      <c r="D446" s="9">
        <v>1</v>
      </c>
      <c r="E446" s="9">
        <v>22</v>
      </c>
      <c r="F446" s="9">
        <v>0</v>
      </c>
      <c r="G446" s="24">
        <v>125</v>
      </c>
      <c r="H446" s="24">
        <v>4375</v>
      </c>
      <c r="I446" s="9" t="s">
        <v>31</v>
      </c>
      <c r="J446" s="9" t="s">
        <v>32</v>
      </c>
      <c r="K446" s="25" t="s">
        <v>33</v>
      </c>
      <c r="L446" s="9" t="s">
        <v>34</v>
      </c>
      <c r="M446" s="9" t="s">
        <v>35</v>
      </c>
      <c r="N446" s="9">
        <v>10000000000</v>
      </c>
      <c r="O446" s="26">
        <v>1E-10</v>
      </c>
      <c r="P446" s="27">
        <v>1</v>
      </c>
      <c r="Q446" s="27">
        <v>0</v>
      </c>
      <c r="R446" s="27">
        <v>1</v>
      </c>
      <c r="S446" s="9" t="s">
        <v>36</v>
      </c>
      <c r="T446" s="1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</row>
    <row r="447" spans="2:46" x14ac:dyDescent="0.25">
      <c r="B447" s="20" t="s">
        <v>829</v>
      </c>
      <c r="C447" s="9" t="s">
        <v>829</v>
      </c>
      <c r="D447" s="9">
        <v>1</v>
      </c>
      <c r="E447" s="9">
        <v>22</v>
      </c>
      <c r="F447" s="9">
        <v>1</v>
      </c>
      <c r="G447" s="24">
        <v>375</v>
      </c>
      <c r="H447" s="24">
        <v>4375</v>
      </c>
      <c r="I447" s="9" t="s">
        <v>31</v>
      </c>
      <c r="J447" s="9" t="s">
        <v>32</v>
      </c>
      <c r="K447" s="25" t="s">
        <v>33</v>
      </c>
      <c r="L447" s="9" t="s">
        <v>34</v>
      </c>
      <c r="M447" s="9" t="s">
        <v>35</v>
      </c>
      <c r="N447" s="9">
        <v>10000000000</v>
      </c>
      <c r="O447" s="26">
        <v>1E-10</v>
      </c>
      <c r="P447" s="27">
        <v>1</v>
      </c>
      <c r="Q447" s="27">
        <v>0</v>
      </c>
      <c r="R447" s="27">
        <v>1</v>
      </c>
      <c r="S447" s="9" t="s">
        <v>36</v>
      </c>
      <c r="T447" s="1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</row>
    <row r="448" spans="2:46" x14ac:dyDescent="0.25">
      <c r="B448" s="20" t="s">
        <v>830</v>
      </c>
      <c r="C448" s="9" t="s">
        <v>830</v>
      </c>
      <c r="D448" s="9">
        <v>1</v>
      </c>
      <c r="E448" s="9">
        <v>22</v>
      </c>
      <c r="F448" s="9">
        <v>2</v>
      </c>
      <c r="G448" s="24">
        <v>625</v>
      </c>
      <c r="H448" s="24">
        <v>4375</v>
      </c>
      <c r="I448" s="9" t="s">
        <v>31</v>
      </c>
      <c r="J448" s="9" t="s">
        <v>32</v>
      </c>
      <c r="K448" s="25" t="s">
        <v>33</v>
      </c>
      <c r="L448" s="9" t="s">
        <v>34</v>
      </c>
      <c r="M448" s="9" t="s">
        <v>35</v>
      </c>
      <c r="N448" s="9">
        <v>10000000000</v>
      </c>
      <c r="O448" s="26">
        <v>1E-10</v>
      </c>
      <c r="P448" s="27">
        <v>1</v>
      </c>
      <c r="Q448" s="27">
        <v>0</v>
      </c>
      <c r="R448" s="27">
        <v>1</v>
      </c>
      <c r="S448" s="9" t="s">
        <v>36</v>
      </c>
      <c r="T448" s="1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</row>
    <row r="449" spans="2:46" x14ac:dyDescent="0.25">
      <c r="B449" s="20" t="s">
        <v>831</v>
      </c>
      <c r="C449" s="9" t="s">
        <v>831</v>
      </c>
      <c r="D449" s="9">
        <v>1</v>
      </c>
      <c r="E449" s="9">
        <v>22</v>
      </c>
      <c r="F449" s="9">
        <v>3</v>
      </c>
      <c r="G449" s="24">
        <v>875</v>
      </c>
      <c r="H449" s="24">
        <v>4375</v>
      </c>
      <c r="I449" s="9" t="s">
        <v>31</v>
      </c>
      <c r="J449" s="9" t="s">
        <v>32</v>
      </c>
      <c r="K449" s="25" t="s">
        <v>33</v>
      </c>
      <c r="L449" s="9" t="s">
        <v>34</v>
      </c>
      <c r="M449" s="9" t="s">
        <v>35</v>
      </c>
      <c r="N449" s="9">
        <v>10000000000</v>
      </c>
      <c r="O449" s="26">
        <v>1E-10</v>
      </c>
      <c r="P449" s="27">
        <v>1</v>
      </c>
      <c r="Q449" s="27">
        <v>0</v>
      </c>
      <c r="R449" s="27">
        <v>1</v>
      </c>
      <c r="S449" s="9" t="s">
        <v>36</v>
      </c>
      <c r="T449" s="1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</row>
    <row r="450" spans="2:46" x14ac:dyDescent="0.25">
      <c r="B450" s="20" t="s">
        <v>832</v>
      </c>
      <c r="C450" s="9" t="s">
        <v>832</v>
      </c>
      <c r="D450" s="9">
        <v>1</v>
      </c>
      <c r="E450" s="9">
        <v>22</v>
      </c>
      <c r="F450" s="9">
        <v>4</v>
      </c>
      <c r="G450" s="24">
        <v>1125</v>
      </c>
      <c r="H450" s="24">
        <v>4375</v>
      </c>
      <c r="I450" s="9" t="s">
        <v>31</v>
      </c>
      <c r="J450" s="9" t="s">
        <v>32</v>
      </c>
      <c r="K450" s="25" t="s">
        <v>33</v>
      </c>
      <c r="L450" s="9" t="s">
        <v>34</v>
      </c>
      <c r="M450" s="9" t="s">
        <v>35</v>
      </c>
      <c r="N450" s="9">
        <v>10000000000</v>
      </c>
      <c r="O450" s="26">
        <v>1E-10</v>
      </c>
      <c r="P450" s="27">
        <v>1</v>
      </c>
      <c r="Q450" s="27">
        <v>0</v>
      </c>
      <c r="R450" s="27">
        <v>1</v>
      </c>
      <c r="S450" s="9" t="s">
        <v>36</v>
      </c>
      <c r="T450" s="1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</row>
    <row r="451" spans="2:46" x14ac:dyDescent="0.25">
      <c r="B451" s="20" t="s">
        <v>833</v>
      </c>
      <c r="C451" s="9" t="s">
        <v>833</v>
      </c>
      <c r="D451" s="9">
        <v>1</v>
      </c>
      <c r="E451" s="9">
        <v>22</v>
      </c>
      <c r="F451" s="9">
        <v>5</v>
      </c>
      <c r="G451" s="24">
        <v>1375</v>
      </c>
      <c r="H451" s="24">
        <v>4375</v>
      </c>
      <c r="I451" s="9" t="s">
        <v>31</v>
      </c>
      <c r="J451" s="9" t="s">
        <v>32</v>
      </c>
      <c r="K451" s="25" t="s">
        <v>33</v>
      </c>
      <c r="L451" s="9" t="s">
        <v>34</v>
      </c>
      <c r="M451" s="9" t="s">
        <v>35</v>
      </c>
      <c r="N451" s="9">
        <v>10000000000</v>
      </c>
      <c r="O451" s="26">
        <v>1E-10</v>
      </c>
      <c r="P451" s="27">
        <v>1</v>
      </c>
      <c r="Q451" s="27">
        <v>0</v>
      </c>
      <c r="R451" s="27">
        <v>1</v>
      </c>
      <c r="S451" s="9" t="s">
        <v>36</v>
      </c>
      <c r="T451" s="1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</row>
    <row r="452" spans="2:46" x14ac:dyDescent="0.25">
      <c r="B452" s="20" t="s">
        <v>834</v>
      </c>
      <c r="C452" s="9" t="s">
        <v>834</v>
      </c>
      <c r="D452" s="9">
        <v>1</v>
      </c>
      <c r="E452" s="9">
        <v>22</v>
      </c>
      <c r="F452" s="9">
        <v>6</v>
      </c>
      <c r="G452" s="24">
        <v>1625</v>
      </c>
      <c r="H452" s="24">
        <v>4375</v>
      </c>
      <c r="I452" s="9" t="s">
        <v>31</v>
      </c>
      <c r="J452" s="9" t="s">
        <v>32</v>
      </c>
      <c r="K452" s="25" t="s">
        <v>33</v>
      </c>
      <c r="L452" s="9" t="s">
        <v>34</v>
      </c>
      <c r="M452" s="9" t="s">
        <v>35</v>
      </c>
      <c r="N452" s="9">
        <v>10000000000</v>
      </c>
      <c r="O452" s="26">
        <v>1E-10</v>
      </c>
      <c r="P452" s="27">
        <v>1</v>
      </c>
      <c r="Q452" s="27">
        <v>0</v>
      </c>
      <c r="R452" s="27">
        <v>1</v>
      </c>
      <c r="S452" s="9" t="s">
        <v>36</v>
      </c>
      <c r="T452" s="1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</row>
    <row r="453" spans="2:46" x14ac:dyDescent="0.25">
      <c r="B453" s="20" t="s">
        <v>835</v>
      </c>
      <c r="C453" s="9" t="s">
        <v>835</v>
      </c>
      <c r="D453" s="9">
        <v>1</v>
      </c>
      <c r="E453" s="9">
        <v>22</v>
      </c>
      <c r="F453" s="9">
        <v>7</v>
      </c>
      <c r="G453" s="24">
        <v>1875</v>
      </c>
      <c r="H453" s="24">
        <v>4375</v>
      </c>
      <c r="I453" s="9" t="s">
        <v>31</v>
      </c>
      <c r="J453" s="9" t="s">
        <v>32</v>
      </c>
      <c r="K453" s="25" t="s">
        <v>33</v>
      </c>
      <c r="L453" s="9" t="s">
        <v>34</v>
      </c>
      <c r="M453" s="9" t="s">
        <v>35</v>
      </c>
      <c r="N453" s="9">
        <v>10000000000</v>
      </c>
      <c r="O453" s="26">
        <v>1E-10</v>
      </c>
      <c r="P453" s="27">
        <v>1</v>
      </c>
      <c r="Q453" s="27">
        <v>0</v>
      </c>
      <c r="R453" s="27">
        <v>1</v>
      </c>
      <c r="S453" s="9" t="s">
        <v>36</v>
      </c>
      <c r="T453" s="1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</row>
    <row r="454" spans="2:46" x14ac:dyDescent="0.25">
      <c r="B454" s="20" t="s">
        <v>836</v>
      </c>
      <c r="C454" s="9" t="s">
        <v>836</v>
      </c>
      <c r="D454" s="9">
        <v>1</v>
      </c>
      <c r="E454" s="9">
        <v>22</v>
      </c>
      <c r="F454" s="9">
        <v>8</v>
      </c>
      <c r="G454" s="24">
        <v>2125</v>
      </c>
      <c r="H454" s="24">
        <v>4375</v>
      </c>
      <c r="I454" s="9" t="s">
        <v>31</v>
      </c>
      <c r="J454" s="9" t="s">
        <v>32</v>
      </c>
      <c r="K454" s="25" t="s">
        <v>33</v>
      </c>
      <c r="L454" s="9" t="s">
        <v>34</v>
      </c>
      <c r="M454" s="9" t="s">
        <v>35</v>
      </c>
      <c r="N454" s="9">
        <v>10000000000</v>
      </c>
      <c r="O454" s="26">
        <v>1E-10</v>
      </c>
      <c r="P454" s="27">
        <v>1</v>
      </c>
      <c r="Q454" s="27">
        <v>0</v>
      </c>
      <c r="R454" s="27">
        <v>1</v>
      </c>
      <c r="S454" s="9" t="s">
        <v>36</v>
      </c>
      <c r="T454" s="1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</row>
    <row r="455" spans="2:46" x14ac:dyDescent="0.25">
      <c r="B455" s="20" t="s">
        <v>837</v>
      </c>
      <c r="C455" s="9" t="s">
        <v>837</v>
      </c>
      <c r="D455" s="9">
        <v>1</v>
      </c>
      <c r="E455" s="9">
        <v>22</v>
      </c>
      <c r="F455" s="9">
        <v>9</v>
      </c>
      <c r="G455" s="24">
        <v>2375</v>
      </c>
      <c r="H455" s="24">
        <v>4375</v>
      </c>
      <c r="I455" s="9" t="s">
        <v>31</v>
      </c>
      <c r="J455" s="9" t="s">
        <v>32</v>
      </c>
      <c r="K455" s="25" t="s">
        <v>33</v>
      </c>
      <c r="L455" s="9" t="s">
        <v>34</v>
      </c>
      <c r="M455" s="9" t="s">
        <v>35</v>
      </c>
      <c r="N455" s="9">
        <v>10000000000</v>
      </c>
      <c r="O455" s="26">
        <v>1E-10</v>
      </c>
      <c r="P455" s="27">
        <v>1</v>
      </c>
      <c r="Q455" s="27">
        <v>0</v>
      </c>
      <c r="R455" s="27">
        <v>1</v>
      </c>
      <c r="S455" s="9" t="s">
        <v>36</v>
      </c>
      <c r="T455" s="1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</row>
    <row r="456" spans="2:46" x14ac:dyDescent="0.25">
      <c r="B456" s="20" t="s">
        <v>838</v>
      </c>
      <c r="C456" s="9" t="s">
        <v>838</v>
      </c>
      <c r="D456" s="9">
        <v>1</v>
      </c>
      <c r="E456" s="9">
        <v>22</v>
      </c>
      <c r="F456" s="9">
        <v>10</v>
      </c>
      <c r="G456" s="24">
        <v>2625</v>
      </c>
      <c r="H456" s="24">
        <v>4375</v>
      </c>
      <c r="I456" s="9" t="s">
        <v>31</v>
      </c>
      <c r="J456" s="9" t="s">
        <v>32</v>
      </c>
      <c r="K456" s="25" t="s">
        <v>33</v>
      </c>
      <c r="L456" s="9" t="s">
        <v>34</v>
      </c>
      <c r="M456" s="9" t="s">
        <v>35</v>
      </c>
      <c r="N456" s="9">
        <v>10000000000</v>
      </c>
      <c r="O456" s="26">
        <v>1E-10</v>
      </c>
      <c r="P456" s="27">
        <v>1</v>
      </c>
      <c r="Q456" s="27">
        <v>0</v>
      </c>
      <c r="R456" s="27">
        <v>1</v>
      </c>
      <c r="S456" s="9" t="s">
        <v>36</v>
      </c>
      <c r="T456" s="1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</row>
    <row r="457" spans="2:46" x14ac:dyDescent="0.25">
      <c r="B457" s="20" t="s">
        <v>839</v>
      </c>
      <c r="C457" s="9" t="s">
        <v>839</v>
      </c>
      <c r="D457" s="9">
        <v>1</v>
      </c>
      <c r="E457" s="9">
        <v>22</v>
      </c>
      <c r="F457" s="9">
        <v>11</v>
      </c>
      <c r="G457" s="24">
        <v>2875</v>
      </c>
      <c r="H457" s="24">
        <v>4375</v>
      </c>
      <c r="I457" s="9" t="s">
        <v>31</v>
      </c>
      <c r="J457" s="9" t="s">
        <v>32</v>
      </c>
      <c r="K457" s="25" t="s">
        <v>33</v>
      </c>
      <c r="L457" s="9" t="s">
        <v>34</v>
      </c>
      <c r="M457" s="9" t="s">
        <v>35</v>
      </c>
      <c r="N457" s="9">
        <v>10000000000</v>
      </c>
      <c r="O457" s="26">
        <v>1E-10</v>
      </c>
      <c r="P457" s="27">
        <v>1</v>
      </c>
      <c r="Q457" s="27">
        <v>0</v>
      </c>
      <c r="R457" s="27">
        <v>1</v>
      </c>
      <c r="S457" s="9" t="s">
        <v>36</v>
      </c>
      <c r="T457" s="1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2:46" x14ac:dyDescent="0.25">
      <c r="B458" s="20" t="s">
        <v>840</v>
      </c>
      <c r="C458" s="9" t="s">
        <v>840</v>
      </c>
      <c r="D458" s="9">
        <v>1</v>
      </c>
      <c r="E458" s="9">
        <v>22</v>
      </c>
      <c r="F458" s="9">
        <v>12</v>
      </c>
      <c r="G458" s="24">
        <v>3125</v>
      </c>
      <c r="H458" s="24">
        <v>4375</v>
      </c>
      <c r="I458" s="9" t="s">
        <v>31</v>
      </c>
      <c r="J458" s="9" t="s">
        <v>32</v>
      </c>
      <c r="K458" s="25" t="s">
        <v>33</v>
      </c>
      <c r="L458" s="9" t="s">
        <v>34</v>
      </c>
      <c r="M458" s="9" t="s">
        <v>35</v>
      </c>
      <c r="N458" s="9">
        <v>10000000000</v>
      </c>
      <c r="O458" s="26">
        <v>1E-10</v>
      </c>
      <c r="P458" s="27">
        <v>1</v>
      </c>
      <c r="Q458" s="27">
        <v>0</v>
      </c>
      <c r="R458" s="27">
        <v>1</v>
      </c>
      <c r="S458" s="9" t="s">
        <v>36</v>
      </c>
      <c r="T458" s="1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</row>
    <row r="459" spans="2:46" x14ac:dyDescent="0.25">
      <c r="B459" s="20" t="s">
        <v>841</v>
      </c>
      <c r="C459" s="9" t="s">
        <v>841</v>
      </c>
      <c r="D459" s="9">
        <v>1</v>
      </c>
      <c r="E459" s="9">
        <v>22</v>
      </c>
      <c r="F459" s="9">
        <v>13</v>
      </c>
      <c r="G459" s="24">
        <v>3375</v>
      </c>
      <c r="H459" s="24">
        <v>4375</v>
      </c>
      <c r="I459" s="9" t="s">
        <v>31</v>
      </c>
      <c r="J459" s="9" t="s">
        <v>32</v>
      </c>
      <c r="K459" s="25" t="s">
        <v>33</v>
      </c>
      <c r="L459" s="9" t="s">
        <v>34</v>
      </c>
      <c r="M459" s="9" t="s">
        <v>35</v>
      </c>
      <c r="N459" s="9">
        <v>10000000000</v>
      </c>
      <c r="O459" s="26">
        <v>1E-10</v>
      </c>
      <c r="P459" s="27">
        <v>1</v>
      </c>
      <c r="Q459" s="27">
        <v>0</v>
      </c>
      <c r="R459" s="27">
        <v>1</v>
      </c>
      <c r="S459" s="9" t="s">
        <v>36</v>
      </c>
      <c r="T459" s="1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2:46" x14ac:dyDescent="0.25">
      <c r="B460" s="20" t="s">
        <v>842</v>
      </c>
      <c r="C460" s="9" t="s">
        <v>842</v>
      </c>
      <c r="D460" s="9">
        <v>1</v>
      </c>
      <c r="E460" s="9">
        <v>22</v>
      </c>
      <c r="F460" s="9">
        <v>14</v>
      </c>
      <c r="G460" s="24">
        <v>3625</v>
      </c>
      <c r="H460" s="24">
        <v>4375</v>
      </c>
      <c r="I460" s="9" t="s">
        <v>31</v>
      </c>
      <c r="J460" s="9" t="s">
        <v>32</v>
      </c>
      <c r="K460" s="25" t="s">
        <v>33</v>
      </c>
      <c r="L460" s="9" t="s">
        <v>34</v>
      </c>
      <c r="M460" s="9" t="s">
        <v>35</v>
      </c>
      <c r="N460" s="9">
        <v>10000000000</v>
      </c>
      <c r="O460" s="26">
        <v>1E-10</v>
      </c>
      <c r="P460" s="27">
        <v>1</v>
      </c>
      <c r="Q460" s="27">
        <v>0</v>
      </c>
      <c r="R460" s="27">
        <v>1</v>
      </c>
      <c r="S460" s="9" t="s">
        <v>36</v>
      </c>
      <c r="T460" s="1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</row>
    <row r="461" spans="2:46" x14ac:dyDescent="0.25">
      <c r="B461" s="20" t="s">
        <v>843</v>
      </c>
      <c r="C461" s="9" t="s">
        <v>843</v>
      </c>
      <c r="D461" s="9">
        <v>1</v>
      </c>
      <c r="E461" s="9">
        <v>22</v>
      </c>
      <c r="F461" s="9">
        <v>15</v>
      </c>
      <c r="G461" s="24">
        <v>3875</v>
      </c>
      <c r="H461" s="24">
        <v>4375</v>
      </c>
      <c r="I461" s="9" t="s">
        <v>31</v>
      </c>
      <c r="J461" s="9" t="s">
        <v>32</v>
      </c>
      <c r="K461" s="25" t="s">
        <v>33</v>
      </c>
      <c r="L461" s="9" t="s">
        <v>34</v>
      </c>
      <c r="M461" s="9" t="s">
        <v>35</v>
      </c>
      <c r="N461" s="9">
        <v>10000000000</v>
      </c>
      <c r="O461" s="26">
        <v>1E-10</v>
      </c>
      <c r="P461" s="27">
        <v>1</v>
      </c>
      <c r="Q461" s="27">
        <v>0</v>
      </c>
      <c r="R461" s="27">
        <v>1</v>
      </c>
      <c r="S461" s="9" t="s">
        <v>36</v>
      </c>
      <c r="T461" s="1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</row>
    <row r="462" spans="2:46" x14ac:dyDescent="0.25">
      <c r="B462" s="20" t="s">
        <v>844</v>
      </c>
      <c r="C462" s="9" t="s">
        <v>844</v>
      </c>
      <c r="D462" s="9">
        <v>1</v>
      </c>
      <c r="E462" s="9">
        <v>22</v>
      </c>
      <c r="F462" s="9">
        <v>16</v>
      </c>
      <c r="G462" s="24">
        <v>4125</v>
      </c>
      <c r="H462" s="24">
        <v>4375</v>
      </c>
      <c r="I462" s="9" t="s">
        <v>31</v>
      </c>
      <c r="J462" s="9" t="s">
        <v>32</v>
      </c>
      <c r="K462" s="25" t="s">
        <v>33</v>
      </c>
      <c r="L462" s="9" t="s">
        <v>34</v>
      </c>
      <c r="M462" s="9" t="s">
        <v>35</v>
      </c>
      <c r="N462" s="9">
        <v>10000000000</v>
      </c>
      <c r="O462" s="26">
        <v>1E-10</v>
      </c>
      <c r="P462" s="27">
        <v>1</v>
      </c>
      <c r="Q462" s="27">
        <v>0</v>
      </c>
      <c r="R462" s="27">
        <v>1</v>
      </c>
      <c r="S462" s="9" t="s">
        <v>36</v>
      </c>
      <c r="T462" s="1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</row>
    <row r="463" spans="2:46" x14ac:dyDescent="0.25">
      <c r="B463" s="20" t="s">
        <v>845</v>
      </c>
      <c r="C463" s="9" t="s">
        <v>845</v>
      </c>
      <c r="D463" s="9">
        <v>1</v>
      </c>
      <c r="E463" s="9">
        <v>22</v>
      </c>
      <c r="F463" s="9">
        <v>17</v>
      </c>
      <c r="G463" s="24">
        <v>4375</v>
      </c>
      <c r="H463" s="24">
        <v>4375</v>
      </c>
      <c r="I463" s="9" t="s">
        <v>31</v>
      </c>
      <c r="J463" s="9" t="s">
        <v>32</v>
      </c>
      <c r="K463" s="25" t="s">
        <v>33</v>
      </c>
      <c r="L463" s="9" t="s">
        <v>34</v>
      </c>
      <c r="M463" s="9" t="s">
        <v>35</v>
      </c>
      <c r="N463" s="9">
        <v>10000000000</v>
      </c>
      <c r="O463" s="26">
        <v>1E-10</v>
      </c>
      <c r="P463" s="27">
        <v>1</v>
      </c>
      <c r="Q463" s="27">
        <v>0</v>
      </c>
      <c r="R463" s="27">
        <v>1</v>
      </c>
      <c r="S463" s="9" t="s">
        <v>36</v>
      </c>
      <c r="T463" s="1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</row>
    <row r="464" spans="2:46" x14ac:dyDescent="0.25">
      <c r="B464" s="20" t="s">
        <v>846</v>
      </c>
      <c r="C464" s="9" t="s">
        <v>846</v>
      </c>
      <c r="D464" s="9">
        <v>1</v>
      </c>
      <c r="E464" s="9">
        <v>22</v>
      </c>
      <c r="F464" s="9">
        <v>18</v>
      </c>
      <c r="G464" s="24">
        <v>4625</v>
      </c>
      <c r="H464" s="24">
        <v>4375</v>
      </c>
      <c r="I464" s="9" t="s">
        <v>31</v>
      </c>
      <c r="J464" s="9" t="s">
        <v>32</v>
      </c>
      <c r="K464" s="25" t="s">
        <v>33</v>
      </c>
      <c r="L464" s="9" t="s">
        <v>34</v>
      </c>
      <c r="M464" s="9" t="s">
        <v>35</v>
      </c>
      <c r="N464" s="9">
        <v>10000000000</v>
      </c>
      <c r="O464" s="26">
        <v>1E-10</v>
      </c>
      <c r="P464" s="27">
        <v>1</v>
      </c>
      <c r="Q464" s="27">
        <v>0</v>
      </c>
      <c r="R464" s="27">
        <v>1</v>
      </c>
      <c r="S464" s="9" t="s">
        <v>36</v>
      </c>
      <c r="T464" s="1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 spans="2:46" x14ac:dyDescent="0.25">
      <c r="B465" s="20" t="s">
        <v>847</v>
      </c>
      <c r="C465" s="9" t="s">
        <v>847</v>
      </c>
      <c r="D465" s="9">
        <v>1</v>
      </c>
      <c r="E465" s="9">
        <v>22</v>
      </c>
      <c r="F465" s="9">
        <v>19</v>
      </c>
      <c r="G465" s="24">
        <v>4875</v>
      </c>
      <c r="H465" s="24">
        <v>4375</v>
      </c>
      <c r="I465" s="9" t="s">
        <v>31</v>
      </c>
      <c r="J465" s="9" t="s">
        <v>32</v>
      </c>
      <c r="K465" s="25" t="s">
        <v>33</v>
      </c>
      <c r="L465" s="9" t="s">
        <v>34</v>
      </c>
      <c r="M465" s="9" t="s">
        <v>35</v>
      </c>
      <c r="N465" s="9">
        <v>10000000000</v>
      </c>
      <c r="O465" s="26">
        <v>1E-10</v>
      </c>
      <c r="P465" s="27">
        <v>1</v>
      </c>
      <c r="Q465" s="27">
        <v>0</v>
      </c>
      <c r="R465" s="27">
        <v>1</v>
      </c>
      <c r="S465" s="9" t="s">
        <v>36</v>
      </c>
      <c r="T465" s="1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</row>
    <row r="466" spans="2:46" x14ac:dyDescent="0.25">
      <c r="B466" s="20" t="s">
        <v>848</v>
      </c>
      <c r="C466" s="9" t="s">
        <v>848</v>
      </c>
      <c r="D466" s="9">
        <v>1</v>
      </c>
      <c r="E466" s="9">
        <v>23</v>
      </c>
      <c r="F466" s="9">
        <v>0</v>
      </c>
      <c r="G466" s="24">
        <v>125</v>
      </c>
      <c r="H466" s="24">
        <v>4125</v>
      </c>
      <c r="I466" s="9" t="s">
        <v>31</v>
      </c>
      <c r="J466" s="9" t="s">
        <v>32</v>
      </c>
      <c r="K466" s="25" t="s">
        <v>33</v>
      </c>
      <c r="L466" s="9" t="s">
        <v>34</v>
      </c>
      <c r="M466" s="9" t="s">
        <v>35</v>
      </c>
      <c r="N466" s="9">
        <v>10000000000</v>
      </c>
      <c r="O466" s="26">
        <v>1E-10</v>
      </c>
      <c r="P466" s="27">
        <v>1</v>
      </c>
      <c r="Q466" s="27">
        <v>0</v>
      </c>
      <c r="R466" s="27">
        <v>1</v>
      </c>
      <c r="S466" s="9" t="s">
        <v>36</v>
      </c>
      <c r="T466" s="1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</row>
    <row r="467" spans="2:46" x14ac:dyDescent="0.25">
      <c r="B467" s="20" t="s">
        <v>849</v>
      </c>
      <c r="C467" s="9" t="s">
        <v>849</v>
      </c>
      <c r="D467" s="9">
        <v>1</v>
      </c>
      <c r="E467" s="9">
        <v>23</v>
      </c>
      <c r="F467" s="9">
        <v>1</v>
      </c>
      <c r="G467" s="24">
        <v>375</v>
      </c>
      <c r="H467" s="24">
        <v>4125</v>
      </c>
      <c r="I467" s="9" t="s">
        <v>31</v>
      </c>
      <c r="J467" s="9" t="s">
        <v>32</v>
      </c>
      <c r="K467" s="25" t="s">
        <v>33</v>
      </c>
      <c r="L467" s="9" t="s">
        <v>34</v>
      </c>
      <c r="M467" s="9" t="s">
        <v>35</v>
      </c>
      <c r="N467" s="9">
        <v>10000000000</v>
      </c>
      <c r="O467" s="26">
        <v>1E-10</v>
      </c>
      <c r="P467" s="27">
        <v>1</v>
      </c>
      <c r="Q467" s="27">
        <v>0</v>
      </c>
      <c r="R467" s="27">
        <v>1</v>
      </c>
      <c r="S467" s="9" t="s">
        <v>36</v>
      </c>
      <c r="T467" s="1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</row>
    <row r="468" spans="2:46" x14ac:dyDescent="0.25">
      <c r="B468" s="20" t="s">
        <v>850</v>
      </c>
      <c r="C468" s="9" t="s">
        <v>850</v>
      </c>
      <c r="D468" s="9">
        <v>1</v>
      </c>
      <c r="E468" s="9">
        <v>23</v>
      </c>
      <c r="F468" s="9">
        <v>2</v>
      </c>
      <c r="G468" s="24">
        <v>625</v>
      </c>
      <c r="H468" s="24">
        <v>4125</v>
      </c>
      <c r="I468" s="9" t="s">
        <v>31</v>
      </c>
      <c r="J468" s="9" t="s">
        <v>32</v>
      </c>
      <c r="K468" s="25" t="s">
        <v>33</v>
      </c>
      <c r="L468" s="9" t="s">
        <v>34</v>
      </c>
      <c r="M468" s="9" t="s">
        <v>35</v>
      </c>
      <c r="N468" s="9">
        <v>10000000000</v>
      </c>
      <c r="O468" s="26">
        <v>1E-10</v>
      </c>
      <c r="P468" s="27">
        <v>1</v>
      </c>
      <c r="Q468" s="27">
        <v>0</v>
      </c>
      <c r="R468" s="27">
        <v>1</v>
      </c>
      <c r="S468" s="9" t="s">
        <v>36</v>
      </c>
      <c r="T468" s="1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</row>
    <row r="469" spans="2:46" x14ac:dyDescent="0.25">
      <c r="B469" s="20" t="s">
        <v>851</v>
      </c>
      <c r="C469" s="9" t="s">
        <v>851</v>
      </c>
      <c r="D469" s="9">
        <v>1</v>
      </c>
      <c r="E469" s="9">
        <v>23</v>
      </c>
      <c r="F469" s="9">
        <v>3</v>
      </c>
      <c r="G469" s="24">
        <v>875</v>
      </c>
      <c r="H469" s="24">
        <v>4125</v>
      </c>
      <c r="I469" s="9" t="s">
        <v>31</v>
      </c>
      <c r="J469" s="9" t="s">
        <v>32</v>
      </c>
      <c r="K469" s="25" t="s">
        <v>33</v>
      </c>
      <c r="L469" s="9" t="s">
        <v>34</v>
      </c>
      <c r="M469" s="9" t="s">
        <v>35</v>
      </c>
      <c r="N469" s="9">
        <v>10000000000</v>
      </c>
      <c r="O469" s="26">
        <v>1E-10</v>
      </c>
      <c r="P469" s="27">
        <v>1</v>
      </c>
      <c r="Q469" s="27">
        <v>0</v>
      </c>
      <c r="R469" s="27">
        <v>1</v>
      </c>
      <c r="S469" s="9" t="s">
        <v>36</v>
      </c>
      <c r="T469" s="1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</row>
    <row r="470" spans="2:46" x14ac:dyDescent="0.25">
      <c r="B470" s="20" t="s">
        <v>852</v>
      </c>
      <c r="C470" s="9" t="s">
        <v>852</v>
      </c>
      <c r="D470" s="9">
        <v>1</v>
      </c>
      <c r="E470" s="9">
        <v>23</v>
      </c>
      <c r="F470" s="9">
        <v>4</v>
      </c>
      <c r="G470" s="24">
        <v>1125</v>
      </c>
      <c r="H470" s="24">
        <v>4125</v>
      </c>
      <c r="I470" s="9" t="s">
        <v>31</v>
      </c>
      <c r="J470" s="9" t="s">
        <v>32</v>
      </c>
      <c r="K470" s="25" t="s">
        <v>33</v>
      </c>
      <c r="L470" s="9" t="s">
        <v>34</v>
      </c>
      <c r="M470" s="9" t="s">
        <v>35</v>
      </c>
      <c r="N470" s="9">
        <v>10000000000</v>
      </c>
      <c r="O470" s="26">
        <v>1E-10</v>
      </c>
      <c r="P470" s="27">
        <v>1</v>
      </c>
      <c r="Q470" s="27">
        <v>0</v>
      </c>
      <c r="R470" s="27">
        <v>1</v>
      </c>
      <c r="S470" s="9" t="s">
        <v>36</v>
      </c>
      <c r="T470" s="1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</row>
    <row r="471" spans="2:46" x14ac:dyDescent="0.25">
      <c r="B471" s="20" t="s">
        <v>853</v>
      </c>
      <c r="C471" s="9" t="s">
        <v>853</v>
      </c>
      <c r="D471" s="9">
        <v>1</v>
      </c>
      <c r="E471" s="9">
        <v>23</v>
      </c>
      <c r="F471" s="9">
        <v>5</v>
      </c>
      <c r="G471" s="24">
        <v>1375</v>
      </c>
      <c r="H471" s="24">
        <v>4125</v>
      </c>
      <c r="I471" s="9" t="s">
        <v>31</v>
      </c>
      <c r="J471" s="9" t="s">
        <v>32</v>
      </c>
      <c r="K471" s="25" t="s">
        <v>33</v>
      </c>
      <c r="L471" s="9" t="s">
        <v>34</v>
      </c>
      <c r="M471" s="9" t="s">
        <v>35</v>
      </c>
      <c r="N471" s="9">
        <v>10000000000</v>
      </c>
      <c r="O471" s="26">
        <v>1E-10</v>
      </c>
      <c r="P471" s="27">
        <v>1</v>
      </c>
      <c r="Q471" s="27">
        <v>0</v>
      </c>
      <c r="R471" s="27">
        <v>1</v>
      </c>
      <c r="S471" s="9" t="s">
        <v>36</v>
      </c>
      <c r="T471" s="1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</row>
    <row r="472" spans="2:46" x14ac:dyDescent="0.25">
      <c r="B472" s="20" t="s">
        <v>854</v>
      </c>
      <c r="C472" s="9" t="s">
        <v>854</v>
      </c>
      <c r="D472" s="9">
        <v>1</v>
      </c>
      <c r="E472" s="9">
        <v>23</v>
      </c>
      <c r="F472" s="9">
        <v>6</v>
      </c>
      <c r="G472" s="24">
        <v>1625</v>
      </c>
      <c r="H472" s="24">
        <v>4125</v>
      </c>
      <c r="I472" s="9" t="s">
        <v>31</v>
      </c>
      <c r="J472" s="9" t="s">
        <v>32</v>
      </c>
      <c r="K472" s="25" t="s">
        <v>33</v>
      </c>
      <c r="L472" s="9" t="s">
        <v>34</v>
      </c>
      <c r="M472" s="9" t="s">
        <v>35</v>
      </c>
      <c r="N472" s="9">
        <v>10000000000</v>
      </c>
      <c r="O472" s="26">
        <v>1E-10</v>
      </c>
      <c r="P472" s="27">
        <v>1</v>
      </c>
      <c r="Q472" s="27">
        <v>0</v>
      </c>
      <c r="R472" s="27">
        <v>1</v>
      </c>
      <c r="S472" s="9" t="s">
        <v>36</v>
      </c>
      <c r="T472" s="1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</row>
    <row r="473" spans="2:46" x14ac:dyDescent="0.25">
      <c r="B473" s="20" t="s">
        <v>855</v>
      </c>
      <c r="C473" s="9" t="s">
        <v>855</v>
      </c>
      <c r="D473" s="9">
        <v>1</v>
      </c>
      <c r="E473" s="9">
        <v>23</v>
      </c>
      <c r="F473" s="9">
        <v>7</v>
      </c>
      <c r="G473" s="24">
        <v>1875</v>
      </c>
      <c r="H473" s="24">
        <v>4125</v>
      </c>
      <c r="I473" s="9" t="s">
        <v>31</v>
      </c>
      <c r="J473" s="9" t="s">
        <v>32</v>
      </c>
      <c r="K473" s="25" t="s">
        <v>33</v>
      </c>
      <c r="L473" s="9" t="s">
        <v>34</v>
      </c>
      <c r="M473" s="9" t="s">
        <v>35</v>
      </c>
      <c r="N473" s="9">
        <v>10000000000</v>
      </c>
      <c r="O473" s="26">
        <v>1E-10</v>
      </c>
      <c r="P473" s="27">
        <v>1</v>
      </c>
      <c r="Q473" s="27">
        <v>0</v>
      </c>
      <c r="R473" s="27">
        <v>1</v>
      </c>
      <c r="S473" s="9" t="s">
        <v>36</v>
      </c>
      <c r="T473" s="1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</row>
    <row r="474" spans="2:46" x14ac:dyDescent="0.25">
      <c r="B474" s="20" t="s">
        <v>856</v>
      </c>
      <c r="C474" s="9" t="s">
        <v>856</v>
      </c>
      <c r="D474" s="9">
        <v>1</v>
      </c>
      <c r="E474" s="9">
        <v>23</v>
      </c>
      <c r="F474" s="9">
        <v>8</v>
      </c>
      <c r="G474" s="24">
        <v>2125</v>
      </c>
      <c r="H474" s="24">
        <v>4125</v>
      </c>
      <c r="I474" s="9" t="s">
        <v>31</v>
      </c>
      <c r="J474" s="9" t="s">
        <v>32</v>
      </c>
      <c r="K474" s="25" t="s">
        <v>33</v>
      </c>
      <c r="L474" s="9" t="s">
        <v>34</v>
      </c>
      <c r="M474" s="9" t="s">
        <v>35</v>
      </c>
      <c r="N474" s="9">
        <v>10000000000</v>
      </c>
      <c r="O474" s="26">
        <v>1E-10</v>
      </c>
      <c r="P474" s="27">
        <v>1</v>
      </c>
      <c r="Q474" s="27">
        <v>0</v>
      </c>
      <c r="R474" s="27">
        <v>1</v>
      </c>
      <c r="S474" s="9" t="s">
        <v>36</v>
      </c>
      <c r="T474" s="1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</row>
    <row r="475" spans="2:46" x14ac:dyDescent="0.25">
      <c r="B475" s="20" t="s">
        <v>857</v>
      </c>
      <c r="C475" s="9" t="s">
        <v>857</v>
      </c>
      <c r="D475" s="9">
        <v>1</v>
      </c>
      <c r="E475" s="9">
        <v>23</v>
      </c>
      <c r="F475" s="9">
        <v>9</v>
      </c>
      <c r="G475" s="24">
        <v>2375</v>
      </c>
      <c r="H475" s="24">
        <v>4125</v>
      </c>
      <c r="I475" s="9" t="s">
        <v>31</v>
      </c>
      <c r="J475" s="9" t="s">
        <v>32</v>
      </c>
      <c r="K475" s="25" t="s">
        <v>33</v>
      </c>
      <c r="L475" s="9" t="s">
        <v>34</v>
      </c>
      <c r="M475" s="9" t="s">
        <v>35</v>
      </c>
      <c r="N475" s="9">
        <v>10000000000</v>
      </c>
      <c r="O475" s="26">
        <v>1E-10</v>
      </c>
      <c r="P475" s="27">
        <v>1</v>
      </c>
      <c r="Q475" s="27">
        <v>0</v>
      </c>
      <c r="R475" s="27">
        <v>1</v>
      </c>
      <c r="S475" s="9" t="s">
        <v>36</v>
      </c>
      <c r="T475" s="1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</row>
    <row r="476" spans="2:46" x14ac:dyDescent="0.25">
      <c r="B476" s="20" t="s">
        <v>858</v>
      </c>
      <c r="C476" s="9" t="s">
        <v>858</v>
      </c>
      <c r="D476" s="9">
        <v>1</v>
      </c>
      <c r="E476" s="9">
        <v>23</v>
      </c>
      <c r="F476" s="9">
        <v>10</v>
      </c>
      <c r="G476" s="24">
        <v>2625</v>
      </c>
      <c r="H476" s="24">
        <v>4125</v>
      </c>
      <c r="I476" s="9" t="s">
        <v>31</v>
      </c>
      <c r="J476" s="9" t="s">
        <v>32</v>
      </c>
      <c r="K476" s="25" t="s">
        <v>33</v>
      </c>
      <c r="L476" s="9" t="s">
        <v>34</v>
      </c>
      <c r="M476" s="9" t="s">
        <v>35</v>
      </c>
      <c r="N476" s="9">
        <v>10000000000</v>
      </c>
      <c r="O476" s="26">
        <v>1E-10</v>
      </c>
      <c r="P476" s="27">
        <v>1</v>
      </c>
      <c r="Q476" s="27">
        <v>0</v>
      </c>
      <c r="R476" s="27">
        <v>1</v>
      </c>
      <c r="S476" s="9" t="s">
        <v>36</v>
      </c>
      <c r="T476" s="1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</row>
    <row r="477" spans="2:46" x14ac:dyDescent="0.25">
      <c r="B477" s="20" t="s">
        <v>859</v>
      </c>
      <c r="C477" s="9" t="s">
        <v>859</v>
      </c>
      <c r="D477" s="9">
        <v>1</v>
      </c>
      <c r="E477" s="9">
        <v>23</v>
      </c>
      <c r="F477" s="9">
        <v>11</v>
      </c>
      <c r="G477" s="24">
        <v>2875</v>
      </c>
      <c r="H477" s="24">
        <v>4125</v>
      </c>
      <c r="I477" s="9" t="s">
        <v>31</v>
      </c>
      <c r="J477" s="9" t="s">
        <v>32</v>
      </c>
      <c r="K477" s="25" t="s">
        <v>33</v>
      </c>
      <c r="L477" s="9" t="s">
        <v>34</v>
      </c>
      <c r="M477" s="9" t="s">
        <v>35</v>
      </c>
      <c r="N477" s="9">
        <v>10000000000</v>
      </c>
      <c r="O477" s="26">
        <v>1E-10</v>
      </c>
      <c r="P477" s="27">
        <v>1</v>
      </c>
      <c r="Q477" s="27">
        <v>0</v>
      </c>
      <c r="R477" s="27">
        <v>1</v>
      </c>
      <c r="S477" s="9" t="s">
        <v>36</v>
      </c>
      <c r="T477" s="1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</row>
    <row r="478" spans="2:46" x14ac:dyDescent="0.25">
      <c r="B478" s="20" t="s">
        <v>860</v>
      </c>
      <c r="C478" s="9" t="s">
        <v>860</v>
      </c>
      <c r="D478" s="9">
        <v>1</v>
      </c>
      <c r="E478" s="9">
        <v>23</v>
      </c>
      <c r="F478" s="9">
        <v>12</v>
      </c>
      <c r="G478" s="24">
        <v>3125</v>
      </c>
      <c r="H478" s="24">
        <v>4125</v>
      </c>
      <c r="I478" s="9" t="s">
        <v>31</v>
      </c>
      <c r="J478" s="9" t="s">
        <v>32</v>
      </c>
      <c r="K478" s="25" t="s">
        <v>33</v>
      </c>
      <c r="L478" s="9" t="s">
        <v>34</v>
      </c>
      <c r="M478" s="9" t="s">
        <v>35</v>
      </c>
      <c r="N478" s="9">
        <v>10000000000</v>
      </c>
      <c r="O478" s="26">
        <v>1E-10</v>
      </c>
      <c r="P478" s="27">
        <v>1</v>
      </c>
      <c r="Q478" s="27">
        <v>0</v>
      </c>
      <c r="R478" s="27">
        <v>1</v>
      </c>
      <c r="S478" s="9" t="s">
        <v>36</v>
      </c>
      <c r="T478" s="1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</row>
    <row r="479" spans="2:46" x14ac:dyDescent="0.25">
      <c r="B479" s="20" t="s">
        <v>861</v>
      </c>
      <c r="C479" s="9" t="s">
        <v>861</v>
      </c>
      <c r="D479" s="9">
        <v>1</v>
      </c>
      <c r="E479" s="9">
        <v>23</v>
      </c>
      <c r="F479" s="9">
        <v>13</v>
      </c>
      <c r="G479" s="24">
        <v>3375</v>
      </c>
      <c r="H479" s="24">
        <v>4125</v>
      </c>
      <c r="I479" s="9" t="s">
        <v>31</v>
      </c>
      <c r="J479" s="9" t="s">
        <v>32</v>
      </c>
      <c r="K479" s="25" t="s">
        <v>33</v>
      </c>
      <c r="L479" s="9" t="s">
        <v>34</v>
      </c>
      <c r="M479" s="9" t="s">
        <v>35</v>
      </c>
      <c r="N479" s="9">
        <v>10000000000</v>
      </c>
      <c r="O479" s="26">
        <v>1E-10</v>
      </c>
      <c r="P479" s="27">
        <v>1</v>
      </c>
      <c r="Q479" s="27">
        <v>0</v>
      </c>
      <c r="R479" s="27">
        <v>1</v>
      </c>
      <c r="S479" s="9" t="s">
        <v>36</v>
      </c>
      <c r="T479" s="1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</row>
    <row r="480" spans="2:46" x14ac:dyDescent="0.25">
      <c r="B480" s="20" t="s">
        <v>862</v>
      </c>
      <c r="C480" s="9" t="s">
        <v>862</v>
      </c>
      <c r="D480" s="9">
        <v>1</v>
      </c>
      <c r="E480" s="9">
        <v>23</v>
      </c>
      <c r="F480" s="9">
        <v>14</v>
      </c>
      <c r="G480" s="24">
        <v>3625</v>
      </c>
      <c r="H480" s="24">
        <v>4125</v>
      </c>
      <c r="I480" s="9" t="s">
        <v>31</v>
      </c>
      <c r="J480" s="9" t="s">
        <v>32</v>
      </c>
      <c r="K480" s="25" t="s">
        <v>33</v>
      </c>
      <c r="L480" s="9" t="s">
        <v>34</v>
      </c>
      <c r="M480" s="9" t="s">
        <v>35</v>
      </c>
      <c r="N480" s="9">
        <v>10000000000</v>
      </c>
      <c r="O480" s="26">
        <v>1E-10</v>
      </c>
      <c r="P480" s="27">
        <v>1</v>
      </c>
      <c r="Q480" s="27">
        <v>0</v>
      </c>
      <c r="R480" s="27">
        <v>1</v>
      </c>
      <c r="S480" s="9" t="s">
        <v>36</v>
      </c>
      <c r="T480" s="1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</row>
    <row r="481" spans="2:46" x14ac:dyDescent="0.25">
      <c r="B481" s="20" t="s">
        <v>863</v>
      </c>
      <c r="C481" s="9" t="s">
        <v>863</v>
      </c>
      <c r="D481" s="9">
        <v>1</v>
      </c>
      <c r="E481" s="9">
        <v>23</v>
      </c>
      <c r="F481" s="9">
        <v>15</v>
      </c>
      <c r="G481" s="24">
        <v>3875</v>
      </c>
      <c r="H481" s="24">
        <v>4125</v>
      </c>
      <c r="I481" s="9" t="s">
        <v>31</v>
      </c>
      <c r="J481" s="9" t="s">
        <v>32</v>
      </c>
      <c r="K481" s="25" t="s">
        <v>33</v>
      </c>
      <c r="L481" s="9" t="s">
        <v>34</v>
      </c>
      <c r="M481" s="9" t="s">
        <v>35</v>
      </c>
      <c r="N481" s="9">
        <v>10000000000</v>
      </c>
      <c r="O481" s="26">
        <v>1E-10</v>
      </c>
      <c r="P481" s="27">
        <v>1</v>
      </c>
      <c r="Q481" s="27">
        <v>0</v>
      </c>
      <c r="R481" s="27">
        <v>1</v>
      </c>
      <c r="S481" s="9" t="s">
        <v>36</v>
      </c>
      <c r="T481" s="1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</row>
    <row r="482" spans="2:46" x14ac:dyDescent="0.25">
      <c r="B482" s="20" t="s">
        <v>864</v>
      </c>
      <c r="C482" s="9" t="s">
        <v>864</v>
      </c>
      <c r="D482" s="9">
        <v>1</v>
      </c>
      <c r="E482" s="9">
        <v>23</v>
      </c>
      <c r="F482" s="9">
        <v>16</v>
      </c>
      <c r="G482" s="24">
        <v>4125</v>
      </c>
      <c r="H482" s="24">
        <v>4125</v>
      </c>
      <c r="I482" s="9" t="s">
        <v>31</v>
      </c>
      <c r="J482" s="9" t="s">
        <v>32</v>
      </c>
      <c r="K482" s="25" t="s">
        <v>33</v>
      </c>
      <c r="L482" s="9" t="s">
        <v>34</v>
      </c>
      <c r="M482" s="9" t="s">
        <v>35</v>
      </c>
      <c r="N482" s="9">
        <v>10000000000</v>
      </c>
      <c r="O482" s="26">
        <v>1E-10</v>
      </c>
      <c r="P482" s="27">
        <v>1</v>
      </c>
      <c r="Q482" s="27">
        <v>0</v>
      </c>
      <c r="R482" s="27">
        <v>1</v>
      </c>
      <c r="S482" s="9" t="s">
        <v>36</v>
      </c>
      <c r="T482" s="1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</row>
    <row r="483" spans="2:46" x14ac:dyDescent="0.25">
      <c r="B483" s="20" t="s">
        <v>865</v>
      </c>
      <c r="C483" s="9" t="s">
        <v>865</v>
      </c>
      <c r="D483" s="9">
        <v>1</v>
      </c>
      <c r="E483" s="9">
        <v>23</v>
      </c>
      <c r="F483" s="9">
        <v>17</v>
      </c>
      <c r="G483" s="24">
        <v>4375</v>
      </c>
      <c r="H483" s="24">
        <v>4125</v>
      </c>
      <c r="I483" s="9" t="s">
        <v>31</v>
      </c>
      <c r="J483" s="9" t="s">
        <v>32</v>
      </c>
      <c r="K483" s="25" t="s">
        <v>33</v>
      </c>
      <c r="L483" s="9" t="s">
        <v>34</v>
      </c>
      <c r="M483" s="9" t="s">
        <v>35</v>
      </c>
      <c r="N483" s="9">
        <v>10000000000</v>
      </c>
      <c r="O483" s="26">
        <v>1E-10</v>
      </c>
      <c r="P483" s="27">
        <v>1</v>
      </c>
      <c r="Q483" s="27">
        <v>0</v>
      </c>
      <c r="R483" s="27">
        <v>1</v>
      </c>
      <c r="S483" s="9" t="s">
        <v>36</v>
      </c>
      <c r="T483" s="1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</row>
    <row r="484" spans="2:46" x14ac:dyDescent="0.25">
      <c r="B484" s="20" t="s">
        <v>866</v>
      </c>
      <c r="C484" s="9" t="s">
        <v>866</v>
      </c>
      <c r="D484" s="9">
        <v>1</v>
      </c>
      <c r="E484" s="9">
        <v>23</v>
      </c>
      <c r="F484" s="9">
        <v>18</v>
      </c>
      <c r="G484" s="24">
        <v>4625</v>
      </c>
      <c r="H484" s="24">
        <v>4125</v>
      </c>
      <c r="I484" s="9" t="s">
        <v>31</v>
      </c>
      <c r="J484" s="9" t="s">
        <v>32</v>
      </c>
      <c r="K484" s="25" t="s">
        <v>33</v>
      </c>
      <c r="L484" s="9" t="s">
        <v>34</v>
      </c>
      <c r="M484" s="9" t="s">
        <v>35</v>
      </c>
      <c r="N484" s="9">
        <v>10000000000</v>
      </c>
      <c r="O484" s="26">
        <v>1E-10</v>
      </c>
      <c r="P484" s="27">
        <v>1</v>
      </c>
      <c r="Q484" s="27">
        <v>0</v>
      </c>
      <c r="R484" s="27">
        <v>1</v>
      </c>
      <c r="S484" s="9" t="s">
        <v>36</v>
      </c>
      <c r="T484" s="1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</row>
    <row r="485" spans="2:46" x14ac:dyDescent="0.25">
      <c r="B485" s="20" t="s">
        <v>867</v>
      </c>
      <c r="C485" s="9" t="s">
        <v>867</v>
      </c>
      <c r="D485" s="9">
        <v>1</v>
      </c>
      <c r="E485" s="9">
        <v>23</v>
      </c>
      <c r="F485" s="9">
        <v>19</v>
      </c>
      <c r="G485" s="24">
        <v>4875</v>
      </c>
      <c r="H485" s="24">
        <v>4125</v>
      </c>
      <c r="I485" s="9" t="s">
        <v>31</v>
      </c>
      <c r="J485" s="9" t="s">
        <v>32</v>
      </c>
      <c r="K485" s="25" t="s">
        <v>33</v>
      </c>
      <c r="L485" s="9" t="s">
        <v>34</v>
      </c>
      <c r="M485" s="9" t="s">
        <v>35</v>
      </c>
      <c r="N485" s="9">
        <v>10000000000</v>
      </c>
      <c r="O485" s="26">
        <v>1E-10</v>
      </c>
      <c r="P485" s="27">
        <v>1</v>
      </c>
      <c r="Q485" s="27">
        <v>0</v>
      </c>
      <c r="R485" s="27">
        <v>1</v>
      </c>
      <c r="S485" s="9" t="s">
        <v>36</v>
      </c>
      <c r="T485" s="1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</row>
    <row r="486" spans="2:46" x14ac:dyDescent="0.25">
      <c r="B486" s="20" t="s">
        <v>868</v>
      </c>
      <c r="C486" s="9" t="s">
        <v>868</v>
      </c>
      <c r="D486" s="9">
        <v>1</v>
      </c>
      <c r="E486" s="9">
        <v>24</v>
      </c>
      <c r="F486" s="9">
        <v>0</v>
      </c>
      <c r="G486" s="24">
        <v>125</v>
      </c>
      <c r="H486" s="24">
        <v>3875</v>
      </c>
      <c r="I486" s="9" t="s">
        <v>31</v>
      </c>
      <c r="J486" s="9" t="s">
        <v>32</v>
      </c>
      <c r="K486" s="25" t="s">
        <v>33</v>
      </c>
      <c r="L486" s="9" t="s">
        <v>34</v>
      </c>
      <c r="M486" s="9" t="s">
        <v>35</v>
      </c>
      <c r="N486" s="9">
        <v>10000000000</v>
      </c>
      <c r="O486" s="26">
        <v>1E-10</v>
      </c>
      <c r="P486" s="27">
        <v>1</v>
      </c>
      <c r="Q486" s="27">
        <v>0</v>
      </c>
      <c r="R486" s="27">
        <v>1</v>
      </c>
      <c r="S486" s="9" t="s">
        <v>36</v>
      </c>
      <c r="T486" s="1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</row>
    <row r="487" spans="2:46" x14ac:dyDescent="0.25">
      <c r="B487" s="20" t="s">
        <v>869</v>
      </c>
      <c r="C487" s="9" t="s">
        <v>869</v>
      </c>
      <c r="D487" s="9">
        <v>1</v>
      </c>
      <c r="E487" s="9">
        <v>24</v>
      </c>
      <c r="F487" s="9">
        <v>1</v>
      </c>
      <c r="G487" s="24">
        <v>375</v>
      </c>
      <c r="H487" s="24">
        <v>3875</v>
      </c>
      <c r="I487" s="9" t="s">
        <v>31</v>
      </c>
      <c r="J487" s="9" t="s">
        <v>32</v>
      </c>
      <c r="K487" s="25" t="s">
        <v>33</v>
      </c>
      <c r="L487" s="9" t="s">
        <v>34</v>
      </c>
      <c r="M487" s="9" t="s">
        <v>35</v>
      </c>
      <c r="N487" s="9">
        <v>10000000000</v>
      </c>
      <c r="O487" s="26">
        <v>1E-10</v>
      </c>
      <c r="P487" s="27">
        <v>1</v>
      </c>
      <c r="Q487" s="27">
        <v>0</v>
      </c>
      <c r="R487" s="27">
        <v>1</v>
      </c>
      <c r="S487" s="9" t="s">
        <v>36</v>
      </c>
      <c r="T487" s="1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</row>
    <row r="488" spans="2:46" x14ac:dyDescent="0.25">
      <c r="B488" s="20" t="s">
        <v>870</v>
      </c>
      <c r="C488" s="9" t="s">
        <v>870</v>
      </c>
      <c r="D488" s="9">
        <v>1</v>
      </c>
      <c r="E488" s="9">
        <v>24</v>
      </c>
      <c r="F488" s="9">
        <v>2</v>
      </c>
      <c r="G488" s="24">
        <v>625</v>
      </c>
      <c r="H488" s="24">
        <v>3875</v>
      </c>
      <c r="I488" s="9" t="s">
        <v>31</v>
      </c>
      <c r="J488" s="9" t="s">
        <v>32</v>
      </c>
      <c r="K488" s="25" t="s">
        <v>33</v>
      </c>
      <c r="L488" s="9" t="s">
        <v>34</v>
      </c>
      <c r="M488" s="9" t="s">
        <v>35</v>
      </c>
      <c r="N488" s="9">
        <v>10000000000</v>
      </c>
      <c r="O488" s="26">
        <v>1E-10</v>
      </c>
      <c r="P488" s="27">
        <v>1</v>
      </c>
      <c r="Q488" s="27">
        <v>0</v>
      </c>
      <c r="R488" s="27">
        <v>1</v>
      </c>
      <c r="S488" s="9" t="s">
        <v>36</v>
      </c>
      <c r="T488" s="1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</row>
    <row r="489" spans="2:46" x14ac:dyDescent="0.25">
      <c r="B489" s="20" t="s">
        <v>871</v>
      </c>
      <c r="C489" s="9" t="s">
        <v>871</v>
      </c>
      <c r="D489" s="9">
        <v>1</v>
      </c>
      <c r="E489" s="9">
        <v>24</v>
      </c>
      <c r="F489" s="9">
        <v>3</v>
      </c>
      <c r="G489" s="24">
        <v>875</v>
      </c>
      <c r="H489" s="24">
        <v>3875</v>
      </c>
      <c r="I489" s="9" t="s">
        <v>31</v>
      </c>
      <c r="J489" s="9" t="s">
        <v>32</v>
      </c>
      <c r="K489" s="25" t="s">
        <v>33</v>
      </c>
      <c r="L489" s="9" t="s">
        <v>34</v>
      </c>
      <c r="M489" s="9" t="s">
        <v>35</v>
      </c>
      <c r="N489" s="9">
        <v>10000000000</v>
      </c>
      <c r="O489" s="26">
        <v>1E-10</v>
      </c>
      <c r="P489" s="27">
        <v>1</v>
      </c>
      <c r="Q489" s="27">
        <v>0</v>
      </c>
      <c r="R489" s="27">
        <v>1</v>
      </c>
      <c r="S489" s="9" t="s">
        <v>36</v>
      </c>
      <c r="T489" s="1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</row>
    <row r="490" spans="2:46" x14ac:dyDescent="0.25">
      <c r="B490" s="20" t="s">
        <v>872</v>
      </c>
      <c r="C490" s="9" t="s">
        <v>872</v>
      </c>
      <c r="D490" s="9">
        <v>1</v>
      </c>
      <c r="E490" s="9">
        <v>24</v>
      </c>
      <c r="F490" s="9">
        <v>4</v>
      </c>
      <c r="G490" s="24">
        <v>1125</v>
      </c>
      <c r="H490" s="24">
        <v>3875</v>
      </c>
      <c r="I490" s="9" t="s">
        <v>31</v>
      </c>
      <c r="J490" s="9" t="s">
        <v>32</v>
      </c>
      <c r="K490" s="25" t="s">
        <v>33</v>
      </c>
      <c r="L490" s="9" t="s">
        <v>34</v>
      </c>
      <c r="M490" s="9" t="s">
        <v>35</v>
      </c>
      <c r="N490" s="9">
        <v>10000000000</v>
      </c>
      <c r="O490" s="26">
        <v>1E-10</v>
      </c>
      <c r="P490" s="27">
        <v>1</v>
      </c>
      <c r="Q490" s="27">
        <v>0</v>
      </c>
      <c r="R490" s="27">
        <v>1</v>
      </c>
      <c r="S490" s="9" t="s">
        <v>36</v>
      </c>
      <c r="T490" s="1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</row>
    <row r="491" spans="2:46" x14ac:dyDescent="0.25">
      <c r="B491" s="20" t="s">
        <v>873</v>
      </c>
      <c r="C491" s="9" t="s">
        <v>873</v>
      </c>
      <c r="D491" s="9">
        <v>1</v>
      </c>
      <c r="E491" s="9">
        <v>24</v>
      </c>
      <c r="F491" s="9">
        <v>5</v>
      </c>
      <c r="G491" s="24">
        <v>1375</v>
      </c>
      <c r="H491" s="24">
        <v>3875</v>
      </c>
      <c r="I491" s="9" t="s">
        <v>31</v>
      </c>
      <c r="J491" s="9" t="s">
        <v>32</v>
      </c>
      <c r="K491" s="25" t="s">
        <v>33</v>
      </c>
      <c r="L491" s="9" t="s">
        <v>34</v>
      </c>
      <c r="M491" s="9" t="s">
        <v>35</v>
      </c>
      <c r="N491" s="9">
        <v>10000000000</v>
      </c>
      <c r="O491" s="26">
        <v>1E-10</v>
      </c>
      <c r="P491" s="27">
        <v>1</v>
      </c>
      <c r="Q491" s="27">
        <v>0</v>
      </c>
      <c r="R491" s="27">
        <v>1</v>
      </c>
      <c r="S491" s="9" t="s">
        <v>36</v>
      </c>
      <c r="T491" s="1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</row>
    <row r="492" spans="2:46" x14ac:dyDescent="0.25">
      <c r="B492" s="20" t="s">
        <v>874</v>
      </c>
      <c r="C492" s="9" t="s">
        <v>874</v>
      </c>
      <c r="D492" s="9">
        <v>1</v>
      </c>
      <c r="E492" s="9">
        <v>24</v>
      </c>
      <c r="F492" s="9">
        <v>6</v>
      </c>
      <c r="G492" s="24">
        <v>1625</v>
      </c>
      <c r="H492" s="24">
        <v>3875</v>
      </c>
      <c r="I492" s="9" t="s">
        <v>31</v>
      </c>
      <c r="J492" s="9" t="s">
        <v>32</v>
      </c>
      <c r="K492" s="25" t="s">
        <v>33</v>
      </c>
      <c r="L492" s="9" t="s">
        <v>34</v>
      </c>
      <c r="M492" s="9" t="s">
        <v>35</v>
      </c>
      <c r="N492" s="9">
        <v>10000000000</v>
      </c>
      <c r="O492" s="26">
        <v>1E-10</v>
      </c>
      <c r="P492" s="27">
        <v>1</v>
      </c>
      <c r="Q492" s="27">
        <v>0</v>
      </c>
      <c r="R492" s="27">
        <v>1</v>
      </c>
      <c r="S492" s="9" t="s">
        <v>36</v>
      </c>
      <c r="T492" s="1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</row>
    <row r="493" spans="2:46" x14ac:dyDescent="0.25">
      <c r="B493" s="20" t="s">
        <v>875</v>
      </c>
      <c r="C493" s="9" t="s">
        <v>875</v>
      </c>
      <c r="D493" s="9">
        <v>1</v>
      </c>
      <c r="E493" s="9">
        <v>24</v>
      </c>
      <c r="F493" s="9">
        <v>7</v>
      </c>
      <c r="G493" s="24">
        <v>1875</v>
      </c>
      <c r="H493" s="24">
        <v>3875</v>
      </c>
      <c r="I493" s="9" t="s">
        <v>31</v>
      </c>
      <c r="J493" s="9" t="s">
        <v>32</v>
      </c>
      <c r="K493" s="25" t="s">
        <v>33</v>
      </c>
      <c r="L493" s="9" t="s">
        <v>34</v>
      </c>
      <c r="M493" s="9" t="s">
        <v>35</v>
      </c>
      <c r="N493" s="9">
        <v>10000000000</v>
      </c>
      <c r="O493" s="26">
        <v>1E-10</v>
      </c>
      <c r="P493" s="27">
        <v>1</v>
      </c>
      <c r="Q493" s="27">
        <v>0</v>
      </c>
      <c r="R493" s="27">
        <v>1</v>
      </c>
      <c r="S493" s="9" t="s">
        <v>36</v>
      </c>
      <c r="T493" s="1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</row>
    <row r="494" spans="2:46" x14ac:dyDescent="0.25">
      <c r="B494" s="20" t="s">
        <v>876</v>
      </c>
      <c r="C494" s="9" t="s">
        <v>876</v>
      </c>
      <c r="D494" s="9">
        <v>1</v>
      </c>
      <c r="E494" s="9">
        <v>24</v>
      </c>
      <c r="F494" s="9">
        <v>8</v>
      </c>
      <c r="G494" s="24">
        <v>2125</v>
      </c>
      <c r="H494" s="24">
        <v>3875</v>
      </c>
      <c r="I494" s="9" t="s">
        <v>31</v>
      </c>
      <c r="J494" s="9" t="s">
        <v>32</v>
      </c>
      <c r="K494" s="25" t="s">
        <v>33</v>
      </c>
      <c r="L494" s="9" t="s">
        <v>34</v>
      </c>
      <c r="M494" s="9" t="s">
        <v>35</v>
      </c>
      <c r="N494" s="9">
        <v>10000000000</v>
      </c>
      <c r="O494" s="26">
        <v>1E-10</v>
      </c>
      <c r="P494" s="27">
        <v>1</v>
      </c>
      <c r="Q494" s="27">
        <v>0</v>
      </c>
      <c r="R494" s="27">
        <v>1</v>
      </c>
      <c r="S494" s="9" t="s">
        <v>36</v>
      </c>
      <c r="T494" s="1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</row>
    <row r="495" spans="2:46" x14ac:dyDescent="0.25">
      <c r="B495" s="20" t="s">
        <v>877</v>
      </c>
      <c r="C495" s="9" t="s">
        <v>877</v>
      </c>
      <c r="D495" s="9">
        <v>1</v>
      </c>
      <c r="E495" s="9">
        <v>24</v>
      </c>
      <c r="F495" s="9">
        <v>9</v>
      </c>
      <c r="G495" s="24">
        <v>2375</v>
      </c>
      <c r="H495" s="24">
        <v>3875</v>
      </c>
      <c r="I495" s="9" t="s">
        <v>31</v>
      </c>
      <c r="J495" s="9" t="s">
        <v>32</v>
      </c>
      <c r="K495" s="25" t="s">
        <v>33</v>
      </c>
      <c r="L495" s="9" t="s">
        <v>34</v>
      </c>
      <c r="M495" s="9" t="s">
        <v>35</v>
      </c>
      <c r="N495" s="9">
        <v>10000000000</v>
      </c>
      <c r="O495" s="26">
        <v>1E-10</v>
      </c>
      <c r="P495" s="27">
        <v>1</v>
      </c>
      <c r="Q495" s="27">
        <v>0</v>
      </c>
      <c r="R495" s="27">
        <v>1</v>
      </c>
      <c r="S495" s="9" t="s">
        <v>36</v>
      </c>
      <c r="T495" s="1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</row>
    <row r="496" spans="2:46" x14ac:dyDescent="0.25">
      <c r="B496" s="20" t="s">
        <v>878</v>
      </c>
      <c r="C496" s="9" t="s">
        <v>878</v>
      </c>
      <c r="D496" s="9">
        <v>1</v>
      </c>
      <c r="E496" s="9">
        <v>24</v>
      </c>
      <c r="F496" s="9">
        <v>10</v>
      </c>
      <c r="G496" s="24">
        <v>2625</v>
      </c>
      <c r="H496" s="24">
        <v>3875</v>
      </c>
      <c r="I496" s="9" t="s">
        <v>31</v>
      </c>
      <c r="J496" s="9" t="s">
        <v>32</v>
      </c>
      <c r="K496" s="25" t="s">
        <v>33</v>
      </c>
      <c r="L496" s="9" t="s">
        <v>34</v>
      </c>
      <c r="M496" s="9" t="s">
        <v>35</v>
      </c>
      <c r="N496" s="9">
        <v>10000000000</v>
      </c>
      <c r="O496" s="26">
        <v>1E-10</v>
      </c>
      <c r="P496" s="27">
        <v>1</v>
      </c>
      <c r="Q496" s="27">
        <v>0</v>
      </c>
      <c r="R496" s="27">
        <v>1</v>
      </c>
      <c r="S496" s="9" t="s">
        <v>36</v>
      </c>
      <c r="T496" s="1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</row>
    <row r="497" spans="2:46" x14ac:dyDescent="0.25">
      <c r="B497" s="20" t="s">
        <v>879</v>
      </c>
      <c r="C497" s="9" t="s">
        <v>879</v>
      </c>
      <c r="D497" s="9">
        <v>1</v>
      </c>
      <c r="E497" s="9">
        <v>24</v>
      </c>
      <c r="F497" s="9">
        <v>11</v>
      </c>
      <c r="G497" s="24">
        <v>2875</v>
      </c>
      <c r="H497" s="24">
        <v>3875</v>
      </c>
      <c r="I497" s="9" t="s">
        <v>31</v>
      </c>
      <c r="J497" s="9" t="s">
        <v>32</v>
      </c>
      <c r="K497" s="25" t="s">
        <v>33</v>
      </c>
      <c r="L497" s="9" t="s">
        <v>34</v>
      </c>
      <c r="M497" s="9" t="s">
        <v>35</v>
      </c>
      <c r="N497" s="9">
        <v>10000000000</v>
      </c>
      <c r="O497" s="26">
        <v>1E-10</v>
      </c>
      <c r="P497" s="27">
        <v>1</v>
      </c>
      <c r="Q497" s="27">
        <v>0</v>
      </c>
      <c r="R497" s="27">
        <v>1</v>
      </c>
      <c r="S497" s="9" t="s">
        <v>36</v>
      </c>
      <c r="T497" s="1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</row>
    <row r="498" spans="2:46" x14ac:dyDescent="0.25">
      <c r="B498" s="20" t="s">
        <v>880</v>
      </c>
      <c r="C498" s="9" t="s">
        <v>880</v>
      </c>
      <c r="D498" s="9">
        <v>1</v>
      </c>
      <c r="E498" s="9">
        <v>24</v>
      </c>
      <c r="F498" s="9">
        <v>12</v>
      </c>
      <c r="G498" s="24">
        <v>3125</v>
      </c>
      <c r="H498" s="24">
        <v>3875</v>
      </c>
      <c r="I498" s="9" t="s">
        <v>31</v>
      </c>
      <c r="J498" s="9" t="s">
        <v>32</v>
      </c>
      <c r="K498" s="25" t="s">
        <v>33</v>
      </c>
      <c r="L498" s="9" t="s">
        <v>34</v>
      </c>
      <c r="M498" s="9" t="s">
        <v>35</v>
      </c>
      <c r="N498" s="9">
        <v>10000000000</v>
      </c>
      <c r="O498" s="26">
        <v>1E-10</v>
      </c>
      <c r="P498" s="27">
        <v>1</v>
      </c>
      <c r="Q498" s="27">
        <v>0</v>
      </c>
      <c r="R498" s="27">
        <v>1</v>
      </c>
      <c r="S498" s="9" t="s">
        <v>36</v>
      </c>
      <c r="T498" s="1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</row>
    <row r="499" spans="2:46" x14ac:dyDescent="0.25">
      <c r="B499" s="20" t="s">
        <v>881</v>
      </c>
      <c r="C499" s="9" t="s">
        <v>881</v>
      </c>
      <c r="D499" s="9">
        <v>1</v>
      </c>
      <c r="E499" s="9">
        <v>24</v>
      </c>
      <c r="F499" s="9">
        <v>13</v>
      </c>
      <c r="G499" s="24">
        <v>3375</v>
      </c>
      <c r="H499" s="24">
        <v>3875</v>
      </c>
      <c r="I499" s="9" t="s">
        <v>31</v>
      </c>
      <c r="J499" s="9" t="s">
        <v>32</v>
      </c>
      <c r="K499" s="25" t="s">
        <v>33</v>
      </c>
      <c r="L499" s="9" t="s">
        <v>34</v>
      </c>
      <c r="M499" s="9" t="s">
        <v>35</v>
      </c>
      <c r="N499" s="9">
        <v>10000000000</v>
      </c>
      <c r="O499" s="26">
        <v>1E-10</v>
      </c>
      <c r="P499" s="27">
        <v>1</v>
      </c>
      <c r="Q499" s="27">
        <v>0</v>
      </c>
      <c r="R499" s="27">
        <v>1</v>
      </c>
      <c r="S499" s="9" t="s">
        <v>36</v>
      </c>
      <c r="T499" s="1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</row>
    <row r="500" spans="2:46" x14ac:dyDescent="0.25">
      <c r="B500" s="20" t="s">
        <v>882</v>
      </c>
      <c r="C500" s="9" t="s">
        <v>882</v>
      </c>
      <c r="D500" s="9">
        <v>1</v>
      </c>
      <c r="E500" s="9">
        <v>24</v>
      </c>
      <c r="F500" s="9">
        <v>14</v>
      </c>
      <c r="G500" s="24">
        <v>3625</v>
      </c>
      <c r="H500" s="24">
        <v>3875</v>
      </c>
      <c r="I500" s="9" t="s">
        <v>31</v>
      </c>
      <c r="J500" s="9" t="s">
        <v>32</v>
      </c>
      <c r="K500" s="25" t="s">
        <v>33</v>
      </c>
      <c r="L500" s="9" t="s">
        <v>34</v>
      </c>
      <c r="M500" s="9" t="s">
        <v>35</v>
      </c>
      <c r="N500" s="9">
        <v>10000000000</v>
      </c>
      <c r="O500" s="26">
        <v>1E-10</v>
      </c>
      <c r="P500" s="27">
        <v>1</v>
      </c>
      <c r="Q500" s="27">
        <v>0</v>
      </c>
      <c r="R500" s="27">
        <v>1</v>
      </c>
      <c r="S500" s="9" t="s">
        <v>36</v>
      </c>
      <c r="T500" s="1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</row>
    <row r="501" spans="2:46" x14ac:dyDescent="0.25">
      <c r="B501" s="20" t="s">
        <v>883</v>
      </c>
      <c r="C501" s="9" t="s">
        <v>883</v>
      </c>
      <c r="D501" s="9">
        <v>1</v>
      </c>
      <c r="E501" s="9">
        <v>24</v>
      </c>
      <c r="F501" s="9">
        <v>15</v>
      </c>
      <c r="G501" s="24">
        <v>3875</v>
      </c>
      <c r="H501" s="24">
        <v>3875</v>
      </c>
      <c r="I501" s="9" t="s">
        <v>31</v>
      </c>
      <c r="J501" s="9" t="s">
        <v>32</v>
      </c>
      <c r="K501" s="25" t="s">
        <v>33</v>
      </c>
      <c r="L501" s="9" t="s">
        <v>34</v>
      </c>
      <c r="M501" s="9" t="s">
        <v>35</v>
      </c>
      <c r="N501" s="9">
        <v>10000000000</v>
      </c>
      <c r="O501" s="26">
        <v>1E-10</v>
      </c>
      <c r="P501" s="27">
        <v>1</v>
      </c>
      <c r="Q501" s="27">
        <v>0</v>
      </c>
      <c r="R501" s="27">
        <v>1</v>
      </c>
      <c r="S501" s="9" t="s">
        <v>36</v>
      </c>
      <c r="T501" s="1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</row>
    <row r="502" spans="2:46" x14ac:dyDescent="0.25">
      <c r="B502" s="20" t="s">
        <v>884</v>
      </c>
      <c r="C502" s="9" t="s">
        <v>884</v>
      </c>
      <c r="D502" s="9">
        <v>1</v>
      </c>
      <c r="E502" s="9">
        <v>24</v>
      </c>
      <c r="F502" s="9">
        <v>16</v>
      </c>
      <c r="G502" s="24">
        <v>4125</v>
      </c>
      <c r="H502" s="24">
        <v>3875</v>
      </c>
      <c r="I502" s="9" t="s">
        <v>31</v>
      </c>
      <c r="J502" s="9" t="s">
        <v>32</v>
      </c>
      <c r="K502" s="25" t="s">
        <v>33</v>
      </c>
      <c r="L502" s="9" t="s">
        <v>34</v>
      </c>
      <c r="M502" s="9" t="s">
        <v>35</v>
      </c>
      <c r="N502" s="9">
        <v>10000000000</v>
      </c>
      <c r="O502" s="26">
        <v>1E-10</v>
      </c>
      <c r="P502" s="27">
        <v>1</v>
      </c>
      <c r="Q502" s="27">
        <v>0</v>
      </c>
      <c r="R502" s="27">
        <v>1</v>
      </c>
      <c r="S502" s="9" t="s">
        <v>36</v>
      </c>
      <c r="T502" s="1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</row>
    <row r="503" spans="2:46" x14ac:dyDescent="0.25">
      <c r="B503" s="20" t="s">
        <v>885</v>
      </c>
      <c r="C503" s="9" t="s">
        <v>885</v>
      </c>
      <c r="D503" s="9">
        <v>1</v>
      </c>
      <c r="E503" s="9">
        <v>24</v>
      </c>
      <c r="F503" s="9">
        <v>17</v>
      </c>
      <c r="G503" s="24">
        <v>4375</v>
      </c>
      <c r="H503" s="24">
        <v>3875</v>
      </c>
      <c r="I503" s="9" t="s">
        <v>31</v>
      </c>
      <c r="J503" s="9" t="s">
        <v>32</v>
      </c>
      <c r="K503" s="25" t="s">
        <v>33</v>
      </c>
      <c r="L503" s="9" t="s">
        <v>34</v>
      </c>
      <c r="M503" s="9" t="s">
        <v>35</v>
      </c>
      <c r="N503" s="9">
        <v>10000000000</v>
      </c>
      <c r="O503" s="26">
        <v>1E-10</v>
      </c>
      <c r="P503" s="27">
        <v>1</v>
      </c>
      <c r="Q503" s="27">
        <v>0</v>
      </c>
      <c r="R503" s="27">
        <v>1</v>
      </c>
      <c r="S503" s="9" t="s">
        <v>36</v>
      </c>
      <c r="T503" s="1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</row>
    <row r="504" spans="2:46" x14ac:dyDescent="0.25">
      <c r="B504" s="20" t="s">
        <v>886</v>
      </c>
      <c r="C504" s="9" t="s">
        <v>886</v>
      </c>
      <c r="D504" s="9">
        <v>1</v>
      </c>
      <c r="E504" s="9">
        <v>24</v>
      </c>
      <c r="F504" s="9">
        <v>18</v>
      </c>
      <c r="G504" s="24">
        <v>4625</v>
      </c>
      <c r="H504" s="24">
        <v>3875</v>
      </c>
      <c r="I504" s="9" t="s">
        <v>31</v>
      </c>
      <c r="J504" s="9" t="s">
        <v>32</v>
      </c>
      <c r="K504" s="25" t="s">
        <v>33</v>
      </c>
      <c r="L504" s="9" t="s">
        <v>34</v>
      </c>
      <c r="M504" s="9" t="s">
        <v>35</v>
      </c>
      <c r="N504" s="9">
        <v>10000000000</v>
      </c>
      <c r="O504" s="26">
        <v>1E-10</v>
      </c>
      <c r="P504" s="27">
        <v>1</v>
      </c>
      <c r="Q504" s="27">
        <v>0</v>
      </c>
      <c r="R504" s="27">
        <v>1</v>
      </c>
      <c r="S504" s="9" t="s">
        <v>36</v>
      </c>
      <c r="T504" s="1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</row>
    <row r="505" spans="2:46" x14ac:dyDescent="0.25">
      <c r="B505" s="20" t="s">
        <v>887</v>
      </c>
      <c r="C505" s="9" t="s">
        <v>887</v>
      </c>
      <c r="D505" s="9">
        <v>1</v>
      </c>
      <c r="E505" s="9">
        <v>24</v>
      </c>
      <c r="F505" s="9">
        <v>19</v>
      </c>
      <c r="G505" s="24">
        <v>4875</v>
      </c>
      <c r="H505" s="24">
        <v>3875</v>
      </c>
      <c r="I505" s="9" t="s">
        <v>31</v>
      </c>
      <c r="J505" s="9" t="s">
        <v>32</v>
      </c>
      <c r="K505" s="25" t="s">
        <v>33</v>
      </c>
      <c r="L505" s="9" t="s">
        <v>34</v>
      </c>
      <c r="M505" s="9" t="s">
        <v>35</v>
      </c>
      <c r="N505" s="9">
        <v>10000000000</v>
      </c>
      <c r="O505" s="26">
        <v>1E-10</v>
      </c>
      <c r="P505" s="27">
        <v>1</v>
      </c>
      <c r="Q505" s="27">
        <v>0</v>
      </c>
      <c r="R505" s="27">
        <v>1</v>
      </c>
      <c r="S505" s="9" t="s">
        <v>36</v>
      </c>
      <c r="T505" s="1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</row>
    <row r="506" spans="2:46" x14ac:dyDescent="0.25">
      <c r="B506" s="20" t="s">
        <v>888</v>
      </c>
      <c r="C506" s="9" t="s">
        <v>888</v>
      </c>
      <c r="D506" s="9">
        <v>1</v>
      </c>
      <c r="E506" s="9">
        <v>25</v>
      </c>
      <c r="F506" s="9">
        <v>0</v>
      </c>
      <c r="G506" s="24">
        <v>125</v>
      </c>
      <c r="H506" s="24">
        <v>3625</v>
      </c>
      <c r="I506" s="9" t="s">
        <v>31</v>
      </c>
      <c r="J506" s="9" t="s">
        <v>32</v>
      </c>
      <c r="K506" s="25" t="s">
        <v>33</v>
      </c>
      <c r="L506" s="9" t="s">
        <v>34</v>
      </c>
      <c r="M506" s="9" t="s">
        <v>35</v>
      </c>
      <c r="N506" s="9">
        <v>10000000000</v>
      </c>
      <c r="O506" s="26">
        <v>1E-10</v>
      </c>
      <c r="P506" s="27">
        <v>1</v>
      </c>
      <c r="Q506" s="27">
        <v>0</v>
      </c>
      <c r="R506" s="27">
        <v>1</v>
      </c>
      <c r="S506" s="9" t="s">
        <v>36</v>
      </c>
      <c r="T506" s="1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</row>
    <row r="507" spans="2:46" x14ac:dyDescent="0.25">
      <c r="B507" s="20" t="s">
        <v>889</v>
      </c>
      <c r="C507" s="9" t="s">
        <v>889</v>
      </c>
      <c r="D507" s="9">
        <v>1</v>
      </c>
      <c r="E507" s="9">
        <v>25</v>
      </c>
      <c r="F507" s="9">
        <v>1</v>
      </c>
      <c r="G507" s="24">
        <v>375</v>
      </c>
      <c r="H507" s="24">
        <v>3625</v>
      </c>
      <c r="I507" s="9" t="s">
        <v>31</v>
      </c>
      <c r="J507" s="9" t="s">
        <v>32</v>
      </c>
      <c r="K507" s="25" t="s">
        <v>33</v>
      </c>
      <c r="L507" s="9" t="s">
        <v>34</v>
      </c>
      <c r="M507" s="9" t="s">
        <v>35</v>
      </c>
      <c r="N507" s="9">
        <v>10000000000</v>
      </c>
      <c r="O507" s="26">
        <v>1E-10</v>
      </c>
      <c r="P507" s="27">
        <v>1</v>
      </c>
      <c r="Q507" s="27">
        <v>0</v>
      </c>
      <c r="R507" s="27">
        <v>1</v>
      </c>
      <c r="S507" s="9" t="s">
        <v>36</v>
      </c>
      <c r="T507" s="1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</row>
    <row r="508" spans="2:46" x14ac:dyDescent="0.25">
      <c r="B508" s="20" t="s">
        <v>890</v>
      </c>
      <c r="C508" s="9" t="s">
        <v>890</v>
      </c>
      <c r="D508" s="9">
        <v>1</v>
      </c>
      <c r="E508" s="9">
        <v>25</v>
      </c>
      <c r="F508" s="9">
        <v>2</v>
      </c>
      <c r="G508" s="24">
        <v>625</v>
      </c>
      <c r="H508" s="24">
        <v>3625</v>
      </c>
      <c r="I508" s="9" t="s">
        <v>31</v>
      </c>
      <c r="J508" s="9" t="s">
        <v>32</v>
      </c>
      <c r="K508" s="25" t="s">
        <v>33</v>
      </c>
      <c r="L508" s="9" t="s">
        <v>34</v>
      </c>
      <c r="M508" s="9" t="s">
        <v>35</v>
      </c>
      <c r="N508" s="9">
        <v>10000000000</v>
      </c>
      <c r="O508" s="26">
        <v>1E-10</v>
      </c>
      <c r="P508" s="27">
        <v>1</v>
      </c>
      <c r="Q508" s="27">
        <v>0</v>
      </c>
      <c r="R508" s="27">
        <v>1</v>
      </c>
      <c r="S508" s="9" t="s">
        <v>36</v>
      </c>
      <c r="T508" s="1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</row>
    <row r="509" spans="2:46" x14ac:dyDescent="0.25">
      <c r="B509" s="20" t="s">
        <v>891</v>
      </c>
      <c r="C509" s="9" t="s">
        <v>891</v>
      </c>
      <c r="D509" s="9">
        <v>1</v>
      </c>
      <c r="E509" s="9">
        <v>25</v>
      </c>
      <c r="F509" s="9">
        <v>3</v>
      </c>
      <c r="G509" s="24">
        <v>875</v>
      </c>
      <c r="H509" s="24">
        <v>3625</v>
      </c>
      <c r="I509" s="9" t="s">
        <v>31</v>
      </c>
      <c r="J509" s="9" t="s">
        <v>32</v>
      </c>
      <c r="K509" s="25" t="s">
        <v>33</v>
      </c>
      <c r="L509" s="9" t="s">
        <v>34</v>
      </c>
      <c r="M509" s="9" t="s">
        <v>35</v>
      </c>
      <c r="N509" s="9">
        <v>10000000000</v>
      </c>
      <c r="O509" s="26">
        <v>1E-10</v>
      </c>
      <c r="P509" s="27">
        <v>1</v>
      </c>
      <c r="Q509" s="27">
        <v>0</v>
      </c>
      <c r="R509" s="27">
        <v>1</v>
      </c>
      <c r="S509" s="9" t="s">
        <v>36</v>
      </c>
      <c r="T509" s="1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</row>
    <row r="510" spans="2:46" x14ac:dyDescent="0.25">
      <c r="B510" s="20" t="s">
        <v>892</v>
      </c>
      <c r="C510" s="9" t="s">
        <v>892</v>
      </c>
      <c r="D510" s="9">
        <v>1</v>
      </c>
      <c r="E510" s="9">
        <v>25</v>
      </c>
      <c r="F510" s="9">
        <v>4</v>
      </c>
      <c r="G510" s="24">
        <v>1125</v>
      </c>
      <c r="H510" s="24">
        <v>3625</v>
      </c>
      <c r="I510" s="9" t="s">
        <v>31</v>
      </c>
      <c r="J510" s="9" t="s">
        <v>32</v>
      </c>
      <c r="K510" s="25" t="s">
        <v>33</v>
      </c>
      <c r="L510" s="9" t="s">
        <v>34</v>
      </c>
      <c r="M510" s="9" t="s">
        <v>35</v>
      </c>
      <c r="N510" s="9">
        <v>10000000000</v>
      </c>
      <c r="O510" s="26">
        <v>1E-10</v>
      </c>
      <c r="P510" s="27">
        <v>1</v>
      </c>
      <c r="Q510" s="27">
        <v>0</v>
      </c>
      <c r="R510" s="27">
        <v>1</v>
      </c>
      <c r="S510" s="9" t="s">
        <v>36</v>
      </c>
      <c r="T510" s="1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</row>
    <row r="511" spans="2:46" x14ac:dyDescent="0.25">
      <c r="B511" s="20" t="s">
        <v>893</v>
      </c>
      <c r="C511" s="9" t="s">
        <v>893</v>
      </c>
      <c r="D511" s="9">
        <v>1</v>
      </c>
      <c r="E511" s="9">
        <v>25</v>
      </c>
      <c r="F511" s="9">
        <v>5</v>
      </c>
      <c r="G511" s="24">
        <v>1375</v>
      </c>
      <c r="H511" s="24">
        <v>3625</v>
      </c>
      <c r="I511" s="9" t="s">
        <v>31</v>
      </c>
      <c r="J511" s="9" t="s">
        <v>32</v>
      </c>
      <c r="K511" s="25" t="s">
        <v>33</v>
      </c>
      <c r="L511" s="9" t="s">
        <v>34</v>
      </c>
      <c r="M511" s="9" t="s">
        <v>35</v>
      </c>
      <c r="N511" s="9">
        <v>10000000000</v>
      </c>
      <c r="O511" s="26">
        <v>1E-10</v>
      </c>
      <c r="P511" s="27">
        <v>1</v>
      </c>
      <c r="Q511" s="27">
        <v>0</v>
      </c>
      <c r="R511" s="27">
        <v>1</v>
      </c>
      <c r="S511" s="9" t="s">
        <v>36</v>
      </c>
      <c r="T511" s="1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</row>
    <row r="512" spans="2:46" x14ac:dyDescent="0.25">
      <c r="B512" s="20" t="s">
        <v>894</v>
      </c>
      <c r="C512" s="9" t="s">
        <v>894</v>
      </c>
      <c r="D512" s="9">
        <v>1</v>
      </c>
      <c r="E512" s="9">
        <v>25</v>
      </c>
      <c r="F512" s="9">
        <v>6</v>
      </c>
      <c r="G512" s="24">
        <v>1625</v>
      </c>
      <c r="H512" s="24">
        <v>3625</v>
      </c>
      <c r="I512" s="9" t="s">
        <v>31</v>
      </c>
      <c r="J512" s="9" t="s">
        <v>32</v>
      </c>
      <c r="K512" s="25" t="s">
        <v>33</v>
      </c>
      <c r="L512" s="9" t="s">
        <v>34</v>
      </c>
      <c r="M512" s="9" t="s">
        <v>35</v>
      </c>
      <c r="N512" s="9">
        <v>10000000000</v>
      </c>
      <c r="O512" s="26">
        <v>1E-10</v>
      </c>
      <c r="P512" s="27">
        <v>1</v>
      </c>
      <c r="Q512" s="27">
        <v>0</v>
      </c>
      <c r="R512" s="27">
        <v>1</v>
      </c>
      <c r="S512" s="9" t="s">
        <v>36</v>
      </c>
      <c r="T512" s="1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</row>
    <row r="513" spans="2:46" x14ac:dyDescent="0.25">
      <c r="B513" s="20" t="s">
        <v>895</v>
      </c>
      <c r="C513" s="9" t="s">
        <v>895</v>
      </c>
      <c r="D513" s="9">
        <v>1</v>
      </c>
      <c r="E513" s="9">
        <v>25</v>
      </c>
      <c r="F513" s="9">
        <v>7</v>
      </c>
      <c r="G513" s="24">
        <v>1875</v>
      </c>
      <c r="H513" s="24">
        <v>3625</v>
      </c>
      <c r="I513" s="9" t="s">
        <v>31</v>
      </c>
      <c r="J513" s="9" t="s">
        <v>32</v>
      </c>
      <c r="K513" s="25" t="s">
        <v>33</v>
      </c>
      <c r="L513" s="9" t="s">
        <v>34</v>
      </c>
      <c r="M513" s="9" t="s">
        <v>35</v>
      </c>
      <c r="N513" s="9">
        <v>10000000000</v>
      </c>
      <c r="O513" s="26">
        <v>1E-10</v>
      </c>
      <c r="P513" s="27">
        <v>1</v>
      </c>
      <c r="Q513" s="27">
        <v>0</v>
      </c>
      <c r="R513" s="27">
        <v>1</v>
      </c>
      <c r="S513" s="9" t="s">
        <v>36</v>
      </c>
      <c r="T513" s="1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</row>
    <row r="514" spans="2:46" x14ac:dyDescent="0.25">
      <c r="B514" s="20" t="s">
        <v>896</v>
      </c>
      <c r="C514" s="9" t="s">
        <v>896</v>
      </c>
      <c r="D514" s="9">
        <v>1</v>
      </c>
      <c r="E514" s="9">
        <v>25</v>
      </c>
      <c r="F514" s="9">
        <v>8</v>
      </c>
      <c r="G514" s="24">
        <v>2125</v>
      </c>
      <c r="H514" s="24">
        <v>3625</v>
      </c>
      <c r="I514" s="9" t="s">
        <v>31</v>
      </c>
      <c r="J514" s="9" t="s">
        <v>32</v>
      </c>
      <c r="K514" s="25" t="s">
        <v>33</v>
      </c>
      <c r="L514" s="9" t="s">
        <v>34</v>
      </c>
      <c r="M514" s="9" t="s">
        <v>35</v>
      </c>
      <c r="N514" s="9">
        <v>10000000000</v>
      </c>
      <c r="O514" s="26">
        <v>1E-10</v>
      </c>
      <c r="P514" s="27">
        <v>1</v>
      </c>
      <c r="Q514" s="27">
        <v>0</v>
      </c>
      <c r="R514" s="27">
        <v>1</v>
      </c>
      <c r="S514" s="9" t="s">
        <v>36</v>
      </c>
      <c r="T514" s="1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</row>
    <row r="515" spans="2:46" x14ac:dyDescent="0.25">
      <c r="B515" s="20" t="s">
        <v>897</v>
      </c>
      <c r="C515" s="9" t="s">
        <v>897</v>
      </c>
      <c r="D515" s="9">
        <v>1</v>
      </c>
      <c r="E515" s="9">
        <v>25</v>
      </c>
      <c r="F515" s="9">
        <v>9</v>
      </c>
      <c r="G515" s="24">
        <v>2375</v>
      </c>
      <c r="H515" s="24">
        <v>3625</v>
      </c>
      <c r="I515" s="9" t="s">
        <v>31</v>
      </c>
      <c r="J515" s="9" t="s">
        <v>32</v>
      </c>
      <c r="K515" s="25" t="s">
        <v>33</v>
      </c>
      <c r="L515" s="9" t="s">
        <v>34</v>
      </c>
      <c r="M515" s="9" t="s">
        <v>35</v>
      </c>
      <c r="N515" s="9">
        <v>10000000000</v>
      </c>
      <c r="O515" s="26">
        <v>1E-10</v>
      </c>
      <c r="P515" s="27">
        <v>1</v>
      </c>
      <c r="Q515" s="27">
        <v>0</v>
      </c>
      <c r="R515" s="27">
        <v>1</v>
      </c>
      <c r="S515" s="9" t="s">
        <v>36</v>
      </c>
      <c r="T515" s="1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</row>
    <row r="516" spans="2:46" x14ac:dyDescent="0.25">
      <c r="B516" s="20" t="s">
        <v>898</v>
      </c>
      <c r="C516" s="9" t="s">
        <v>898</v>
      </c>
      <c r="D516" s="9">
        <v>1</v>
      </c>
      <c r="E516" s="9">
        <v>25</v>
      </c>
      <c r="F516" s="9">
        <v>10</v>
      </c>
      <c r="G516" s="24">
        <v>2625</v>
      </c>
      <c r="H516" s="24">
        <v>3625</v>
      </c>
      <c r="I516" s="9" t="s">
        <v>31</v>
      </c>
      <c r="J516" s="9" t="s">
        <v>32</v>
      </c>
      <c r="K516" s="25" t="s">
        <v>33</v>
      </c>
      <c r="L516" s="9" t="s">
        <v>34</v>
      </c>
      <c r="M516" s="9" t="s">
        <v>35</v>
      </c>
      <c r="N516" s="9">
        <v>10000000000</v>
      </c>
      <c r="O516" s="26">
        <v>1E-10</v>
      </c>
      <c r="P516" s="27">
        <v>1</v>
      </c>
      <c r="Q516" s="27">
        <v>0</v>
      </c>
      <c r="R516" s="27">
        <v>1</v>
      </c>
      <c r="S516" s="9" t="s">
        <v>36</v>
      </c>
      <c r="T516" s="1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</row>
    <row r="517" spans="2:46" x14ac:dyDescent="0.25">
      <c r="B517" s="20" t="s">
        <v>899</v>
      </c>
      <c r="C517" s="9" t="s">
        <v>899</v>
      </c>
      <c r="D517" s="9">
        <v>1</v>
      </c>
      <c r="E517" s="9">
        <v>25</v>
      </c>
      <c r="F517" s="9">
        <v>11</v>
      </c>
      <c r="G517" s="24">
        <v>2875</v>
      </c>
      <c r="H517" s="24">
        <v>3625</v>
      </c>
      <c r="I517" s="9" t="s">
        <v>31</v>
      </c>
      <c r="J517" s="9" t="s">
        <v>32</v>
      </c>
      <c r="K517" s="25" t="s">
        <v>33</v>
      </c>
      <c r="L517" s="9" t="s">
        <v>34</v>
      </c>
      <c r="M517" s="9" t="s">
        <v>35</v>
      </c>
      <c r="N517" s="9">
        <v>10000000000</v>
      </c>
      <c r="O517" s="26">
        <v>1E-10</v>
      </c>
      <c r="P517" s="27">
        <v>1</v>
      </c>
      <c r="Q517" s="27">
        <v>0</v>
      </c>
      <c r="R517" s="27">
        <v>1</v>
      </c>
      <c r="S517" s="9" t="s">
        <v>36</v>
      </c>
      <c r="T517" s="1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</row>
    <row r="518" spans="2:46" x14ac:dyDescent="0.25">
      <c r="B518" s="20" t="s">
        <v>900</v>
      </c>
      <c r="C518" s="9" t="s">
        <v>900</v>
      </c>
      <c r="D518" s="9">
        <v>1</v>
      </c>
      <c r="E518" s="9">
        <v>25</v>
      </c>
      <c r="F518" s="9">
        <v>12</v>
      </c>
      <c r="G518" s="24">
        <v>3125</v>
      </c>
      <c r="H518" s="24">
        <v>3625</v>
      </c>
      <c r="I518" s="9" t="s">
        <v>31</v>
      </c>
      <c r="J518" s="9" t="s">
        <v>32</v>
      </c>
      <c r="K518" s="25" t="s">
        <v>33</v>
      </c>
      <c r="L518" s="9" t="s">
        <v>34</v>
      </c>
      <c r="M518" s="9" t="s">
        <v>35</v>
      </c>
      <c r="N518" s="9">
        <v>10000000000</v>
      </c>
      <c r="O518" s="26">
        <v>1E-10</v>
      </c>
      <c r="P518" s="27">
        <v>1</v>
      </c>
      <c r="Q518" s="27">
        <v>0</v>
      </c>
      <c r="R518" s="27">
        <v>1</v>
      </c>
      <c r="S518" s="9" t="s">
        <v>36</v>
      </c>
      <c r="T518" s="1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</row>
    <row r="519" spans="2:46" x14ac:dyDescent="0.25">
      <c r="B519" s="20" t="s">
        <v>901</v>
      </c>
      <c r="C519" s="9" t="s">
        <v>901</v>
      </c>
      <c r="D519" s="9">
        <v>1</v>
      </c>
      <c r="E519" s="9">
        <v>25</v>
      </c>
      <c r="F519" s="9">
        <v>13</v>
      </c>
      <c r="G519" s="24">
        <v>3375</v>
      </c>
      <c r="H519" s="24">
        <v>3625</v>
      </c>
      <c r="I519" s="9" t="s">
        <v>31</v>
      </c>
      <c r="J519" s="9" t="s">
        <v>32</v>
      </c>
      <c r="K519" s="25" t="s">
        <v>33</v>
      </c>
      <c r="L519" s="9" t="s">
        <v>34</v>
      </c>
      <c r="M519" s="9" t="s">
        <v>35</v>
      </c>
      <c r="N519" s="9">
        <v>10000000000</v>
      </c>
      <c r="O519" s="26">
        <v>1E-10</v>
      </c>
      <c r="P519" s="27">
        <v>1</v>
      </c>
      <c r="Q519" s="27">
        <v>0</v>
      </c>
      <c r="R519" s="27">
        <v>1</v>
      </c>
      <c r="S519" s="9" t="s">
        <v>36</v>
      </c>
      <c r="T519" s="1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</row>
    <row r="520" spans="2:46" x14ac:dyDescent="0.25">
      <c r="B520" s="20" t="s">
        <v>902</v>
      </c>
      <c r="C520" s="9" t="s">
        <v>902</v>
      </c>
      <c r="D520" s="9">
        <v>1</v>
      </c>
      <c r="E520" s="9">
        <v>25</v>
      </c>
      <c r="F520" s="9">
        <v>14</v>
      </c>
      <c r="G520" s="24">
        <v>3625</v>
      </c>
      <c r="H520" s="24">
        <v>3625</v>
      </c>
      <c r="I520" s="9" t="s">
        <v>31</v>
      </c>
      <c r="J520" s="9" t="s">
        <v>32</v>
      </c>
      <c r="K520" s="25" t="s">
        <v>33</v>
      </c>
      <c r="L520" s="9" t="s">
        <v>34</v>
      </c>
      <c r="M520" s="9" t="s">
        <v>35</v>
      </c>
      <c r="N520" s="9">
        <v>10000000000</v>
      </c>
      <c r="O520" s="26">
        <v>1E-10</v>
      </c>
      <c r="P520" s="27">
        <v>1</v>
      </c>
      <c r="Q520" s="27">
        <v>0</v>
      </c>
      <c r="R520" s="27">
        <v>1</v>
      </c>
      <c r="S520" s="9" t="s">
        <v>36</v>
      </c>
      <c r="T520" s="1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</row>
    <row r="521" spans="2:46" x14ac:dyDescent="0.25">
      <c r="B521" s="20" t="s">
        <v>903</v>
      </c>
      <c r="C521" s="9" t="s">
        <v>903</v>
      </c>
      <c r="D521" s="9">
        <v>1</v>
      </c>
      <c r="E521" s="9">
        <v>25</v>
      </c>
      <c r="F521" s="9">
        <v>15</v>
      </c>
      <c r="G521" s="24">
        <v>3875</v>
      </c>
      <c r="H521" s="24">
        <v>3625</v>
      </c>
      <c r="I521" s="9" t="s">
        <v>31</v>
      </c>
      <c r="J521" s="9" t="s">
        <v>32</v>
      </c>
      <c r="K521" s="25" t="s">
        <v>33</v>
      </c>
      <c r="L521" s="9" t="s">
        <v>34</v>
      </c>
      <c r="M521" s="9" t="s">
        <v>35</v>
      </c>
      <c r="N521" s="9">
        <v>10000000000</v>
      </c>
      <c r="O521" s="26">
        <v>1E-10</v>
      </c>
      <c r="P521" s="27">
        <v>1</v>
      </c>
      <c r="Q521" s="27">
        <v>0</v>
      </c>
      <c r="R521" s="27">
        <v>1</v>
      </c>
      <c r="S521" s="9" t="s">
        <v>36</v>
      </c>
      <c r="T521" s="1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</row>
    <row r="522" spans="2:46" x14ac:dyDescent="0.25">
      <c r="B522" s="20" t="s">
        <v>904</v>
      </c>
      <c r="C522" s="9" t="s">
        <v>904</v>
      </c>
      <c r="D522" s="9">
        <v>1</v>
      </c>
      <c r="E522" s="9">
        <v>25</v>
      </c>
      <c r="F522" s="9">
        <v>16</v>
      </c>
      <c r="G522" s="24">
        <v>4125</v>
      </c>
      <c r="H522" s="24">
        <v>3625</v>
      </c>
      <c r="I522" s="9" t="s">
        <v>31</v>
      </c>
      <c r="J522" s="9" t="s">
        <v>32</v>
      </c>
      <c r="K522" s="25" t="s">
        <v>33</v>
      </c>
      <c r="L522" s="9" t="s">
        <v>34</v>
      </c>
      <c r="M522" s="9" t="s">
        <v>35</v>
      </c>
      <c r="N522" s="9">
        <v>10000000000</v>
      </c>
      <c r="O522" s="26">
        <v>1E-10</v>
      </c>
      <c r="P522" s="27">
        <v>1</v>
      </c>
      <c r="Q522" s="27">
        <v>0</v>
      </c>
      <c r="R522" s="27">
        <v>1</v>
      </c>
      <c r="S522" s="9" t="s">
        <v>36</v>
      </c>
      <c r="T522" s="1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</row>
    <row r="523" spans="2:46" x14ac:dyDescent="0.25">
      <c r="B523" s="20" t="s">
        <v>905</v>
      </c>
      <c r="C523" s="9" t="s">
        <v>905</v>
      </c>
      <c r="D523" s="9">
        <v>1</v>
      </c>
      <c r="E523" s="9">
        <v>25</v>
      </c>
      <c r="F523" s="9">
        <v>17</v>
      </c>
      <c r="G523" s="24">
        <v>4375</v>
      </c>
      <c r="H523" s="24">
        <v>3625</v>
      </c>
      <c r="I523" s="9" t="s">
        <v>31</v>
      </c>
      <c r="J523" s="9" t="s">
        <v>32</v>
      </c>
      <c r="K523" s="25" t="s">
        <v>33</v>
      </c>
      <c r="L523" s="9" t="s">
        <v>34</v>
      </c>
      <c r="M523" s="9" t="s">
        <v>35</v>
      </c>
      <c r="N523" s="9">
        <v>10000000000</v>
      </c>
      <c r="O523" s="26">
        <v>1E-10</v>
      </c>
      <c r="P523" s="27">
        <v>1</v>
      </c>
      <c r="Q523" s="27">
        <v>0</v>
      </c>
      <c r="R523" s="27">
        <v>1</v>
      </c>
      <c r="S523" s="9" t="s">
        <v>36</v>
      </c>
      <c r="T523" s="1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</row>
    <row r="524" spans="2:46" x14ac:dyDescent="0.25">
      <c r="B524" s="20" t="s">
        <v>906</v>
      </c>
      <c r="C524" s="9" t="s">
        <v>906</v>
      </c>
      <c r="D524" s="9">
        <v>1</v>
      </c>
      <c r="E524" s="9">
        <v>25</v>
      </c>
      <c r="F524" s="9">
        <v>18</v>
      </c>
      <c r="G524" s="24">
        <v>4625</v>
      </c>
      <c r="H524" s="24">
        <v>3625</v>
      </c>
      <c r="I524" s="9" t="s">
        <v>31</v>
      </c>
      <c r="J524" s="9" t="s">
        <v>32</v>
      </c>
      <c r="K524" s="25" t="s">
        <v>33</v>
      </c>
      <c r="L524" s="9" t="s">
        <v>34</v>
      </c>
      <c r="M524" s="9" t="s">
        <v>35</v>
      </c>
      <c r="N524" s="9">
        <v>10000000000</v>
      </c>
      <c r="O524" s="26">
        <v>1E-10</v>
      </c>
      <c r="P524" s="27">
        <v>1</v>
      </c>
      <c r="Q524" s="27">
        <v>0</v>
      </c>
      <c r="R524" s="27">
        <v>1</v>
      </c>
      <c r="S524" s="9" t="s">
        <v>36</v>
      </c>
      <c r="T524" s="1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</row>
    <row r="525" spans="2:46" x14ac:dyDescent="0.25">
      <c r="B525" s="20" t="s">
        <v>907</v>
      </c>
      <c r="C525" s="9" t="s">
        <v>907</v>
      </c>
      <c r="D525" s="9">
        <v>1</v>
      </c>
      <c r="E525" s="9">
        <v>25</v>
      </c>
      <c r="F525" s="9">
        <v>19</v>
      </c>
      <c r="G525" s="24">
        <v>4875</v>
      </c>
      <c r="H525" s="24">
        <v>3625</v>
      </c>
      <c r="I525" s="9" t="s">
        <v>31</v>
      </c>
      <c r="J525" s="9" t="s">
        <v>32</v>
      </c>
      <c r="K525" s="25" t="s">
        <v>33</v>
      </c>
      <c r="L525" s="9" t="s">
        <v>34</v>
      </c>
      <c r="M525" s="9" t="s">
        <v>35</v>
      </c>
      <c r="N525" s="9">
        <v>10000000000</v>
      </c>
      <c r="O525" s="26">
        <v>1E-10</v>
      </c>
      <c r="P525" s="27">
        <v>1</v>
      </c>
      <c r="Q525" s="27">
        <v>0</v>
      </c>
      <c r="R525" s="27">
        <v>1</v>
      </c>
      <c r="S525" s="9" t="s">
        <v>36</v>
      </c>
      <c r="T525" s="1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</row>
    <row r="526" spans="2:46" x14ac:dyDescent="0.25">
      <c r="B526" s="20" t="s">
        <v>908</v>
      </c>
      <c r="C526" s="9" t="s">
        <v>908</v>
      </c>
      <c r="D526" s="9">
        <v>1</v>
      </c>
      <c r="E526" s="9">
        <v>26</v>
      </c>
      <c r="F526" s="9">
        <v>0</v>
      </c>
      <c r="G526" s="24">
        <v>125</v>
      </c>
      <c r="H526" s="24">
        <v>3375</v>
      </c>
      <c r="I526" s="9" t="s">
        <v>31</v>
      </c>
      <c r="J526" s="9" t="s">
        <v>32</v>
      </c>
      <c r="K526" s="25" t="s">
        <v>33</v>
      </c>
      <c r="L526" s="9" t="s">
        <v>34</v>
      </c>
      <c r="M526" s="9" t="s">
        <v>35</v>
      </c>
      <c r="N526" s="9">
        <v>10000000000</v>
      </c>
      <c r="O526" s="26">
        <v>1E-10</v>
      </c>
      <c r="P526" s="27">
        <v>1</v>
      </c>
      <c r="Q526" s="27">
        <v>0</v>
      </c>
      <c r="R526" s="27">
        <v>1</v>
      </c>
      <c r="S526" s="9" t="s">
        <v>36</v>
      </c>
      <c r="T526" s="1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</row>
    <row r="527" spans="2:46" x14ac:dyDescent="0.25">
      <c r="B527" s="20" t="s">
        <v>909</v>
      </c>
      <c r="C527" s="9" t="s">
        <v>909</v>
      </c>
      <c r="D527" s="9">
        <v>1</v>
      </c>
      <c r="E527" s="9">
        <v>26</v>
      </c>
      <c r="F527" s="9">
        <v>1</v>
      </c>
      <c r="G527" s="24">
        <v>375</v>
      </c>
      <c r="H527" s="24">
        <v>3375</v>
      </c>
      <c r="I527" s="9" t="s">
        <v>31</v>
      </c>
      <c r="J527" s="9" t="s">
        <v>32</v>
      </c>
      <c r="K527" s="25" t="s">
        <v>33</v>
      </c>
      <c r="L527" s="9" t="s">
        <v>34</v>
      </c>
      <c r="M527" s="9" t="s">
        <v>35</v>
      </c>
      <c r="N527" s="9">
        <v>10000000000</v>
      </c>
      <c r="O527" s="26">
        <v>1E-10</v>
      </c>
      <c r="P527" s="27">
        <v>1</v>
      </c>
      <c r="Q527" s="27">
        <v>0</v>
      </c>
      <c r="R527" s="27">
        <v>1</v>
      </c>
      <c r="S527" s="9" t="s">
        <v>36</v>
      </c>
      <c r="T527" s="1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</row>
    <row r="528" spans="2:46" x14ac:dyDescent="0.25">
      <c r="B528" s="20" t="s">
        <v>910</v>
      </c>
      <c r="C528" s="9" t="s">
        <v>910</v>
      </c>
      <c r="D528" s="9">
        <v>1</v>
      </c>
      <c r="E528" s="9">
        <v>26</v>
      </c>
      <c r="F528" s="9">
        <v>2</v>
      </c>
      <c r="G528" s="24">
        <v>625</v>
      </c>
      <c r="H528" s="24">
        <v>3375</v>
      </c>
      <c r="I528" s="9" t="s">
        <v>31</v>
      </c>
      <c r="J528" s="9" t="s">
        <v>32</v>
      </c>
      <c r="K528" s="25" t="s">
        <v>33</v>
      </c>
      <c r="L528" s="9" t="s">
        <v>34</v>
      </c>
      <c r="M528" s="9" t="s">
        <v>35</v>
      </c>
      <c r="N528" s="9">
        <v>10000000000</v>
      </c>
      <c r="O528" s="26">
        <v>1E-10</v>
      </c>
      <c r="P528" s="27">
        <v>1</v>
      </c>
      <c r="Q528" s="27">
        <v>0</v>
      </c>
      <c r="R528" s="27">
        <v>1</v>
      </c>
      <c r="S528" s="9" t="s">
        <v>36</v>
      </c>
      <c r="T528" s="1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</row>
    <row r="529" spans="2:46" x14ac:dyDescent="0.25">
      <c r="B529" s="20" t="s">
        <v>911</v>
      </c>
      <c r="C529" s="9" t="s">
        <v>911</v>
      </c>
      <c r="D529" s="9">
        <v>1</v>
      </c>
      <c r="E529" s="9">
        <v>26</v>
      </c>
      <c r="F529" s="9">
        <v>3</v>
      </c>
      <c r="G529" s="24">
        <v>875</v>
      </c>
      <c r="H529" s="24">
        <v>3375</v>
      </c>
      <c r="I529" s="9" t="s">
        <v>31</v>
      </c>
      <c r="J529" s="9" t="s">
        <v>32</v>
      </c>
      <c r="K529" s="25" t="s">
        <v>33</v>
      </c>
      <c r="L529" s="9" t="s">
        <v>34</v>
      </c>
      <c r="M529" s="9" t="s">
        <v>35</v>
      </c>
      <c r="N529" s="9">
        <v>10000000000</v>
      </c>
      <c r="O529" s="26">
        <v>1E-10</v>
      </c>
      <c r="P529" s="27">
        <v>1</v>
      </c>
      <c r="Q529" s="27">
        <v>0</v>
      </c>
      <c r="R529" s="27">
        <v>1</v>
      </c>
      <c r="S529" s="9" t="s">
        <v>36</v>
      </c>
      <c r="T529" s="1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</row>
    <row r="530" spans="2:46" x14ac:dyDescent="0.25">
      <c r="B530" s="20" t="s">
        <v>912</v>
      </c>
      <c r="C530" s="9" t="s">
        <v>912</v>
      </c>
      <c r="D530" s="9">
        <v>1</v>
      </c>
      <c r="E530" s="9">
        <v>26</v>
      </c>
      <c r="F530" s="9">
        <v>4</v>
      </c>
      <c r="G530" s="24">
        <v>1125</v>
      </c>
      <c r="H530" s="24">
        <v>3375</v>
      </c>
      <c r="I530" s="9" t="s">
        <v>31</v>
      </c>
      <c r="J530" s="9" t="s">
        <v>32</v>
      </c>
      <c r="K530" s="25" t="s">
        <v>33</v>
      </c>
      <c r="L530" s="9" t="s">
        <v>34</v>
      </c>
      <c r="M530" s="9" t="s">
        <v>35</v>
      </c>
      <c r="N530" s="9">
        <v>10000000000</v>
      </c>
      <c r="O530" s="26">
        <v>1E-10</v>
      </c>
      <c r="P530" s="27">
        <v>1</v>
      </c>
      <c r="Q530" s="27">
        <v>0</v>
      </c>
      <c r="R530" s="27">
        <v>1</v>
      </c>
      <c r="S530" s="9" t="s">
        <v>36</v>
      </c>
      <c r="T530" s="1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</row>
    <row r="531" spans="2:46" x14ac:dyDescent="0.25">
      <c r="B531" s="20" t="s">
        <v>913</v>
      </c>
      <c r="C531" s="9" t="s">
        <v>913</v>
      </c>
      <c r="D531" s="9">
        <v>1</v>
      </c>
      <c r="E531" s="9">
        <v>26</v>
      </c>
      <c r="F531" s="9">
        <v>5</v>
      </c>
      <c r="G531" s="24">
        <v>1375</v>
      </c>
      <c r="H531" s="24">
        <v>3375</v>
      </c>
      <c r="I531" s="9" t="s">
        <v>31</v>
      </c>
      <c r="J531" s="9" t="s">
        <v>32</v>
      </c>
      <c r="K531" s="25" t="s">
        <v>33</v>
      </c>
      <c r="L531" s="9" t="s">
        <v>34</v>
      </c>
      <c r="M531" s="9" t="s">
        <v>35</v>
      </c>
      <c r="N531" s="9">
        <v>10000000000</v>
      </c>
      <c r="O531" s="26">
        <v>1E-10</v>
      </c>
      <c r="P531" s="27">
        <v>1</v>
      </c>
      <c r="Q531" s="27">
        <v>0</v>
      </c>
      <c r="R531" s="27">
        <v>1</v>
      </c>
      <c r="S531" s="9" t="s">
        <v>36</v>
      </c>
      <c r="T531" s="1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</row>
    <row r="532" spans="2:46" x14ac:dyDescent="0.25">
      <c r="B532" s="20" t="s">
        <v>914</v>
      </c>
      <c r="C532" s="9" t="s">
        <v>914</v>
      </c>
      <c r="D532" s="9">
        <v>1</v>
      </c>
      <c r="E532" s="9">
        <v>26</v>
      </c>
      <c r="F532" s="9">
        <v>6</v>
      </c>
      <c r="G532" s="24">
        <v>1625</v>
      </c>
      <c r="H532" s="24">
        <v>3375</v>
      </c>
      <c r="I532" s="9" t="s">
        <v>31</v>
      </c>
      <c r="J532" s="9" t="s">
        <v>32</v>
      </c>
      <c r="K532" s="25" t="s">
        <v>33</v>
      </c>
      <c r="L532" s="9" t="s">
        <v>34</v>
      </c>
      <c r="M532" s="9" t="s">
        <v>35</v>
      </c>
      <c r="N532" s="9">
        <v>10000000000</v>
      </c>
      <c r="O532" s="26">
        <v>1E-10</v>
      </c>
      <c r="P532" s="27">
        <v>1</v>
      </c>
      <c r="Q532" s="27">
        <v>0</v>
      </c>
      <c r="R532" s="27">
        <v>1</v>
      </c>
      <c r="S532" s="9" t="s">
        <v>36</v>
      </c>
      <c r="T532" s="1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</row>
    <row r="533" spans="2:46" x14ac:dyDescent="0.25">
      <c r="B533" s="20" t="s">
        <v>915</v>
      </c>
      <c r="C533" s="9" t="s">
        <v>915</v>
      </c>
      <c r="D533" s="9">
        <v>1</v>
      </c>
      <c r="E533" s="9">
        <v>26</v>
      </c>
      <c r="F533" s="9">
        <v>7</v>
      </c>
      <c r="G533" s="24">
        <v>1875</v>
      </c>
      <c r="H533" s="24">
        <v>3375</v>
      </c>
      <c r="I533" s="9" t="s">
        <v>31</v>
      </c>
      <c r="J533" s="9" t="s">
        <v>32</v>
      </c>
      <c r="K533" s="25" t="s">
        <v>33</v>
      </c>
      <c r="L533" s="9" t="s">
        <v>34</v>
      </c>
      <c r="M533" s="9" t="s">
        <v>35</v>
      </c>
      <c r="N533" s="9">
        <v>10000000000</v>
      </c>
      <c r="O533" s="26">
        <v>1E-10</v>
      </c>
      <c r="P533" s="27">
        <v>1</v>
      </c>
      <c r="Q533" s="27">
        <v>0</v>
      </c>
      <c r="R533" s="27">
        <v>1</v>
      </c>
      <c r="S533" s="9" t="s">
        <v>36</v>
      </c>
      <c r="T533" s="1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</row>
    <row r="534" spans="2:46" x14ac:dyDescent="0.25">
      <c r="B534" s="20" t="s">
        <v>916</v>
      </c>
      <c r="C534" s="9" t="s">
        <v>916</v>
      </c>
      <c r="D534" s="9">
        <v>1</v>
      </c>
      <c r="E534" s="9">
        <v>26</v>
      </c>
      <c r="F534" s="9">
        <v>8</v>
      </c>
      <c r="G534" s="24">
        <v>2125</v>
      </c>
      <c r="H534" s="24">
        <v>3375</v>
      </c>
      <c r="I534" s="9" t="s">
        <v>31</v>
      </c>
      <c r="J534" s="9" t="s">
        <v>32</v>
      </c>
      <c r="K534" s="25" t="s">
        <v>33</v>
      </c>
      <c r="L534" s="9" t="s">
        <v>34</v>
      </c>
      <c r="M534" s="9" t="s">
        <v>35</v>
      </c>
      <c r="N534" s="9">
        <v>10000000000</v>
      </c>
      <c r="O534" s="26">
        <v>1E-10</v>
      </c>
      <c r="P534" s="27">
        <v>1</v>
      </c>
      <c r="Q534" s="27">
        <v>0</v>
      </c>
      <c r="R534" s="27">
        <v>1</v>
      </c>
      <c r="S534" s="9" t="s">
        <v>36</v>
      </c>
      <c r="T534" s="1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</row>
    <row r="535" spans="2:46" x14ac:dyDescent="0.25">
      <c r="B535" s="20" t="s">
        <v>917</v>
      </c>
      <c r="C535" s="9" t="s">
        <v>917</v>
      </c>
      <c r="D535" s="9">
        <v>1</v>
      </c>
      <c r="E535" s="9">
        <v>26</v>
      </c>
      <c r="F535" s="9">
        <v>9</v>
      </c>
      <c r="G535" s="24">
        <v>2375</v>
      </c>
      <c r="H535" s="24">
        <v>3375</v>
      </c>
      <c r="I535" s="9" t="s">
        <v>31</v>
      </c>
      <c r="J535" s="9" t="s">
        <v>32</v>
      </c>
      <c r="K535" s="25" t="s">
        <v>33</v>
      </c>
      <c r="L535" s="9" t="s">
        <v>34</v>
      </c>
      <c r="M535" s="9" t="s">
        <v>35</v>
      </c>
      <c r="N535" s="9">
        <v>10000000000</v>
      </c>
      <c r="O535" s="26">
        <v>1E-10</v>
      </c>
      <c r="P535" s="27">
        <v>1</v>
      </c>
      <c r="Q535" s="27">
        <v>0</v>
      </c>
      <c r="R535" s="27">
        <v>1</v>
      </c>
      <c r="S535" s="9" t="s">
        <v>36</v>
      </c>
      <c r="T535" s="1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</row>
    <row r="536" spans="2:46" x14ac:dyDescent="0.25">
      <c r="B536" s="20" t="s">
        <v>918</v>
      </c>
      <c r="C536" s="9" t="s">
        <v>918</v>
      </c>
      <c r="D536" s="9">
        <v>1</v>
      </c>
      <c r="E536" s="9">
        <v>26</v>
      </c>
      <c r="F536" s="9">
        <v>10</v>
      </c>
      <c r="G536" s="24">
        <v>2625</v>
      </c>
      <c r="H536" s="24">
        <v>3375</v>
      </c>
      <c r="I536" s="9" t="s">
        <v>31</v>
      </c>
      <c r="J536" s="9" t="s">
        <v>32</v>
      </c>
      <c r="K536" s="25" t="s">
        <v>33</v>
      </c>
      <c r="L536" s="9" t="s">
        <v>34</v>
      </c>
      <c r="M536" s="9" t="s">
        <v>35</v>
      </c>
      <c r="N536" s="9">
        <v>10000000000</v>
      </c>
      <c r="O536" s="26">
        <v>1E-10</v>
      </c>
      <c r="P536" s="27">
        <v>1</v>
      </c>
      <c r="Q536" s="27">
        <v>0</v>
      </c>
      <c r="R536" s="27">
        <v>1</v>
      </c>
      <c r="S536" s="9" t="s">
        <v>36</v>
      </c>
      <c r="T536" s="1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</row>
    <row r="537" spans="2:46" x14ac:dyDescent="0.25">
      <c r="B537" s="20" t="s">
        <v>919</v>
      </c>
      <c r="C537" s="9" t="s">
        <v>919</v>
      </c>
      <c r="D537" s="9">
        <v>1</v>
      </c>
      <c r="E537" s="9">
        <v>26</v>
      </c>
      <c r="F537" s="9">
        <v>11</v>
      </c>
      <c r="G537" s="24">
        <v>2875</v>
      </c>
      <c r="H537" s="24">
        <v>3375</v>
      </c>
      <c r="I537" s="9" t="s">
        <v>31</v>
      </c>
      <c r="J537" s="9" t="s">
        <v>32</v>
      </c>
      <c r="K537" s="25" t="s">
        <v>33</v>
      </c>
      <c r="L537" s="9" t="s">
        <v>34</v>
      </c>
      <c r="M537" s="9" t="s">
        <v>35</v>
      </c>
      <c r="N537" s="9">
        <v>10000000000</v>
      </c>
      <c r="O537" s="26">
        <v>1E-10</v>
      </c>
      <c r="P537" s="27">
        <v>1</v>
      </c>
      <c r="Q537" s="27">
        <v>0</v>
      </c>
      <c r="R537" s="27">
        <v>1</v>
      </c>
      <c r="S537" s="9" t="s">
        <v>36</v>
      </c>
      <c r="T537" s="1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</row>
    <row r="538" spans="2:46" x14ac:dyDescent="0.25">
      <c r="B538" s="20" t="s">
        <v>920</v>
      </c>
      <c r="C538" s="9" t="s">
        <v>920</v>
      </c>
      <c r="D538" s="9">
        <v>1</v>
      </c>
      <c r="E538" s="9">
        <v>26</v>
      </c>
      <c r="F538" s="9">
        <v>12</v>
      </c>
      <c r="G538" s="24">
        <v>3125</v>
      </c>
      <c r="H538" s="24">
        <v>3375</v>
      </c>
      <c r="I538" s="9" t="s">
        <v>31</v>
      </c>
      <c r="J538" s="9" t="s">
        <v>32</v>
      </c>
      <c r="K538" s="25" t="s">
        <v>33</v>
      </c>
      <c r="L538" s="9" t="s">
        <v>34</v>
      </c>
      <c r="M538" s="9" t="s">
        <v>35</v>
      </c>
      <c r="N538" s="9">
        <v>10000000000</v>
      </c>
      <c r="O538" s="26">
        <v>1E-10</v>
      </c>
      <c r="P538" s="27">
        <v>1</v>
      </c>
      <c r="Q538" s="27">
        <v>0</v>
      </c>
      <c r="R538" s="27">
        <v>1</v>
      </c>
      <c r="S538" s="9" t="s">
        <v>36</v>
      </c>
      <c r="T538" s="1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</row>
    <row r="539" spans="2:46" x14ac:dyDescent="0.25">
      <c r="B539" s="20" t="s">
        <v>921</v>
      </c>
      <c r="C539" s="9" t="s">
        <v>921</v>
      </c>
      <c r="D539" s="9">
        <v>1</v>
      </c>
      <c r="E539" s="9">
        <v>26</v>
      </c>
      <c r="F539" s="9">
        <v>13</v>
      </c>
      <c r="G539" s="24">
        <v>3375</v>
      </c>
      <c r="H539" s="24">
        <v>3375</v>
      </c>
      <c r="I539" s="9" t="s">
        <v>31</v>
      </c>
      <c r="J539" s="9" t="s">
        <v>32</v>
      </c>
      <c r="K539" s="25" t="s">
        <v>33</v>
      </c>
      <c r="L539" s="9" t="s">
        <v>34</v>
      </c>
      <c r="M539" s="9" t="s">
        <v>35</v>
      </c>
      <c r="N539" s="9">
        <v>10000000000</v>
      </c>
      <c r="O539" s="26">
        <v>1E-10</v>
      </c>
      <c r="P539" s="27">
        <v>1</v>
      </c>
      <c r="Q539" s="27">
        <v>0</v>
      </c>
      <c r="R539" s="27">
        <v>1</v>
      </c>
      <c r="S539" s="9" t="s">
        <v>36</v>
      </c>
      <c r="T539" s="1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</row>
    <row r="540" spans="2:46" x14ac:dyDescent="0.25">
      <c r="B540" s="20" t="s">
        <v>922</v>
      </c>
      <c r="C540" s="9" t="s">
        <v>922</v>
      </c>
      <c r="D540" s="9">
        <v>1</v>
      </c>
      <c r="E540" s="9">
        <v>26</v>
      </c>
      <c r="F540" s="9">
        <v>14</v>
      </c>
      <c r="G540" s="24">
        <v>3625</v>
      </c>
      <c r="H540" s="24">
        <v>3375</v>
      </c>
      <c r="I540" s="9" t="s">
        <v>31</v>
      </c>
      <c r="J540" s="9" t="s">
        <v>32</v>
      </c>
      <c r="K540" s="25" t="s">
        <v>33</v>
      </c>
      <c r="L540" s="9" t="s">
        <v>34</v>
      </c>
      <c r="M540" s="9" t="s">
        <v>35</v>
      </c>
      <c r="N540" s="9">
        <v>10000000000</v>
      </c>
      <c r="O540" s="26">
        <v>1E-10</v>
      </c>
      <c r="P540" s="27">
        <v>1</v>
      </c>
      <c r="Q540" s="27">
        <v>0</v>
      </c>
      <c r="R540" s="27">
        <v>1</v>
      </c>
      <c r="S540" s="9" t="s">
        <v>36</v>
      </c>
      <c r="T540" s="1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</row>
    <row r="541" spans="2:46" x14ac:dyDescent="0.25">
      <c r="B541" s="20" t="s">
        <v>923</v>
      </c>
      <c r="C541" s="9" t="s">
        <v>923</v>
      </c>
      <c r="D541" s="9">
        <v>1</v>
      </c>
      <c r="E541" s="9">
        <v>26</v>
      </c>
      <c r="F541" s="9">
        <v>15</v>
      </c>
      <c r="G541" s="24">
        <v>3875</v>
      </c>
      <c r="H541" s="24">
        <v>3375</v>
      </c>
      <c r="I541" s="9" t="s">
        <v>31</v>
      </c>
      <c r="J541" s="9" t="s">
        <v>32</v>
      </c>
      <c r="K541" s="25" t="s">
        <v>33</v>
      </c>
      <c r="L541" s="9" t="s">
        <v>34</v>
      </c>
      <c r="M541" s="9" t="s">
        <v>35</v>
      </c>
      <c r="N541" s="9">
        <v>10000000000</v>
      </c>
      <c r="O541" s="26">
        <v>1E-10</v>
      </c>
      <c r="P541" s="27">
        <v>1</v>
      </c>
      <c r="Q541" s="27">
        <v>0</v>
      </c>
      <c r="R541" s="27">
        <v>1</v>
      </c>
      <c r="S541" s="9" t="s">
        <v>36</v>
      </c>
      <c r="T541" s="1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</row>
    <row r="542" spans="2:46" x14ac:dyDescent="0.25">
      <c r="B542" s="20" t="s">
        <v>924</v>
      </c>
      <c r="C542" s="9" t="s">
        <v>924</v>
      </c>
      <c r="D542" s="9">
        <v>1</v>
      </c>
      <c r="E542" s="9">
        <v>26</v>
      </c>
      <c r="F542" s="9">
        <v>16</v>
      </c>
      <c r="G542" s="24">
        <v>4125</v>
      </c>
      <c r="H542" s="24">
        <v>3375</v>
      </c>
      <c r="I542" s="9" t="s">
        <v>31</v>
      </c>
      <c r="J542" s="9" t="s">
        <v>32</v>
      </c>
      <c r="K542" s="25" t="s">
        <v>33</v>
      </c>
      <c r="L542" s="9" t="s">
        <v>34</v>
      </c>
      <c r="M542" s="9" t="s">
        <v>35</v>
      </c>
      <c r="N542" s="9">
        <v>10000000000</v>
      </c>
      <c r="O542" s="26">
        <v>1E-10</v>
      </c>
      <c r="P542" s="27">
        <v>1</v>
      </c>
      <c r="Q542" s="27">
        <v>0</v>
      </c>
      <c r="R542" s="27">
        <v>1</v>
      </c>
      <c r="S542" s="9" t="s">
        <v>36</v>
      </c>
      <c r="T542" s="1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</row>
    <row r="543" spans="2:46" x14ac:dyDescent="0.25">
      <c r="B543" s="20" t="s">
        <v>925</v>
      </c>
      <c r="C543" s="9" t="s">
        <v>925</v>
      </c>
      <c r="D543" s="9">
        <v>1</v>
      </c>
      <c r="E543" s="9">
        <v>26</v>
      </c>
      <c r="F543" s="9">
        <v>17</v>
      </c>
      <c r="G543" s="24">
        <v>4375</v>
      </c>
      <c r="H543" s="24">
        <v>3375</v>
      </c>
      <c r="I543" s="9" t="s">
        <v>31</v>
      </c>
      <c r="J543" s="9" t="s">
        <v>32</v>
      </c>
      <c r="K543" s="25" t="s">
        <v>33</v>
      </c>
      <c r="L543" s="9" t="s">
        <v>34</v>
      </c>
      <c r="M543" s="9" t="s">
        <v>35</v>
      </c>
      <c r="N543" s="9">
        <v>10000000000</v>
      </c>
      <c r="O543" s="26">
        <v>1E-10</v>
      </c>
      <c r="P543" s="27">
        <v>1</v>
      </c>
      <c r="Q543" s="27">
        <v>0</v>
      </c>
      <c r="R543" s="27">
        <v>1</v>
      </c>
      <c r="S543" s="9" t="s">
        <v>36</v>
      </c>
      <c r="T543" s="1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</row>
    <row r="544" spans="2:46" x14ac:dyDescent="0.25">
      <c r="B544" s="20" t="s">
        <v>926</v>
      </c>
      <c r="C544" s="9" t="s">
        <v>926</v>
      </c>
      <c r="D544" s="9">
        <v>1</v>
      </c>
      <c r="E544" s="9">
        <v>26</v>
      </c>
      <c r="F544" s="9">
        <v>18</v>
      </c>
      <c r="G544" s="24">
        <v>4625</v>
      </c>
      <c r="H544" s="24">
        <v>3375</v>
      </c>
      <c r="I544" s="9" t="s">
        <v>31</v>
      </c>
      <c r="J544" s="9" t="s">
        <v>32</v>
      </c>
      <c r="K544" s="25" t="s">
        <v>33</v>
      </c>
      <c r="L544" s="9" t="s">
        <v>34</v>
      </c>
      <c r="M544" s="9" t="s">
        <v>35</v>
      </c>
      <c r="N544" s="9">
        <v>10000000000</v>
      </c>
      <c r="O544" s="26">
        <v>1E-10</v>
      </c>
      <c r="P544" s="27">
        <v>1</v>
      </c>
      <c r="Q544" s="27">
        <v>0</v>
      </c>
      <c r="R544" s="27">
        <v>1</v>
      </c>
      <c r="S544" s="9" t="s">
        <v>36</v>
      </c>
      <c r="T544" s="1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</row>
    <row r="545" spans="2:46" x14ac:dyDescent="0.25">
      <c r="B545" s="20" t="s">
        <v>927</v>
      </c>
      <c r="C545" s="9" t="s">
        <v>927</v>
      </c>
      <c r="D545" s="9">
        <v>1</v>
      </c>
      <c r="E545" s="9">
        <v>26</v>
      </c>
      <c r="F545" s="9">
        <v>19</v>
      </c>
      <c r="G545" s="24">
        <v>4875</v>
      </c>
      <c r="H545" s="24">
        <v>3375</v>
      </c>
      <c r="I545" s="9" t="s">
        <v>31</v>
      </c>
      <c r="J545" s="9" t="s">
        <v>32</v>
      </c>
      <c r="K545" s="25" t="s">
        <v>33</v>
      </c>
      <c r="L545" s="9" t="s">
        <v>34</v>
      </c>
      <c r="M545" s="9" t="s">
        <v>35</v>
      </c>
      <c r="N545" s="9">
        <v>10000000000</v>
      </c>
      <c r="O545" s="26">
        <v>1E-10</v>
      </c>
      <c r="P545" s="27">
        <v>1</v>
      </c>
      <c r="Q545" s="27">
        <v>0</v>
      </c>
      <c r="R545" s="27">
        <v>1</v>
      </c>
      <c r="S545" s="9" t="s">
        <v>36</v>
      </c>
      <c r="T545" s="1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</row>
    <row r="546" spans="2:46" x14ac:dyDescent="0.25">
      <c r="B546" s="20" t="s">
        <v>928</v>
      </c>
      <c r="C546" s="9" t="s">
        <v>928</v>
      </c>
      <c r="D546" s="9">
        <v>1</v>
      </c>
      <c r="E546" s="9">
        <v>27</v>
      </c>
      <c r="F546" s="9">
        <v>0</v>
      </c>
      <c r="G546" s="24">
        <v>125</v>
      </c>
      <c r="H546" s="24">
        <v>3125</v>
      </c>
      <c r="I546" s="9" t="s">
        <v>31</v>
      </c>
      <c r="J546" s="9" t="s">
        <v>32</v>
      </c>
      <c r="K546" s="25" t="s">
        <v>33</v>
      </c>
      <c r="L546" s="9" t="s">
        <v>34</v>
      </c>
      <c r="M546" s="9" t="s">
        <v>35</v>
      </c>
      <c r="N546" s="9">
        <v>10000000000</v>
      </c>
      <c r="O546" s="26">
        <v>1E-10</v>
      </c>
      <c r="P546" s="27">
        <v>1</v>
      </c>
      <c r="Q546" s="27">
        <v>0</v>
      </c>
      <c r="R546" s="27">
        <v>1</v>
      </c>
      <c r="S546" s="9" t="s">
        <v>36</v>
      </c>
      <c r="T546" s="1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</row>
    <row r="547" spans="2:46" x14ac:dyDescent="0.25">
      <c r="B547" s="20" t="s">
        <v>929</v>
      </c>
      <c r="C547" s="9" t="s">
        <v>929</v>
      </c>
      <c r="D547" s="9">
        <v>1</v>
      </c>
      <c r="E547" s="9">
        <v>27</v>
      </c>
      <c r="F547" s="9">
        <v>1</v>
      </c>
      <c r="G547" s="24">
        <v>375</v>
      </c>
      <c r="H547" s="24">
        <v>3125</v>
      </c>
      <c r="I547" s="9" t="s">
        <v>31</v>
      </c>
      <c r="J547" s="9" t="s">
        <v>32</v>
      </c>
      <c r="K547" s="25" t="s">
        <v>33</v>
      </c>
      <c r="L547" s="9" t="s">
        <v>34</v>
      </c>
      <c r="M547" s="9" t="s">
        <v>35</v>
      </c>
      <c r="N547" s="9">
        <v>10000000000</v>
      </c>
      <c r="O547" s="26">
        <v>1E-10</v>
      </c>
      <c r="P547" s="27">
        <v>1</v>
      </c>
      <c r="Q547" s="27">
        <v>0</v>
      </c>
      <c r="R547" s="27">
        <v>1</v>
      </c>
      <c r="S547" s="9" t="s">
        <v>36</v>
      </c>
      <c r="T547" s="1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</row>
    <row r="548" spans="2:46" x14ac:dyDescent="0.25">
      <c r="B548" s="20" t="s">
        <v>930</v>
      </c>
      <c r="C548" s="9" t="s">
        <v>930</v>
      </c>
      <c r="D548" s="9">
        <v>1</v>
      </c>
      <c r="E548" s="9">
        <v>27</v>
      </c>
      <c r="F548" s="9">
        <v>2</v>
      </c>
      <c r="G548" s="24">
        <v>625</v>
      </c>
      <c r="H548" s="24">
        <v>3125</v>
      </c>
      <c r="I548" s="9" t="s">
        <v>31</v>
      </c>
      <c r="J548" s="9" t="s">
        <v>32</v>
      </c>
      <c r="K548" s="25" t="s">
        <v>33</v>
      </c>
      <c r="L548" s="9" t="s">
        <v>34</v>
      </c>
      <c r="M548" s="9" t="s">
        <v>35</v>
      </c>
      <c r="N548" s="9">
        <v>10000000000</v>
      </c>
      <c r="O548" s="26">
        <v>1E-10</v>
      </c>
      <c r="P548" s="27">
        <v>1</v>
      </c>
      <c r="Q548" s="27">
        <v>0</v>
      </c>
      <c r="R548" s="27">
        <v>1</v>
      </c>
      <c r="S548" s="9" t="s">
        <v>36</v>
      </c>
      <c r="T548" s="1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</row>
    <row r="549" spans="2:46" x14ac:dyDescent="0.25">
      <c r="B549" s="20" t="s">
        <v>931</v>
      </c>
      <c r="C549" s="9" t="s">
        <v>931</v>
      </c>
      <c r="D549" s="9">
        <v>1</v>
      </c>
      <c r="E549" s="9">
        <v>27</v>
      </c>
      <c r="F549" s="9">
        <v>3</v>
      </c>
      <c r="G549" s="24">
        <v>875</v>
      </c>
      <c r="H549" s="24">
        <v>3125</v>
      </c>
      <c r="I549" s="9" t="s">
        <v>31</v>
      </c>
      <c r="J549" s="9" t="s">
        <v>32</v>
      </c>
      <c r="K549" s="25" t="s">
        <v>33</v>
      </c>
      <c r="L549" s="9" t="s">
        <v>34</v>
      </c>
      <c r="M549" s="9" t="s">
        <v>35</v>
      </c>
      <c r="N549" s="9">
        <v>10000000000</v>
      </c>
      <c r="O549" s="26">
        <v>1E-10</v>
      </c>
      <c r="P549" s="27">
        <v>1</v>
      </c>
      <c r="Q549" s="27">
        <v>0</v>
      </c>
      <c r="R549" s="27">
        <v>1</v>
      </c>
      <c r="S549" s="9" t="s">
        <v>36</v>
      </c>
      <c r="T549" s="1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</row>
    <row r="550" spans="2:46" x14ac:dyDescent="0.25">
      <c r="B550" s="20" t="s">
        <v>932</v>
      </c>
      <c r="C550" s="9" t="s">
        <v>932</v>
      </c>
      <c r="D550" s="9">
        <v>1</v>
      </c>
      <c r="E550" s="9">
        <v>27</v>
      </c>
      <c r="F550" s="9">
        <v>4</v>
      </c>
      <c r="G550" s="24">
        <v>1125</v>
      </c>
      <c r="H550" s="24">
        <v>3125</v>
      </c>
      <c r="I550" s="9" t="s">
        <v>31</v>
      </c>
      <c r="J550" s="9" t="s">
        <v>32</v>
      </c>
      <c r="K550" s="25" t="s">
        <v>33</v>
      </c>
      <c r="L550" s="9" t="s">
        <v>34</v>
      </c>
      <c r="M550" s="9" t="s">
        <v>35</v>
      </c>
      <c r="N550" s="9">
        <v>10000000000</v>
      </c>
      <c r="O550" s="26">
        <v>1E-10</v>
      </c>
      <c r="P550" s="27">
        <v>1</v>
      </c>
      <c r="Q550" s="27">
        <v>0</v>
      </c>
      <c r="R550" s="27">
        <v>1</v>
      </c>
      <c r="S550" s="9" t="s">
        <v>36</v>
      </c>
      <c r="T550" s="1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</row>
    <row r="551" spans="2:46" x14ac:dyDescent="0.25">
      <c r="B551" s="20" t="s">
        <v>933</v>
      </c>
      <c r="C551" s="9" t="s">
        <v>933</v>
      </c>
      <c r="D551" s="9">
        <v>1</v>
      </c>
      <c r="E551" s="9">
        <v>27</v>
      </c>
      <c r="F551" s="9">
        <v>5</v>
      </c>
      <c r="G551" s="24">
        <v>1375</v>
      </c>
      <c r="H551" s="24">
        <v>3125</v>
      </c>
      <c r="I551" s="9" t="s">
        <v>31</v>
      </c>
      <c r="J551" s="9" t="s">
        <v>32</v>
      </c>
      <c r="K551" s="25" t="s">
        <v>33</v>
      </c>
      <c r="L551" s="9" t="s">
        <v>34</v>
      </c>
      <c r="M551" s="9" t="s">
        <v>35</v>
      </c>
      <c r="N551" s="9">
        <v>10000000000</v>
      </c>
      <c r="O551" s="26">
        <v>1E-10</v>
      </c>
      <c r="P551" s="27">
        <v>1</v>
      </c>
      <c r="Q551" s="27">
        <v>0</v>
      </c>
      <c r="R551" s="27">
        <v>1</v>
      </c>
      <c r="S551" s="9" t="s">
        <v>36</v>
      </c>
      <c r="T551" s="1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</row>
    <row r="552" spans="2:46" x14ac:dyDescent="0.25">
      <c r="B552" s="20" t="s">
        <v>934</v>
      </c>
      <c r="C552" s="9" t="s">
        <v>934</v>
      </c>
      <c r="D552" s="9">
        <v>1</v>
      </c>
      <c r="E552" s="9">
        <v>27</v>
      </c>
      <c r="F552" s="9">
        <v>6</v>
      </c>
      <c r="G552" s="24">
        <v>1625</v>
      </c>
      <c r="H552" s="24">
        <v>3125</v>
      </c>
      <c r="I552" s="9" t="s">
        <v>31</v>
      </c>
      <c r="J552" s="9" t="s">
        <v>32</v>
      </c>
      <c r="K552" s="25" t="s">
        <v>33</v>
      </c>
      <c r="L552" s="9" t="s">
        <v>34</v>
      </c>
      <c r="M552" s="9" t="s">
        <v>35</v>
      </c>
      <c r="N552" s="9">
        <v>10000000000</v>
      </c>
      <c r="O552" s="26">
        <v>1E-10</v>
      </c>
      <c r="P552" s="27">
        <v>1</v>
      </c>
      <c r="Q552" s="27">
        <v>0</v>
      </c>
      <c r="R552" s="27">
        <v>1</v>
      </c>
      <c r="S552" s="9" t="s">
        <v>36</v>
      </c>
      <c r="T552" s="1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</row>
    <row r="553" spans="2:46" x14ac:dyDescent="0.25">
      <c r="B553" s="20" t="s">
        <v>935</v>
      </c>
      <c r="C553" s="9" t="s">
        <v>935</v>
      </c>
      <c r="D553" s="9">
        <v>1</v>
      </c>
      <c r="E553" s="9">
        <v>27</v>
      </c>
      <c r="F553" s="9">
        <v>7</v>
      </c>
      <c r="G553" s="24">
        <v>1875</v>
      </c>
      <c r="H553" s="24">
        <v>3125</v>
      </c>
      <c r="I553" s="9" t="s">
        <v>31</v>
      </c>
      <c r="J553" s="9" t="s">
        <v>32</v>
      </c>
      <c r="K553" s="25" t="s">
        <v>33</v>
      </c>
      <c r="L553" s="9" t="s">
        <v>34</v>
      </c>
      <c r="M553" s="9" t="s">
        <v>35</v>
      </c>
      <c r="N553" s="9">
        <v>10000000000</v>
      </c>
      <c r="O553" s="26">
        <v>1E-10</v>
      </c>
      <c r="P553" s="27">
        <v>1</v>
      </c>
      <c r="Q553" s="27">
        <v>0</v>
      </c>
      <c r="R553" s="27">
        <v>1</v>
      </c>
      <c r="S553" s="9" t="s">
        <v>36</v>
      </c>
      <c r="T553" s="1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</row>
    <row r="554" spans="2:46" x14ac:dyDescent="0.25">
      <c r="B554" s="20" t="s">
        <v>936</v>
      </c>
      <c r="C554" s="9" t="s">
        <v>936</v>
      </c>
      <c r="D554" s="9">
        <v>1</v>
      </c>
      <c r="E554" s="9">
        <v>27</v>
      </c>
      <c r="F554" s="9">
        <v>8</v>
      </c>
      <c r="G554" s="24">
        <v>2125</v>
      </c>
      <c r="H554" s="24">
        <v>3125</v>
      </c>
      <c r="I554" s="9" t="s">
        <v>31</v>
      </c>
      <c r="J554" s="9" t="s">
        <v>32</v>
      </c>
      <c r="K554" s="25" t="s">
        <v>33</v>
      </c>
      <c r="L554" s="9" t="s">
        <v>34</v>
      </c>
      <c r="M554" s="9" t="s">
        <v>35</v>
      </c>
      <c r="N554" s="9">
        <v>10000000000</v>
      </c>
      <c r="O554" s="26">
        <v>1E-10</v>
      </c>
      <c r="P554" s="27">
        <v>1</v>
      </c>
      <c r="Q554" s="27">
        <v>0</v>
      </c>
      <c r="R554" s="27">
        <v>1</v>
      </c>
      <c r="S554" s="9" t="s">
        <v>36</v>
      </c>
      <c r="T554" s="1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</row>
    <row r="555" spans="2:46" x14ac:dyDescent="0.25">
      <c r="B555" s="20" t="s">
        <v>937</v>
      </c>
      <c r="C555" s="9" t="s">
        <v>937</v>
      </c>
      <c r="D555" s="9">
        <v>1</v>
      </c>
      <c r="E555" s="9">
        <v>27</v>
      </c>
      <c r="F555" s="9">
        <v>9</v>
      </c>
      <c r="G555" s="24">
        <v>2375</v>
      </c>
      <c r="H555" s="24">
        <v>3125</v>
      </c>
      <c r="I555" s="9" t="s">
        <v>31</v>
      </c>
      <c r="J555" s="9" t="s">
        <v>32</v>
      </c>
      <c r="K555" s="25" t="s">
        <v>33</v>
      </c>
      <c r="L555" s="9" t="s">
        <v>34</v>
      </c>
      <c r="M555" s="9" t="s">
        <v>35</v>
      </c>
      <c r="N555" s="9">
        <v>10000000000</v>
      </c>
      <c r="O555" s="26">
        <v>1E-10</v>
      </c>
      <c r="P555" s="27">
        <v>1</v>
      </c>
      <c r="Q555" s="27">
        <v>0</v>
      </c>
      <c r="R555" s="27">
        <v>1</v>
      </c>
      <c r="S555" s="9" t="s">
        <v>36</v>
      </c>
      <c r="T555" s="1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</row>
    <row r="556" spans="2:46" x14ac:dyDescent="0.25">
      <c r="B556" s="20" t="s">
        <v>938</v>
      </c>
      <c r="C556" s="9" t="s">
        <v>938</v>
      </c>
      <c r="D556" s="9">
        <v>1</v>
      </c>
      <c r="E556" s="9">
        <v>27</v>
      </c>
      <c r="F556" s="9">
        <v>10</v>
      </c>
      <c r="G556" s="24">
        <v>2625</v>
      </c>
      <c r="H556" s="24">
        <v>3125</v>
      </c>
      <c r="I556" s="9" t="s">
        <v>31</v>
      </c>
      <c r="J556" s="9" t="s">
        <v>32</v>
      </c>
      <c r="K556" s="25" t="s">
        <v>33</v>
      </c>
      <c r="L556" s="9" t="s">
        <v>34</v>
      </c>
      <c r="M556" s="9" t="s">
        <v>35</v>
      </c>
      <c r="N556" s="9">
        <v>10000000000</v>
      </c>
      <c r="O556" s="26">
        <v>1E-10</v>
      </c>
      <c r="P556" s="27">
        <v>1</v>
      </c>
      <c r="Q556" s="27">
        <v>0</v>
      </c>
      <c r="R556" s="27">
        <v>1</v>
      </c>
      <c r="S556" s="9" t="s">
        <v>36</v>
      </c>
      <c r="T556" s="1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</row>
    <row r="557" spans="2:46" x14ac:dyDescent="0.25">
      <c r="B557" s="20" t="s">
        <v>939</v>
      </c>
      <c r="C557" s="9" t="s">
        <v>939</v>
      </c>
      <c r="D557" s="9">
        <v>1</v>
      </c>
      <c r="E557" s="9">
        <v>27</v>
      </c>
      <c r="F557" s="9">
        <v>11</v>
      </c>
      <c r="G557" s="24">
        <v>2875</v>
      </c>
      <c r="H557" s="24">
        <v>3125</v>
      </c>
      <c r="I557" s="9" t="s">
        <v>31</v>
      </c>
      <c r="J557" s="9" t="s">
        <v>32</v>
      </c>
      <c r="K557" s="25" t="s">
        <v>33</v>
      </c>
      <c r="L557" s="9" t="s">
        <v>34</v>
      </c>
      <c r="M557" s="9" t="s">
        <v>35</v>
      </c>
      <c r="N557" s="9">
        <v>10000000000</v>
      </c>
      <c r="O557" s="26">
        <v>1E-10</v>
      </c>
      <c r="P557" s="27">
        <v>1</v>
      </c>
      <c r="Q557" s="27">
        <v>0</v>
      </c>
      <c r="R557" s="27">
        <v>1</v>
      </c>
      <c r="S557" s="9" t="s">
        <v>36</v>
      </c>
      <c r="T557" s="1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</row>
    <row r="558" spans="2:46" x14ac:dyDescent="0.25">
      <c r="B558" s="20" t="s">
        <v>940</v>
      </c>
      <c r="C558" s="9" t="s">
        <v>940</v>
      </c>
      <c r="D558" s="9">
        <v>1</v>
      </c>
      <c r="E558" s="9">
        <v>27</v>
      </c>
      <c r="F558" s="9">
        <v>12</v>
      </c>
      <c r="G558" s="24">
        <v>3125</v>
      </c>
      <c r="H558" s="24">
        <v>3125</v>
      </c>
      <c r="I558" s="9" t="s">
        <v>31</v>
      </c>
      <c r="J558" s="9" t="s">
        <v>32</v>
      </c>
      <c r="K558" s="25" t="s">
        <v>33</v>
      </c>
      <c r="L558" s="9" t="s">
        <v>34</v>
      </c>
      <c r="M558" s="9" t="s">
        <v>35</v>
      </c>
      <c r="N558" s="9">
        <v>10000000000</v>
      </c>
      <c r="O558" s="26">
        <v>1E-10</v>
      </c>
      <c r="P558" s="27">
        <v>1</v>
      </c>
      <c r="Q558" s="27">
        <v>0</v>
      </c>
      <c r="R558" s="27">
        <v>1</v>
      </c>
      <c r="S558" s="9" t="s">
        <v>36</v>
      </c>
      <c r="T558" s="1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</row>
    <row r="559" spans="2:46" x14ac:dyDescent="0.25">
      <c r="B559" s="20" t="s">
        <v>941</v>
      </c>
      <c r="C559" s="9" t="s">
        <v>941</v>
      </c>
      <c r="D559" s="9">
        <v>1</v>
      </c>
      <c r="E559" s="9">
        <v>27</v>
      </c>
      <c r="F559" s="9">
        <v>13</v>
      </c>
      <c r="G559" s="24">
        <v>3375</v>
      </c>
      <c r="H559" s="24">
        <v>3125</v>
      </c>
      <c r="I559" s="9" t="s">
        <v>31</v>
      </c>
      <c r="J559" s="9" t="s">
        <v>32</v>
      </c>
      <c r="K559" s="25" t="s">
        <v>33</v>
      </c>
      <c r="L559" s="9" t="s">
        <v>34</v>
      </c>
      <c r="M559" s="9" t="s">
        <v>35</v>
      </c>
      <c r="N559" s="9">
        <v>10000000000</v>
      </c>
      <c r="O559" s="26">
        <v>1E-10</v>
      </c>
      <c r="P559" s="27">
        <v>1</v>
      </c>
      <c r="Q559" s="27">
        <v>0</v>
      </c>
      <c r="R559" s="27">
        <v>1</v>
      </c>
      <c r="S559" s="9" t="s">
        <v>36</v>
      </c>
      <c r="T559" s="1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</row>
    <row r="560" spans="2:46" x14ac:dyDescent="0.25">
      <c r="B560" s="20" t="s">
        <v>942</v>
      </c>
      <c r="C560" s="9" t="s">
        <v>942</v>
      </c>
      <c r="D560" s="9">
        <v>1</v>
      </c>
      <c r="E560" s="9">
        <v>27</v>
      </c>
      <c r="F560" s="9">
        <v>14</v>
      </c>
      <c r="G560" s="24">
        <v>3625</v>
      </c>
      <c r="H560" s="24">
        <v>3125</v>
      </c>
      <c r="I560" s="9" t="s">
        <v>31</v>
      </c>
      <c r="J560" s="9" t="s">
        <v>32</v>
      </c>
      <c r="K560" s="25" t="s">
        <v>33</v>
      </c>
      <c r="L560" s="9" t="s">
        <v>34</v>
      </c>
      <c r="M560" s="9" t="s">
        <v>35</v>
      </c>
      <c r="N560" s="9">
        <v>10000000000</v>
      </c>
      <c r="O560" s="26">
        <v>1E-10</v>
      </c>
      <c r="P560" s="27">
        <v>1</v>
      </c>
      <c r="Q560" s="27">
        <v>0</v>
      </c>
      <c r="R560" s="27">
        <v>1</v>
      </c>
      <c r="S560" s="9" t="s">
        <v>36</v>
      </c>
      <c r="T560" s="1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</row>
    <row r="561" spans="2:46" x14ac:dyDescent="0.25">
      <c r="B561" s="20" t="s">
        <v>943</v>
      </c>
      <c r="C561" s="9" t="s">
        <v>943</v>
      </c>
      <c r="D561" s="9">
        <v>1</v>
      </c>
      <c r="E561" s="9">
        <v>27</v>
      </c>
      <c r="F561" s="9">
        <v>15</v>
      </c>
      <c r="G561" s="24">
        <v>3875</v>
      </c>
      <c r="H561" s="24">
        <v>3125</v>
      </c>
      <c r="I561" s="9" t="s">
        <v>31</v>
      </c>
      <c r="J561" s="9" t="s">
        <v>32</v>
      </c>
      <c r="K561" s="25" t="s">
        <v>33</v>
      </c>
      <c r="L561" s="9" t="s">
        <v>34</v>
      </c>
      <c r="M561" s="9" t="s">
        <v>35</v>
      </c>
      <c r="N561" s="9">
        <v>10000000000</v>
      </c>
      <c r="O561" s="26">
        <v>1E-10</v>
      </c>
      <c r="P561" s="27">
        <v>1</v>
      </c>
      <c r="Q561" s="27">
        <v>0</v>
      </c>
      <c r="R561" s="27">
        <v>1</v>
      </c>
      <c r="S561" s="9" t="s">
        <v>36</v>
      </c>
      <c r="T561" s="1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</row>
    <row r="562" spans="2:46" x14ac:dyDescent="0.25">
      <c r="B562" s="20" t="s">
        <v>944</v>
      </c>
      <c r="C562" s="9" t="s">
        <v>944</v>
      </c>
      <c r="D562" s="9">
        <v>1</v>
      </c>
      <c r="E562" s="9">
        <v>27</v>
      </c>
      <c r="F562" s="9">
        <v>16</v>
      </c>
      <c r="G562" s="24">
        <v>4125</v>
      </c>
      <c r="H562" s="24">
        <v>3125</v>
      </c>
      <c r="I562" s="9" t="s">
        <v>31</v>
      </c>
      <c r="J562" s="9" t="s">
        <v>32</v>
      </c>
      <c r="K562" s="25" t="s">
        <v>33</v>
      </c>
      <c r="L562" s="9" t="s">
        <v>34</v>
      </c>
      <c r="M562" s="9" t="s">
        <v>35</v>
      </c>
      <c r="N562" s="9">
        <v>10000000000</v>
      </c>
      <c r="O562" s="26">
        <v>1E-10</v>
      </c>
      <c r="P562" s="27">
        <v>1</v>
      </c>
      <c r="Q562" s="27">
        <v>0</v>
      </c>
      <c r="R562" s="27">
        <v>1</v>
      </c>
      <c r="S562" s="9" t="s">
        <v>36</v>
      </c>
      <c r="T562" s="1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</row>
    <row r="563" spans="2:46" x14ac:dyDescent="0.25">
      <c r="B563" s="20" t="s">
        <v>945</v>
      </c>
      <c r="C563" s="9" t="s">
        <v>945</v>
      </c>
      <c r="D563" s="9">
        <v>1</v>
      </c>
      <c r="E563" s="9">
        <v>27</v>
      </c>
      <c r="F563" s="9">
        <v>17</v>
      </c>
      <c r="G563" s="24">
        <v>4375</v>
      </c>
      <c r="H563" s="24">
        <v>3125</v>
      </c>
      <c r="I563" s="9" t="s">
        <v>31</v>
      </c>
      <c r="J563" s="9" t="s">
        <v>32</v>
      </c>
      <c r="K563" s="25" t="s">
        <v>33</v>
      </c>
      <c r="L563" s="9" t="s">
        <v>34</v>
      </c>
      <c r="M563" s="9" t="s">
        <v>35</v>
      </c>
      <c r="N563" s="9">
        <v>10000000000</v>
      </c>
      <c r="O563" s="26">
        <v>1E-10</v>
      </c>
      <c r="P563" s="27">
        <v>1</v>
      </c>
      <c r="Q563" s="27">
        <v>0</v>
      </c>
      <c r="R563" s="27">
        <v>1</v>
      </c>
      <c r="S563" s="9" t="s">
        <v>36</v>
      </c>
      <c r="T563" s="1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spans="2:46" x14ac:dyDescent="0.25">
      <c r="B564" s="20" t="s">
        <v>946</v>
      </c>
      <c r="C564" s="9" t="s">
        <v>946</v>
      </c>
      <c r="D564" s="9">
        <v>1</v>
      </c>
      <c r="E564" s="9">
        <v>27</v>
      </c>
      <c r="F564" s="9">
        <v>18</v>
      </c>
      <c r="G564" s="24">
        <v>4625</v>
      </c>
      <c r="H564" s="24">
        <v>3125</v>
      </c>
      <c r="I564" s="9" t="s">
        <v>31</v>
      </c>
      <c r="J564" s="9" t="s">
        <v>32</v>
      </c>
      <c r="K564" s="25" t="s">
        <v>33</v>
      </c>
      <c r="L564" s="9" t="s">
        <v>34</v>
      </c>
      <c r="M564" s="9" t="s">
        <v>35</v>
      </c>
      <c r="N564" s="9">
        <v>10000000000</v>
      </c>
      <c r="O564" s="26">
        <v>1E-10</v>
      </c>
      <c r="P564" s="27">
        <v>1</v>
      </c>
      <c r="Q564" s="27">
        <v>0</v>
      </c>
      <c r="R564" s="27">
        <v>1</v>
      </c>
      <c r="S564" s="9" t="s">
        <v>36</v>
      </c>
      <c r="T564" s="1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2:46" x14ac:dyDescent="0.25">
      <c r="B565" s="20" t="s">
        <v>947</v>
      </c>
      <c r="C565" s="9" t="s">
        <v>947</v>
      </c>
      <c r="D565" s="9">
        <v>1</v>
      </c>
      <c r="E565" s="9">
        <v>27</v>
      </c>
      <c r="F565" s="9">
        <v>19</v>
      </c>
      <c r="G565" s="24">
        <v>4875</v>
      </c>
      <c r="H565" s="24">
        <v>3125</v>
      </c>
      <c r="I565" s="9" t="s">
        <v>31</v>
      </c>
      <c r="J565" s="9" t="s">
        <v>32</v>
      </c>
      <c r="K565" s="25" t="s">
        <v>33</v>
      </c>
      <c r="L565" s="9" t="s">
        <v>34</v>
      </c>
      <c r="M565" s="9" t="s">
        <v>35</v>
      </c>
      <c r="N565" s="9">
        <v>10000000000</v>
      </c>
      <c r="O565" s="26">
        <v>1E-10</v>
      </c>
      <c r="P565" s="27">
        <v>1</v>
      </c>
      <c r="Q565" s="27">
        <v>0</v>
      </c>
      <c r="R565" s="27">
        <v>1</v>
      </c>
      <c r="S565" s="9" t="s">
        <v>36</v>
      </c>
      <c r="T565" s="1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spans="2:46" x14ac:dyDescent="0.25">
      <c r="B566" s="20" t="s">
        <v>948</v>
      </c>
      <c r="C566" s="9" t="s">
        <v>948</v>
      </c>
      <c r="D566" s="9">
        <v>1</v>
      </c>
      <c r="E566" s="9">
        <v>28</v>
      </c>
      <c r="F566" s="9">
        <v>0</v>
      </c>
      <c r="G566" s="24">
        <v>125</v>
      </c>
      <c r="H566" s="24">
        <v>2875</v>
      </c>
      <c r="I566" s="9" t="s">
        <v>31</v>
      </c>
      <c r="J566" s="9" t="s">
        <v>32</v>
      </c>
      <c r="K566" s="25" t="s">
        <v>33</v>
      </c>
      <c r="L566" s="9" t="s">
        <v>34</v>
      </c>
      <c r="M566" s="9" t="s">
        <v>35</v>
      </c>
      <c r="N566" s="9">
        <v>10000000000</v>
      </c>
      <c r="O566" s="26">
        <v>1E-10</v>
      </c>
      <c r="P566" s="27">
        <v>1</v>
      </c>
      <c r="Q566" s="27">
        <v>0</v>
      </c>
      <c r="R566" s="27">
        <v>1</v>
      </c>
      <c r="S566" s="9" t="s">
        <v>36</v>
      </c>
      <c r="T566" s="1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spans="2:46" x14ac:dyDescent="0.25">
      <c r="B567" s="20" t="s">
        <v>949</v>
      </c>
      <c r="C567" s="9" t="s">
        <v>949</v>
      </c>
      <c r="D567" s="9">
        <v>1</v>
      </c>
      <c r="E567" s="9">
        <v>28</v>
      </c>
      <c r="F567" s="9">
        <v>1</v>
      </c>
      <c r="G567" s="24">
        <v>375</v>
      </c>
      <c r="H567" s="24">
        <v>2875</v>
      </c>
      <c r="I567" s="9" t="s">
        <v>31</v>
      </c>
      <c r="J567" s="9" t="s">
        <v>32</v>
      </c>
      <c r="K567" s="25" t="s">
        <v>33</v>
      </c>
      <c r="L567" s="9" t="s">
        <v>34</v>
      </c>
      <c r="M567" s="9" t="s">
        <v>35</v>
      </c>
      <c r="N567" s="9">
        <v>10000000000</v>
      </c>
      <c r="O567" s="26">
        <v>1E-10</v>
      </c>
      <c r="P567" s="27">
        <v>1</v>
      </c>
      <c r="Q567" s="27">
        <v>0</v>
      </c>
      <c r="R567" s="27">
        <v>1</v>
      </c>
      <c r="S567" s="9" t="s">
        <v>36</v>
      </c>
      <c r="T567" s="1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2:46" x14ac:dyDescent="0.25">
      <c r="B568" s="20" t="s">
        <v>950</v>
      </c>
      <c r="C568" s="9" t="s">
        <v>950</v>
      </c>
      <c r="D568" s="9">
        <v>1</v>
      </c>
      <c r="E568" s="9">
        <v>28</v>
      </c>
      <c r="F568" s="9">
        <v>2</v>
      </c>
      <c r="G568" s="24">
        <v>625</v>
      </c>
      <c r="H568" s="24">
        <v>2875</v>
      </c>
      <c r="I568" s="9" t="s">
        <v>31</v>
      </c>
      <c r="J568" s="9" t="s">
        <v>32</v>
      </c>
      <c r="K568" s="25" t="s">
        <v>33</v>
      </c>
      <c r="L568" s="9" t="s">
        <v>34</v>
      </c>
      <c r="M568" s="9" t="s">
        <v>35</v>
      </c>
      <c r="N568" s="9">
        <v>10000000000</v>
      </c>
      <c r="O568" s="26">
        <v>1E-10</v>
      </c>
      <c r="P568" s="27">
        <v>1</v>
      </c>
      <c r="Q568" s="27">
        <v>0</v>
      </c>
      <c r="R568" s="27">
        <v>1</v>
      </c>
      <c r="S568" s="9" t="s">
        <v>36</v>
      </c>
      <c r="T568" s="1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spans="2:46" x14ac:dyDescent="0.25">
      <c r="B569" s="20" t="s">
        <v>951</v>
      </c>
      <c r="C569" s="9" t="s">
        <v>951</v>
      </c>
      <c r="D569" s="9">
        <v>1</v>
      </c>
      <c r="E569" s="9">
        <v>28</v>
      </c>
      <c r="F569" s="9">
        <v>3</v>
      </c>
      <c r="G569" s="24">
        <v>875</v>
      </c>
      <c r="H569" s="24">
        <v>2875</v>
      </c>
      <c r="I569" s="9" t="s">
        <v>31</v>
      </c>
      <c r="J569" s="9" t="s">
        <v>32</v>
      </c>
      <c r="K569" s="25" t="s">
        <v>33</v>
      </c>
      <c r="L569" s="9" t="s">
        <v>34</v>
      </c>
      <c r="M569" s="9" t="s">
        <v>35</v>
      </c>
      <c r="N569" s="9">
        <v>10000000000</v>
      </c>
      <c r="O569" s="26">
        <v>1E-10</v>
      </c>
      <c r="P569" s="27">
        <v>1</v>
      </c>
      <c r="Q569" s="27">
        <v>0</v>
      </c>
      <c r="R569" s="27">
        <v>1</v>
      </c>
      <c r="S569" s="9" t="s">
        <v>36</v>
      </c>
      <c r="T569" s="1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spans="2:46" x14ac:dyDescent="0.25">
      <c r="B570" s="20" t="s">
        <v>952</v>
      </c>
      <c r="C570" s="9" t="s">
        <v>952</v>
      </c>
      <c r="D570" s="9">
        <v>1</v>
      </c>
      <c r="E570" s="9">
        <v>28</v>
      </c>
      <c r="F570" s="9">
        <v>4</v>
      </c>
      <c r="G570" s="24">
        <v>1125</v>
      </c>
      <c r="H570" s="24">
        <v>2875</v>
      </c>
      <c r="I570" s="9" t="s">
        <v>31</v>
      </c>
      <c r="J570" s="9" t="s">
        <v>32</v>
      </c>
      <c r="K570" s="25" t="s">
        <v>33</v>
      </c>
      <c r="L570" s="9" t="s">
        <v>34</v>
      </c>
      <c r="M570" s="9" t="s">
        <v>35</v>
      </c>
      <c r="N570" s="9">
        <v>10000000000</v>
      </c>
      <c r="O570" s="26">
        <v>1E-10</v>
      </c>
      <c r="P570" s="27">
        <v>1</v>
      </c>
      <c r="Q570" s="27">
        <v>0</v>
      </c>
      <c r="R570" s="27">
        <v>1</v>
      </c>
      <c r="S570" s="9" t="s">
        <v>36</v>
      </c>
      <c r="T570" s="1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spans="2:46" x14ac:dyDescent="0.25">
      <c r="B571" s="20" t="s">
        <v>953</v>
      </c>
      <c r="C571" s="9" t="s">
        <v>953</v>
      </c>
      <c r="D571" s="9">
        <v>1</v>
      </c>
      <c r="E571" s="9">
        <v>28</v>
      </c>
      <c r="F571" s="9">
        <v>5</v>
      </c>
      <c r="G571" s="24">
        <v>1375</v>
      </c>
      <c r="H571" s="24">
        <v>2875</v>
      </c>
      <c r="I571" s="9" t="s">
        <v>31</v>
      </c>
      <c r="J571" s="9" t="s">
        <v>32</v>
      </c>
      <c r="K571" s="25" t="s">
        <v>33</v>
      </c>
      <c r="L571" s="9" t="s">
        <v>34</v>
      </c>
      <c r="M571" s="9" t="s">
        <v>35</v>
      </c>
      <c r="N571" s="9">
        <v>10000000000</v>
      </c>
      <c r="O571" s="26">
        <v>1E-10</v>
      </c>
      <c r="P571" s="27">
        <v>1</v>
      </c>
      <c r="Q571" s="27">
        <v>0</v>
      </c>
      <c r="R571" s="27">
        <v>1</v>
      </c>
      <c r="S571" s="9" t="s">
        <v>36</v>
      </c>
      <c r="T571" s="1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spans="2:46" x14ac:dyDescent="0.25">
      <c r="B572" s="20" t="s">
        <v>954</v>
      </c>
      <c r="C572" s="9" t="s">
        <v>954</v>
      </c>
      <c r="D572" s="9">
        <v>1</v>
      </c>
      <c r="E572" s="9">
        <v>28</v>
      </c>
      <c r="F572" s="9">
        <v>6</v>
      </c>
      <c r="G572" s="24">
        <v>1625</v>
      </c>
      <c r="H572" s="24">
        <v>2875</v>
      </c>
      <c r="I572" s="9" t="s">
        <v>31</v>
      </c>
      <c r="J572" s="9" t="s">
        <v>32</v>
      </c>
      <c r="K572" s="25" t="s">
        <v>33</v>
      </c>
      <c r="L572" s="9" t="s">
        <v>34</v>
      </c>
      <c r="M572" s="9" t="s">
        <v>35</v>
      </c>
      <c r="N572" s="9">
        <v>10000000000</v>
      </c>
      <c r="O572" s="26">
        <v>1E-10</v>
      </c>
      <c r="P572" s="27">
        <v>1</v>
      </c>
      <c r="Q572" s="27">
        <v>0</v>
      </c>
      <c r="R572" s="27">
        <v>1</v>
      </c>
      <c r="S572" s="9" t="s">
        <v>36</v>
      </c>
      <c r="T572" s="1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2:46" x14ac:dyDescent="0.25">
      <c r="B573" s="20" t="s">
        <v>955</v>
      </c>
      <c r="C573" s="9" t="s">
        <v>955</v>
      </c>
      <c r="D573" s="9">
        <v>1</v>
      </c>
      <c r="E573" s="9">
        <v>28</v>
      </c>
      <c r="F573" s="9">
        <v>7</v>
      </c>
      <c r="G573" s="24">
        <v>1875</v>
      </c>
      <c r="H573" s="24">
        <v>2875</v>
      </c>
      <c r="I573" s="9" t="s">
        <v>31</v>
      </c>
      <c r="J573" s="9" t="s">
        <v>32</v>
      </c>
      <c r="K573" s="25" t="s">
        <v>33</v>
      </c>
      <c r="L573" s="9" t="s">
        <v>34</v>
      </c>
      <c r="M573" s="9" t="s">
        <v>35</v>
      </c>
      <c r="N573" s="9">
        <v>10000000000</v>
      </c>
      <c r="O573" s="26">
        <v>1E-10</v>
      </c>
      <c r="P573" s="27">
        <v>1</v>
      </c>
      <c r="Q573" s="27">
        <v>0</v>
      </c>
      <c r="R573" s="27">
        <v>1</v>
      </c>
      <c r="S573" s="9" t="s">
        <v>36</v>
      </c>
      <c r="T573" s="1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spans="2:46" x14ac:dyDescent="0.25">
      <c r="B574" s="20" t="s">
        <v>956</v>
      </c>
      <c r="C574" s="9" t="s">
        <v>956</v>
      </c>
      <c r="D574" s="9">
        <v>1</v>
      </c>
      <c r="E574" s="9">
        <v>28</v>
      </c>
      <c r="F574" s="9">
        <v>8</v>
      </c>
      <c r="G574" s="24">
        <v>2125</v>
      </c>
      <c r="H574" s="24">
        <v>2875</v>
      </c>
      <c r="I574" s="9" t="s">
        <v>31</v>
      </c>
      <c r="J574" s="9" t="s">
        <v>32</v>
      </c>
      <c r="K574" s="25" t="s">
        <v>33</v>
      </c>
      <c r="L574" s="9" t="s">
        <v>34</v>
      </c>
      <c r="M574" s="9" t="s">
        <v>35</v>
      </c>
      <c r="N574" s="9">
        <v>10000000000</v>
      </c>
      <c r="O574" s="26">
        <v>1E-10</v>
      </c>
      <c r="P574" s="27">
        <v>1</v>
      </c>
      <c r="Q574" s="27">
        <v>0</v>
      </c>
      <c r="R574" s="27">
        <v>1</v>
      </c>
      <c r="S574" s="9" t="s">
        <v>36</v>
      </c>
      <c r="T574" s="1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spans="2:46" x14ac:dyDescent="0.25">
      <c r="B575" s="20" t="s">
        <v>957</v>
      </c>
      <c r="C575" s="9" t="s">
        <v>957</v>
      </c>
      <c r="D575" s="9">
        <v>1</v>
      </c>
      <c r="E575" s="9">
        <v>28</v>
      </c>
      <c r="F575" s="9">
        <v>9</v>
      </c>
      <c r="G575" s="24">
        <v>2375</v>
      </c>
      <c r="H575" s="24">
        <v>2875</v>
      </c>
      <c r="I575" s="9" t="s">
        <v>31</v>
      </c>
      <c r="J575" s="9" t="s">
        <v>32</v>
      </c>
      <c r="K575" s="25" t="s">
        <v>33</v>
      </c>
      <c r="L575" s="9" t="s">
        <v>34</v>
      </c>
      <c r="M575" s="9" t="s">
        <v>35</v>
      </c>
      <c r="N575" s="9">
        <v>10000000000</v>
      </c>
      <c r="O575" s="26">
        <v>1E-10</v>
      </c>
      <c r="P575" s="27">
        <v>1</v>
      </c>
      <c r="Q575" s="27">
        <v>0</v>
      </c>
      <c r="R575" s="27">
        <v>1</v>
      </c>
      <c r="S575" s="9" t="s">
        <v>36</v>
      </c>
      <c r="T575" s="1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spans="2:46" x14ac:dyDescent="0.25">
      <c r="B576" s="20" t="s">
        <v>958</v>
      </c>
      <c r="C576" s="9" t="s">
        <v>958</v>
      </c>
      <c r="D576" s="9">
        <v>1</v>
      </c>
      <c r="E576" s="9">
        <v>28</v>
      </c>
      <c r="F576" s="9">
        <v>10</v>
      </c>
      <c r="G576" s="24">
        <v>2625</v>
      </c>
      <c r="H576" s="24">
        <v>2875</v>
      </c>
      <c r="I576" s="9" t="s">
        <v>31</v>
      </c>
      <c r="J576" s="9" t="s">
        <v>32</v>
      </c>
      <c r="K576" s="25" t="s">
        <v>33</v>
      </c>
      <c r="L576" s="9" t="s">
        <v>34</v>
      </c>
      <c r="M576" s="9" t="s">
        <v>35</v>
      </c>
      <c r="N576" s="9">
        <v>10000000000</v>
      </c>
      <c r="O576" s="26">
        <v>1E-10</v>
      </c>
      <c r="P576" s="27">
        <v>1</v>
      </c>
      <c r="Q576" s="27">
        <v>0</v>
      </c>
      <c r="R576" s="27">
        <v>1</v>
      </c>
      <c r="S576" s="9" t="s">
        <v>36</v>
      </c>
      <c r="T576" s="1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</row>
    <row r="577" spans="2:46" x14ac:dyDescent="0.25">
      <c r="B577" s="20" t="s">
        <v>959</v>
      </c>
      <c r="C577" s="9" t="s">
        <v>959</v>
      </c>
      <c r="D577" s="9">
        <v>1</v>
      </c>
      <c r="E577" s="9">
        <v>28</v>
      </c>
      <c r="F577" s="9">
        <v>11</v>
      </c>
      <c r="G577" s="24">
        <v>2875</v>
      </c>
      <c r="H577" s="24">
        <v>2875</v>
      </c>
      <c r="I577" s="9" t="s">
        <v>31</v>
      </c>
      <c r="J577" s="9" t="s">
        <v>32</v>
      </c>
      <c r="K577" s="25" t="s">
        <v>33</v>
      </c>
      <c r="L577" s="9" t="s">
        <v>34</v>
      </c>
      <c r="M577" s="9" t="s">
        <v>35</v>
      </c>
      <c r="N577" s="9">
        <v>10000000000</v>
      </c>
      <c r="O577" s="26">
        <v>1E-10</v>
      </c>
      <c r="P577" s="27">
        <v>1</v>
      </c>
      <c r="Q577" s="27">
        <v>0</v>
      </c>
      <c r="R577" s="27">
        <v>1</v>
      </c>
      <c r="S577" s="9" t="s">
        <v>36</v>
      </c>
      <c r="T577" s="1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spans="2:46" x14ac:dyDescent="0.25">
      <c r="B578" s="20" t="s">
        <v>960</v>
      </c>
      <c r="C578" s="9" t="s">
        <v>960</v>
      </c>
      <c r="D578" s="9">
        <v>1</v>
      </c>
      <c r="E578" s="9">
        <v>28</v>
      </c>
      <c r="F578" s="9">
        <v>12</v>
      </c>
      <c r="G578" s="24">
        <v>3125</v>
      </c>
      <c r="H578" s="24">
        <v>2875</v>
      </c>
      <c r="I578" s="9" t="s">
        <v>31</v>
      </c>
      <c r="J578" s="9" t="s">
        <v>32</v>
      </c>
      <c r="K578" s="25" t="s">
        <v>33</v>
      </c>
      <c r="L578" s="9" t="s">
        <v>34</v>
      </c>
      <c r="M578" s="9" t="s">
        <v>35</v>
      </c>
      <c r="N578" s="9">
        <v>10000000000</v>
      </c>
      <c r="O578" s="26">
        <v>1E-10</v>
      </c>
      <c r="P578" s="27">
        <v>1</v>
      </c>
      <c r="Q578" s="27">
        <v>0</v>
      </c>
      <c r="R578" s="27">
        <v>1</v>
      </c>
      <c r="S578" s="9" t="s">
        <v>36</v>
      </c>
      <c r="T578" s="1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2:46" x14ac:dyDescent="0.25">
      <c r="B579" s="20" t="s">
        <v>961</v>
      </c>
      <c r="C579" s="9" t="s">
        <v>961</v>
      </c>
      <c r="D579" s="9">
        <v>1</v>
      </c>
      <c r="E579" s="9">
        <v>28</v>
      </c>
      <c r="F579" s="9">
        <v>13</v>
      </c>
      <c r="G579" s="24">
        <v>3375</v>
      </c>
      <c r="H579" s="24">
        <v>2875</v>
      </c>
      <c r="I579" s="9" t="s">
        <v>31</v>
      </c>
      <c r="J579" s="9" t="s">
        <v>32</v>
      </c>
      <c r="K579" s="25" t="s">
        <v>33</v>
      </c>
      <c r="L579" s="9" t="s">
        <v>34</v>
      </c>
      <c r="M579" s="9" t="s">
        <v>35</v>
      </c>
      <c r="N579" s="9">
        <v>10000000000</v>
      </c>
      <c r="O579" s="26">
        <v>1E-10</v>
      </c>
      <c r="P579" s="27">
        <v>1</v>
      </c>
      <c r="Q579" s="27">
        <v>0</v>
      </c>
      <c r="R579" s="27">
        <v>1</v>
      </c>
      <c r="S579" s="9" t="s">
        <v>36</v>
      </c>
      <c r="T579" s="1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spans="2:46" x14ac:dyDescent="0.25">
      <c r="B580" s="20" t="s">
        <v>962</v>
      </c>
      <c r="C580" s="9" t="s">
        <v>962</v>
      </c>
      <c r="D580" s="9">
        <v>1</v>
      </c>
      <c r="E580" s="9">
        <v>28</v>
      </c>
      <c r="F580" s="9">
        <v>14</v>
      </c>
      <c r="G580" s="24">
        <v>3625</v>
      </c>
      <c r="H580" s="24">
        <v>2875</v>
      </c>
      <c r="I580" s="9" t="s">
        <v>31</v>
      </c>
      <c r="J580" s="9" t="s">
        <v>32</v>
      </c>
      <c r="K580" s="25" t="s">
        <v>33</v>
      </c>
      <c r="L580" s="9" t="s">
        <v>34</v>
      </c>
      <c r="M580" s="9" t="s">
        <v>35</v>
      </c>
      <c r="N580" s="9">
        <v>10000000000</v>
      </c>
      <c r="O580" s="26">
        <v>1E-10</v>
      </c>
      <c r="P580" s="27">
        <v>1</v>
      </c>
      <c r="Q580" s="27">
        <v>0</v>
      </c>
      <c r="R580" s="27">
        <v>1</v>
      </c>
      <c r="S580" s="9" t="s">
        <v>36</v>
      </c>
      <c r="T580" s="1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spans="2:46" x14ac:dyDescent="0.25">
      <c r="B581" s="20" t="s">
        <v>963</v>
      </c>
      <c r="C581" s="9" t="s">
        <v>963</v>
      </c>
      <c r="D581" s="9">
        <v>1</v>
      </c>
      <c r="E581" s="9">
        <v>28</v>
      </c>
      <c r="F581" s="9">
        <v>15</v>
      </c>
      <c r="G581" s="24">
        <v>3875</v>
      </c>
      <c r="H581" s="24">
        <v>2875</v>
      </c>
      <c r="I581" s="9" t="s">
        <v>31</v>
      </c>
      <c r="J581" s="9" t="s">
        <v>32</v>
      </c>
      <c r="K581" s="25" t="s">
        <v>33</v>
      </c>
      <c r="L581" s="9" t="s">
        <v>34</v>
      </c>
      <c r="M581" s="9" t="s">
        <v>35</v>
      </c>
      <c r="N581" s="9">
        <v>10000000000</v>
      </c>
      <c r="O581" s="26">
        <v>1E-10</v>
      </c>
      <c r="P581" s="27">
        <v>1</v>
      </c>
      <c r="Q581" s="27">
        <v>0</v>
      </c>
      <c r="R581" s="27">
        <v>1</v>
      </c>
      <c r="S581" s="9" t="s">
        <v>36</v>
      </c>
      <c r="T581" s="1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spans="2:46" x14ac:dyDescent="0.25">
      <c r="B582" s="20" t="s">
        <v>964</v>
      </c>
      <c r="C582" s="9" t="s">
        <v>964</v>
      </c>
      <c r="D582" s="9">
        <v>1</v>
      </c>
      <c r="E582" s="9">
        <v>28</v>
      </c>
      <c r="F582" s="9">
        <v>16</v>
      </c>
      <c r="G582" s="24">
        <v>4125</v>
      </c>
      <c r="H582" s="24">
        <v>2875</v>
      </c>
      <c r="I582" s="9" t="s">
        <v>31</v>
      </c>
      <c r="J582" s="9" t="s">
        <v>32</v>
      </c>
      <c r="K582" s="25" t="s">
        <v>33</v>
      </c>
      <c r="L582" s="9" t="s">
        <v>34</v>
      </c>
      <c r="M582" s="9" t="s">
        <v>35</v>
      </c>
      <c r="N582" s="9">
        <v>10000000000</v>
      </c>
      <c r="O582" s="26">
        <v>1E-10</v>
      </c>
      <c r="P582" s="27">
        <v>1</v>
      </c>
      <c r="Q582" s="27">
        <v>0</v>
      </c>
      <c r="R582" s="27">
        <v>1</v>
      </c>
      <c r="S582" s="9" t="s">
        <v>36</v>
      </c>
      <c r="T582" s="1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spans="2:46" x14ac:dyDescent="0.25">
      <c r="B583" s="20" t="s">
        <v>965</v>
      </c>
      <c r="C583" s="9" t="s">
        <v>965</v>
      </c>
      <c r="D583" s="9">
        <v>1</v>
      </c>
      <c r="E583" s="9">
        <v>28</v>
      </c>
      <c r="F583" s="9">
        <v>17</v>
      </c>
      <c r="G583" s="24">
        <v>4375</v>
      </c>
      <c r="H583" s="24">
        <v>2875</v>
      </c>
      <c r="I583" s="9" t="s">
        <v>31</v>
      </c>
      <c r="J583" s="9" t="s">
        <v>32</v>
      </c>
      <c r="K583" s="25" t="s">
        <v>33</v>
      </c>
      <c r="L583" s="9" t="s">
        <v>34</v>
      </c>
      <c r="M583" s="9" t="s">
        <v>35</v>
      </c>
      <c r="N583" s="9">
        <v>10000000000</v>
      </c>
      <c r="O583" s="26">
        <v>1E-10</v>
      </c>
      <c r="P583" s="27">
        <v>1</v>
      </c>
      <c r="Q583" s="27">
        <v>0</v>
      </c>
      <c r="R583" s="27">
        <v>1</v>
      </c>
      <c r="S583" s="9" t="s">
        <v>36</v>
      </c>
      <c r="T583" s="1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spans="2:46" x14ac:dyDescent="0.25">
      <c r="B584" s="20" t="s">
        <v>966</v>
      </c>
      <c r="C584" s="9" t="s">
        <v>966</v>
      </c>
      <c r="D584" s="9">
        <v>1</v>
      </c>
      <c r="E584" s="9">
        <v>28</v>
      </c>
      <c r="F584" s="9">
        <v>18</v>
      </c>
      <c r="G584" s="24">
        <v>4625</v>
      </c>
      <c r="H584" s="24">
        <v>2875</v>
      </c>
      <c r="I584" s="9" t="s">
        <v>31</v>
      </c>
      <c r="J584" s="9" t="s">
        <v>32</v>
      </c>
      <c r="K584" s="25" t="s">
        <v>33</v>
      </c>
      <c r="L584" s="9" t="s">
        <v>34</v>
      </c>
      <c r="M584" s="9" t="s">
        <v>35</v>
      </c>
      <c r="N584" s="9">
        <v>10000000000</v>
      </c>
      <c r="O584" s="26">
        <v>1E-10</v>
      </c>
      <c r="P584" s="27">
        <v>1</v>
      </c>
      <c r="Q584" s="27">
        <v>0</v>
      </c>
      <c r="R584" s="27">
        <v>1</v>
      </c>
      <c r="S584" s="9" t="s">
        <v>36</v>
      </c>
      <c r="T584" s="1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2:46" x14ac:dyDescent="0.25">
      <c r="B585" s="20" t="s">
        <v>967</v>
      </c>
      <c r="C585" s="9" t="s">
        <v>967</v>
      </c>
      <c r="D585" s="9">
        <v>1</v>
      </c>
      <c r="E585" s="9">
        <v>28</v>
      </c>
      <c r="F585" s="9">
        <v>19</v>
      </c>
      <c r="G585" s="24">
        <v>4875</v>
      </c>
      <c r="H585" s="24">
        <v>2875</v>
      </c>
      <c r="I585" s="9" t="s">
        <v>31</v>
      </c>
      <c r="J585" s="9" t="s">
        <v>32</v>
      </c>
      <c r="K585" s="25" t="s">
        <v>33</v>
      </c>
      <c r="L585" s="9" t="s">
        <v>34</v>
      </c>
      <c r="M585" s="9" t="s">
        <v>35</v>
      </c>
      <c r="N585" s="9">
        <v>10000000000</v>
      </c>
      <c r="O585" s="26">
        <v>1E-10</v>
      </c>
      <c r="P585" s="27">
        <v>1</v>
      </c>
      <c r="Q585" s="27">
        <v>0</v>
      </c>
      <c r="R585" s="27">
        <v>1</v>
      </c>
      <c r="S585" s="9" t="s">
        <v>36</v>
      </c>
      <c r="T585" s="1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spans="2:46" x14ac:dyDescent="0.25">
      <c r="B586" s="20" t="s">
        <v>968</v>
      </c>
      <c r="C586" s="9" t="s">
        <v>968</v>
      </c>
      <c r="D586" s="9">
        <v>1</v>
      </c>
      <c r="E586" s="9">
        <v>29</v>
      </c>
      <c r="F586" s="9">
        <v>0</v>
      </c>
      <c r="G586" s="24">
        <v>125</v>
      </c>
      <c r="H586" s="24">
        <v>2625</v>
      </c>
      <c r="I586" s="9" t="s">
        <v>31</v>
      </c>
      <c r="J586" s="9" t="s">
        <v>32</v>
      </c>
      <c r="K586" s="25" t="s">
        <v>33</v>
      </c>
      <c r="L586" s="9" t="s">
        <v>34</v>
      </c>
      <c r="M586" s="9" t="s">
        <v>35</v>
      </c>
      <c r="N586" s="9">
        <v>10000000000</v>
      </c>
      <c r="O586" s="26">
        <v>1E-10</v>
      </c>
      <c r="P586" s="27">
        <v>1</v>
      </c>
      <c r="Q586" s="27">
        <v>0</v>
      </c>
      <c r="R586" s="27">
        <v>1</v>
      </c>
      <c r="S586" s="9" t="s">
        <v>36</v>
      </c>
      <c r="T586" s="1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spans="2:46" x14ac:dyDescent="0.25">
      <c r="B587" s="20" t="s">
        <v>969</v>
      </c>
      <c r="C587" s="9" t="s">
        <v>969</v>
      </c>
      <c r="D587" s="9">
        <v>1</v>
      </c>
      <c r="E587" s="9">
        <v>29</v>
      </c>
      <c r="F587" s="9">
        <v>1</v>
      </c>
      <c r="G587" s="24">
        <v>375</v>
      </c>
      <c r="H587" s="24">
        <v>2625</v>
      </c>
      <c r="I587" s="9" t="s">
        <v>31</v>
      </c>
      <c r="J587" s="9" t="s">
        <v>32</v>
      </c>
      <c r="K587" s="25" t="s">
        <v>33</v>
      </c>
      <c r="L587" s="9" t="s">
        <v>34</v>
      </c>
      <c r="M587" s="9" t="s">
        <v>35</v>
      </c>
      <c r="N587" s="9">
        <v>10000000000</v>
      </c>
      <c r="O587" s="26">
        <v>1E-10</v>
      </c>
      <c r="P587" s="27">
        <v>1</v>
      </c>
      <c r="Q587" s="27">
        <v>0</v>
      </c>
      <c r="R587" s="27">
        <v>1</v>
      </c>
      <c r="S587" s="9" t="s">
        <v>36</v>
      </c>
      <c r="T587" s="1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spans="2:46" x14ac:dyDescent="0.25">
      <c r="B588" s="20" t="s">
        <v>970</v>
      </c>
      <c r="C588" s="9" t="s">
        <v>970</v>
      </c>
      <c r="D588" s="9">
        <v>1</v>
      </c>
      <c r="E588" s="9">
        <v>29</v>
      </c>
      <c r="F588" s="9">
        <v>2</v>
      </c>
      <c r="G588" s="24">
        <v>625</v>
      </c>
      <c r="H588" s="24">
        <v>2625</v>
      </c>
      <c r="I588" s="9" t="s">
        <v>31</v>
      </c>
      <c r="J588" s="9" t="s">
        <v>32</v>
      </c>
      <c r="K588" s="25" t="s">
        <v>33</v>
      </c>
      <c r="L588" s="9" t="s">
        <v>34</v>
      </c>
      <c r="M588" s="9" t="s">
        <v>35</v>
      </c>
      <c r="N588" s="9">
        <v>10000000000</v>
      </c>
      <c r="O588" s="26">
        <v>1E-10</v>
      </c>
      <c r="P588" s="27">
        <v>1</v>
      </c>
      <c r="Q588" s="27">
        <v>0</v>
      </c>
      <c r="R588" s="27">
        <v>1</v>
      </c>
      <c r="S588" s="9" t="s">
        <v>36</v>
      </c>
      <c r="T588" s="1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</row>
    <row r="589" spans="2:46" x14ac:dyDescent="0.25">
      <c r="B589" s="20" t="s">
        <v>971</v>
      </c>
      <c r="C589" s="9" t="s">
        <v>971</v>
      </c>
      <c r="D589" s="9">
        <v>1</v>
      </c>
      <c r="E589" s="9">
        <v>29</v>
      </c>
      <c r="F589" s="9">
        <v>3</v>
      </c>
      <c r="G589" s="24">
        <v>875</v>
      </c>
      <c r="H589" s="24">
        <v>2625</v>
      </c>
      <c r="I589" s="9" t="s">
        <v>31</v>
      </c>
      <c r="J589" s="9" t="s">
        <v>32</v>
      </c>
      <c r="K589" s="25" t="s">
        <v>33</v>
      </c>
      <c r="L589" s="9" t="s">
        <v>34</v>
      </c>
      <c r="M589" s="9" t="s">
        <v>35</v>
      </c>
      <c r="N589" s="9">
        <v>10000000000</v>
      </c>
      <c r="O589" s="26">
        <v>1E-10</v>
      </c>
      <c r="P589" s="27">
        <v>1</v>
      </c>
      <c r="Q589" s="27">
        <v>0</v>
      </c>
      <c r="R589" s="27">
        <v>1</v>
      </c>
      <c r="S589" s="9" t="s">
        <v>36</v>
      </c>
      <c r="T589" s="1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</row>
    <row r="590" spans="2:46" x14ac:dyDescent="0.25">
      <c r="B590" s="20" t="s">
        <v>972</v>
      </c>
      <c r="C590" s="9" t="s">
        <v>972</v>
      </c>
      <c r="D590" s="9">
        <v>1</v>
      </c>
      <c r="E590" s="9">
        <v>29</v>
      </c>
      <c r="F590" s="9">
        <v>4</v>
      </c>
      <c r="G590" s="24">
        <v>1125</v>
      </c>
      <c r="H590" s="24">
        <v>2625</v>
      </c>
      <c r="I590" s="9" t="s">
        <v>31</v>
      </c>
      <c r="J590" s="9" t="s">
        <v>32</v>
      </c>
      <c r="K590" s="25" t="s">
        <v>33</v>
      </c>
      <c r="L590" s="9" t="s">
        <v>34</v>
      </c>
      <c r="M590" s="9" t="s">
        <v>35</v>
      </c>
      <c r="N590" s="9">
        <v>10000000000</v>
      </c>
      <c r="O590" s="26">
        <v>1E-10</v>
      </c>
      <c r="P590" s="27">
        <v>1</v>
      </c>
      <c r="Q590" s="27">
        <v>0</v>
      </c>
      <c r="R590" s="27">
        <v>1</v>
      </c>
      <c r="S590" s="9" t="s">
        <v>36</v>
      </c>
      <c r="T590" s="1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spans="2:46" x14ac:dyDescent="0.25">
      <c r="B591" s="20" t="s">
        <v>973</v>
      </c>
      <c r="C591" s="9" t="s">
        <v>973</v>
      </c>
      <c r="D591" s="9">
        <v>1</v>
      </c>
      <c r="E591" s="9">
        <v>29</v>
      </c>
      <c r="F591" s="9">
        <v>5</v>
      </c>
      <c r="G591" s="24">
        <v>1375</v>
      </c>
      <c r="H591" s="24">
        <v>2625</v>
      </c>
      <c r="I591" s="9" t="s">
        <v>31</v>
      </c>
      <c r="J591" s="9" t="s">
        <v>32</v>
      </c>
      <c r="K591" s="25" t="s">
        <v>33</v>
      </c>
      <c r="L591" s="9" t="s">
        <v>34</v>
      </c>
      <c r="M591" s="9" t="s">
        <v>35</v>
      </c>
      <c r="N591" s="9">
        <v>10000000000</v>
      </c>
      <c r="O591" s="26">
        <v>1E-10</v>
      </c>
      <c r="P591" s="27">
        <v>1</v>
      </c>
      <c r="Q591" s="27">
        <v>0</v>
      </c>
      <c r="R591" s="27">
        <v>1</v>
      </c>
      <c r="S591" s="9" t="s">
        <v>36</v>
      </c>
      <c r="T591" s="1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2:46" x14ac:dyDescent="0.25">
      <c r="B592" s="20" t="s">
        <v>974</v>
      </c>
      <c r="C592" s="9" t="s">
        <v>974</v>
      </c>
      <c r="D592" s="9">
        <v>1</v>
      </c>
      <c r="E592" s="9">
        <v>29</v>
      </c>
      <c r="F592" s="9">
        <v>6</v>
      </c>
      <c r="G592" s="24">
        <v>1625</v>
      </c>
      <c r="H592" s="24">
        <v>2625</v>
      </c>
      <c r="I592" s="9" t="s">
        <v>31</v>
      </c>
      <c r="J592" s="9" t="s">
        <v>32</v>
      </c>
      <c r="K592" s="25" t="s">
        <v>33</v>
      </c>
      <c r="L592" s="9" t="s">
        <v>34</v>
      </c>
      <c r="M592" s="9" t="s">
        <v>35</v>
      </c>
      <c r="N592" s="9">
        <v>10000000000</v>
      </c>
      <c r="O592" s="26">
        <v>1E-10</v>
      </c>
      <c r="P592" s="27">
        <v>1</v>
      </c>
      <c r="Q592" s="27">
        <v>0</v>
      </c>
      <c r="R592" s="27">
        <v>1</v>
      </c>
      <c r="S592" s="9" t="s">
        <v>36</v>
      </c>
      <c r="T592" s="1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spans="2:46" x14ac:dyDescent="0.25">
      <c r="B593" s="20" t="s">
        <v>975</v>
      </c>
      <c r="C593" s="9" t="s">
        <v>975</v>
      </c>
      <c r="D593" s="9">
        <v>1</v>
      </c>
      <c r="E593" s="9">
        <v>29</v>
      </c>
      <c r="F593" s="9">
        <v>7</v>
      </c>
      <c r="G593" s="24">
        <v>1875</v>
      </c>
      <c r="H593" s="24">
        <v>2625</v>
      </c>
      <c r="I593" s="9" t="s">
        <v>31</v>
      </c>
      <c r="J593" s="9" t="s">
        <v>32</v>
      </c>
      <c r="K593" s="25" t="s">
        <v>33</v>
      </c>
      <c r="L593" s="9" t="s">
        <v>34</v>
      </c>
      <c r="M593" s="9" t="s">
        <v>35</v>
      </c>
      <c r="N593" s="9">
        <v>10000000000</v>
      </c>
      <c r="O593" s="26">
        <v>1E-10</v>
      </c>
      <c r="P593" s="27">
        <v>1</v>
      </c>
      <c r="Q593" s="27">
        <v>0</v>
      </c>
      <c r="R593" s="27">
        <v>1</v>
      </c>
      <c r="S593" s="9" t="s">
        <v>36</v>
      </c>
      <c r="T593" s="1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2:46" x14ac:dyDescent="0.25">
      <c r="B594" s="20" t="s">
        <v>976</v>
      </c>
      <c r="C594" s="9" t="s">
        <v>976</v>
      </c>
      <c r="D594" s="9">
        <v>1</v>
      </c>
      <c r="E594" s="9">
        <v>29</v>
      </c>
      <c r="F594" s="9">
        <v>8</v>
      </c>
      <c r="G594" s="24">
        <v>2125</v>
      </c>
      <c r="H594" s="24">
        <v>2625</v>
      </c>
      <c r="I594" s="9" t="s">
        <v>31</v>
      </c>
      <c r="J594" s="9" t="s">
        <v>32</v>
      </c>
      <c r="K594" s="25" t="s">
        <v>33</v>
      </c>
      <c r="L594" s="9" t="s">
        <v>34</v>
      </c>
      <c r="M594" s="9" t="s">
        <v>35</v>
      </c>
      <c r="N594" s="9">
        <v>10000000000</v>
      </c>
      <c r="O594" s="26">
        <v>1E-10</v>
      </c>
      <c r="P594" s="27">
        <v>1</v>
      </c>
      <c r="Q594" s="27">
        <v>0</v>
      </c>
      <c r="R594" s="27">
        <v>1</v>
      </c>
      <c r="S594" s="9" t="s">
        <v>36</v>
      </c>
      <c r="T594" s="1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spans="2:46" x14ac:dyDescent="0.25">
      <c r="B595" s="20" t="s">
        <v>977</v>
      </c>
      <c r="C595" s="9" t="s">
        <v>977</v>
      </c>
      <c r="D595" s="9">
        <v>1</v>
      </c>
      <c r="E595" s="9">
        <v>29</v>
      </c>
      <c r="F595" s="9">
        <v>9</v>
      </c>
      <c r="G595" s="24">
        <v>2375</v>
      </c>
      <c r="H595" s="24">
        <v>2625</v>
      </c>
      <c r="I595" s="9" t="s">
        <v>31</v>
      </c>
      <c r="J595" s="9" t="s">
        <v>32</v>
      </c>
      <c r="K595" s="25" t="s">
        <v>33</v>
      </c>
      <c r="L595" s="9" t="s">
        <v>34</v>
      </c>
      <c r="M595" s="9" t="s">
        <v>35</v>
      </c>
      <c r="N595" s="9">
        <v>10000000000</v>
      </c>
      <c r="O595" s="26">
        <v>1E-10</v>
      </c>
      <c r="P595" s="27">
        <v>1</v>
      </c>
      <c r="Q595" s="27">
        <v>0</v>
      </c>
      <c r="R595" s="27">
        <v>1</v>
      </c>
      <c r="S595" s="9" t="s">
        <v>36</v>
      </c>
      <c r="T595" s="1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2:46" x14ac:dyDescent="0.25">
      <c r="B596" s="20" t="s">
        <v>978</v>
      </c>
      <c r="C596" s="9" t="s">
        <v>978</v>
      </c>
      <c r="D596" s="9">
        <v>1</v>
      </c>
      <c r="E596" s="9">
        <v>29</v>
      </c>
      <c r="F596" s="9">
        <v>10</v>
      </c>
      <c r="G596" s="24">
        <v>2625</v>
      </c>
      <c r="H596" s="24">
        <v>2625</v>
      </c>
      <c r="I596" s="9" t="s">
        <v>31</v>
      </c>
      <c r="J596" s="9" t="s">
        <v>32</v>
      </c>
      <c r="K596" s="25" t="s">
        <v>33</v>
      </c>
      <c r="L596" s="9" t="s">
        <v>34</v>
      </c>
      <c r="M596" s="9" t="s">
        <v>35</v>
      </c>
      <c r="N596" s="9">
        <v>10000000000</v>
      </c>
      <c r="O596" s="26">
        <v>1E-10</v>
      </c>
      <c r="P596" s="27">
        <v>1</v>
      </c>
      <c r="Q596" s="27">
        <v>0</v>
      </c>
      <c r="R596" s="27">
        <v>1</v>
      </c>
      <c r="S596" s="9" t="s">
        <v>36</v>
      </c>
      <c r="T596" s="1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spans="2:46" x14ac:dyDescent="0.25">
      <c r="B597" s="20" t="s">
        <v>979</v>
      </c>
      <c r="C597" s="9" t="s">
        <v>979</v>
      </c>
      <c r="D597" s="9">
        <v>1</v>
      </c>
      <c r="E597" s="9">
        <v>29</v>
      </c>
      <c r="F597" s="9">
        <v>11</v>
      </c>
      <c r="G597" s="24">
        <v>2875</v>
      </c>
      <c r="H597" s="24">
        <v>2625</v>
      </c>
      <c r="I597" s="9" t="s">
        <v>31</v>
      </c>
      <c r="J597" s="9" t="s">
        <v>32</v>
      </c>
      <c r="K597" s="25" t="s">
        <v>33</v>
      </c>
      <c r="L597" s="9" t="s">
        <v>34</v>
      </c>
      <c r="M597" s="9" t="s">
        <v>35</v>
      </c>
      <c r="N597" s="9">
        <v>10000000000</v>
      </c>
      <c r="O597" s="26">
        <v>1E-10</v>
      </c>
      <c r="P597" s="27">
        <v>1</v>
      </c>
      <c r="Q597" s="27">
        <v>0</v>
      </c>
      <c r="R597" s="27">
        <v>1</v>
      </c>
      <c r="S597" s="9" t="s">
        <v>36</v>
      </c>
      <c r="T597" s="1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spans="2:46" x14ac:dyDescent="0.25">
      <c r="B598" s="20" t="s">
        <v>980</v>
      </c>
      <c r="C598" s="9" t="s">
        <v>980</v>
      </c>
      <c r="D598" s="9">
        <v>1</v>
      </c>
      <c r="E598" s="9">
        <v>29</v>
      </c>
      <c r="F598" s="9">
        <v>12</v>
      </c>
      <c r="G598" s="24">
        <v>3125</v>
      </c>
      <c r="H598" s="24">
        <v>2625</v>
      </c>
      <c r="I598" s="9" t="s">
        <v>31</v>
      </c>
      <c r="J598" s="9" t="s">
        <v>32</v>
      </c>
      <c r="K598" s="25" t="s">
        <v>33</v>
      </c>
      <c r="L598" s="9" t="s">
        <v>34</v>
      </c>
      <c r="M598" s="9" t="s">
        <v>35</v>
      </c>
      <c r="N598" s="9">
        <v>10000000000</v>
      </c>
      <c r="O598" s="26">
        <v>1E-10</v>
      </c>
      <c r="P598" s="27">
        <v>1</v>
      </c>
      <c r="Q598" s="27">
        <v>0</v>
      </c>
      <c r="R598" s="27">
        <v>1</v>
      </c>
      <c r="S598" s="9" t="s">
        <v>36</v>
      </c>
      <c r="T598" s="1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2:46" x14ac:dyDescent="0.25">
      <c r="B599" s="20" t="s">
        <v>981</v>
      </c>
      <c r="C599" s="9" t="s">
        <v>981</v>
      </c>
      <c r="D599" s="9">
        <v>1</v>
      </c>
      <c r="E599" s="9">
        <v>29</v>
      </c>
      <c r="F599" s="9">
        <v>13</v>
      </c>
      <c r="G599" s="24">
        <v>3375</v>
      </c>
      <c r="H599" s="24">
        <v>2625</v>
      </c>
      <c r="I599" s="9" t="s">
        <v>31</v>
      </c>
      <c r="J599" s="9" t="s">
        <v>32</v>
      </c>
      <c r="K599" s="25" t="s">
        <v>33</v>
      </c>
      <c r="L599" s="9" t="s">
        <v>34</v>
      </c>
      <c r="M599" s="9" t="s">
        <v>35</v>
      </c>
      <c r="N599" s="9">
        <v>10000000000</v>
      </c>
      <c r="O599" s="26">
        <v>1E-10</v>
      </c>
      <c r="P599" s="27">
        <v>1</v>
      </c>
      <c r="Q599" s="27">
        <v>0</v>
      </c>
      <c r="R599" s="27">
        <v>1</v>
      </c>
      <c r="S599" s="9" t="s">
        <v>36</v>
      </c>
      <c r="T599" s="1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spans="2:46" x14ac:dyDescent="0.25">
      <c r="B600" s="20" t="s">
        <v>982</v>
      </c>
      <c r="C600" s="9" t="s">
        <v>982</v>
      </c>
      <c r="D600" s="9">
        <v>1</v>
      </c>
      <c r="E600" s="9">
        <v>29</v>
      </c>
      <c r="F600" s="9">
        <v>14</v>
      </c>
      <c r="G600" s="24">
        <v>3625</v>
      </c>
      <c r="H600" s="24">
        <v>2625</v>
      </c>
      <c r="I600" s="9" t="s">
        <v>31</v>
      </c>
      <c r="J600" s="9" t="s">
        <v>32</v>
      </c>
      <c r="K600" s="25" t="s">
        <v>33</v>
      </c>
      <c r="L600" s="9" t="s">
        <v>34</v>
      </c>
      <c r="M600" s="9" t="s">
        <v>35</v>
      </c>
      <c r="N600" s="9">
        <v>10000000000</v>
      </c>
      <c r="O600" s="26">
        <v>1E-10</v>
      </c>
      <c r="P600" s="27">
        <v>1</v>
      </c>
      <c r="Q600" s="27">
        <v>0</v>
      </c>
      <c r="R600" s="27">
        <v>1</v>
      </c>
      <c r="S600" s="9" t="s">
        <v>36</v>
      </c>
      <c r="T600" s="1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</row>
    <row r="601" spans="2:46" x14ac:dyDescent="0.25">
      <c r="B601" s="20" t="s">
        <v>983</v>
      </c>
      <c r="C601" s="9" t="s">
        <v>983</v>
      </c>
      <c r="D601" s="9">
        <v>1</v>
      </c>
      <c r="E601" s="9">
        <v>29</v>
      </c>
      <c r="F601" s="9">
        <v>15</v>
      </c>
      <c r="G601" s="24">
        <v>3875</v>
      </c>
      <c r="H601" s="24">
        <v>2625</v>
      </c>
      <c r="I601" s="9" t="s">
        <v>31</v>
      </c>
      <c r="J601" s="9" t="s">
        <v>32</v>
      </c>
      <c r="K601" s="25" t="s">
        <v>33</v>
      </c>
      <c r="L601" s="9" t="s">
        <v>34</v>
      </c>
      <c r="M601" s="9" t="s">
        <v>35</v>
      </c>
      <c r="N601" s="9">
        <v>10000000000</v>
      </c>
      <c r="O601" s="26">
        <v>1E-10</v>
      </c>
      <c r="P601" s="27">
        <v>1</v>
      </c>
      <c r="Q601" s="27">
        <v>0</v>
      </c>
      <c r="R601" s="27">
        <v>1</v>
      </c>
      <c r="S601" s="9" t="s">
        <v>36</v>
      </c>
      <c r="T601" s="1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</row>
    <row r="602" spans="2:46" x14ac:dyDescent="0.25">
      <c r="B602" s="20" t="s">
        <v>984</v>
      </c>
      <c r="C602" s="9" t="s">
        <v>984</v>
      </c>
      <c r="D602" s="9">
        <v>1</v>
      </c>
      <c r="E602" s="9">
        <v>29</v>
      </c>
      <c r="F602" s="9">
        <v>16</v>
      </c>
      <c r="G602" s="24">
        <v>4125</v>
      </c>
      <c r="H602" s="24">
        <v>2625</v>
      </c>
      <c r="I602" s="9" t="s">
        <v>31</v>
      </c>
      <c r="J602" s="9" t="s">
        <v>32</v>
      </c>
      <c r="K602" s="25" t="s">
        <v>33</v>
      </c>
      <c r="L602" s="9" t="s">
        <v>34</v>
      </c>
      <c r="M602" s="9" t="s">
        <v>35</v>
      </c>
      <c r="N602" s="9">
        <v>10000000000</v>
      </c>
      <c r="O602" s="26">
        <v>1E-10</v>
      </c>
      <c r="P602" s="27">
        <v>1</v>
      </c>
      <c r="Q602" s="27">
        <v>0</v>
      </c>
      <c r="R602" s="27">
        <v>1</v>
      </c>
      <c r="S602" s="9" t="s">
        <v>36</v>
      </c>
      <c r="T602" s="1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</row>
    <row r="603" spans="2:46" x14ac:dyDescent="0.25">
      <c r="B603" s="20" t="s">
        <v>985</v>
      </c>
      <c r="C603" s="9" t="s">
        <v>985</v>
      </c>
      <c r="D603" s="9">
        <v>1</v>
      </c>
      <c r="E603" s="9">
        <v>29</v>
      </c>
      <c r="F603" s="9">
        <v>17</v>
      </c>
      <c r="G603" s="24">
        <v>4375</v>
      </c>
      <c r="H603" s="24">
        <v>2625</v>
      </c>
      <c r="I603" s="9" t="s">
        <v>31</v>
      </c>
      <c r="J603" s="9" t="s">
        <v>32</v>
      </c>
      <c r="K603" s="25" t="s">
        <v>33</v>
      </c>
      <c r="L603" s="9" t="s">
        <v>34</v>
      </c>
      <c r="M603" s="9" t="s">
        <v>35</v>
      </c>
      <c r="N603" s="9">
        <v>10000000000</v>
      </c>
      <c r="O603" s="26">
        <v>1E-10</v>
      </c>
      <c r="P603" s="27">
        <v>1</v>
      </c>
      <c r="Q603" s="27">
        <v>0</v>
      </c>
      <c r="R603" s="27">
        <v>1</v>
      </c>
      <c r="S603" s="9" t="s">
        <v>36</v>
      </c>
      <c r="T603" s="1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</row>
    <row r="604" spans="2:46" x14ac:dyDescent="0.25">
      <c r="B604" s="20" t="s">
        <v>986</v>
      </c>
      <c r="C604" s="9" t="s">
        <v>986</v>
      </c>
      <c r="D604" s="9">
        <v>1</v>
      </c>
      <c r="E604" s="9">
        <v>29</v>
      </c>
      <c r="F604" s="9">
        <v>18</v>
      </c>
      <c r="G604" s="24">
        <v>4625</v>
      </c>
      <c r="H604" s="24">
        <v>2625</v>
      </c>
      <c r="I604" s="9" t="s">
        <v>31</v>
      </c>
      <c r="J604" s="9" t="s">
        <v>32</v>
      </c>
      <c r="K604" s="25" t="s">
        <v>33</v>
      </c>
      <c r="L604" s="9" t="s">
        <v>34</v>
      </c>
      <c r="M604" s="9" t="s">
        <v>35</v>
      </c>
      <c r="N604" s="9">
        <v>10000000000</v>
      </c>
      <c r="O604" s="26">
        <v>1E-10</v>
      </c>
      <c r="P604" s="27">
        <v>1</v>
      </c>
      <c r="Q604" s="27">
        <v>0</v>
      </c>
      <c r="R604" s="27">
        <v>1</v>
      </c>
      <c r="S604" s="9" t="s">
        <v>36</v>
      </c>
      <c r="T604" s="1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</row>
    <row r="605" spans="2:46" x14ac:dyDescent="0.25">
      <c r="B605" s="20" t="s">
        <v>987</v>
      </c>
      <c r="C605" s="9" t="s">
        <v>987</v>
      </c>
      <c r="D605" s="9">
        <v>1</v>
      </c>
      <c r="E605" s="9">
        <v>29</v>
      </c>
      <c r="F605" s="9">
        <v>19</v>
      </c>
      <c r="G605" s="24">
        <v>4875</v>
      </c>
      <c r="H605" s="24">
        <v>2625</v>
      </c>
      <c r="I605" s="9" t="s">
        <v>31</v>
      </c>
      <c r="J605" s="9" t="s">
        <v>32</v>
      </c>
      <c r="K605" s="25" t="s">
        <v>33</v>
      </c>
      <c r="L605" s="9" t="s">
        <v>34</v>
      </c>
      <c r="M605" s="9" t="s">
        <v>35</v>
      </c>
      <c r="N605" s="9">
        <v>10000000000</v>
      </c>
      <c r="O605" s="26">
        <v>1E-10</v>
      </c>
      <c r="P605" s="27">
        <v>1</v>
      </c>
      <c r="Q605" s="27">
        <v>0</v>
      </c>
      <c r="R605" s="27">
        <v>1</v>
      </c>
      <c r="S605" s="9" t="s">
        <v>36</v>
      </c>
      <c r="T605" s="1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</row>
    <row r="606" spans="2:46" x14ac:dyDescent="0.25">
      <c r="B606" s="20" t="s">
        <v>988</v>
      </c>
      <c r="C606" s="9" t="s">
        <v>988</v>
      </c>
      <c r="D606" s="9">
        <v>1</v>
      </c>
      <c r="E606" s="9">
        <v>30</v>
      </c>
      <c r="F606" s="9">
        <v>0</v>
      </c>
      <c r="G606" s="24">
        <v>125</v>
      </c>
      <c r="H606" s="24">
        <v>2375</v>
      </c>
      <c r="I606" s="9" t="s">
        <v>31</v>
      </c>
      <c r="J606" s="9" t="s">
        <v>32</v>
      </c>
      <c r="K606" s="25" t="s">
        <v>33</v>
      </c>
      <c r="L606" s="9" t="s">
        <v>34</v>
      </c>
      <c r="M606" s="9" t="s">
        <v>35</v>
      </c>
      <c r="N606" s="9">
        <v>10000000000</v>
      </c>
      <c r="O606" s="26">
        <v>1E-10</v>
      </c>
      <c r="P606" s="27">
        <v>1</v>
      </c>
      <c r="Q606" s="27">
        <v>0</v>
      </c>
      <c r="R606" s="27">
        <v>1</v>
      </c>
      <c r="S606" s="9" t="s">
        <v>36</v>
      </c>
      <c r="T606" s="1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</row>
    <row r="607" spans="2:46" x14ac:dyDescent="0.25">
      <c r="B607" s="20" t="s">
        <v>989</v>
      </c>
      <c r="C607" s="9" t="s">
        <v>989</v>
      </c>
      <c r="D607" s="9">
        <v>1</v>
      </c>
      <c r="E607" s="9">
        <v>30</v>
      </c>
      <c r="F607" s="9">
        <v>1</v>
      </c>
      <c r="G607" s="24">
        <v>375</v>
      </c>
      <c r="H607" s="24">
        <v>2375</v>
      </c>
      <c r="I607" s="9" t="s">
        <v>31</v>
      </c>
      <c r="J607" s="9" t="s">
        <v>32</v>
      </c>
      <c r="K607" s="25" t="s">
        <v>33</v>
      </c>
      <c r="L607" s="9" t="s">
        <v>34</v>
      </c>
      <c r="M607" s="9" t="s">
        <v>35</v>
      </c>
      <c r="N607" s="9">
        <v>10000000000</v>
      </c>
      <c r="O607" s="26">
        <v>1E-10</v>
      </c>
      <c r="P607" s="27">
        <v>1</v>
      </c>
      <c r="Q607" s="27">
        <v>0</v>
      </c>
      <c r="R607" s="27">
        <v>1</v>
      </c>
      <c r="S607" s="9" t="s">
        <v>36</v>
      </c>
      <c r="T607" s="1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</row>
    <row r="608" spans="2:46" x14ac:dyDescent="0.25">
      <c r="B608" s="20" t="s">
        <v>990</v>
      </c>
      <c r="C608" s="9" t="s">
        <v>990</v>
      </c>
      <c r="D608" s="9">
        <v>1</v>
      </c>
      <c r="E608" s="9">
        <v>30</v>
      </c>
      <c r="F608" s="9">
        <v>2</v>
      </c>
      <c r="G608" s="24">
        <v>625</v>
      </c>
      <c r="H608" s="24">
        <v>2375</v>
      </c>
      <c r="I608" s="9" t="s">
        <v>31</v>
      </c>
      <c r="J608" s="9" t="s">
        <v>32</v>
      </c>
      <c r="K608" s="25" t="s">
        <v>33</v>
      </c>
      <c r="L608" s="9" t="s">
        <v>34</v>
      </c>
      <c r="M608" s="9" t="s">
        <v>35</v>
      </c>
      <c r="N608" s="9">
        <v>10000000000</v>
      </c>
      <c r="O608" s="26">
        <v>1E-10</v>
      </c>
      <c r="P608" s="27">
        <v>1</v>
      </c>
      <c r="Q608" s="27">
        <v>0</v>
      </c>
      <c r="R608" s="27">
        <v>1</v>
      </c>
      <c r="S608" s="9" t="s">
        <v>36</v>
      </c>
      <c r="T608" s="1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</row>
    <row r="609" spans="2:46" x14ac:dyDescent="0.25">
      <c r="B609" s="20" t="s">
        <v>991</v>
      </c>
      <c r="C609" s="9" t="s">
        <v>991</v>
      </c>
      <c r="D609" s="9">
        <v>1</v>
      </c>
      <c r="E609" s="9">
        <v>30</v>
      </c>
      <c r="F609" s="9">
        <v>3</v>
      </c>
      <c r="G609" s="24">
        <v>875</v>
      </c>
      <c r="H609" s="24">
        <v>2375</v>
      </c>
      <c r="I609" s="9" t="s">
        <v>31</v>
      </c>
      <c r="J609" s="9" t="s">
        <v>32</v>
      </c>
      <c r="K609" s="25" t="s">
        <v>33</v>
      </c>
      <c r="L609" s="9" t="s">
        <v>34</v>
      </c>
      <c r="M609" s="9" t="s">
        <v>35</v>
      </c>
      <c r="N609" s="9">
        <v>10000000000</v>
      </c>
      <c r="O609" s="26">
        <v>1E-10</v>
      </c>
      <c r="P609" s="27">
        <v>1</v>
      </c>
      <c r="Q609" s="27">
        <v>0</v>
      </c>
      <c r="R609" s="27">
        <v>1</v>
      </c>
      <c r="S609" s="9" t="s">
        <v>36</v>
      </c>
      <c r="T609" s="1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</row>
    <row r="610" spans="2:46" x14ac:dyDescent="0.25">
      <c r="B610" s="20" t="s">
        <v>992</v>
      </c>
      <c r="C610" s="9" t="s">
        <v>992</v>
      </c>
      <c r="D610" s="9">
        <v>1</v>
      </c>
      <c r="E610" s="9">
        <v>30</v>
      </c>
      <c r="F610" s="9">
        <v>4</v>
      </c>
      <c r="G610" s="24">
        <v>1125</v>
      </c>
      <c r="H610" s="24">
        <v>2375</v>
      </c>
      <c r="I610" s="9" t="s">
        <v>31</v>
      </c>
      <c r="J610" s="9" t="s">
        <v>32</v>
      </c>
      <c r="K610" s="25" t="s">
        <v>33</v>
      </c>
      <c r="L610" s="9" t="s">
        <v>34</v>
      </c>
      <c r="M610" s="9" t="s">
        <v>35</v>
      </c>
      <c r="N610" s="9">
        <v>10000000000</v>
      </c>
      <c r="O610" s="26">
        <v>1E-10</v>
      </c>
      <c r="P610" s="27">
        <v>1</v>
      </c>
      <c r="Q610" s="27">
        <v>0</v>
      </c>
      <c r="R610" s="27">
        <v>1</v>
      </c>
      <c r="S610" s="9" t="s">
        <v>36</v>
      </c>
      <c r="T610" s="1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</row>
    <row r="611" spans="2:46" x14ac:dyDescent="0.25">
      <c r="B611" s="20" t="s">
        <v>993</v>
      </c>
      <c r="C611" s="9" t="s">
        <v>993</v>
      </c>
      <c r="D611" s="9">
        <v>1</v>
      </c>
      <c r="E611" s="9">
        <v>30</v>
      </c>
      <c r="F611" s="9">
        <v>5</v>
      </c>
      <c r="G611" s="24">
        <v>1375</v>
      </c>
      <c r="H611" s="24">
        <v>2375</v>
      </c>
      <c r="I611" s="9" t="s">
        <v>31</v>
      </c>
      <c r="J611" s="9" t="s">
        <v>32</v>
      </c>
      <c r="K611" s="25" t="s">
        <v>33</v>
      </c>
      <c r="L611" s="9" t="s">
        <v>34</v>
      </c>
      <c r="M611" s="9" t="s">
        <v>35</v>
      </c>
      <c r="N611" s="9">
        <v>10000000000</v>
      </c>
      <c r="O611" s="26">
        <v>1E-10</v>
      </c>
      <c r="P611" s="27">
        <v>1</v>
      </c>
      <c r="Q611" s="27">
        <v>0</v>
      </c>
      <c r="R611" s="27">
        <v>1</v>
      </c>
      <c r="S611" s="9" t="s">
        <v>36</v>
      </c>
      <c r="T611" s="1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</row>
    <row r="612" spans="2:46" x14ac:dyDescent="0.25">
      <c r="B612" s="20" t="s">
        <v>994</v>
      </c>
      <c r="C612" s="9" t="s">
        <v>994</v>
      </c>
      <c r="D612" s="9">
        <v>1</v>
      </c>
      <c r="E612" s="9">
        <v>30</v>
      </c>
      <c r="F612" s="9">
        <v>6</v>
      </c>
      <c r="G612" s="24">
        <v>1625</v>
      </c>
      <c r="H612" s="24">
        <v>2375</v>
      </c>
      <c r="I612" s="9" t="s">
        <v>31</v>
      </c>
      <c r="J612" s="9" t="s">
        <v>32</v>
      </c>
      <c r="K612" s="25" t="s">
        <v>33</v>
      </c>
      <c r="L612" s="9" t="s">
        <v>34</v>
      </c>
      <c r="M612" s="9" t="s">
        <v>35</v>
      </c>
      <c r="N612" s="9">
        <v>10000000000</v>
      </c>
      <c r="O612" s="26">
        <v>1E-10</v>
      </c>
      <c r="P612" s="27">
        <v>1</v>
      </c>
      <c r="Q612" s="27">
        <v>0</v>
      </c>
      <c r="R612" s="27">
        <v>1</v>
      </c>
      <c r="S612" s="9" t="s">
        <v>36</v>
      </c>
      <c r="T612" s="1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</row>
    <row r="613" spans="2:46" x14ac:dyDescent="0.25">
      <c r="B613" s="20" t="s">
        <v>995</v>
      </c>
      <c r="C613" s="9" t="s">
        <v>995</v>
      </c>
      <c r="D613" s="9">
        <v>1</v>
      </c>
      <c r="E613" s="9">
        <v>30</v>
      </c>
      <c r="F613" s="9">
        <v>7</v>
      </c>
      <c r="G613" s="24">
        <v>1875</v>
      </c>
      <c r="H613" s="24">
        <v>2375</v>
      </c>
      <c r="I613" s="9" t="s">
        <v>31</v>
      </c>
      <c r="J613" s="9" t="s">
        <v>32</v>
      </c>
      <c r="K613" s="25" t="s">
        <v>33</v>
      </c>
      <c r="L613" s="9" t="s">
        <v>34</v>
      </c>
      <c r="M613" s="9" t="s">
        <v>35</v>
      </c>
      <c r="N613" s="9">
        <v>10000000000</v>
      </c>
      <c r="O613" s="26">
        <v>1E-10</v>
      </c>
      <c r="P613" s="27">
        <v>1</v>
      </c>
      <c r="Q613" s="27">
        <v>0</v>
      </c>
      <c r="R613" s="27">
        <v>1</v>
      </c>
      <c r="S613" s="9" t="s">
        <v>36</v>
      </c>
      <c r="T613" s="1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</row>
    <row r="614" spans="2:46" x14ac:dyDescent="0.25">
      <c r="B614" s="20" t="s">
        <v>996</v>
      </c>
      <c r="C614" s="9" t="s">
        <v>996</v>
      </c>
      <c r="D614" s="9">
        <v>1</v>
      </c>
      <c r="E614" s="9">
        <v>30</v>
      </c>
      <c r="F614" s="9">
        <v>8</v>
      </c>
      <c r="G614" s="24">
        <v>2125</v>
      </c>
      <c r="H614" s="24">
        <v>2375</v>
      </c>
      <c r="I614" s="9" t="s">
        <v>31</v>
      </c>
      <c r="J614" s="9" t="s">
        <v>32</v>
      </c>
      <c r="K614" s="25" t="s">
        <v>33</v>
      </c>
      <c r="L614" s="9" t="s">
        <v>34</v>
      </c>
      <c r="M614" s="9" t="s">
        <v>35</v>
      </c>
      <c r="N614" s="9">
        <v>10000000000</v>
      </c>
      <c r="O614" s="26">
        <v>1E-10</v>
      </c>
      <c r="P614" s="27">
        <v>1</v>
      </c>
      <c r="Q614" s="27">
        <v>0</v>
      </c>
      <c r="R614" s="27">
        <v>1</v>
      </c>
      <c r="S614" s="9" t="s">
        <v>36</v>
      </c>
      <c r="T614" s="1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</row>
    <row r="615" spans="2:46" x14ac:dyDescent="0.25">
      <c r="B615" s="20" t="s">
        <v>997</v>
      </c>
      <c r="C615" s="9" t="s">
        <v>997</v>
      </c>
      <c r="D615" s="9">
        <v>1</v>
      </c>
      <c r="E615" s="9">
        <v>30</v>
      </c>
      <c r="F615" s="9">
        <v>9</v>
      </c>
      <c r="G615" s="24">
        <v>2375</v>
      </c>
      <c r="H615" s="24">
        <v>2375</v>
      </c>
      <c r="I615" s="9" t="s">
        <v>31</v>
      </c>
      <c r="J615" s="9" t="s">
        <v>32</v>
      </c>
      <c r="K615" s="25" t="s">
        <v>33</v>
      </c>
      <c r="L615" s="9" t="s">
        <v>34</v>
      </c>
      <c r="M615" s="9" t="s">
        <v>35</v>
      </c>
      <c r="N615" s="9">
        <v>10000000000</v>
      </c>
      <c r="O615" s="26">
        <v>1E-10</v>
      </c>
      <c r="P615" s="27">
        <v>1</v>
      </c>
      <c r="Q615" s="27">
        <v>0</v>
      </c>
      <c r="R615" s="27">
        <v>1</v>
      </c>
      <c r="S615" s="9" t="s">
        <v>36</v>
      </c>
      <c r="T615" s="1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</row>
    <row r="616" spans="2:46" x14ac:dyDescent="0.25">
      <c r="B616" s="20" t="s">
        <v>998</v>
      </c>
      <c r="C616" s="9" t="s">
        <v>998</v>
      </c>
      <c r="D616" s="9">
        <v>1</v>
      </c>
      <c r="E616" s="9">
        <v>30</v>
      </c>
      <c r="F616" s="9">
        <v>10</v>
      </c>
      <c r="G616" s="24">
        <v>2625</v>
      </c>
      <c r="H616" s="24">
        <v>2375</v>
      </c>
      <c r="I616" s="9" t="s">
        <v>31</v>
      </c>
      <c r="J616" s="9" t="s">
        <v>32</v>
      </c>
      <c r="K616" s="25" t="s">
        <v>33</v>
      </c>
      <c r="L616" s="9" t="s">
        <v>34</v>
      </c>
      <c r="M616" s="9" t="s">
        <v>35</v>
      </c>
      <c r="N616" s="9">
        <v>10000000000</v>
      </c>
      <c r="O616" s="26">
        <v>1E-10</v>
      </c>
      <c r="P616" s="27">
        <v>1</v>
      </c>
      <c r="Q616" s="27">
        <v>0</v>
      </c>
      <c r="R616" s="27">
        <v>1</v>
      </c>
      <c r="S616" s="9" t="s">
        <v>36</v>
      </c>
      <c r="T616" s="1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</row>
    <row r="617" spans="2:46" x14ac:dyDescent="0.25">
      <c r="B617" s="20" t="s">
        <v>999</v>
      </c>
      <c r="C617" s="9" t="s">
        <v>999</v>
      </c>
      <c r="D617" s="9">
        <v>1</v>
      </c>
      <c r="E617" s="9">
        <v>30</v>
      </c>
      <c r="F617" s="9">
        <v>11</v>
      </c>
      <c r="G617" s="24">
        <v>2875</v>
      </c>
      <c r="H617" s="24">
        <v>2375</v>
      </c>
      <c r="I617" s="9" t="s">
        <v>31</v>
      </c>
      <c r="J617" s="9" t="s">
        <v>32</v>
      </c>
      <c r="K617" s="25" t="s">
        <v>33</v>
      </c>
      <c r="L617" s="9" t="s">
        <v>34</v>
      </c>
      <c r="M617" s="9" t="s">
        <v>35</v>
      </c>
      <c r="N617" s="9">
        <v>10000000000</v>
      </c>
      <c r="O617" s="26">
        <v>1E-10</v>
      </c>
      <c r="P617" s="27">
        <v>1</v>
      </c>
      <c r="Q617" s="27">
        <v>0</v>
      </c>
      <c r="R617" s="27">
        <v>1</v>
      </c>
      <c r="S617" s="9" t="s">
        <v>36</v>
      </c>
      <c r="T617" s="1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</row>
    <row r="618" spans="2:46" x14ac:dyDescent="0.25">
      <c r="B618" s="20" t="s">
        <v>1000</v>
      </c>
      <c r="C618" s="9" t="s">
        <v>1000</v>
      </c>
      <c r="D618" s="9">
        <v>1</v>
      </c>
      <c r="E618" s="9">
        <v>30</v>
      </c>
      <c r="F618" s="9">
        <v>12</v>
      </c>
      <c r="G618" s="24">
        <v>3125</v>
      </c>
      <c r="H618" s="24">
        <v>2375</v>
      </c>
      <c r="I618" s="9" t="s">
        <v>31</v>
      </c>
      <c r="J618" s="9" t="s">
        <v>32</v>
      </c>
      <c r="K618" s="25" t="s">
        <v>33</v>
      </c>
      <c r="L618" s="9" t="s">
        <v>34</v>
      </c>
      <c r="M618" s="9" t="s">
        <v>35</v>
      </c>
      <c r="N618" s="9">
        <v>10000000000</v>
      </c>
      <c r="O618" s="26">
        <v>1E-10</v>
      </c>
      <c r="P618" s="27">
        <v>1</v>
      </c>
      <c r="Q618" s="27">
        <v>0</v>
      </c>
      <c r="R618" s="27">
        <v>1</v>
      </c>
      <c r="S618" s="9" t="s">
        <v>36</v>
      </c>
      <c r="T618" s="1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</row>
    <row r="619" spans="2:46" x14ac:dyDescent="0.25">
      <c r="B619" s="20" t="s">
        <v>1001</v>
      </c>
      <c r="C619" s="9" t="s">
        <v>1001</v>
      </c>
      <c r="D619" s="9">
        <v>1</v>
      </c>
      <c r="E619" s="9">
        <v>30</v>
      </c>
      <c r="F619" s="9">
        <v>13</v>
      </c>
      <c r="G619" s="24">
        <v>3375</v>
      </c>
      <c r="H619" s="24">
        <v>2375</v>
      </c>
      <c r="I619" s="9" t="s">
        <v>31</v>
      </c>
      <c r="J619" s="9" t="s">
        <v>32</v>
      </c>
      <c r="K619" s="25" t="s">
        <v>33</v>
      </c>
      <c r="L619" s="9" t="s">
        <v>34</v>
      </c>
      <c r="M619" s="9" t="s">
        <v>35</v>
      </c>
      <c r="N619" s="9">
        <v>10000000000</v>
      </c>
      <c r="O619" s="26">
        <v>1E-10</v>
      </c>
      <c r="P619" s="27">
        <v>1</v>
      </c>
      <c r="Q619" s="27">
        <v>0</v>
      </c>
      <c r="R619" s="27">
        <v>1</v>
      </c>
      <c r="S619" s="9" t="s">
        <v>36</v>
      </c>
      <c r="T619" s="1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</row>
    <row r="620" spans="2:46" x14ac:dyDescent="0.25">
      <c r="B620" s="20" t="s">
        <v>1002</v>
      </c>
      <c r="C620" s="9" t="s">
        <v>1002</v>
      </c>
      <c r="D620" s="9">
        <v>1</v>
      </c>
      <c r="E620" s="9">
        <v>30</v>
      </c>
      <c r="F620" s="9">
        <v>14</v>
      </c>
      <c r="G620" s="24">
        <v>3625</v>
      </c>
      <c r="H620" s="24">
        <v>2375</v>
      </c>
      <c r="I620" s="9" t="s">
        <v>31</v>
      </c>
      <c r="J620" s="9" t="s">
        <v>32</v>
      </c>
      <c r="K620" s="25" t="s">
        <v>33</v>
      </c>
      <c r="L620" s="9" t="s">
        <v>34</v>
      </c>
      <c r="M620" s="9" t="s">
        <v>35</v>
      </c>
      <c r="N620" s="9">
        <v>10000000000</v>
      </c>
      <c r="O620" s="26">
        <v>1E-10</v>
      </c>
      <c r="P620" s="27">
        <v>1</v>
      </c>
      <c r="Q620" s="27">
        <v>0</v>
      </c>
      <c r="R620" s="27">
        <v>1</v>
      </c>
      <c r="S620" s="9" t="s">
        <v>36</v>
      </c>
      <c r="T620" s="1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</row>
    <row r="621" spans="2:46" x14ac:dyDescent="0.25">
      <c r="B621" s="20" t="s">
        <v>1003</v>
      </c>
      <c r="C621" s="9" t="s">
        <v>1003</v>
      </c>
      <c r="D621" s="9">
        <v>1</v>
      </c>
      <c r="E621" s="9">
        <v>30</v>
      </c>
      <c r="F621" s="9">
        <v>15</v>
      </c>
      <c r="G621" s="24">
        <v>3875</v>
      </c>
      <c r="H621" s="24">
        <v>2375</v>
      </c>
      <c r="I621" s="9" t="s">
        <v>31</v>
      </c>
      <c r="J621" s="9" t="s">
        <v>32</v>
      </c>
      <c r="K621" s="25" t="s">
        <v>33</v>
      </c>
      <c r="L621" s="9" t="s">
        <v>34</v>
      </c>
      <c r="M621" s="9" t="s">
        <v>35</v>
      </c>
      <c r="N621" s="9">
        <v>10000000000</v>
      </c>
      <c r="O621" s="26">
        <v>1E-10</v>
      </c>
      <c r="P621" s="27">
        <v>1</v>
      </c>
      <c r="Q621" s="27">
        <v>0</v>
      </c>
      <c r="R621" s="27">
        <v>1</v>
      </c>
      <c r="S621" s="9" t="s">
        <v>36</v>
      </c>
      <c r="T621" s="1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</row>
    <row r="622" spans="2:46" x14ac:dyDescent="0.25">
      <c r="B622" s="20" t="s">
        <v>1004</v>
      </c>
      <c r="C622" s="9" t="s">
        <v>1004</v>
      </c>
      <c r="D622" s="9">
        <v>1</v>
      </c>
      <c r="E622" s="9">
        <v>30</v>
      </c>
      <c r="F622" s="9">
        <v>16</v>
      </c>
      <c r="G622" s="24">
        <v>4125</v>
      </c>
      <c r="H622" s="24">
        <v>2375</v>
      </c>
      <c r="I622" s="9" t="s">
        <v>31</v>
      </c>
      <c r="J622" s="9" t="s">
        <v>32</v>
      </c>
      <c r="K622" s="25" t="s">
        <v>33</v>
      </c>
      <c r="L622" s="9" t="s">
        <v>34</v>
      </c>
      <c r="M622" s="9" t="s">
        <v>35</v>
      </c>
      <c r="N622" s="9">
        <v>10000000000</v>
      </c>
      <c r="O622" s="26">
        <v>1E-10</v>
      </c>
      <c r="P622" s="27">
        <v>1</v>
      </c>
      <c r="Q622" s="27">
        <v>0</v>
      </c>
      <c r="R622" s="27">
        <v>1</v>
      </c>
      <c r="S622" s="9" t="s">
        <v>36</v>
      </c>
      <c r="T622" s="1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</row>
    <row r="623" spans="2:46" x14ac:dyDescent="0.25">
      <c r="B623" s="20" t="s">
        <v>1005</v>
      </c>
      <c r="C623" s="9" t="s">
        <v>1005</v>
      </c>
      <c r="D623" s="9">
        <v>1</v>
      </c>
      <c r="E623" s="9">
        <v>30</v>
      </c>
      <c r="F623" s="9">
        <v>17</v>
      </c>
      <c r="G623" s="24">
        <v>4375</v>
      </c>
      <c r="H623" s="24">
        <v>2375</v>
      </c>
      <c r="I623" s="9" t="s">
        <v>31</v>
      </c>
      <c r="J623" s="9" t="s">
        <v>32</v>
      </c>
      <c r="K623" s="25" t="s">
        <v>33</v>
      </c>
      <c r="L623" s="9" t="s">
        <v>34</v>
      </c>
      <c r="M623" s="9" t="s">
        <v>35</v>
      </c>
      <c r="N623" s="9">
        <v>10000000000</v>
      </c>
      <c r="O623" s="26">
        <v>1E-10</v>
      </c>
      <c r="P623" s="27">
        <v>1</v>
      </c>
      <c r="Q623" s="27">
        <v>0</v>
      </c>
      <c r="R623" s="27">
        <v>1</v>
      </c>
      <c r="S623" s="9" t="s">
        <v>36</v>
      </c>
      <c r="T623" s="1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</row>
    <row r="624" spans="2:46" x14ac:dyDescent="0.25">
      <c r="B624" s="20" t="s">
        <v>1006</v>
      </c>
      <c r="C624" s="9" t="s">
        <v>1006</v>
      </c>
      <c r="D624" s="9">
        <v>1</v>
      </c>
      <c r="E624" s="9">
        <v>30</v>
      </c>
      <c r="F624" s="9">
        <v>18</v>
      </c>
      <c r="G624" s="24">
        <v>4625</v>
      </c>
      <c r="H624" s="24">
        <v>2375</v>
      </c>
      <c r="I624" s="9" t="s">
        <v>31</v>
      </c>
      <c r="J624" s="9" t="s">
        <v>32</v>
      </c>
      <c r="K624" s="25" t="s">
        <v>33</v>
      </c>
      <c r="L624" s="9" t="s">
        <v>34</v>
      </c>
      <c r="M624" s="9" t="s">
        <v>35</v>
      </c>
      <c r="N624" s="9">
        <v>10000000000</v>
      </c>
      <c r="O624" s="26">
        <v>1E-10</v>
      </c>
      <c r="P624" s="27">
        <v>1</v>
      </c>
      <c r="Q624" s="27">
        <v>0</v>
      </c>
      <c r="R624" s="27">
        <v>1</v>
      </c>
      <c r="S624" s="9" t="s">
        <v>36</v>
      </c>
      <c r="T624" s="1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</row>
    <row r="625" spans="2:46" x14ac:dyDescent="0.25">
      <c r="B625" s="20" t="s">
        <v>1007</v>
      </c>
      <c r="C625" s="9" t="s">
        <v>1007</v>
      </c>
      <c r="D625" s="9">
        <v>1</v>
      </c>
      <c r="E625" s="9">
        <v>30</v>
      </c>
      <c r="F625" s="9">
        <v>19</v>
      </c>
      <c r="G625" s="24">
        <v>4875</v>
      </c>
      <c r="H625" s="24">
        <v>2375</v>
      </c>
      <c r="I625" s="9" t="s">
        <v>31</v>
      </c>
      <c r="J625" s="9" t="s">
        <v>32</v>
      </c>
      <c r="K625" s="25" t="s">
        <v>33</v>
      </c>
      <c r="L625" s="9" t="s">
        <v>34</v>
      </c>
      <c r="M625" s="9" t="s">
        <v>35</v>
      </c>
      <c r="N625" s="9">
        <v>10000000000</v>
      </c>
      <c r="O625" s="26">
        <v>1E-10</v>
      </c>
      <c r="P625" s="27">
        <v>1</v>
      </c>
      <c r="Q625" s="27">
        <v>0</v>
      </c>
      <c r="R625" s="27">
        <v>1</v>
      </c>
      <c r="S625" s="9" t="s">
        <v>36</v>
      </c>
      <c r="T625" s="1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</row>
    <row r="626" spans="2:46" x14ac:dyDescent="0.25">
      <c r="B626" s="20" t="s">
        <v>1008</v>
      </c>
      <c r="C626" s="9" t="s">
        <v>1008</v>
      </c>
      <c r="D626" s="9">
        <v>1</v>
      </c>
      <c r="E626" s="9">
        <v>31</v>
      </c>
      <c r="F626" s="9">
        <v>0</v>
      </c>
      <c r="G626" s="24">
        <v>125</v>
      </c>
      <c r="H626" s="24">
        <v>2125</v>
      </c>
      <c r="I626" s="9" t="s">
        <v>31</v>
      </c>
      <c r="J626" s="9" t="s">
        <v>32</v>
      </c>
      <c r="K626" s="25" t="s">
        <v>33</v>
      </c>
      <c r="L626" s="9" t="s">
        <v>34</v>
      </c>
      <c r="M626" s="9" t="s">
        <v>35</v>
      </c>
      <c r="N626" s="9">
        <v>10000000000</v>
      </c>
      <c r="O626" s="26">
        <v>1E-10</v>
      </c>
      <c r="P626" s="27">
        <v>1</v>
      </c>
      <c r="Q626" s="27">
        <v>0</v>
      </c>
      <c r="R626" s="27">
        <v>1</v>
      </c>
      <c r="S626" s="9" t="s">
        <v>36</v>
      </c>
      <c r="T626" s="1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</row>
    <row r="627" spans="2:46" x14ac:dyDescent="0.25">
      <c r="B627" s="20" t="s">
        <v>1009</v>
      </c>
      <c r="C627" s="9" t="s">
        <v>1009</v>
      </c>
      <c r="D627" s="9">
        <v>1</v>
      </c>
      <c r="E627" s="9">
        <v>31</v>
      </c>
      <c r="F627" s="9">
        <v>1</v>
      </c>
      <c r="G627" s="24">
        <v>375</v>
      </c>
      <c r="H627" s="24">
        <v>2125</v>
      </c>
      <c r="I627" s="9" t="s">
        <v>31</v>
      </c>
      <c r="J627" s="9" t="s">
        <v>32</v>
      </c>
      <c r="K627" s="25" t="s">
        <v>33</v>
      </c>
      <c r="L627" s="9" t="s">
        <v>34</v>
      </c>
      <c r="M627" s="9" t="s">
        <v>35</v>
      </c>
      <c r="N627" s="9">
        <v>10000000000</v>
      </c>
      <c r="O627" s="26">
        <v>1E-10</v>
      </c>
      <c r="P627" s="27">
        <v>1</v>
      </c>
      <c r="Q627" s="27">
        <v>0</v>
      </c>
      <c r="R627" s="27">
        <v>1</v>
      </c>
      <c r="S627" s="9" t="s">
        <v>36</v>
      </c>
      <c r="T627" s="1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</row>
    <row r="628" spans="2:46" x14ac:dyDescent="0.25">
      <c r="B628" s="20" t="s">
        <v>1010</v>
      </c>
      <c r="C628" s="9" t="s">
        <v>1010</v>
      </c>
      <c r="D628" s="9">
        <v>1</v>
      </c>
      <c r="E628" s="9">
        <v>31</v>
      </c>
      <c r="F628" s="9">
        <v>2</v>
      </c>
      <c r="G628" s="24">
        <v>625</v>
      </c>
      <c r="H628" s="24">
        <v>2125</v>
      </c>
      <c r="I628" s="9" t="s">
        <v>31</v>
      </c>
      <c r="J628" s="9" t="s">
        <v>32</v>
      </c>
      <c r="K628" s="25" t="s">
        <v>33</v>
      </c>
      <c r="L628" s="9" t="s">
        <v>34</v>
      </c>
      <c r="M628" s="9" t="s">
        <v>35</v>
      </c>
      <c r="N628" s="9">
        <v>10000000000</v>
      </c>
      <c r="O628" s="26">
        <v>1E-10</v>
      </c>
      <c r="P628" s="27">
        <v>1</v>
      </c>
      <c r="Q628" s="27">
        <v>0</v>
      </c>
      <c r="R628" s="27">
        <v>1</v>
      </c>
      <c r="S628" s="9" t="s">
        <v>36</v>
      </c>
      <c r="T628" s="1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</row>
    <row r="629" spans="2:46" x14ac:dyDescent="0.25">
      <c r="B629" s="20" t="s">
        <v>1011</v>
      </c>
      <c r="C629" s="9" t="s">
        <v>1011</v>
      </c>
      <c r="D629" s="9">
        <v>1</v>
      </c>
      <c r="E629" s="9">
        <v>31</v>
      </c>
      <c r="F629" s="9">
        <v>3</v>
      </c>
      <c r="G629" s="24">
        <v>875</v>
      </c>
      <c r="H629" s="24">
        <v>2125</v>
      </c>
      <c r="I629" s="9" t="s">
        <v>31</v>
      </c>
      <c r="J629" s="9" t="s">
        <v>32</v>
      </c>
      <c r="K629" s="25" t="s">
        <v>33</v>
      </c>
      <c r="L629" s="9" t="s">
        <v>34</v>
      </c>
      <c r="M629" s="9" t="s">
        <v>35</v>
      </c>
      <c r="N629" s="9">
        <v>10000000000</v>
      </c>
      <c r="O629" s="26">
        <v>1E-10</v>
      </c>
      <c r="P629" s="27">
        <v>1</v>
      </c>
      <c r="Q629" s="27">
        <v>0</v>
      </c>
      <c r="R629" s="27">
        <v>1</v>
      </c>
      <c r="S629" s="9" t="s">
        <v>36</v>
      </c>
      <c r="T629" s="1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</row>
    <row r="630" spans="2:46" x14ac:dyDescent="0.25">
      <c r="B630" s="20" t="s">
        <v>1012</v>
      </c>
      <c r="C630" s="9" t="s">
        <v>1012</v>
      </c>
      <c r="D630" s="9">
        <v>1</v>
      </c>
      <c r="E630" s="9">
        <v>31</v>
      </c>
      <c r="F630" s="9">
        <v>4</v>
      </c>
      <c r="G630" s="24">
        <v>1125</v>
      </c>
      <c r="H630" s="24">
        <v>2125</v>
      </c>
      <c r="I630" s="9" t="s">
        <v>31</v>
      </c>
      <c r="J630" s="9" t="s">
        <v>32</v>
      </c>
      <c r="K630" s="25" t="s">
        <v>33</v>
      </c>
      <c r="L630" s="9" t="s">
        <v>34</v>
      </c>
      <c r="M630" s="9" t="s">
        <v>35</v>
      </c>
      <c r="N630" s="9">
        <v>10000000000</v>
      </c>
      <c r="O630" s="26">
        <v>1E-10</v>
      </c>
      <c r="P630" s="27">
        <v>1</v>
      </c>
      <c r="Q630" s="27">
        <v>0</v>
      </c>
      <c r="R630" s="27">
        <v>1</v>
      </c>
      <c r="S630" s="9" t="s">
        <v>36</v>
      </c>
      <c r="T630" s="1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</row>
    <row r="631" spans="2:46" x14ac:dyDescent="0.25">
      <c r="B631" s="20" t="s">
        <v>1013</v>
      </c>
      <c r="C631" s="9" t="s">
        <v>1013</v>
      </c>
      <c r="D631" s="9">
        <v>1</v>
      </c>
      <c r="E631" s="9">
        <v>31</v>
      </c>
      <c r="F631" s="9">
        <v>5</v>
      </c>
      <c r="G631" s="24">
        <v>1375</v>
      </c>
      <c r="H631" s="24">
        <v>2125</v>
      </c>
      <c r="I631" s="9" t="s">
        <v>31</v>
      </c>
      <c r="J631" s="9" t="s">
        <v>32</v>
      </c>
      <c r="K631" s="25" t="s">
        <v>33</v>
      </c>
      <c r="L631" s="9" t="s">
        <v>34</v>
      </c>
      <c r="M631" s="9" t="s">
        <v>35</v>
      </c>
      <c r="N631" s="9">
        <v>10000000000</v>
      </c>
      <c r="O631" s="26">
        <v>1E-10</v>
      </c>
      <c r="P631" s="27">
        <v>1</v>
      </c>
      <c r="Q631" s="27">
        <v>0</v>
      </c>
      <c r="R631" s="27">
        <v>1</v>
      </c>
      <c r="S631" s="9" t="s">
        <v>36</v>
      </c>
      <c r="T631" s="1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</row>
    <row r="632" spans="2:46" x14ac:dyDescent="0.25">
      <c r="B632" s="20" t="s">
        <v>1014</v>
      </c>
      <c r="C632" s="9" t="s">
        <v>1014</v>
      </c>
      <c r="D632" s="9">
        <v>1</v>
      </c>
      <c r="E632" s="9">
        <v>31</v>
      </c>
      <c r="F632" s="9">
        <v>6</v>
      </c>
      <c r="G632" s="24">
        <v>1625</v>
      </c>
      <c r="H632" s="24">
        <v>2125</v>
      </c>
      <c r="I632" s="9" t="s">
        <v>31</v>
      </c>
      <c r="J632" s="9" t="s">
        <v>32</v>
      </c>
      <c r="K632" s="25" t="s">
        <v>33</v>
      </c>
      <c r="L632" s="9" t="s">
        <v>34</v>
      </c>
      <c r="M632" s="9" t="s">
        <v>35</v>
      </c>
      <c r="N632" s="9">
        <v>10000000000</v>
      </c>
      <c r="O632" s="26">
        <v>1E-10</v>
      </c>
      <c r="P632" s="27">
        <v>1</v>
      </c>
      <c r="Q632" s="27">
        <v>0</v>
      </c>
      <c r="R632" s="27">
        <v>1</v>
      </c>
      <c r="S632" s="9" t="s">
        <v>36</v>
      </c>
      <c r="T632" s="1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</row>
    <row r="633" spans="2:46" x14ac:dyDescent="0.25">
      <c r="B633" s="20" t="s">
        <v>1015</v>
      </c>
      <c r="C633" s="9" t="s">
        <v>1015</v>
      </c>
      <c r="D633" s="9">
        <v>1</v>
      </c>
      <c r="E633" s="9">
        <v>31</v>
      </c>
      <c r="F633" s="9">
        <v>7</v>
      </c>
      <c r="G633" s="24">
        <v>1875</v>
      </c>
      <c r="H633" s="24">
        <v>2125</v>
      </c>
      <c r="I633" s="9" t="s">
        <v>31</v>
      </c>
      <c r="J633" s="9" t="s">
        <v>32</v>
      </c>
      <c r="K633" s="25" t="s">
        <v>33</v>
      </c>
      <c r="L633" s="9" t="s">
        <v>34</v>
      </c>
      <c r="M633" s="9" t="s">
        <v>35</v>
      </c>
      <c r="N633" s="9">
        <v>10000000000</v>
      </c>
      <c r="O633" s="26">
        <v>1E-10</v>
      </c>
      <c r="P633" s="27">
        <v>1</v>
      </c>
      <c r="Q633" s="27">
        <v>0</v>
      </c>
      <c r="R633" s="27">
        <v>1</v>
      </c>
      <c r="S633" s="9" t="s">
        <v>36</v>
      </c>
      <c r="T633" s="1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</row>
    <row r="634" spans="2:46" x14ac:dyDescent="0.25">
      <c r="B634" s="20" t="s">
        <v>1016</v>
      </c>
      <c r="C634" s="9" t="s">
        <v>1016</v>
      </c>
      <c r="D634" s="9">
        <v>1</v>
      </c>
      <c r="E634" s="9">
        <v>31</v>
      </c>
      <c r="F634" s="9">
        <v>8</v>
      </c>
      <c r="G634" s="24">
        <v>2125</v>
      </c>
      <c r="H634" s="24">
        <v>2125</v>
      </c>
      <c r="I634" s="9" t="s">
        <v>31</v>
      </c>
      <c r="J634" s="9" t="s">
        <v>32</v>
      </c>
      <c r="K634" s="25" t="s">
        <v>33</v>
      </c>
      <c r="L634" s="9" t="s">
        <v>34</v>
      </c>
      <c r="M634" s="9" t="s">
        <v>35</v>
      </c>
      <c r="N634" s="9">
        <v>10000000000</v>
      </c>
      <c r="O634" s="26">
        <v>1E-10</v>
      </c>
      <c r="P634" s="27">
        <v>1</v>
      </c>
      <c r="Q634" s="27">
        <v>0</v>
      </c>
      <c r="R634" s="27">
        <v>1</v>
      </c>
      <c r="S634" s="9" t="s">
        <v>36</v>
      </c>
      <c r="T634" s="1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</row>
    <row r="635" spans="2:46" x14ac:dyDescent="0.25">
      <c r="B635" s="20" t="s">
        <v>1017</v>
      </c>
      <c r="C635" s="9" t="s">
        <v>1017</v>
      </c>
      <c r="D635" s="9">
        <v>1</v>
      </c>
      <c r="E635" s="9">
        <v>31</v>
      </c>
      <c r="F635" s="9">
        <v>9</v>
      </c>
      <c r="G635" s="24">
        <v>2375</v>
      </c>
      <c r="H635" s="24">
        <v>2125</v>
      </c>
      <c r="I635" s="9" t="s">
        <v>31</v>
      </c>
      <c r="J635" s="9" t="s">
        <v>32</v>
      </c>
      <c r="K635" s="25" t="s">
        <v>33</v>
      </c>
      <c r="L635" s="9" t="s">
        <v>34</v>
      </c>
      <c r="M635" s="9" t="s">
        <v>35</v>
      </c>
      <c r="N635" s="9">
        <v>10000000000</v>
      </c>
      <c r="O635" s="26">
        <v>1E-10</v>
      </c>
      <c r="P635" s="27">
        <v>1</v>
      </c>
      <c r="Q635" s="27">
        <v>0</v>
      </c>
      <c r="R635" s="27">
        <v>1</v>
      </c>
      <c r="S635" s="9" t="s">
        <v>36</v>
      </c>
      <c r="T635" s="1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</row>
    <row r="636" spans="2:46" x14ac:dyDescent="0.25">
      <c r="B636" s="20" t="s">
        <v>1018</v>
      </c>
      <c r="C636" s="9" t="s">
        <v>1018</v>
      </c>
      <c r="D636" s="9">
        <v>1</v>
      </c>
      <c r="E636" s="9">
        <v>31</v>
      </c>
      <c r="F636" s="9">
        <v>10</v>
      </c>
      <c r="G636" s="24">
        <v>2625</v>
      </c>
      <c r="H636" s="24">
        <v>2125</v>
      </c>
      <c r="I636" s="9" t="s">
        <v>31</v>
      </c>
      <c r="J636" s="9" t="s">
        <v>32</v>
      </c>
      <c r="K636" s="25" t="s">
        <v>33</v>
      </c>
      <c r="L636" s="9" t="s">
        <v>34</v>
      </c>
      <c r="M636" s="9" t="s">
        <v>35</v>
      </c>
      <c r="N636" s="9">
        <v>10000000000</v>
      </c>
      <c r="O636" s="26">
        <v>1E-10</v>
      </c>
      <c r="P636" s="27">
        <v>1</v>
      </c>
      <c r="Q636" s="27">
        <v>0</v>
      </c>
      <c r="R636" s="27">
        <v>1</v>
      </c>
      <c r="S636" s="9" t="s">
        <v>36</v>
      </c>
      <c r="T636" s="1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</row>
    <row r="637" spans="2:46" x14ac:dyDescent="0.25">
      <c r="B637" s="20" t="s">
        <v>1019</v>
      </c>
      <c r="C637" s="9" t="s">
        <v>1019</v>
      </c>
      <c r="D637" s="9">
        <v>1</v>
      </c>
      <c r="E637" s="9">
        <v>31</v>
      </c>
      <c r="F637" s="9">
        <v>11</v>
      </c>
      <c r="G637" s="24">
        <v>2875</v>
      </c>
      <c r="H637" s="24">
        <v>2125</v>
      </c>
      <c r="I637" s="9" t="s">
        <v>31</v>
      </c>
      <c r="J637" s="9" t="s">
        <v>32</v>
      </c>
      <c r="K637" s="25" t="s">
        <v>33</v>
      </c>
      <c r="L637" s="9" t="s">
        <v>34</v>
      </c>
      <c r="M637" s="9" t="s">
        <v>35</v>
      </c>
      <c r="N637" s="9">
        <v>10000000000</v>
      </c>
      <c r="O637" s="26">
        <v>1E-10</v>
      </c>
      <c r="P637" s="27">
        <v>1</v>
      </c>
      <c r="Q637" s="27">
        <v>0</v>
      </c>
      <c r="R637" s="27">
        <v>1</v>
      </c>
      <c r="S637" s="9" t="s">
        <v>36</v>
      </c>
      <c r="T637" s="1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</row>
    <row r="638" spans="2:46" x14ac:dyDescent="0.25">
      <c r="B638" s="20" t="s">
        <v>1020</v>
      </c>
      <c r="C638" s="9" t="s">
        <v>1020</v>
      </c>
      <c r="D638" s="9">
        <v>1</v>
      </c>
      <c r="E638" s="9">
        <v>31</v>
      </c>
      <c r="F638" s="9">
        <v>12</v>
      </c>
      <c r="G638" s="24">
        <v>3125</v>
      </c>
      <c r="H638" s="24">
        <v>2125</v>
      </c>
      <c r="I638" s="9" t="s">
        <v>31</v>
      </c>
      <c r="J638" s="9" t="s">
        <v>32</v>
      </c>
      <c r="K638" s="25" t="s">
        <v>33</v>
      </c>
      <c r="L638" s="9" t="s">
        <v>34</v>
      </c>
      <c r="M638" s="9" t="s">
        <v>35</v>
      </c>
      <c r="N638" s="9">
        <v>10000000000</v>
      </c>
      <c r="O638" s="26">
        <v>1E-10</v>
      </c>
      <c r="P638" s="27">
        <v>1</v>
      </c>
      <c r="Q638" s="27">
        <v>0</v>
      </c>
      <c r="R638" s="27">
        <v>1</v>
      </c>
      <c r="S638" s="9" t="s">
        <v>36</v>
      </c>
      <c r="T638" s="1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</row>
    <row r="639" spans="2:46" x14ac:dyDescent="0.25">
      <c r="B639" s="20" t="s">
        <v>1021</v>
      </c>
      <c r="C639" s="9" t="s">
        <v>1021</v>
      </c>
      <c r="D639" s="9">
        <v>1</v>
      </c>
      <c r="E639" s="9">
        <v>31</v>
      </c>
      <c r="F639" s="9">
        <v>13</v>
      </c>
      <c r="G639" s="24">
        <v>3375</v>
      </c>
      <c r="H639" s="24">
        <v>2125</v>
      </c>
      <c r="I639" s="9" t="s">
        <v>31</v>
      </c>
      <c r="J639" s="9" t="s">
        <v>32</v>
      </c>
      <c r="K639" s="25" t="s">
        <v>33</v>
      </c>
      <c r="L639" s="9" t="s">
        <v>34</v>
      </c>
      <c r="M639" s="9" t="s">
        <v>35</v>
      </c>
      <c r="N639" s="9">
        <v>10000000000</v>
      </c>
      <c r="O639" s="26">
        <v>1E-10</v>
      </c>
      <c r="P639" s="27">
        <v>1</v>
      </c>
      <c r="Q639" s="27">
        <v>0</v>
      </c>
      <c r="R639" s="27">
        <v>1</v>
      </c>
      <c r="S639" s="9" t="s">
        <v>36</v>
      </c>
      <c r="T639" s="1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</row>
    <row r="640" spans="2:46" x14ac:dyDescent="0.25">
      <c r="B640" s="20" t="s">
        <v>1022</v>
      </c>
      <c r="C640" s="9" t="s">
        <v>1022</v>
      </c>
      <c r="D640" s="9">
        <v>1</v>
      </c>
      <c r="E640" s="9">
        <v>31</v>
      </c>
      <c r="F640" s="9">
        <v>14</v>
      </c>
      <c r="G640" s="24">
        <v>3625</v>
      </c>
      <c r="H640" s="24">
        <v>2125</v>
      </c>
      <c r="I640" s="9" t="s">
        <v>31</v>
      </c>
      <c r="J640" s="9" t="s">
        <v>32</v>
      </c>
      <c r="K640" s="25" t="s">
        <v>33</v>
      </c>
      <c r="L640" s="9" t="s">
        <v>34</v>
      </c>
      <c r="M640" s="9" t="s">
        <v>35</v>
      </c>
      <c r="N640" s="9">
        <v>10000000000</v>
      </c>
      <c r="O640" s="26">
        <v>1E-10</v>
      </c>
      <c r="P640" s="27">
        <v>1</v>
      </c>
      <c r="Q640" s="27">
        <v>0</v>
      </c>
      <c r="R640" s="27">
        <v>1</v>
      </c>
      <c r="S640" s="9" t="s">
        <v>36</v>
      </c>
      <c r="T640" s="1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</row>
    <row r="641" spans="2:46" x14ac:dyDescent="0.25">
      <c r="B641" s="20" t="s">
        <v>1023</v>
      </c>
      <c r="C641" s="9" t="s">
        <v>1023</v>
      </c>
      <c r="D641" s="9">
        <v>1</v>
      </c>
      <c r="E641" s="9">
        <v>31</v>
      </c>
      <c r="F641" s="9">
        <v>15</v>
      </c>
      <c r="G641" s="24">
        <v>3875</v>
      </c>
      <c r="H641" s="24">
        <v>2125</v>
      </c>
      <c r="I641" s="9" t="s">
        <v>31</v>
      </c>
      <c r="J641" s="9" t="s">
        <v>32</v>
      </c>
      <c r="K641" s="25" t="s">
        <v>33</v>
      </c>
      <c r="L641" s="9" t="s">
        <v>34</v>
      </c>
      <c r="M641" s="9" t="s">
        <v>35</v>
      </c>
      <c r="N641" s="9">
        <v>10000000000</v>
      </c>
      <c r="O641" s="26">
        <v>1E-10</v>
      </c>
      <c r="P641" s="27">
        <v>1</v>
      </c>
      <c r="Q641" s="27">
        <v>0</v>
      </c>
      <c r="R641" s="27">
        <v>1</v>
      </c>
      <c r="S641" s="9" t="s">
        <v>36</v>
      </c>
      <c r="T641" s="1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</row>
    <row r="642" spans="2:46" x14ac:dyDescent="0.25">
      <c r="B642" s="20" t="s">
        <v>1024</v>
      </c>
      <c r="C642" s="9" t="s">
        <v>1024</v>
      </c>
      <c r="D642" s="9">
        <v>1</v>
      </c>
      <c r="E642" s="9">
        <v>31</v>
      </c>
      <c r="F642" s="9">
        <v>16</v>
      </c>
      <c r="G642" s="24">
        <v>4125</v>
      </c>
      <c r="H642" s="24">
        <v>2125</v>
      </c>
      <c r="I642" s="9" t="s">
        <v>31</v>
      </c>
      <c r="J642" s="9" t="s">
        <v>32</v>
      </c>
      <c r="K642" s="25" t="s">
        <v>33</v>
      </c>
      <c r="L642" s="9" t="s">
        <v>34</v>
      </c>
      <c r="M642" s="9" t="s">
        <v>35</v>
      </c>
      <c r="N642" s="9">
        <v>10000000000</v>
      </c>
      <c r="O642" s="26">
        <v>1E-10</v>
      </c>
      <c r="P642" s="27">
        <v>1</v>
      </c>
      <c r="Q642" s="27">
        <v>0</v>
      </c>
      <c r="R642" s="27">
        <v>1</v>
      </c>
      <c r="S642" s="9" t="s">
        <v>36</v>
      </c>
      <c r="T642" s="1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</row>
    <row r="643" spans="2:46" x14ac:dyDescent="0.25">
      <c r="B643" s="20" t="s">
        <v>1025</v>
      </c>
      <c r="C643" s="9" t="s">
        <v>1025</v>
      </c>
      <c r="D643" s="9">
        <v>1</v>
      </c>
      <c r="E643" s="9">
        <v>31</v>
      </c>
      <c r="F643" s="9">
        <v>17</v>
      </c>
      <c r="G643" s="24">
        <v>4375</v>
      </c>
      <c r="H643" s="24">
        <v>2125</v>
      </c>
      <c r="I643" s="9" t="s">
        <v>31</v>
      </c>
      <c r="J643" s="9" t="s">
        <v>32</v>
      </c>
      <c r="K643" s="25" t="s">
        <v>33</v>
      </c>
      <c r="L643" s="9" t="s">
        <v>34</v>
      </c>
      <c r="M643" s="9" t="s">
        <v>35</v>
      </c>
      <c r="N643" s="9">
        <v>10000000000</v>
      </c>
      <c r="O643" s="26">
        <v>1E-10</v>
      </c>
      <c r="P643" s="27">
        <v>1</v>
      </c>
      <c r="Q643" s="27">
        <v>0</v>
      </c>
      <c r="R643" s="27">
        <v>1</v>
      </c>
      <c r="S643" s="9" t="s">
        <v>36</v>
      </c>
      <c r="T643" s="1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</row>
    <row r="644" spans="2:46" x14ac:dyDescent="0.25">
      <c r="B644" s="20" t="s">
        <v>1026</v>
      </c>
      <c r="C644" s="9" t="s">
        <v>1026</v>
      </c>
      <c r="D644" s="9">
        <v>1</v>
      </c>
      <c r="E644" s="9">
        <v>31</v>
      </c>
      <c r="F644" s="9">
        <v>18</v>
      </c>
      <c r="G644" s="24">
        <v>4625</v>
      </c>
      <c r="H644" s="24">
        <v>2125</v>
      </c>
      <c r="I644" s="9" t="s">
        <v>31</v>
      </c>
      <c r="J644" s="9" t="s">
        <v>32</v>
      </c>
      <c r="K644" s="25" t="s">
        <v>33</v>
      </c>
      <c r="L644" s="9" t="s">
        <v>34</v>
      </c>
      <c r="M644" s="9" t="s">
        <v>35</v>
      </c>
      <c r="N644" s="9">
        <v>10000000000</v>
      </c>
      <c r="O644" s="26">
        <v>1E-10</v>
      </c>
      <c r="P644" s="27">
        <v>1</v>
      </c>
      <c r="Q644" s="27">
        <v>0</v>
      </c>
      <c r="R644" s="27">
        <v>1</v>
      </c>
      <c r="S644" s="9" t="s">
        <v>36</v>
      </c>
      <c r="T644" s="1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</row>
    <row r="645" spans="2:46" x14ac:dyDescent="0.25">
      <c r="B645" s="20" t="s">
        <v>1027</v>
      </c>
      <c r="C645" s="9" t="s">
        <v>1027</v>
      </c>
      <c r="D645" s="9">
        <v>1</v>
      </c>
      <c r="E645" s="9">
        <v>31</v>
      </c>
      <c r="F645" s="9">
        <v>19</v>
      </c>
      <c r="G645" s="24">
        <v>4875</v>
      </c>
      <c r="H645" s="24">
        <v>2125</v>
      </c>
      <c r="I645" s="9" t="s">
        <v>31</v>
      </c>
      <c r="J645" s="9" t="s">
        <v>32</v>
      </c>
      <c r="K645" s="25" t="s">
        <v>33</v>
      </c>
      <c r="L645" s="9" t="s">
        <v>34</v>
      </c>
      <c r="M645" s="9" t="s">
        <v>35</v>
      </c>
      <c r="N645" s="9">
        <v>10000000000</v>
      </c>
      <c r="O645" s="26">
        <v>1E-10</v>
      </c>
      <c r="P645" s="27">
        <v>1</v>
      </c>
      <c r="Q645" s="27">
        <v>0</v>
      </c>
      <c r="R645" s="27">
        <v>1</v>
      </c>
      <c r="S645" s="9" t="s">
        <v>36</v>
      </c>
      <c r="T645" s="1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</row>
    <row r="646" spans="2:46" x14ac:dyDescent="0.25">
      <c r="B646" s="20" t="s">
        <v>1028</v>
      </c>
      <c r="C646" s="9" t="s">
        <v>1028</v>
      </c>
      <c r="D646" s="9">
        <v>1</v>
      </c>
      <c r="E646" s="9">
        <v>32</v>
      </c>
      <c r="F646" s="9">
        <v>0</v>
      </c>
      <c r="G646" s="24">
        <v>125</v>
      </c>
      <c r="H646" s="24">
        <v>1875</v>
      </c>
      <c r="I646" s="9" t="s">
        <v>31</v>
      </c>
      <c r="J646" s="9" t="s">
        <v>32</v>
      </c>
      <c r="K646" s="25" t="s">
        <v>33</v>
      </c>
      <c r="L646" s="9" t="s">
        <v>34</v>
      </c>
      <c r="M646" s="9" t="s">
        <v>35</v>
      </c>
      <c r="N646" s="9">
        <v>10000000000</v>
      </c>
      <c r="O646" s="26">
        <v>1E-10</v>
      </c>
      <c r="P646" s="27">
        <v>1</v>
      </c>
      <c r="Q646" s="27">
        <v>0</v>
      </c>
      <c r="R646" s="27">
        <v>1</v>
      </c>
      <c r="S646" s="9" t="s">
        <v>36</v>
      </c>
      <c r="T646" s="1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</row>
    <row r="647" spans="2:46" x14ac:dyDescent="0.25">
      <c r="B647" s="20" t="s">
        <v>1029</v>
      </c>
      <c r="C647" s="9" t="s">
        <v>1029</v>
      </c>
      <c r="D647" s="9">
        <v>1</v>
      </c>
      <c r="E647" s="9">
        <v>32</v>
      </c>
      <c r="F647" s="9">
        <v>1</v>
      </c>
      <c r="G647" s="24">
        <v>375</v>
      </c>
      <c r="H647" s="24">
        <v>1875</v>
      </c>
      <c r="I647" s="9" t="s">
        <v>31</v>
      </c>
      <c r="J647" s="9" t="s">
        <v>32</v>
      </c>
      <c r="K647" s="25" t="s">
        <v>33</v>
      </c>
      <c r="L647" s="9" t="s">
        <v>34</v>
      </c>
      <c r="M647" s="9" t="s">
        <v>35</v>
      </c>
      <c r="N647" s="9">
        <v>10000000000</v>
      </c>
      <c r="O647" s="26">
        <v>1E-10</v>
      </c>
      <c r="P647" s="27">
        <v>1</v>
      </c>
      <c r="Q647" s="27">
        <v>0</v>
      </c>
      <c r="R647" s="27">
        <v>1</v>
      </c>
      <c r="S647" s="9" t="s">
        <v>36</v>
      </c>
      <c r="T647" s="1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</row>
    <row r="648" spans="2:46" x14ac:dyDescent="0.25">
      <c r="B648" s="20" t="s">
        <v>1030</v>
      </c>
      <c r="C648" s="9" t="s">
        <v>1030</v>
      </c>
      <c r="D648" s="9">
        <v>1</v>
      </c>
      <c r="E648" s="9">
        <v>32</v>
      </c>
      <c r="F648" s="9">
        <v>2</v>
      </c>
      <c r="G648" s="24">
        <v>625</v>
      </c>
      <c r="H648" s="24">
        <v>1875</v>
      </c>
      <c r="I648" s="9" t="s">
        <v>31</v>
      </c>
      <c r="J648" s="9" t="s">
        <v>32</v>
      </c>
      <c r="K648" s="25" t="s">
        <v>33</v>
      </c>
      <c r="L648" s="9" t="s">
        <v>34</v>
      </c>
      <c r="M648" s="9" t="s">
        <v>35</v>
      </c>
      <c r="N648" s="9">
        <v>10000000000</v>
      </c>
      <c r="O648" s="26">
        <v>1E-10</v>
      </c>
      <c r="P648" s="27">
        <v>1</v>
      </c>
      <c r="Q648" s="27">
        <v>0</v>
      </c>
      <c r="R648" s="27">
        <v>1</v>
      </c>
      <c r="S648" s="9" t="s">
        <v>36</v>
      </c>
      <c r="T648" s="1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</row>
    <row r="649" spans="2:46" x14ac:dyDescent="0.25">
      <c r="B649" s="20" t="s">
        <v>1031</v>
      </c>
      <c r="C649" s="9" t="s">
        <v>1031</v>
      </c>
      <c r="D649" s="9">
        <v>1</v>
      </c>
      <c r="E649" s="9">
        <v>32</v>
      </c>
      <c r="F649" s="9">
        <v>3</v>
      </c>
      <c r="G649" s="24">
        <v>875</v>
      </c>
      <c r="H649" s="24">
        <v>1875</v>
      </c>
      <c r="I649" s="9" t="s">
        <v>31</v>
      </c>
      <c r="J649" s="9" t="s">
        <v>32</v>
      </c>
      <c r="K649" s="25" t="s">
        <v>33</v>
      </c>
      <c r="L649" s="9" t="s">
        <v>34</v>
      </c>
      <c r="M649" s="9" t="s">
        <v>35</v>
      </c>
      <c r="N649" s="9">
        <v>10000000000</v>
      </c>
      <c r="O649" s="26">
        <v>1E-10</v>
      </c>
      <c r="P649" s="27">
        <v>1</v>
      </c>
      <c r="Q649" s="27">
        <v>0</v>
      </c>
      <c r="R649" s="27">
        <v>1</v>
      </c>
      <c r="S649" s="9" t="s">
        <v>36</v>
      </c>
      <c r="T649" s="1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</row>
    <row r="650" spans="2:46" x14ac:dyDescent="0.25">
      <c r="B650" s="20" t="s">
        <v>1032</v>
      </c>
      <c r="C650" s="9" t="s">
        <v>1032</v>
      </c>
      <c r="D650" s="9">
        <v>1</v>
      </c>
      <c r="E650" s="9">
        <v>32</v>
      </c>
      <c r="F650" s="9">
        <v>4</v>
      </c>
      <c r="G650" s="24">
        <v>1125</v>
      </c>
      <c r="H650" s="24">
        <v>1875</v>
      </c>
      <c r="I650" s="9" t="s">
        <v>31</v>
      </c>
      <c r="J650" s="9" t="s">
        <v>32</v>
      </c>
      <c r="K650" s="25" t="s">
        <v>33</v>
      </c>
      <c r="L650" s="9" t="s">
        <v>34</v>
      </c>
      <c r="M650" s="9" t="s">
        <v>35</v>
      </c>
      <c r="N650" s="9">
        <v>10000000000</v>
      </c>
      <c r="O650" s="26">
        <v>1E-10</v>
      </c>
      <c r="P650" s="27">
        <v>1</v>
      </c>
      <c r="Q650" s="27">
        <v>0</v>
      </c>
      <c r="R650" s="27">
        <v>1</v>
      </c>
      <c r="S650" s="9" t="s">
        <v>36</v>
      </c>
      <c r="T650" s="1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</row>
    <row r="651" spans="2:46" x14ac:dyDescent="0.25">
      <c r="B651" s="20" t="s">
        <v>1033</v>
      </c>
      <c r="C651" s="9" t="s">
        <v>1033</v>
      </c>
      <c r="D651" s="9">
        <v>1</v>
      </c>
      <c r="E651" s="9">
        <v>32</v>
      </c>
      <c r="F651" s="9">
        <v>5</v>
      </c>
      <c r="G651" s="24">
        <v>1375</v>
      </c>
      <c r="H651" s="24">
        <v>1875</v>
      </c>
      <c r="I651" s="9" t="s">
        <v>31</v>
      </c>
      <c r="J651" s="9" t="s">
        <v>32</v>
      </c>
      <c r="K651" s="25" t="s">
        <v>33</v>
      </c>
      <c r="L651" s="9" t="s">
        <v>34</v>
      </c>
      <c r="M651" s="9" t="s">
        <v>35</v>
      </c>
      <c r="N651" s="9">
        <v>10000000000</v>
      </c>
      <c r="O651" s="26">
        <v>1E-10</v>
      </c>
      <c r="P651" s="27">
        <v>1</v>
      </c>
      <c r="Q651" s="27">
        <v>0</v>
      </c>
      <c r="R651" s="27">
        <v>1</v>
      </c>
      <c r="S651" s="9" t="s">
        <v>36</v>
      </c>
      <c r="T651" s="1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</row>
    <row r="652" spans="2:46" x14ac:dyDescent="0.25">
      <c r="B652" s="20" t="s">
        <v>1034</v>
      </c>
      <c r="C652" s="9" t="s">
        <v>1034</v>
      </c>
      <c r="D652" s="9">
        <v>1</v>
      </c>
      <c r="E652" s="9">
        <v>32</v>
      </c>
      <c r="F652" s="9">
        <v>6</v>
      </c>
      <c r="G652" s="24">
        <v>1625</v>
      </c>
      <c r="H652" s="24">
        <v>1875</v>
      </c>
      <c r="I652" s="9" t="s">
        <v>31</v>
      </c>
      <c r="J652" s="9" t="s">
        <v>32</v>
      </c>
      <c r="K652" s="25" t="s">
        <v>33</v>
      </c>
      <c r="L652" s="9" t="s">
        <v>34</v>
      </c>
      <c r="M652" s="9" t="s">
        <v>35</v>
      </c>
      <c r="N652" s="9">
        <v>10000000000</v>
      </c>
      <c r="O652" s="26">
        <v>1E-10</v>
      </c>
      <c r="P652" s="27">
        <v>1</v>
      </c>
      <c r="Q652" s="27">
        <v>0</v>
      </c>
      <c r="R652" s="27">
        <v>1</v>
      </c>
      <c r="S652" s="9" t="s">
        <v>36</v>
      </c>
      <c r="T652" s="1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</row>
    <row r="653" spans="2:46" x14ac:dyDescent="0.25">
      <c r="B653" s="20" t="s">
        <v>1035</v>
      </c>
      <c r="C653" s="9" t="s">
        <v>1035</v>
      </c>
      <c r="D653" s="9">
        <v>1</v>
      </c>
      <c r="E653" s="9">
        <v>32</v>
      </c>
      <c r="F653" s="9">
        <v>7</v>
      </c>
      <c r="G653" s="24">
        <v>1875</v>
      </c>
      <c r="H653" s="24">
        <v>1875</v>
      </c>
      <c r="I653" s="9" t="s">
        <v>31</v>
      </c>
      <c r="J653" s="9" t="s">
        <v>32</v>
      </c>
      <c r="K653" s="25" t="s">
        <v>33</v>
      </c>
      <c r="L653" s="9" t="s">
        <v>34</v>
      </c>
      <c r="M653" s="9" t="s">
        <v>35</v>
      </c>
      <c r="N653" s="9">
        <v>10000000000</v>
      </c>
      <c r="O653" s="26">
        <v>1E-10</v>
      </c>
      <c r="P653" s="27">
        <v>1</v>
      </c>
      <c r="Q653" s="27">
        <v>0</v>
      </c>
      <c r="R653" s="27">
        <v>1</v>
      </c>
      <c r="S653" s="9" t="s">
        <v>36</v>
      </c>
      <c r="T653" s="1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</row>
    <row r="654" spans="2:46" x14ac:dyDescent="0.25">
      <c r="B654" s="20" t="s">
        <v>1036</v>
      </c>
      <c r="C654" s="9" t="s">
        <v>1036</v>
      </c>
      <c r="D654" s="9">
        <v>1</v>
      </c>
      <c r="E654" s="9">
        <v>32</v>
      </c>
      <c r="F654" s="9">
        <v>8</v>
      </c>
      <c r="G654" s="24">
        <v>2125</v>
      </c>
      <c r="H654" s="24">
        <v>1875</v>
      </c>
      <c r="I654" s="9" t="s">
        <v>31</v>
      </c>
      <c r="J654" s="9" t="s">
        <v>32</v>
      </c>
      <c r="K654" s="25" t="s">
        <v>33</v>
      </c>
      <c r="L654" s="9" t="s">
        <v>34</v>
      </c>
      <c r="M654" s="9" t="s">
        <v>35</v>
      </c>
      <c r="N654" s="9">
        <v>10000000000</v>
      </c>
      <c r="O654" s="26">
        <v>1E-10</v>
      </c>
      <c r="P654" s="27">
        <v>1</v>
      </c>
      <c r="Q654" s="27">
        <v>0</v>
      </c>
      <c r="R654" s="27">
        <v>1</v>
      </c>
      <c r="S654" s="9" t="s">
        <v>36</v>
      </c>
      <c r="T654" s="1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</row>
    <row r="655" spans="2:46" x14ac:dyDescent="0.25">
      <c r="B655" s="20" t="s">
        <v>1037</v>
      </c>
      <c r="C655" s="9" t="s">
        <v>1037</v>
      </c>
      <c r="D655" s="9">
        <v>1</v>
      </c>
      <c r="E655" s="9">
        <v>32</v>
      </c>
      <c r="F655" s="9">
        <v>9</v>
      </c>
      <c r="G655" s="24">
        <v>2375</v>
      </c>
      <c r="H655" s="24">
        <v>1875</v>
      </c>
      <c r="I655" s="9" t="s">
        <v>31</v>
      </c>
      <c r="J655" s="9" t="s">
        <v>32</v>
      </c>
      <c r="K655" s="25" t="s">
        <v>33</v>
      </c>
      <c r="L655" s="9" t="s">
        <v>34</v>
      </c>
      <c r="M655" s="9" t="s">
        <v>35</v>
      </c>
      <c r="N655" s="9">
        <v>10000000000</v>
      </c>
      <c r="O655" s="26">
        <v>1E-10</v>
      </c>
      <c r="P655" s="27">
        <v>1</v>
      </c>
      <c r="Q655" s="27">
        <v>0</v>
      </c>
      <c r="R655" s="27">
        <v>1</v>
      </c>
      <c r="S655" s="9" t="s">
        <v>36</v>
      </c>
      <c r="T655" s="1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</row>
    <row r="656" spans="2:46" x14ac:dyDescent="0.25">
      <c r="B656" s="20" t="s">
        <v>1038</v>
      </c>
      <c r="C656" s="9" t="s">
        <v>1038</v>
      </c>
      <c r="D656" s="9">
        <v>1</v>
      </c>
      <c r="E656" s="9">
        <v>32</v>
      </c>
      <c r="F656" s="9">
        <v>10</v>
      </c>
      <c r="G656" s="24">
        <v>2625</v>
      </c>
      <c r="H656" s="24">
        <v>1875</v>
      </c>
      <c r="I656" s="9" t="s">
        <v>31</v>
      </c>
      <c r="J656" s="9" t="s">
        <v>32</v>
      </c>
      <c r="K656" s="25" t="s">
        <v>33</v>
      </c>
      <c r="L656" s="9" t="s">
        <v>34</v>
      </c>
      <c r="M656" s="9" t="s">
        <v>35</v>
      </c>
      <c r="N656" s="9">
        <v>10000000000</v>
      </c>
      <c r="O656" s="26">
        <v>1E-10</v>
      </c>
      <c r="P656" s="27">
        <v>1</v>
      </c>
      <c r="Q656" s="27">
        <v>0</v>
      </c>
      <c r="R656" s="27">
        <v>1</v>
      </c>
      <c r="S656" s="9" t="s">
        <v>36</v>
      </c>
      <c r="T656" s="1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</row>
    <row r="657" spans="2:46" x14ac:dyDescent="0.25">
      <c r="B657" s="20" t="s">
        <v>1039</v>
      </c>
      <c r="C657" s="9" t="s">
        <v>1039</v>
      </c>
      <c r="D657" s="9">
        <v>1</v>
      </c>
      <c r="E657" s="9">
        <v>32</v>
      </c>
      <c r="F657" s="9">
        <v>11</v>
      </c>
      <c r="G657" s="24">
        <v>2875</v>
      </c>
      <c r="H657" s="24">
        <v>1875</v>
      </c>
      <c r="I657" s="9" t="s">
        <v>31</v>
      </c>
      <c r="J657" s="9" t="s">
        <v>32</v>
      </c>
      <c r="K657" s="25" t="s">
        <v>33</v>
      </c>
      <c r="L657" s="9" t="s">
        <v>34</v>
      </c>
      <c r="M657" s="9" t="s">
        <v>35</v>
      </c>
      <c r="N657" s="9">
        <v>10000000000</v>
      </c>
      <c r="O657" s="26">
        <v>1E-10</v>
      </c>
      <c r="P657" s="27">
        <v>1</v>
      </c>
      <c r="Q657" s="27">
        <v>0</v>
      </c>
      <c r="R657" s="27">
        <v>1</v>
      </c>
      <c r="S657" s="9" t="s">
        <v>36</v>
      </c>
      <c r="T657" s="1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</row>
    <row r="658" spans="2:46" x14ac:dyDescent="0.25">
      <c r="B658" s="20" t="s">
        <v>1040</v>
      </c>
      <c r="C658" s="9" t="s">
        <v>1040</v>
      </c>
      <c r="D658" s="9">
        <v>1</v>
      </c>
      <c r="E658" s="9">
        <v>32</v>
      </c>
      <c r="F658" s="9">
        <v>12</v>
      </c>
      <c r="G658" s="24">
        <v>3125</v>
      </c>
      <c r="H658" s="24">
        <v>1875</v>
      </c>
      <c r="I658" s="9" t="s">
        <v>31</v>
      </c>
      <c r="J658" s="9" t="s">
        <v>32</v>
      </c>
      <c r="K658" s="25" t="s">
        <v>33</v>
      </c>
      <c r="L658" s="9" t="s">
        <v>34</v>
      </c>
      <c r="M658" s="9" t="s">
        <v>35</v>
      </c>
      <c r="N658" s="9">
        <v>10000000000</v>
      </c>
      <c r="O658" s="26">
        <v>1E-10</v>
      </c>
      <c r="P658" s="27">
        <v>1</v>
      </c>
      <c r="Q658" s="27">
        <v>0</v>
      </c>
      <c r="R658" s="27">
        <v>1</v>
      </c>
      <c r="S658" s="9" t="s">
        <v>36</v>
      </c>
      <c r="T658" s="1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</row>
    <row r="659" spans="2:46" x14ac:dyDescent="0.25">
      <c r="B659" s="20" t="s">
        <v>1041</v>
      </c>
      <c r="C659" s="9" t="s">
        <v>1041</v>
      </c>
      <c r="D659" s="9">
        <v>1</v>
      </c>
      <c r="E659" s="9">
        <v>32</v>
      </c>
      <c r="F659" s="9">
        <v>13</v>
      </c>
      <c r="G659" s="24">
        <v>3375</v>
      </c>
      <c r="H659" s="24">
        <v>1875</v>
      </c>
      <c r="I659" s="9" t="s">
        <v>31</v>
      </c>
      <c r="J659" s="9" t="s">
        <v>32</v>
      </c>
      <c r="K659" s="25" t="s">
        <v>33</v>
      </c>
      <c r="L659" s="9" t="s">
        <v>34</v>
      </c>
      <c r="M659" s="9" t="s">
        <v>35</v>
      </c>
      <c r="N659" s="9">
        <v>10000000000</v>
      </c>
      <c r="O659" s="26">
        <v>1E-10</v>
      </c>
      <c r="P659" s="27">
        <v>1</v>
      </c>
      <c r="Q659" s="27">
        <v>0</v>
      </c>
      <c r="R659" s="27">
        <v>1</v>
      </c>
      <c r="S659" s="9" t="s">
        <v>36</v>
      </c>
      <c r="T659" s="1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</row>
    <row r="660" spans="2:46" x14ac:dyDescent="0.25">
      <c r="B660" s="20" t="s">
        <v>1042</v>
      </c>
      <c r="C660" s="9" t="s">
        <v>1042</v>
      </c>
      <c r="D660" s="9">
        <v>1</v>
      </c>
      <c r="E660" s="9">
        <v>32</v>
      </c>
      <c r="F660" s="9">
        <v>14</v>
      </c>
      <c r="G660" s="24">
        <v>3625</v>
      </c>
      <c r="H660" s="24">
        <v>1875</v>
      </c>
      <c r="I660" s="9" t="s">
        <v>31</v>
      </c>
      <c r="J660" s="9" t="s">
        <v>32</v>
      </c>
      <c r="K660" s="25" t="s">
        <v>33</v>
      </c>
      <c r="L660" s="9" t="s">
        <v>34</v>
      </c>
      <c r="M660" s="9" t="s">
        <v>35</v>
      </c>
      <c r="N660" s="9">
        <v>10000000000</v>
      </c>
      <c r="O660" s="26">
        <v>1E-10</v>
      </c>
      <c r="P660" s="27">
        <v>1</v>
      </c>
      <c r="Q660" s="27">
        <v>0</v>
      </c>
      <c r="R660" s="27">
        <v>1</v>
      </c>
      <c r="S660" s="9" t="s">
        <v>36</v>
      </c>
      <c r="T660" s="1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</row>
    <row r="661" spans="2:46" x14ac:dyDescent="0.25">
      <c r="B661" s="20" t="s">
        <v>1043</v>
      </c>
      <c r="C661" s="9" t="s">
        <v>1043</v>
      </c>
      <c r="D661" s="9">
        <v>1</v>
      </c>
      <c r="E661" s="9">
        <v>32</v>
      </c>
      <c r="F661" s="9">
        <v>15</v>
      </c>
      <c r="G661" s="24">
        <v>3875</v>
      </c>
      <c r="H661" s="24">
        <v>1875</v>
      </c>
      <c r="I661" s="9" t="s">
        <v>31</v>
      </c>
      <c r="J661" s="9" t="s">
        <v>32</v>
      </c>
      <c r="K661" s="25" t="s">
        <v>33</v>
      </c>
      <c r="L661" s="9" t="s">
        <v>34</v>
      </c>
      <c r="M661" s="9" t="s">
        <v>35</v>
      </c>
      <c r="N661" s="9">
        <v>10000000000</v>
      </c>
      <c r="O661" s="26">
        <v>1E-10</v>
      </c>
      <c r="P661" s="27">
        <v>1</v>
      </c>
      <c r="Q661" s="27">
        <v>0</v>
      </c>
      <c r="R661" s="27">
        <v>1</v>
      </c>
      <c r="S661" s="9" t="s">
        <v>36</v>
      </c>
      <c r="T661" s="1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</row>
    <row r="662" spans="2:46" x14ac:dyDescent="0.25">
      <c r="B662" s="20" t="s">
        <v>1044</v>
      </c>
      <c r="C662" s="9" t="s">
        <v>1044</v>
      </c>
      <c r="D662" s="9">
        <v>1</v>
      </c>
      <c r="E662" s="9">
        <v>32</v>
      </c>
      <c r="F662" s="9">
        <v>16</v>
      </c>
      <c r="G662" s="24">
        <v>4125</v>
      </c>
      <c r="H662" s="24">
        <v>1875</v>
      </c>
      <c r="I662" s="9" t="s">
        <v>31</v>
      </c>
      <c r="J662" s="9" t="s">
        <v>32</v>
      </c>
      <c r="K662" s="25" t="s">
        <v>33</v>
      </c>
      <c r="L662" s="9" t="s">
        <v>34</v>
      </c>
      <c r="M662" s="9" t="s">
        <v>35</v>
      </c>
      <c r="N662" s="9">
        <v>10000000000</v>
      </c>
      <c r="O662" s="26">
        <v>1E-10</v>
      </c>
      <c r="P662" s="27">
        <v>1</v>
      </c>
      <c r="Q662" s="27">
        <v>0</v>
      </c>
      <c r="R662" s="27">
        <v>1</v>
      </c>
      <c r="S662" s="9" t="s">
        <v>36</v>
      </c>
      <c r="T662" s="1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</row>
    <row r="663" spans="2:46" x14ac:dyDescent="0.25">
      <c r="B663" s="20" t="s">
        <v>1045</v>
      </c>
      <c r="C663" s="9" t="s">
        <v>1045</v>
      </c>
      <c r="D663" s="9">
        <v>1</v>
      </c>
      <c r="E663" s="9">
        <v>32</v>
      </c>
      <c r="F663" s="9">
        <v>17</v>
      </c>
      <c r="G663" s="24">
        <v>4375</v>
      </c>
      <c r="H663" s="24">
        <v>1875</v>
      </c>
      <c r="I663" s="9" t="s">
        <v>31</v>
      </c>
      <c r="J663" s="9" t="s">
        <v>32</v>
      </c>
      <c r="K663" s="25" t="s">
        <v>33</v>
      </c>
      <c r="L663" s="9" t="s">
        <v>34</v>
      </c>
      <c r="M663" s="9" t="s">
        <v>35</v>
      </c>
      <c r="N663" s="9">
        <v>10000000000</v>
      </c>
      <c r="O663" s="26">
        <v>1E-10</v>
      </c>
      <c r="P663" s="27">
        <v>1</v>
      </c>
      <c r="Q663" s="27">
        <v>0</v>
      </c>
      <c r="R663" s="27">
        <v>1</v>
      </c>
      <c r="S663" s="9" t="s">
        <v>36</v>
      </c>
      <c r="T663" s="1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</row>
    <row r="664" spans="2:46" x14ac:dyDescent="0.25">
      <c r="B664" s="20" t="s">
        <v>1046</v>
      </c>
      <c r="C664" s="9" t="s">
        <v>1046</v>
      </c>
      <c r="D664" s="9">
        <v>1</v>
      </c>
      <c r="E664" s="9">
        <v>32</v>
      </c>
      <c r="F664" s="9">
        <v>18</v>
      </c>
      <c r="G664" s="24">
        <v>4625</v>
      </c>
      <c r="H664" s="24">
        <v>1875</v>
      </c>
      <c r="I664" s="9" t="s">
        <v>31</v>
      </c>
      <c r="J664" s="9" t="s">
        <v>32</v>
      </c>
      <c r="K664" s="25" t="s">
        <v>33</v>
      </c>
      <c r="L664" s="9" t="s">
        <v>34</v>
      </c>
      <c r="M664" s="9" t="s">
        <v>35</v>
      </c>
      <c r="N664" s="9">
        <v>10000000000</v>
      </c>
      <c r="O664" s="26">
        <v>1E-10</v>
      </c>
      <c r="P664" s="27">
        <v>1</v>
      </c>
      <c r="Q664" s="27">
        <v>0</v>
      </c>
      <c r="R664" s="27">
        <v>1</v>
      </c>
      <c r="S664" s="9" t="s">
        <v>36</v>
      </c>
      <c r="T664" s="1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</row>
    <row r="665" spans="2:46" x14ac:dyDescent="0.25">
      <c r="B665" s="20" t="s">
        <v>1047</v>
      </c>
      <c r="C665" s="9" t="s">
        <v>1047</v>
      </c>
      <c r="D665" s="9">
        <v>1</v>
      </c>
      <c r="E665" s="9">
        <v>32</v>
      </c>
      <c r="F665" s="9">
        <v>19</v>
      </c>
      <c r="G665" s="24">
        <v>4875</v>
      </c>
      <c r="H665" s="24">
        <v>1875</v>
      </c>
      <c r="I665" s="9" t="s">
        <v>31</v>
      </c>
      <c r="J665" s="9" t="s">
        <v>32</v>
      </c>
      <c r="K665" s="25" t="s">
        <v>33</v>
      </c>
      <c r="L665" s="9" t="s">
        <v>34</v>
      </c>
      <c r="M665" s="9" t="s">
        <v>35</v>
      </c>
      <c r="N665" s="9">
        <v>10000000000</v>
      </c>
      <c r="O665" s="26">
        <v>1E-10</v>
      </c>
      <c r="P665" s="27">
        <v>1</v>
      </c>
      <c r="Q665" s="27">
        <v>0</v>
      </c>
      <c r="R665" s="27">
        <v>1</v>
      </c>
      <c r="S665" s="9" t="s">
        <v>36</v>
      </c>
      <c r="T665" s="1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</row>
    <row r="666" spans="2:46" x14ac:dyDescent="0.25">
      <c r="B666" s="20" t="s">
        <v>1048</v>
      </c>
      <c r="C666" s="9" t="s">
        <v>1048</v>
      </c>
      <c r="D666" s="9">
        <v>1</v>
      </c>
      <c r="E666" s="9">
        <v>33</v>
      </c>
      <c r="F666" s="9">
        <v>0</v>
      </c>
      <c r="G666" s="24">
        <v>125</v>
      </c>
      <c r="H666" s="24">
        <v>1625</v>
      </c>
      <c r="I666" s="9" t="s">
        <v>31</v>
      </c>
      <c r="J666" s="9" t="s">
        <v>32</v>
      </c>
      <c r="K666" s="25" t="s">
        <v>33</v>
      </c>
      <c r="L666" s="9" t="s">
        <v>34</v>
      </c>
      <c r="M666" s="9" t="s">
        <v>35</v>
      </c>
      <c r="N666" s="9">
        <v>10000000000</v>
      </c>
      <c r="O666" s="26">
        <v>1E-10</v>
      </c>
      <c r="P666" s="27">
        <v>1</v>
      </c>
      <c r="Q666" s="27">
        <v>0</v>
      </c>
      <c r="R666" s="27">
        <v>1</v>
      </c>
      <c r="S666" s="9" t="s">
        <v>36</v>
      </c>
      <c r="T666" s="1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</row>
    <row r="667" spans="2:46" x14ac:dyDescent="0.25">
      <c r="B667" s="20" t="s">
        <v>1049</v>
      </c>
      <c r="C667" s="9" t="s">
        <v>1049</v>
      </c>
      <c r="D667" s="9">
        <v>1</v>
      </c>
      <c r="E667" s="9">
        <v>33</v>
      </c>
      <c r="F667" s="9">
        <v>1</v>
      </c>
      <c r="G667" s="24">
        <v>375</v>
      </c>
      <c r="H667" s="24">
        <v>1625</v>
      </c>
      <c r="I667" s="9" t="s">
        <v>31</v>
      </c>
      <c r="J667" s="9" t="s">
        <v>32</v>
      </c>
      <c r="K667" s="25" t="s">
        <v>33</v>
      </c>
      <c r="L667" s="9" t="s">
        <v>34</v>
      </c>
      <c r="M667" s="9" t="s">
        <v>35</v>
      </c>
      <c r="N667" s="9">
        <v>10000000000</v>
      </c>
      <c r="O667" s="26">
        <v>1E-10</v>
      </c>
      <c r="P667" s="27">
        <v>1</v>
      </c>
      <c r="Q667" s="27">
        <v>0</v>
      </c>
      <c r="R667" s="27">
        <v>1</v>
      </c>
      <c r="S667" s="9" t="s">
        <v>36</v>
      </c>
      <c r="T667" s="1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</row>
    <row r="668" spans="2:46" x14ac:dyDescent="0.25">
      <c r="B668" s="20" t="s">
        <v>1050</v>
      </c>
      <c r="C668" s="9" t="s">
        <v>1050</v>
      </c>
      <c r="D668" s="9">
        <v>1</v>
      </c>
      <c r="E668" s="9">
        <v>33</v>
      </c>
      <c r="F668" s="9">
        <v>2</v>
      </c>
      <c r="G668" s="24">
        <v>625</v>
      </c>
      <c r="H668" s="24">
        <v>1625</v>
      </c>
      <c r="I668" s="9" t="s">
        <v>31</v>
      </c>
      <c r="J668" s="9" t="s">
        <v>32</v>
      </c>
      <c r="K668" s="25" t="s">
        <v>33</v>
      </c>
      <c r="L668" s="9" t="s">
        <v>34</v>
      </c>
      <c r="M668" s="9" t="s">
        <v>35</v>
      </c>
      <c r="N668" s="9">
        <v>10000000000</v>
      </c>
      <c r="O668" s="26">
        <v>1E-10</v>
      </c>
      <c r="P668" s="27">
        <v>1</v>
      </c>
      <c r="Q668" s="27">
        <v>0</v>
      </c>
      <c r="R668" s="27">
        <v>1</v>
      </c>
      <c r="S668" s="9" t="s">
        <v>36</v>
      </c>
      <c r="T668" s="1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</row>
    <row r="669" spans="2:46" x14ac:dyDescent="0.25">
      <c r="B669" s="20" t="s">
        <v>1051</v>
      </c>
      <c r="C669" s="9" t="s">
        <v>1051</v>
      </c>
      <c r="D669" s="9">
        <v>1</v>
      </c>
      <c r="E669" s="9">
        <v>33</v>
      </c>
      <c r="F669" s="9">
        <v>3</v>
      </c>
      <c r="G669" s="24">
        <v>875</v>
      </c>
      <c r="H669" s="24">
        <v>1625</v>
      </c>
      <c r="I669" s="9" t="s">
        <v>31</v>
      </c>
      <c r="J669" s="9" t="s">
        <v>32</v>
      </c>
      <c r="K669" s="25" t="s">
        <v>33</v>
      </c>
      <c r="L669" s="9" t="s">
        <v>34</v>
      </c>
      <c r="M669" s="9" t="s">
        <v>35</v>
      </c>
      <c r="N669" s="9">
        <v>10000000000</v>
      </c>
      <c r="O669" s="26">
        <v>1E-10</v>
      </c>
      <c r="P669" s="27">
        <v>1</v>
      </c>
      <c r="Q669" s="27">
        <v>0</v>
      </c>
      <c r="R669" s="27">
        <v>1</v>
      </c>
      <c r="S669" s="9" t="s">
        <v>36</v>
      </c>
      <c r="T669" s="1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</row>
    <row r="670" spans="2:46" x14ac:dyDescent="0.25">
      <c r="B670" s="20" t="s">
        <v>1052</v>
      </c>
      <c r="C670" s="9" t="s">
        <v>1052</v>
      </c>
      <c r="D670" s="9">
        <v>1</v>
      </c>
      <c r="E670" s="9">
        <v>33</v>
      </c>
      <c r="F670" s="9">
        <v>4</v>
      </c>
      <c r="G670" s="24">
        <v>1125</v>
      </c>
      <c r="H670" s="24">
        <v>1625</v>
      </c>
      <c r="I670" s="9" t="s">
        <v>31</v>
      </c>
      <c r="J670" s="9" t="s">
        <v>32</v>
      </c>
      <c r="K670" s="25" t="s">
        <v>33</v>
      </c>
      <c r="L670" s="9" t="s">
        <v>34</v>
      </c>
      <c r="M670" s="9" t="s">
        <v>35</v>
      </c>
      <c r="N670" s="9">
        <v>10000000000</v>
      </c>
      <c r="O670" s="26">
        <v>1E-10</v>
      </c>
      <c r="P670" s="27">
        <v>1</v>
      </c>
      <c r="Q670" s="27">
        <v>0</v>
      </c>
      <c r="R670" s="27">
        <v>1</v>
      </c>
      <c r="S670" s="9" t="s">
        <v>36</v>
      </c>
      <c r="T670" s="1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</row>
    <row r="671" spans="2:46" x14ac:dyDescent="0.25">
      <c r="B671" s="20" t="s">
        <v>1053</v>
      </c>
      <c r="C671" s="9" t="s">
        <v>1053</v>
      </c>
      <c r="D671" s="9">
        <v>1</v>
      </c>
      <c r="E671" s="9">
        <v>33</v>
      </c>
      <c r="F671" s="9">
        <v>5</v>
      </c>
      <c r="G671" s="24">
        <v>1375</v>
      </c>
      <c r="H671" s="24">
        <v>1625</v>
      </c>
      <c r="I671" s="9" t="s">
        <v>31</v>
      </c>
      <c r="J671" s="9" t="s">
        <v>32</v>
      </c>
      <c r="K671" s="25" t="s">
        <v>33</v>
      </c>
      <c r="L671" s="9" t="s">
        <v>34</v>
      </c>
      <c r="M671" s="9" t="s">
        <v>35</v>
      </c>
      <c r="N671" s="9">
        <v>10000000000</v>
      </c>
      <c r="O671" s="26">
        <v>1E-10</v>
      </c>
      <c r="P671" s="27">
        <v>1</v>
      </c>
      <c r="Q671" s="27">
        <v>0</v>
      </c>
      <c r="R671" s="27">
        <v>1</v>
      </c>
      <c r="S671" s="9" t="s">
        <v>36</v>
      </c>
      <c r="T671" s="1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</row>
    <row r="672" spans="2:46" x14ac:dyDescent="0.25">
      <c r="B672" s="20" t="s">
        <v>1054</v>
      </c>
      <c r="C672" s="9" t="s">
        <v>1054</v>
      </c>
      <c r="D672" s="9">
        <v>1</v>
      </c>
      <c r="E672" s="9">
        <v>33</v>
      </c>
      <c r="F672" s="9">
        <v>6</v>
      </c>
      <c r="G672" s="24">
        <v>1625</v>
      </c>
      <c r="H672" s="24">
        <v>1625</v>
      </c>
      <c r="I672" s="9" t="s">
        <v>31</v>
      </c>
      <c r="J672" s="9" t="s">
        <v>32</v>
      </c>
      <c r="K672" s="25" t="s">
        <v>33</v>
      </c>
      <c r="L672" s="9" t="s">
        <v>34</v>
      </c>
      <c r="M672" s="9" t="s">
        <v>35</v>
      </c>
      <c r="N672" s="9">
        <v>10000000000</v>
      </c>
      <c r="O672" s="26">
        <v>1E-10</v>
      </c>
      <c r="P672" s="27">
        <v>1</v>
      </c>
      <c r="Q672" s="27">
        <v>0</v>
      </c>
      <c r="R672" s="27">
        <v>1</v>
      </c>
      <c r="S672" s="9" t="s">
        <v>36</v>
      </c>
      <c r="T672" s="1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</row>
    <row r="673" spans="2:46" x14ac:dyDescent="0.25">
      <c r="B673" s="20" t="s">
        <v>1055</v>
      </c>
      <c r="C673" s="9" t="s">
        <v>1055</v>
      </c>
      <c r="D673" s="9">
        <v>1</v>
      </c>
      <c r="E673" s="9">
        <v>33</v>
      </c>
      <c r="F673" s="9">
        <v>7</v>
      </c>
      <c r="G673" s="24">
        <v>1875</v>
      </c>
      <c r="H673" s="24">
        <v>1625</v>
      </c>
      <c r="I673" s="9" t="s">
        <v>31</v>
      </c>
      <c r="J673" s="9" t="s">
        <v>32</v>
      </c>
      <c r="K673" s="25" t="s">
        <v>33</v>
      </c>
      <c r="L673" s="9" t="s">
        <v>34</v>
      </c>
      <c r="M673" s="9" t="s">
        <v>35</v>
      </c>
      <c r="N673" s="9">
        <v>10000000000</v>
      </c>
      <c r="O673" s="26">
        <v>1E-10</v>
      </c>
      <c r="P673" s="27">
        <v>1</v>
      </c>
      <c r="Q673" s="27">
        <v>0</v>
      </c>
      <c r="R673" s="27">
        <v>1</v>
      </c>
      <c r="S673" s="9" t="s">
        <v>36</v>
      </c>
      <c r="T673" s="1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</row>
    <row r="674" spans="2:46" x14ac:dyDescent="0.25">
      <c r="B674" s="20" t="s">
        <v>1056</v>
      </c>
      <c r="C674" s="9" t="s">
        <v>1056</v>
      </c>
      <c r="D674" s="9">
        <v>1</v>
      </c>
      <c r="E674" s="9">
        <v>33</v>
      </c>
      <c r="F674" s="9">
        <v>8</v>
      </c>
      <c r="G674" s="24">
        <v>2125</v>
      </c>
      <c r="H674" s="24">
        <v>1625</v>
      </c>
      <c r="I674" s="9" t="s">
        <v>31</v>
      </c>
      <c r="J674" s="9" t="s">
        <v>32</v>
      </c>
      <c r="K674" s="25" t="s">
        <v>33</v>
      </c>
      <c r="L674" s="9" t="s">
        <v>34</v>
      </c>
      <c r="M674" s="9" t="s">
        <v>35</v>
      </c>
      <c r="N674" s="9">
        <v>10000000000</v>
      </c>
      <c r="O674" s="26">
        <v>1E-10</v>
      </c>
      <c r="P674" s="27">
        <v>1</v>
      </c>
      <c r="Q674" s="27">
        <v>0</v>
      </c>
      <c r="R674" s="27">
        <v>1</v>
      </c>
      <c r="S674" s="9" t="s">
        <v>36</v>
      </c>
      <c r="T674" s="1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</row>
    <row r="675" spans="2:46" x14ac:dyDescent="0.25">
      <c r="B675" s="20" t="s">
        <v>1057</v>
      </c>
      <c r="C675" s="9" t="s">
        <v>1057</v>
      </c>
      <c r="D675" s="9">
        <v>1</v>
      </c>
      <c r="E675" s="9">
        <v>33</v>
      </c>
      <c r="F675" s="9">
        <v>9</v>
      </c>
      <c r="G675" s="24">
        <v>2375</v>
      </c>
      <c r="H675" s="24">
        <v>1625</v>
      </c>
      <c r="I675" s="9" t="s">
        <v>31</v>
      </c>
      <c r="J675" s="9" t="s">
        <v>32</v>
      </c>
      <c r="K675" s="25" t="s">
        <v>33</v>
      </c>
      <c r="L675" s="9" t="s">
        <v>34</v>
      </c>
      <c r="M675" s="9" t="s">
        <v>35</v>
      </c>
      <c r="N675" s="9">
        <v>10000000000</v>
      </c>
      <c r="O675" s="26">
        <v>1E-10</v>
      </c>
      <c r="P675" s="27">
        <v>1</v>
      </c>
      <c r="Q675" s="27">
        <v>0</v>
      </c>
      <c r="R675" s="27">
        <v>1</v>
      </c>
      <c r="S675" s="9" t="s">
        <v>36</v>
      </c>
      <c r="T675" s="1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</row>
    <row r="676" spans="2:46" x14ac:dyDescent="0.25">
      <c r="B676" s="20" t="s">
        <v>1058</v>
      </c>
      <c r="C676" s="9" t="s">
        <v>1058</v>
      </c>
      <c r="D676" s="9">
        <v>1</v>
      </c>
      <c r="E676" s="9">
        <v>33</v>
      </c>
      <c r="F676" s="9">
        <v>10</v>
      </c>
      <c r="G676" s="24">
        <v>2625</v>
      </c>
      <c r="H676" s="24">
        <v>1625</v>
      </c>
      <c r="I676" s="9" t="s">
        <v>31</v>
      </c>
      <c r="J676" s="9" t="s">
        <v>32</v>
      </c>
      <c r="K676" s="25" t="s">
        <v>33</v>
      </c>
      <c r="L676" s="9" t="s">
        <v>34</v>
      </c>
      <c r="M676" s="9" t="s">
        <v>35</v>
      </c>
      <c r="N676" s="9">
        <v>10000000000</v>
      </c>
      <c r="O676" s="26">
        <v>1E-10</v>
      </c>
      <c r="P676" s="27">
        <v>1</v>
      </c>
      <c r="Q676" s="27">
        <v>0</v>
      </c>
      <c r="R676" s="27">
        <v>1</v>
      </c>
      <c r="S676" s="9" t="s">
        <v>36</v>
      </c>
      <c r="T676" s="1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</row>
    <row r="677" spans="2:46" x14ac:dyDescent="0.25">
      <c r="B677" s="20" t="s">
        <v>1059</v>
      </c>
      <c r="C677" s="9" t="s">
        <v>1059</v>
      </c>
      <c r="D677" s="9">
        <v>1</v>
      </c>
      <c r="E677" s="9">
        <v>33</v>
      </c>
      <c r="F677" s="9">
        <v>11</v>
      </c>
      <c r="G677" s="24">
        <v>2875</v>
      </c>
      <c r="H677" s="24">
        <v>1625</v>
      </c>
      <c r="I677" s="9" t="s">
        <v>31</v>
      </c>
      <c r="J677" s="9" t="s">
        <v>32</v>
      </c>
      <c r="K677" s="25" t="s">
        <v>33</v>
      </c>
      <c r="L677" s="9" t="s">
        <v>34</v>
      </c>
      <c r="M677" s="9" t="s">
        <v>35</v>
      </c>
      <c r="N677" s="9">
        <v>10000000000</v>
      </c>
      <c r="O677" s="26">
        <v>1E-10</v>
      </c>
      <c r="P677" s="27">
        <v>1</v>
      </c>
      <c r="Q677" s="27">
        <v>0</v>
      </c>
      <c r="R677" s="27">
        <v>1</v>
      </c>
      <c r="S677" s="9" t="s">
        <v>36</v>
      </c>
      <c r="T677" s="1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</row>
    <row r="678" spans="2:46" x14ac:dyDescent="0.25">
      <c r="B678" s="20" t="s">
        <v>1060</v>
      </c>
      <c r="C678" s="9" t="s">
        <v>1060</v>
      </c>
      <c r="D678" s="9">
        <v>1</v>
      </c>
      <c r="E678" s="9">
        <v>33</v>
      </c>
      <c r="F678" s="9">
        <v>12</v>
      </c>
      <c r="G678" s="24">
        <v>3125</v>
      </c>
      <c r="H678" s="24">
        <v>1625</v>
      </c>
      <c r="I678" s="9" t="s">
        <v>31</v>
      </c>
      <c r="J678" s="9" t="s">
        <v>32</v>
      </c>
      <c r="K678" s="25" t="s">
        <v>33</v>
      </c>
      <c r="L678" s="9" t="s">
        <v>34</v>
      </c>
      <c r="M678" s="9" t="s">
        <v>35</v>
      </c>
      <c r="N678" s="9">
        <v>10000000000</v>
      </c>
      <c r="O678" s="26">
        <v>1E-10</v>
      </c>
      <c r="P678" s="27">
        <v>1</v>
      </c>
      <c r="Q678" s="27">
        <v>0</v>
      </c>
      <c r="R678" s="27">
        <v>1</v>
      </c>
      <c r="S678" s="9" t="s">
        <v>36</v>
      </c>
      <c r="T678" s="1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</row>
    <row r="679" spans="2:46" x14ac:dyDescent="0.25">
      <c r="B679" s="20" t="s">
        <v>1061</v>
      </c>
      <c r="C679" s="9" t="s">
        <v>1061</v>
      </c>
      <c r="D679" s="9">
        <v>1</v>
      </c>
      <c r="E679" s="9">
        <v>33</v>
      </c>
      <c r="F679" s="9">
        <v>13</v>
      </c>
      <c r="G679" s="24">
        <v>3375</v>
      </c>
      <c r="H679" s="24">
        <v>1625</v>
      </c>
      <c r="I679" s="9" t="s">
        <v>31</v>
      </c>
      <c r="J679" s="9" t="s">
        <v>32</v>
      </c>
      <c r="K679" s="25" t="s">
        <v>33</v>
      </c>
      <c r="L679" s="9" t="s">
        <v>34</v>
      </c>
      <c r="M679" s="9" t="s">
        <v>35</v>
      </c>
      <c r="N679" s="9">
        <v>10000000000</v>
      </c>
      <c r="O679" s="26">
        <v>1E-10</v>
      </c>
      <c r="P679" s="27">
        <v>1</v>
      </c>
      <c r="Q679" s="27">
        <v>0</v>
      </c>
      <c r="R679" s="27">
        <v>1</v>
      </c>
      <c r="S679" s="9" t="s">
        <v>36</v>
      </c>
      <c r="T679" s="1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</row>
    <row r="680" spans="2:46" x14ac:dyDescent="0.25">
      <c r="B680" s="20" t="s">
        <v>1062</v>
      </c>
      <c r="C680" s="9" t="s">
        <v>1062</v>
      </c>
      <c r="D680" s="9">
        <v>1</v>
      </c>
      <c r="E680" s="9">
        <v>33</v>
      </c>
      <c r="F680" s="9">
        <v>14</v>
      </c>
      <c r="G680" s="24">
        <v>3625</v>
      </c>
      <c r="H680" s="24">
        <v>1625</v>
      </c>
      <c r="I680" s="9" t="s">
        <v>31</v>
      </c>
      <c r="J680" s="9" t="s">
        <v>32</v>
      </c>
      <c r="K680" s="25" t="s">
        <v>33</v>
      </c>
      <c r="L680" s="9" t="s">
        <v>34</v>
      </c>
      <c r="M680" s="9" t="s">
        <v>35</v>
      </c>
      <c r="N680" s="9">
        <v>10000000000</v>
      </c>
      <c r="O680" s="26">
        <v>1E-10</v>
      </c>
      <c r="P680" s="27">
        <v>1</v>
      </c>
      <c r="Q680" s="27">
        <v>0</v>
      </c>
      <c r="R680" s="27">
        <v>1</v>
      </c>
      <c r="S680" s="9" t="s">
        <v>36</v>
      </c>
      <c r="T680" s="1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</row>
    <row r="681" spans="2:46" x14ac:dyDescent="0.25">
      <c r="B681" s="20" t="s">
        <v>1063</v>
      </c>
      <c r="C681" s="9" t="s">
        <v>1063</v>
      </c>
      <c r="D681" s="9">
        <v>1</v>
      </c>
      <c r="E681" s="9">
        <v>33</v>
      </c>
      <c r="F681" s="9">
        <v>15</v>
      </c>
      <c r="G681" s="24">
        <v>3875</v>
      </c>
      <c r="H681" s="24">
        <v>1625</v>
      </c>
      <c r="I681" s="9" t="s">
        <v>31</v>
      </c>
      <c r="J681" s="9" t="s">
        <v>32</v>
      </c>
      <c r="K681" s="25" t="s">
        <v>33</v>
      </c>
      <c r="L681" s="9" t="s">
        <v>34</v>
      </c>
      <c r="M681" s="9" t="s">
        <v>35</v>
      </c>
      <c r="N681" s="9">
        <v>10000000000</v>
      </c>
      <c r="O681" s="26">
        <v>1E-10</v>
      </c>
      <c r="P681" s="27">
        <v>1</v>
      </c>
      <c r="Q681" s="27">
        <v>0</v>
      </c>
      <c r="R681" s="27">
        <v>1</v>
      </c>
      <c r="S681" s="9" t="s">
        <v>36</v>
      </c>
      <c r="T681" s="1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</row>
    <row r="682" spans="2:46" x14ac:dyDescent="0.25">
      <c r="B682" s="20" t="s">
        <v>1064</v>
      </c>
      <c r="C682" s="9" t="s">
        <v>1064</v>
      </c>
      <c r="D682" s="9">
        <v>1</v>
      </c>
      <c r="E682" s="9">
        <v>33</v>
      </c>
      <c r="F682" s="9">
        <v>16</v>
      </c>
      <c r="G682" s="24">
        <v>4125</v>
      </c>
      <c r="H682" s="24">
        <v>1625</v>
      </c>
      <c r="I682" s="9" t="s">
        <v>31</v>
      </c>
      <c r="J682" s="9" t="s">
        <v>32</v>
      </c>
      <c r="K682" s="25" t="s">
        <v>33</v>
      </c>
      <c r="L682" s="9" t="s">
        <v>34</v>
      </c>
      <c r="M682" s="9" t="s">
        <v>35</v>
      </c>
      <c r="N682" s="9">
        <v>10000000000</v>
      </c>
      <c r="O682" s="26">
        <v>1E-10</v>
      </c>
      <c r="P682" s="27">
        <v>1</v>
      </c>
      <c r="Q682" s="27">
        <v>0</v>
      </c>
      <c r="R682" s="27">
        <v>1</v>
      </c>
      <c r="S682" s="9" t="s">
        <v>36</v>
      </c>
      <c r="T682" s="1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</row>
    <row r="683" spans="2:46" x14ac:dyDescent="0.25">
      <c r="B683" s="20" t="s">
        <v>1065</v>
      </c>
      <c r="C683" s="9" t="s">
        <v>1065</v>
      </c>
      <c r="D683" s="9">
        <v>1</v>
      </c>
      <c r="E683" s="9">
        <v>33</v>
      </c>
      <c r="F683" s="9">
        <v>17</v>
      </c>
      <c r="G683" s="24">
        <v>4375</v>
      </c>
      <c r="H683" s="24">
        <v>1625</v>
      </c>
      <c r="I683" s="9" t="s">
        <v>31</v>
      </c>
      <c r="J683" s="9" t="s">
        <v>32</v>
      </c>
      <c r="K683" s="25" t="s">
        <v>33</v>
      </c>
      <c r="L683" s="9" t="s">
        <v>34</v>
      </c>
      <c r="M683" s="9" t="s">
        <v>35</v>
      </c>
      <c r="N683" s="9">
        <v>10000000000</v>
      </c>
      <c r="O683" s="26">
        <v>1E-10</v>
      </c>
      <c r="P683" s="27">
        <v>1</v>
      </c>
      <c r="Q683" s="27">
        <v>0</v>
      </c>
      <c r="R683" s="27">
        <v>1</v>
      </c>
      <c r="S683" s="9" t="s">
        <v>36</v>
      </c>
      <c r="T683" s="1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</row>
    <row r="684" spans="2:46" x14ac:dyDescent="0.25">
      <c r="B684" s="20" t="s">
        <v>1066</v>
      </c>
      <c r="C684" s="9" t="s">
        <v>1066</v>
      </c>
      <c r="D684" s="9">
        <v>1</v>
      </c>
      <c r="E684" s="9">
        <v>33</v>
      </c>
      <c r="F684" s="9">
        <v>18</v>
      </c>
      <c r="G684" s="24">
        <v>4625</v>
      </c>
      <c r="H684" s="24">
        <v>1625</v>
      </c>
      <c r="I684" s="9" t="s">
        <v>31</v>
      </c>
      <c r="J684" s="9" t="s">
        <v>32</v>
      </c>
      <c r="K684" s="25" t="s">
        <v>33</v>
      </c>
      <c r="L684" s="9" t="s">
        <v>34</v>
      </c>
      <c r="M684" s="9" t="s">
        <v>35</v>
      </c>
      <c r="N684" s="9">
        <v>10000000000</v>
      </c>
      <c r="O684" s="26">
        <v>1E-10</v>
      </c>
      <c r="P684" s="27">
        <v>1</v>
      </c>
      <c r="Q684" s="27">
        <v>0</v>
      </c>
      <c r="R684" s="27">
        <v>1</v>
      </c>
      <c r="S684" s="9" t="s">
        <v>36</v>
      </c>
      <c r="T684" s="1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</row>
    <row r="685" spans="2:46" x14ac:dyDescent="0.25">
      <c r="B685" s="20" t="s">
        <v>1067</v>
      </c>
      <c r="C685" s="9" t="s">
        <v>1067</v>
      </c>
      <c r="D685" s="9">
        <v>1</v>
      </c>
      <c r="E685" s="9">
        <v>33</v>
      </c>
      <c r="F685" s="9">
        <v>19</v>
      </c>
      <c r="G685" s="24">
        <v>4875</v>
      </c>
      <c r="H685" s="24">
        <v>1625</v>
      </c>
      <c r="I685" s="9" t="s">
        <v>31</v>
      </c>
      <c r="J685" s="9" t="s">
        <v>32</v>
      </c>
      <c r="K685" s="25" t="s">
        <v>33</v>
      </c>
      <c r="L685" s="9" t="s">
        <v>34</v>
      </c>
      <c r="M685" s="9" t="s">
        <v>35</v>
      </c>
      <c r="N685" s="9">
        <v>10000000000</v>
      </c>
      <c r="O685" s="26">
        <v>1E-10</v>
      </c>
      <c r="P685" s="27">
        <v>1</v>
      </c>
      <c r="Q685" s="27">
        <v>0</v>
      </c>
      <c r="R685" s="27">
        <v>1</v>
      </c>
      <c r="S685" s="9" t="s">
        <v>36</v>
      </c>
      <c r="T685" s="1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</row>
    <row r="686" spans="2:46" x14ac:dyDescent="0.25">
      <c r="B686" s="20" t="s">
        <v>1068</v>
      </c>
      <c r="C686" s="9" t="s">
        <v>1068</v>
      </c>
      <c r="D686" s="9">
        <v>1</v>
      </c>
      <c r="E686" s="9">
        <v>34</v>
      </c>
      <c r="F686" s="9">
        <v>0</v>
      </c>
      <c r="G686" s="24">
        <v>125</v>
      </c>
      <c r="H686" s="24">
        <v>1375</v>
      </c>
      <c r="I686" s="9" t="s">
        <v>31</v>
      </c>
      <c r="J686" s="9" t="s">
        <v>32</v>
      </c>
      <c r="K686" s="25" t="s">
        <v>33</v>
      </c>
      <c r="L686" s="9" t="s">
        <v>34</v>
      </c>
      <c r="M686" s="9" t="s">
        <v>35</v>
      </c>
      <c r="N686" s="9">
        <v>10000000000</v>
      </c>
      <c r="O686" s="26">
        <v>1E-10</v>
      </c>
      <c r="P686" s="27">
        <v>1</v>
      </c>
      <c r="Q686" s="27">
        <v>0</v>
      </c>
      <c r="R686" s="27">
        <v>1</v>
      </c>
      <c r="S686" s="9" t="s">
        <v>36</v>
      </c>
      <c r="T686" s="1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</row>
    <row r="687" spans="2:46" x14ac:dyDescent="0.25">
      <c r="B687" s="20" t="s">
        <v>1069</v>
      </c>
      <c r="C687" s="9" t="s">
        <v>1069</v>
      </c>
      <c r="D687" s="9">
        <v>1</v>
      </c>
      <c r="E687" s="9">
        <v>34</v>
      </c>
      <c r="F687" s="9">
        <v>1</v>
      </c>
      <c r="G687" s="24">
        <v>375</v>
      </c>
      <c r="H687" s="24">
        <v>1375</v>
      </c>
      <c r="I687" s="9" t="s">
        <v>31</v>
      </c>
      <c r="J687" s="9" t="s">
        <v>32</v>
      </c>
      <c r="K687" s="25" t="s">
        <v>33</v>
      </c>
      <c r="L687" s="9" t="s">
        <v>34</v>
      </c>
      <c r="M687" s="9" t="s">
        <v>35</v>
      </c>
      <c r="N687" s="9">
        <v>10000000000</v>
      </c>
      <c r="O687" s="26">
        <v>1E-10</v>
      </c>
      <c r="P687" s="27">
        <v>1</v>
      </c>
      <c r="Q687" s="27">
        <v>0</v>
      </c>
      <c r="R687" s="27">
        <v>1</v>
      </c>
      <c r="S687" s="9" t="s">
        <v>36</v>
      </c>
      <c r="T687" s="1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</row>
    <row r="688" spans="2:46" x14ac:dyDescent="0.25">
      <c r="B688" s="20" t="s">
        <v>1070</v>
      </c>
      <c r="C688" s="9" t="s">
        <v>1070</v>
      </c>
      <c r="D688" s="9">
        <v>1</v>
      </c>
      <c r="E688" s="9">
        <v>34</v>
      </c>
      <c r="F688" s="9">
        <v>2</v>
      </c>
      <c r="G688" s="24">
        <v>625</v>
      </c>
      <c r="H688" s="24">
        <v>1375</v>
      </c>
      <c r="I688" s="9" t="s">
        <v>31</v>
      </c>
      <c r="J688" s="9" t="s">
        <v>32</v>
      </c>
      <c r="K688" s="25" t="s">
        <v>33</v>
      </c>
      <c r="L688" s="9" t="s">
        <v>34</v>
      </c>
      <c r="M688" s="9" t="s">
        <v>35</v>
      </c>
      <c r="N688" s="9">
        <v>10000000000</v>
      </c>
      <c r="O688" s="26">
        <v>1E-10</v>
      </c>
      <c r="P688" s="27">
        <v>1</v>
      </c>
      <c r="Q688" s="27">
        <v>0</v>
      </c>
      <c r="R688" s="27">
        <v>1</v>
      </c>
      <c r="S688" s="9" t="s">
        <v>36</v>
      </c>
      <c r="T688" s="1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</row>
    <row r="689" spans="2:46" x14ac:dyDescent="0.25">
      <c r="B689" s="20" t="s">
        <v>1071</v>
      </c>
      <c r="C689" s="9" t="s">
        <v>1071</v>
      </c>
      <c r="D689" s="9">
        <v>1</v>
      </c>
      <c r="E689" s="9">
        <v>34</v>
      </c>
      <c r="F689" s="9">
        <v>3</v>
      </c>
      <c r="G689" s="24">
        <v>875</v>
      </c>
      <c r="H689" s="24">
        <v>1375</v>
      </c>
      <c r="I689" s="9" t="s">
        <v>31</v>
      </c>
      <c r="J689" s="9" t="s">
        <v>32</v>
      </c>
      <c r="K689" s="25" t="s">
        <v>33</v>
      </c>
      <c r="L689" s="9" t="s">
        <v>34</v>
      </c>
      <c r="M689" s="9" t="s">
        <v>35</v>
      </c>
      <c r="N689" s="9">
        <v>10000000000</v>
      </c>
      <c r="O689" s="26">
        <v>1E-10</v>
      </c>
      <c r="P689" s="27">
        <v>1</v>
      </c>
      <c r="Q689" s="27">
        <v>0</v>
      </c>
      <c r="R689" s="27">
        <v>1</v>
      </c>
      <c r="S689" s="9" t="s">
        <v>36</v>
      </c>
      <c r="T689" s="1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</row>
    <row r="690" spans="2:46" x14ac:dyDescent="0.25">
      <c r="B690" s="20" t="s">
        <v>1072</v>
      </c>
      <c r="C690" s="9" t="s">
        <v>1072</v>
      </c>
      <c r="D690" s="9">
        <v>1</v>
      </c>
      <c r="E690" s="9">
        <v>34</v>
      </c>
      <c r="F690" s="9">
        <v>4</v>
      </c>
      <c r="G690" s="24">
        <v>1125</v>
      </c>
      <c r="H690" s="24">
        <v>1375</v>
      </c>
      <c r="I690" s="9" t="s">
        <v>31</v>
      </c>
      <c r="J690" s="9" t="s">
        <v>32</v>
      </c>
      <c r="K690" s="25" t="s">
        <v>33</v>
      </c>
      <c r="L690" s="9" t="s">
        <v>34</v>
      </c>
      <c r="M690" s="9" t="s">
        <v>35</v>
      </c>
      <c r="N690" s="9">
        <v>10000000000</v>
      </c>
      <c r="O690" s="26">
        <v>1E-10</v>
      </c>
      <c r="P690" s="27">
        <v>1</v>
      </c>
      <c r="Q690" s="27">
        <v>0</v>
      </c>
      <c r="R690" s="27">
        <v>1</v>
      </c>
      <c r="S690" s="9" t="s">
        <v>36</v>
      </c>
      <c r="T690" s="1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</row>
    <row r="691" spans="2:46" x14ac:dyDescent="0.25">
      <c r="B691" s="20" t="s">
        <v>1073</v>
      </c>
      <c r="C691" s="9" t="s">
        <v>1073</v>
      </c>
      <c r="D691" s="9">
        <v>1</v>
      </c>
      <c r="E691" s="9">
        <v>34</v>
      </c>
      <c r="F691" s="9">
        <v>5</v>
      </c>
      <c r="G691" s="24">
        <v>1375</v>
      </c>
      <c r="H691" s="24">
        <v>1375</v>
      </c>
      <c r="I691" s="9" t="s">
        <v>31</v>
      </c>
      <c r="J691" s="9" t="s">
        <v>32</v>
      </c>
      <c r="K691" s="25" t="s">
        <v>33</v>
      </c>
      <c r="L691" s="9" t="s">
        <v>34</v>
      </c>
      <c r="M691" s="9" t="s">
        <v>35</v>
      </c>
      <c r="N691" s="9">
        <v>10000000000</v>
      </c>
      <c r="O691" s="26">
        <v>1E-10</v>
      </c>
      <c r="P691" s="27">
        <v>1</v>
      </c>
      <c r="Q691" s="27">
        <v>0</v>
      </c>
      <c r="R691" s="27">
        <v>1</v>
      </c>
      <c r="S691" s="9" t="s">
        <v>36</v>
      </c>
      <c r="T691" s="1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</row>
    <row r="692" spans="2:46" x14ac:dyDescent="0.25">
      <c r="B692" s="20" t="s">
        <v>1074</v>
      </c>
      <c r="C692" s="9" t="s">
        <v>1074</v>
      </c>
      <c r="D692" s="9">
        <v>1</v>
      </c>
      <c r="E692" s="9">
        <v>34</v>
      </c>
      <c r="F692" s="9">
        <v>6</v>
      </c>
      <c r="G692" s="24">
        <v>1625</v>
      </c>
      <c r="H692" s="24">
        <v>1375</v>
      </c>
      <c r="I692" s="9" t="s">
        <v>31</v>
      </c>
      <c r="J692" s="9" t="s">
        <v>32</v>
      </c>
      <c r="K692" s="25" t="s">
        <v>33</v>
      </c>
      <c r="L692" s="9" t="s">
        <v>34</v>
      </c>
      <c r="M692" s="9" t="s">
        <v>35</v>
      </c>
      <c r="N692" s="9">
        <v>10000000000</v>
      </c>
      <c r="O692" s="26">
        <v>1E-10</v>
      </c>
      <c r="P692" s="27">
        <v>1</v>
      </c>
      <c r="Q692" s="27">
        <v>0</v>
      </c>
      <c r="R692" s="27">
        <v>1</v>
      </c>
      <c r="S692" s="9" t="s">
        <v>36</v>
      </c>
      <c r="T692" s="1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</row>
    <row r="693" spans="2:46" x14ac:dyDescent="0.25">
      <c r="B693" s="20" t="s">
        <v>1075</v>
      </c>
      <c r="C693" s="9" t="s">
        <v>1075</v>
      </c>
      <c r="D693" s="9">
        <v>1</v>
      </c>
      <c r="E693" s="9">
        <v>34</v>
      </c>
      <c r="F693" s="9">
        <v>7</v>
      </c>
      <c r="G693" s="24">
        <v>1875</v>
      </c>
      <c r="H693" s="24">
        <v>1375</v>
      </c>
      <c r="I693" s="9" t="s">
        <v>31</v>
      </c>
      <c r="J693" s="9" t="s">
        <v>32</v>
      </c>
      <c r="K693" s="25" t="s">
        <v>33</v>
      </c>
      <c r="L693" s="9" t="s">
        <v>34</v>
      </c>
      <c r="M693" s="9" t="s">
        <v>35</v>
      </c>
      <c r="N693" s="9">
        <v>10000000000</v>
      </c>
      <c r="O693" s="26">
        <v>1E-10</v>
      </c>
      <c r="P693" s="27">
        <v>1</v>
      </c>
      <c r="Q693" s="27">
        <v>0</v>
      </c>
      <c r="R693" s="27">
        <v>1</v>
      </c>
      <c r="S693" s="9" t="s">
        <v>36</v>
      </c>
      <c r="T693" s="1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</row>
    <row r="694" spans="2:46" x14ac:dyDescent="0.25">
      <c r="B694" s="20" t="s">
        <v>1076</v>
      </c>
      <c r="C694" s="9" t="s">
        <v>1076</v>
      </c>
      <c r="D694" s="9">
        <v>1</v>
      </c>
      <c r="E694" s="9">
        <v>34</v>
      </c>
      <c r="F694" s="9">
        <v>8</v>
      </c>
      <c r="G694" s="24">
        <v>2125</v>
      </c>
      <c r="H694" s="24">
        <v>1375</v>
      </c>
      <c r="I694" s="9" t="s">
        <v>31</v>
      </c>
      <c r="J694" s="9" t="s">
        <v>32</v>
      </c>
      <c r="K694" s="25" t="s">
        <v>33</v>
      </c>
      <c r="L694" s="9" t="s">
        <v>34</v>
      </c>
      <c r="M694" s="9" t="s">
        <v>35</v>
      </c>
      <c r="N694" s="9">
        <v>10000000000</v>
      </c>
      <c r="O694" s="26">
        <v>1E-10</v>
      </c>
      <c r="P694" s="27">
        <v>1</v>
      </c>
      <c r="Q694" s="27">
        <v>0</v>
      </c>
      <c r="R694" s="27">
        <v>1</v>
      </c>
      <c r="S694" s="9" t="s">
        <v>36</v>
      </c>
      <c r="T694" s="1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</row>
    <row r="695" spans="2:46" x14ac:dyDescent="0.25">
      <c r="B695" s="20" t="s">
        <v>1077</v>
      </c>
      <c r="C695" s="9" t="s">
        <v>1077</v>
      </c>
      <c r="D695" s="9">
        <v>1</v>
      </c>
      <c r="E695" s="9">
        <v>34</v>
      </c>
      <c r="F695" s="9">
        <v>9</v>
      </c>
      <c r="G695" s="24">
        <v>2375</v>
      </c>
      <c r="H695" s="24">
        <v>1375</v>
      </c>
      <c r="I695" s="9" t="s">
        <v>31</v>
      </c>
      <c r="J695" s="9" t="s">
        <v>32</v>
      </c>
      <c r="K695" s="25" t="s">
        <v>33</v>
      </c>
      <c r="L695" s="9" t="s">
        <v>34</v>
      </c>
      <c r="M695" s="9" t="s">
        <v>35</v>
      </c>
      <c r="N695" s="9">
        <v>10000000000</v>
      </c>
      <c r="O695" s="26">
        <v>1E-10</v>
      </c>
      <c r="P695" s="27">
        <v>1</v>
      </c>
      <c r="Q695" s="27">
        <v>0</v>
      </c>
      <c r="R695" s="27">
        <v>1</v>
      </c>
      <c r="S695" s="9" t="s">
        <v>36</v>
      </c>
      <c r="T695" s="1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</row>
    <row r="696" spans="2:46" x14ac:dyDescent="0.25">
      <c r="B696" s="20" t="s">
        <v>1078</v>
      </c>
      <c r="C696" s="9" t="s">
        <v>1078</v>
      </c>
      <c r="D696" s="9">
        <v>1</v>
      </c>
      <c r="E696" s="9">
        <v>34</v>
      </c>
      <c r="F696" s="9">
        <v>10</v>
      </c>
      <c r="G696" s="24">
        <v>2625</v>
      </c>
      <c r="H696" s="24">
        <v>1375</v>
      </c>
      <c r="I696" s="9" t="s">
        <v>31</v>
      </c>
      <c r="J696" s="9" t="s">
        <v>32</v>
      </c>
      <c r="K696" s="25" t="s">
        <v>33</v>
      </c>
      <c r="L696" s="9" t="s">
        <v>34</v>
      </c>
      <c r="M696" s="9" t="s">
        <v>35</v>
      </c>
      <c r="N696" s="9">
        <v>10000000000</v>
      </c>
      <c r="O696" s="26">
        <v>1E-10</v>
      </c>
      <c r="P696" s="27">
        <v>1</v>
      </c>
      <c r="Q696" s="27">
        <v>0</v>
      </c>
      <c r="R696" s="27">
        <v>1</v>
      </c>
      <c r="S696" s="9" t="s">
        <v>36</v>
      </c>
      <c r="T696" s="1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</row>
    <row r="697" spans="2:46" x14ac:dyDescent="0.25">
      <c r="B697" s="20" t="s">
        <v>1079</v>
      </c>
      <c r="C697" s="9" t="s">
        <v>1079</v>
      </c>
      <c r="D697" s="9">
        <v>1</v>
      </c>
      <c r="E697" s="9">
        <v>34</v>
      </c>
      <c r="F697" s="9">
        <v>11</v>
      </c>
      <c r="G697" s="24">
        <v>2875</v>
      </c>
      <c r="H697" s="24">
        <v>1375</v>
      </c>
      <c r="I697" s="9" t="s">
        <v>31</v>
      </c>
      <c r="J697" s="9" t="s">
        <v>32</v>
      </c>
      <c r="K697" s="25" t="s">
        <v>33</v>
      </c>
      <c r="L697" s="9" t="s">
        <v>34</v>
      </c>
      <c r="M697" s="9" t="s">
        <v>35</v>
      </c>
      <c r="N697" s="9">
        <v>10000000000</v>
      </c>
      <c r="O697" s="26">
        <v>1E-10</v>
      </c>
      <c r="P697" s="27">
        <v>1</v>
      </c>
      <c r="Q697" s="27">
        <v>0</v>
      </c>
      <c r="R697" s="27">
        <v>1</v>
      </c>
      <c r="S697" s="9" t="s">
        <v>36</v>
      </c>
      <c r="T697" s="1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</row>
    <row r="698" spans="2:46" x14ac:dyDescent="0.25">
      <c r="B698" s="20" t="s">
        <v>1080</v>
      </c>
      <c r="C698" s="9" t="s">
        <v>1080</v>
      </c>
      <c r="D698" s="9">
        <v>1</v>
      </c>
      <c r="E698" s="9">
        <v>34</v>
      </c>
      <c r="F698" s="9">
        <v>12</v>
      </c>
      <c r="G698" s="24">
        <v>3125</v>
      </c>
      <c r="H698" s="24">
        <v>1375</v>
      </c>
      <c r="I698" s="9" t="s">
        <v>31</v>
      </c>
      <c r="J698" s="9" t="s">
        <v>32</v>
      </c>
      <c r="K698" s="25" t="s">
        <v>33</v>
      </c>
      <c r="L698" s="9" t="s">
        <v>34</v>
      </c>
      <c r="M698" s="9" t="s">
        <v>35</v>
      </c>
      <c r="N698" s="9">
        <v>10000000000</v>
      </c>
      <c r="O698" s="26">
        <v>1E-10</v>
      </c>
      <c r="P698" s="27">
        <v>1</v>
      </c>
      <c r="Q698" s="27">
        <v>0</v>
      </c>
      <c r="R698" s="27">
        <v>1</v>
      </c>
      <c r="S698" s="9" t="s">
        <v>36</v>
      </c>
      <c r="T698" s="1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</row>
    <row r="699" spans="2:46" x14ac:dyDescent="0.25">
      <c r="B699" s="20" t="s">
        <v>1081</v>
      </c>
      <c r="C699" s="9" t="s">
        <v>1081</v>
      </c>
      <c r="D699" s="9">
        <v>1</v>
      </c>
      <c r="E699" s="9">
        <v>34</v>
      </c>
      <c r="F699" s="9">
        <v>13</v>
      </c>
      <c r="G699" s="24">
        <v>3375</v>
      </c>
      <c r="H699" s="24">
        <v>1375</v>
      </c>
      <c r="I699" s="9" t="s">
        <v>31</v>
      </c>
      <c r="J699" s="9" t="s">
        <v>32</v>
      </c>
      <c r="K699" s="25" t="s">
        <v>33</v>
      </c>
      <c r="L699" s="9" t="s">
        <v>34</v>
      </c>
      <c r="M699" s="9" t="s">
        <v>35</v>
      </c>
      <c r="N699" s="9">
        <v>10000000000</v>
      </c>
      <c r="O699" s="26">
        <v>1E-10</v>
      </c>
      <c r="P699" s="27">
        <v>1</v>
      </c>
      <c r="Q699" s="27">
        <v>0</v>
      </c>
      <c r="R699" s="27">
        <v>1</v>
      </c>
      <c r="S699" s="9" t="s">
        <v>36</v>
      </c>
      <c r="T699" s="1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</row>
    <row r="700" spans="2:46" x14ac:dyDescent="0.25">
      <c r="B700" s="20" t="s">
        <v>1082</v>
      </c>
      <c r="C700" s="9" t="s">
        <v>1082</v>
      </c>
      <c r="D700" s="9">
        <v>1</v>
      </c>
      <c r="E700" s="9">
        <v>34</v>
      </c>
      <c r="F700" s="9">
        <v>14</v>
      </c>
      <c r="G700" s="24">
        <v>3625</v>
      </c>
      <c r="H700" s="24">
        <v>1375</v>
      </c>
      <c r="I700" s="9" t="s">
        <v>31</v>
      </c>
      <c r="J700" s="9" t="s">
        <v>32</v>
      </c>
      <c r="K700" s="25" t="s">
        <v>33</v>
      </c>
      <c r="L700" s="9" t="s">
        <v>34</v>
      </c>
      <c r="M700" s="9" t="s">
        <v>35</v>
      </c>
      <c r="N700" s="9">
        <v>10000000000</v>
      </c>
      <c r="O700" s="26">
        <v>1E-10</v>
      </c>
      <c r="P700" s="27">
        <v>1</v>
      </c>
      <c r="Q700" s="27">
        <v>0</v>
      </c>
      <c r="R700" s="27">
        <v>1</v>
      </c>
      <c r="S700" s="9" t="s">
        <v>36</v>
      </c>
      <c r="T700" s="1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</row>
    <row r="701" spans="2:46" x14ac:dyDescent="0.25">
      <c r="B701" s="20" t="s">
        <v>1083</v>
      </c>
      <c r="C701" s="9" t="s">
        <v>1083</v>
      </c>
      <c r="D701" s="9">
        <v>1</v>
      </c>
      <c r="E701" s="9">
        <v>34</v>
      </c>
      <c r="F701" s="9">
        <v>15</v>
      </c>
      <c r="G701" s="24">
        <v>3875</v>
      </c>
      <c r="H701" s="24">
        <v>1375</v>
      </c>
      <c r="I701" s="9" t="s">
        <v>31</v>
      </c>
      <c r="J701" s="9" t="s">
        <v>32</v>
      </c>
      <c r="K701" s="25" t="s">
        <v>33</v>
      </c>
      <c r="L701" s="9" t="s">
        <v>34</v>
      </c>
      <c r="M701" s="9" t="s">
        <v>35</v>
      </c>
      <c r="N701" s="9">
        <v>10000000000</v>
      </c>
      <c r="O701" s="26">
        <v>1E-10</v>
      </c>
      <c r="P701" s="27">
        <v>1</v>
      </c>
      <c r="Q701" s="27">
        <v>0</v>
      </c>
      <c r="R701" s="27">
        <v>1</v>
      </c>
      <c r="S701" s="9" t="s">
        <v>36</v>
      </c>
      <c r="T701" s="1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</row>
    <row r="702" spans="2:46" x14ac:dyDescent="0.25">
      <c r="B702" s="20" t="s">
        <v>1084</v>
      </c>
      <c r="C702" s="9" t="s">
        <v>1084</v>
      </c>
      <c r="D702" s="9">
        <v>1</v>
      </c>
      <c r="E702" s="9">
        <v>34</v>
      </c>
      <c r="F702" s="9">
        <v>16</v>
      </c>
      <c r="G702" s="24">
        <v>4125</v>
      </c>
      <c r="H702" s="24">
        <v>1375</v>
      </c>
      <c r="I702" s="9" t="s">
        <v>31</v>
      </c>
      <c r="J702" s="9" t="s">
        <v>32</v>
      </c>
      <c r="K702" s="25" t="s">
        <v>33</v>
      </c>
      <c r="L702" s="9" t="s">
        <v>34</v>
      </c>
      <c r="M702" s="9" t="s">
        <v>35</v>
      </c>
      <c r="N702" s="9">
        <v>10000000000</v>
      </c>
      <c r="O702" s="26">
        <v>1E-10</v>
      </c>
      <c r="P702" s="27">
        <v>1</v>
      </c>
      <c r="Q702" s="27">
        <v>0</v>
      </c>
      <c r="R702" s="27">
        <v>1</v>
      </c>
      <c r="S702" s="9" t="s">
        <v>36</v>
      </c>
      <c r="T702" s="1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</row>
    <row r="703" spans="2:46" x14ac:dyDescent="0.25">
      <c r="B703" s="20" t="s">
        <v>1085</v>
      </c>
      <c r="C703" s="9" t="s">
        <v>1085</v>
      </c>
      <c r="D703" s="9">
        <v>1</v>
      </c>
      <c r="E703" s="9">
        <v>34</v>
      </c>
      <c r="F703" s="9">
        <v>17</v>
      </c>
      <c r="G703" s="24">
        <v>4375</v>
      </c>
      <c r="H703" s="24">
        <v>1375</v>
      </c>
      <c r="I703" s="9" t="s">
        <v>31</v>
      </c>
      <c r="J703" s="9" t="s">
        <v>32</v>
      </c>
      <c r="K703" s="25" t="s">
        <v>33</v>
      </c>
      <c r="L703" s="9" t="s">
        <v>34</v>
      </c>
      <c r="M703" s="9" t="s">
        <v>35</v>
      </c>
      <c r="N703" s="9">
        <v>10000000000</v>
      </c>
      <c r="O703" s="26">
        <v>1E-10</v>
      </c>
      <c r="P703" s="27">
        <v>1</v>
      </c>
      <c r="Q703" s="27">
        <v>0</v>
      </c>
      <c r="R703" s="27">
        <v>1</v>
      </c>
      <c r="S703" s="9" t="s">
        <v>36</v>
      </c>
      <c r="T703" s="1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</row>
    <row r="704" spans="2:46" x14ac:dyDescent="0.25">
      <c r="B704" s="20" t="s">
        <v>1086</v>
      </c>
      <c r="C704" s="9" t="s">
        <v>1086</v>
      </c>
      <c r="D704" s="9">
        <v>1</v>
      </c>
      <c r="E704" s="9">
        <v>34</v>
      </c>
      <c r="F704" s="9">
        <v>18</v>
      </c>
      <c r="G704" s="24">
        <v>4625</v>
      </c>
      <c r="H704" s="24">
        <v>1375</v>
      </c>
      <c r="I704" s="9" t="s">
        <v>31</v>
      </c>
      <c r="J704" s="9" t="s">
        <v>32</v>
      </c>
      <c r="K704" s="25" t="s">
        <v>33</v>
      </c>
      <c r="L704" s="9" t="s">
        <v>34</v>
      </c>
      <c r="M704" s="9" t="s">
        <v>35</v>
      </c>
      <c r="N704" s="9">
        <v>10000000000</v>
      </c>
      <c r="O704" s="26">
        <v>1E-10</v>
      </c>
      <c r="P704" s="27">
        <v>1</v>
      </c>
      <c r="Q704" s="27">
        <v>0</v>
      </c>
      <c r="R704" s="27">
        <v>1</v>
      </c>
      <c r="S704" s="9" t="s">
        <v>36</v>
      </c>
      <c r="T704" s="1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</row>
    <row r="705" spans="2:46" x14ac:dyDescent="0.25">
      <c r="B705" s="20" t="s">
        <v>1087</v>
      </c>
      <c r="C705" s="9" t="s">
        <v>1087</v>
      </c>
      <c r="D705" s="9">
        <v>1</v>
      </c>
      <c r="E705" s="9">
        <v>34</v>
      </c>
      <c r="F705" s="9">
        <v>19</v>
      </c>
      <c r="G705" s="24">
        <v>4875</v>
      </c>
      <c r="H705" s="24">
        <v>1375</v>
      </c>
      <c r="I705" s="9" t="s">
        <v>31</v>
      </c>
      <c r="J705" s="9" t="s">
        <v>32</v>
      </c>
      <c r="K705" s="25" t="s">
        <v>33</v>
      </c>
      <c r="L705" s="9" t="s">
        <v>34</v>
      </c>
      <c r="M705" s="9" t="s">
        <v>35</v>
      </c>
      <c r="N705" s="9">
        <v>10000000000</v>
      </c>
      <c r="O705" s="26">
        <v>1E-10</v>
      </c>
      <c r="P705" s="27">
        <v>1</v>
      </c>
      <c r="Q705" s="27">
        <v>0</v>
      </c>
      <c r="R705" s="27">
        <v>1</v>
      </c>
      <c r="S705" s="9" t="s">
        <v>36</v>
      </c>
      <c r="T705" s="1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</row>
    <row r="706" spans="2:46" x14ac:dyDescent="0.25">
      <c r="B706" s="20" t="s">
        <v>1088</v>
      </c>
      <c r="C706" s="9" t="s">
        <v>1088</v>
      </c>
      <c r="D706" s="9">
        <v>1</v>
      </c>
      <c r="E706" s="9">
        <v>35</v>
      </c>
      <c r="F706" s="9">
        <v>0</v>
      </c>
      <c r="G706" s="24">
        <v>125</v>
      </c>
      <c r="H706" s="24">
        <v>1125</v>
      </c>
      <c r="I706" s="9" t="s">
        <v>31</v>
      </c>
      <c r="J706" s="9" t="s">
        <v>32</v>
      </c>
      <c r="K706" s="25" t="s">
        <v>33</v>
      </c>
      <c r="L706" s="9" t="s">
        <v>34</v>
      </c>
      <c r="M706" s="9" t="s">
        <v>35</v>
      </c>
      <c r="N706" s="9">
        <v>10000000000</v>
      </c>
      <c r="O706" s="26">
        <v>1E-10</v>
      </c>
      <c r="P706" s="27">
        <v>1</v>
      </c>
      <c r="Q706" s="27">
        <v>0</v>
      </c>
      <c r="R706" s="27">
        <v>1</v>
      </c>
      <c r="S706" s="9" t="s">
        <v>36</v>
      </c>
      <c r="T706" s="1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</row>
    <row r="707" spans="2:46" x14ac:dyDescent="0.25">
      <c r="B707" s="20" t="s">
        <v>1089</v>
      </c>
      <c r="C707" s="9" t="s">
        <v>1089</v>
      </c>
      <c r="D707" s="9">
        <v>1</v>
      </c>
      <c r="E707" s="9">
        <v>35</v>
      </c>
      <c r="F707" s="9">
        <v>1</v>
      </c>
      <c r="G707" s="24">
        <v>375</v>
      </c>
      <c r="H707" s="24">
        <v>1125</v>
      </c>
      <c r="I707" s="9" t="s">
        <v>31</v>
      </c>
      <c r="J707" s="9" t="s">
        <v>32</v>
      </c>
      <c r="K707" s="25" t="s">
        <v>33</v>
      </c>
      <c r="L707" s="9" t="s">
        <v>34</v>
      </c>
      <c r="M707" s="9" t="s">
        <v>35</v>
      </c>
      <c r="N707" s="9">
        <v>10000000000</v>
      </c>
      <c r="O707" s="26">
        <v>1E-10</v>
      </c>
      <c r="P707" s="27">
        <v>1</v>
      </c>
      <c r="Q707" s="27">
        <v>0</v>
      </c>
      <c r="R707" s="27">
        <v>1</v>
      </c>
      <c r="S707" s="9" t="s">
        <v>36</v>
      </c>
      <c r="T707" s="1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</row>
    <row r="708" spans="2:46" x14ac:dyDescent="0.25">
      <c r="B708" s="20" t="s">
        <v>1090</v>
      </c>
      <c r="C708" s="9" t="s">
        <v>1090</v>
      </c>
      <c r="D708" s="9">
        <v>1</v>
      </c>
      <c r="E708" s="9">
        <v>35</v>
      </c>
      <c r="F708" s="9">
        <v>2</v>
      </c>
      <c r="G708" s="24">
        <v>625</v>
      </c>
      <c r="H708" s="24">
        <v>1125</v>
      </c>
      <c r="I708" s="9" t="s">
        <v>31</v>
      </c>
      <c r="J708" s="9" t="s">
        <v>32</v>
      </c>
      <c r="K708" s="25" t="s">
        <v>33</v>
      </c>
      <c r="L708" s="9" t="s">
        <v>34</v>
      </c>
      <c r="M708" s="9" t="s">
        <v>35</v>
      </c>
      <c r="N708" s="9">
        <v>10000000000</v>
      </c>
      <c r="O708" s="26">
        <v>1E-10</v>
      </c>
      <c r="P708" s="27">
        <v>1</v>
      </c>
      <c r="Q708" s="27">
        <v>0</v>
      </c>
      <c r="R708" s="27">
        <v>1</v>
      </c>
      <c r="S708" s="9" t="s">
        <v>36</v>
      </c>
      <c r="T708" s="1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</row>
    <row r="709" spans="2:46" x14ac:dyDescent="0.25">
      <c r="B709" s="20" t="s">
        <v>1091</v>
      </c>
      <c r="C709" s="9" t="s">
        <v>1091</v>
      </c>
      <c r="D709" s="9">
        <v>1</v>
      </c>
      <c r="E709" s="9">
        <v>35</v>
      </c>
      <c r="F709" s="9">
        <v>3</v>
      </c>
      <c r="G709" s="24">
        <v>875</v>
      </c>
      <c r="H709" s="24">
        <v>1125</v>
      </c>
      <c r="I709" s="9" t="s">
        <v>31</v>
      </c>
      <c r="J709" s="9" t="s">
        <v>32</v>
      </c>
      <c r="K709" s="25" t="s">
        <v>33</v>
      </c>
      <c r="L709" s="9" t="s">
        <v>34</v>
      </c>
      <c r="M709" s="9" t="s">
        <v>35</v>
      </c>
      <c r="N709" s="9">
        <v>10000000000</v>
      </c>
      <c r="O709" s="26">
        <v>1E-10</v>
      </c>
      <c r="P709" s="27">
        <v>1</v>
      </c>
      <c r="Q709" s="27">
        <v>0</v>
      </c>
      <c r="R709" s="27">
        <v>1</v>
      </c>
      <c r="S709" s="9" t="s">
        <v>36</v>
      </c>
      <c r="T709" s="1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</row>
    <row r="710" spans="2:46" x14ac:dyDescent="0.25">
      <c r="B710" s="20" t="s">
        <v>1092</v>
      </c>
      <c r="C710" s="9" t="s">
        <v>1092</v>
      </c>
      <c r="D710" s="9">
        <v>1</v>
      </c>
      <c r="E710" s="9">
        <v>35</v>
      </c>
      <c r="F710" s="9">
        <v>4</v>
      </c>
      <c r="G710" s="24">
        <v>1125</v>
      </c>
      <c r="H710" s="24">
        <v>1125</v>
      </c>
      <c r="I710" s="9" t="s">
        <v>31</v>
      </c>
      <c r="J710" s="9" t="s">
        <v>32</v>
      </c>
      <c r="K710" s="25" t="s">
        <v>33</v>
      </c>
      <c r="L710" s="9" t="s">
        <v>34</v>
      </c>
      <c r="M710" s="9" t="s">
        <v>35</v>
      </c>
      <c r="N710" s="9">
        <v>10000000000</v>
      </c>
      <c r="O710" s="26">
        <v>1E-10</v>
      </c>
      <c r="P710" s="27">
        <v>1</v>
      </c>
      <c r="Q710" s="27">
        <v>0</v>
      </c>
      <c r="R710" s="27">
        <v>1</v>
      </c>
      <c r="S710" s="9" t="s">
        <v>36</v>
      </c>
      <c r="T710" s="1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</row>
    <row r="711" spans="2:46" x14ac:dyDescent="0.25">
      <c r="B711" s="20" t="s">
        <v>1093</v>
      </c>
      <c r="C711" s="9" t="s">
        <v>1093</v>
      </c>
      <c r="D711" s="9">
        <v>1</v>
      </c>
      <c r="E711" s="9">
        <v>35</v>
      </c>
      <c r="F711" s="9">
        <v>5</v>
      </c>
      <c r="G711" s="24">
        <v>1375</v>
      </c>
      <c r="H711" s="24">
        <v>1125</v>
      </c>
      <c r="I711" s="9" t="s">
        <v>31</v>
      </c>
      <c r="J711" s="9" t="s">
        <v>32</v>
      </c>
      <c r="K711" s="25" t="s">
        <v>33</v>
      </c>
      <c r="L711" s="9" t="s">
        <v>34</v>
      </c>
      <c r="M711" s="9" t="s">
        <v>35</v>
      </c>
      <c r="N711" s="9">
        <v>10000000000</v>
      </c>
      <c r="O711" s="26">
        <v>1E-10</v>
      </c>
      <c r="P711" s="27">
        <v>1</v>
      </c>
      <c r="Q711" s="27">
        <v>0</v>
      </c>
      <c r="R711" s="27">
        <v>1</v>
      </c>
      <c r="S711" s="9" t="s">
        <v>36</v>
      </c>
      <c r="T711" s="1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</row>
    <row r="712" spans="2:46" x14ac:dyDescent="0.25">
      <c r="B712" s="20" t="s">
        <v>1094</v>
      </c>
      <c r="C712" s="9" t="s">
        <v>1094</v>
      </c>
      <c r="D712" s="9">
        <v>1</v>
      </c>
      <c r="E712" s="9">
        <v>35</v>
      </c>
      <c r="F712" s="9">
        <v>6</v>
      </c>
      <c r="G712" s="24">
        <v>1625</v>
      </c>
      <c r="H712" s="24">
        <v>1125</v>
      </c>
      <c r="I712" s="9" t="s">
        <v>31</v>
      </c>
      <c r="J712" s="9" t="s">
        <v>32</v>
      </c>
      <c r="K712" s="25" t="s">
        <v>33</v>
      </c>
      <c r="L712" s="9" t="s">
        <v>34</v>
      </c>
      <c r="M712" s="9" t="s">
        <v>35</v>
      </c>
      <c r="N712" s="9">
        <v>10000000000</v>
      </c>
      <c r="O712" s="26">
        <v>1E-10</v>
      </c>
      <c r="P712" s="27">
        <v>1</v>
      </c>
      <c r="Q712" s="27">
        <v>0</v>
      </c>
      <c r="R712" s="27">
        <v>1</v>
      </c>
      <c r="S712" s="9" t="s">
        <v>36</v>
      </c>
      <c r="T712" s="1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</row>
    <row r="713" spans="2:46" x14ac:dyDescent="0.25">
      <c r="B713" s="20" t="s">
        <v>1095</v>
      </c>
      <c r="C713" s="9" t="s">
        <v>1095</v>
      </c>
      <c r="D713" s="9">
        <v>1</v>
      </c>
      <c r="E713" s="9">
        <v>35</v>
      </c>
      <c r="F713" s="9">
        <v>7</v>
      </c>
      <c r="G713" s="24">
        <v>1875</v>
      </c>
      <c r="H713" s="24">
        <v>1125</v>
      </c>
      <c r="I713" s="9" t="s">
        <v>31</v>
      </c>
      <c r="J713" s="9" t="s">
        <v>32</v>
      </c>
      <c r="K713" s="25" t="s">
        <v>33</v>
      </c>
      <c r="L713" s="9" t="s">
        <v>34</v>
      </c>
      <c r="M713" s="9" t="s">
        <v>35</v>
      </c>
      <c r="N713" s="9">
        <v>10000000000</v>
      </c>
      <c r="O713" s="26">
        <v>1E-10</v>
      </c>
      <c r="P713" s="27">
        <v>1</v>
      </c>
      <c r="Q713" s="27">
        <v>0</v>
      </c>
      <c r="R713" s="27">
        <v>1</v>
      </c>
      <c r="S713" s="9" t="s">
        <v>36</v>
      </c>
      <c r="T713" s="1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</row>
    <row r="714" spans="2:46" x14ac:dyDescent="0.25">
      <c r="B714" s="20" t="s">
        <v>1096</v>
      </c>
      <c r="C714" s="9" t="s">
        <v>1096</v>
      </c>
      <c r="D714" s="9">
        <v>1</v>
      </c>
      <c r="E714" s="9">
        <v>35</v>
      </c>
      <c r="F714" s="9">
        <v>8</v>
      </c>
      <c r="G714" s="24">
        <v>2125</v>
      </c>
      <c r="H714" s="24">
        <v>1125</v>
      </c>
      <c r="I714" s="9" t="s">
        <v>31</v>
      </c>
      <c r="J714" s="9" t="s">
        <v>32</v>
      </c>
      <c r="K714" s="25" t="s">
        <v>33</v>
      </c>
      <c r="L714" s="9" t="s">
        <v>34</v>
      </c>
      <c r="M714" s="9" t="s">
        <v>35</v>
      </c>
      <c r="N714" s="9">
        <v>10000000000</v>
      </c>
      <c r="O714" s="26">
        <v>1E-10</v>
      </c>
      <c r="P714" s="27">
        <v>1</v>
      </c>
      <c r="Q714" s="27">
        <v>0</v>
      </c>
      <c r="R714" s="27">
        <v>1</v>
      </c>
      <c r="S714" s="9" t="s">
        <v>36</v>
      </c>
      <c r="T714" s="1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</row>
    <row r="715" spans="2:46" x14ac:dyDescent="0.25">
      <c r="B715" s="20" t="s">
        <v>1097</v>
      </c>
      <c r="C715" s="9" t="s">
        <v>1097</v>
      </c>
      <c r="D715" s="9">
        <v>1</v>
      </c>
      <c r="E715" s="9">
        <v>35</v>
      </c>
      <c r="F715" s="9">
        <v>9</v>
      </c>
      <c r="G715" s="24">
        <v>2375</v>
      </c>
      <c r="H715" s="24">
        <v>1125</v>
      </c>
      <c r="I715" s="9" t="s">
        <v>31</v>
      </c>
      <c r="J715" s="9" t="s">
        <v>32</v>
      </c>
      <c r="K715" s="25" t="s">
        <v>33</v>
      </c>
      <c r="L715" s="9" t="s">
        <v>34</v>
      </c>
      <c r="M715" s="9" t="s">
        <v>35</v>
      </c>
      <c r="N715" s="9">
        <v>10000000000</v>
      </c>
      <c r="O715" s="26">
        <v>1E-10</v>
      </c>
      <c r="P715" s="27">
        <v>1</v>
      </c>
      <c r="Q715" s="27">
        <v>0</v>
      </c>
      <c r="R715" s="27">
        <v>1</v>
      </c>
      <c r="S715" s="9" t="s">
        <v>36</v>
      </c>
      <c r="T715" s="1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</row>
    <row r="716" spans="2:46" x14ac:dyDescent="0.25">
      <c r="B716" s="20" t="s">
        <v>1098</v>
      </c>
      <c r="C716" s="9" t="s">
        <v>1098</v>
      </c>
      <c r="D716" s="9">
        <v>1</v>
      </c>
      <c r="E716" s="9">
        <v>35</v>
      </c>
      <c r="F716" s="9">
        <v>10</v>
      </c>
      <c r="G716" s="24">
        <v>2625</v>
      </c>
      <c r="H716" s="24">
        <v>1125</v>
      </c>
      <c r="I716" s="9" t="s">
        <v>31</v>
      </c>
      <c r="J716" s="9" t="s">
        <v>32</v>
      </c>
      <c r="K716" s="25" t="s">
        <v>33</v>
      </c>
      <c r="L716" s="9" t="s">
        <v>34</v>
      </c>
      <c r="M716" s="9" t="s">
        <v>35</v>
      </c>
      <c r="N716" s="9">
        <v>10000000000</v>
      </c>
      <c r="O716" s="26">
        <v>1E-10</v>
      </c>
      <c r="P716" s="27">
        <v>1</v>
      </c>
      <c r="Q716" s="27">
        <v>0</v>
      </c>
      <c r="R716" s="27">
        <v>1</v>
      </c>
      <c r="S716" s="9" t="s">
        <v>36</v>
      </c>
      <c r="T716" s="1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</row>
    <row r="717" spans="2:46" x14ac:dyDescent="0.25">
      <c r="B717" s="20" t="s">
        <v>1099</v>
      </c>
      <c r="C717" s="9" t="s">
        <v>1099</v>
      </c>
      <c r="D717" s="9">
        <v>1</v>
      </c>
      <c r="E717" s="9">
        <v>35</v>
      </c>
      <c r="F717" s="9">
        <v>11</v>
      </c>
      <c r="G717" s="24">
        <v>2875</v>
      </c>
      <c r="H717" s="24">
        <v>1125</v>
      </c>
      <c r="I717" s="9" t="s">
        <v>31</v>
      </c>
      <c r="J717" s="9" t="s">
        <v>32</v>
      </c>
      <c r="K717" s="25" t="s">
        <v>33</v>
      </c>
      <c r="L717" s="9" t="s">
        <v>34</v>
      </c>
      <c r="M717" s="9" t="s">
        <v>35</v>
      </c>
      <c r="N717" s="9">
        <v>10000000000</v>
      </c>
      <c r="O717" s="26">
        <v>1E-10</v>
      </c>
      <c r="P717" s="27">
        <v>1</v>
      </c>
      <c r="Q717" s="27">
        <v>0</v>
      </c>
      <c r="R717" s="27">
        <v>1</v>
      </c>
      <c r="S717" s="9" t="s">
        <v>36</v>
      </c>
      <c r="T717" s="1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</row>
    <row r="718" spans="2:46" x14ac:dyDescent="0.25">
      <c r="B718" s="20" t="s">
        <v>1100</v>
      </c>
      <c r="C718" s="9" t="s">
        <v>1100</v>
      </c>
      <c r="D718" s="9">
        <v>1</v>
      </c>
      <c r="E718" s="9">
        <v>35</v>
      </c>
      <c r="F718" s="9">
        <v>12</v>
      </c>
      <c r="G718" s="24">
        <v>3125</v>
      </c>
      <c r="H718" s="24">
        <v>1125</v>
      </c>
      <c r="I718" s="9" t="s">
        <v>31</v>
      </c>
      <c r="J718" s="9" t="s">
        <v>32</v>
      </c>
      <c r="K718" s="25" t="s">
        <v>33</v>
      </c>
      <c r="L718" s="9" t="s">
        <v>34</v>
      </c>
      <c r="M718" s="9" t="s">
        <v>35</v>
      </c>
      <c r="N718" s="9">
        <v>10000000000</v>
      </c>
      <c r="O718" s="26">
        <v>1E-10</v>
      </c>
      <c r="P718" s="27">
        <v>1</v>
      </c>
      <c r="Q718" s="27">
        <v>0</v>
      </c>
      <c r="R718" s="27">
        <v>1</v>
      </c>
      <c r="S718" s="9" t="s">
        <v>36</v>
      </c>
      <c r="T718" s="1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</row>
    <row r="719" spans="2:46" x14ac:dyDescent="0.25">
      <c r="B719" s="20" t="s">
        <v>1101</v>
      </c>
      <c r="C719" s="9" t="s">
        <v>1101</v>
      </c>
      <c r="D719" s="9">
        <v>1</v>
      </c>
      <c r="E719" s="9">
        <v>35</v>
      </c>
      <c r="F719" s="9">
        <v>13</v>
      </c>
      <c r="G719" s="24">
        <v>3375</v>
      </c>
      <c r="H719" s="24">
        <v>1125</v>
      </c>
      <c r="I719" s="9" t="s">
        <v>31</v>
      </c>
      <c r="J719" s="9" t="s">
        <v>32</v>
      </c>
      <c r="K719" s="25" t="s">
        <v>33</v>
      </c>
      <c r="L719" s="9" t="s">
        <v>34</v>
      </c>
      <c r="M719" s="9" t="s">
        <v>35</v>
      </c>
      <c r="N719" s="9">
        <v>10000000000</v>
      </c>
      <c r="O719" s="26">
        <v>1E-10</v>
      </c>
      <c r="P719" s="27">
        <v>1</v>
      </c>
      <c r="Q719" s="27">
        <v>0</v>
      </c>
      <c r="R719" s="27">
        <v>1</v>
      </c>
      <c r="S719" s="9" t="s">
        <v>36</v>
      </c>
      <c r="T719" s="1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</row>
    <row r="720" spans="2:46" x14ac:dyDescent="0.25">
      <c r="B720" s="20" t="s">
        <v>1102</v>
      </c>
      <c r="C720" s="9" t="s">
        <v>1102</v>
      </c>
      <c r="D720" s="9">
        <v>1</v>
      </c>
      <c r="E720" s="9">
        <v>35</v>
      </c>
      <c r="F720" s="9">
        <v>14</v>
      </c>
      <c r="G720" s="24">
        <v>3625</v>
      </c>
      <c r="H720" s="24">
        <v>1125</v>
      </c>
      <c r="I720" s="9" t="s">
        <v>31</v>
      </c>
      <c r="J720" s="9" t="s">
        <v>32</v>
      </c>
      <c r="K720" s="25" t="s">
        <v>33</v>
      </c>
      <c r="L720" s="9" t="s">
        <v>34</v>
      </c>
      <c r="M720" s="9" t="s">
        <v>35</v>
      </c>
      <c r="N720" s="9">
        <v>10000000000</v>
      </c>
      <c r="O720" s="26">
        <v>1E-10</v>
      </c>
      <c r="P720" s="27">
        <v>1</v>
      </c>
      <c r="Q720" s="27">
        <v>0</v>
      </c>
      <c r="R720" s="27">
        <v>1</v>
      </c>
      <c r="S720" s="9" t="s">
        <v>36</v>
      </c>
      <c r="T720" s="1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</row>
    <row r="721" spans="2:46" x14ac:dyDescent="0.25">
      <c r="B721" s="20" t="s">
        <v>1103</v>
      </c>
      <c r="C721" s="9" t="s">
        <v>1103</v>
      </c>
      <c r="D721" s="9">
        <v>1</v>
      </c>
      <c r="E721" s="9">
        <v>35</v>
      </c>
      <c r="F721" s="9">
        <v>15</v>
      </c>
      <c r="G721" s="24">
        <v>3875</v>
      </c>
      <c r="H721" s="24">
        <v>1125</v>
      </c>
      <c r="I721" s="9" t="s">
        <v>31</v>
      </c>
      <c r="J721" s="9" t="s">
        <v>32</v>
      </c>
      <c r="K721" s="25" t="s">
        <v>33</v>
      </c>
      <c r="L721" s="9" t="s">
        <v>34</v>
      </c>
      <c r="M721" s="9" t="s">
        <v>35</v>
      </c>
      <c r="N721" s="9">
        <v>10000000000</v>
      </c>
      <c r="O721" s="26">
        <v>1E-10</v>
      </c>
      <c r="P721" s="27">
        <v>1</v>
      </c>
      <c r="Q721" s="27">
        <v>0</v>
      </c>
      <c r="R721" s="27">
        <v>1</v>
      </c>
      <c r="S721" s="9" t="s">
        <v>36</v>
      </c>
      <c r="T721" s="1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</row>
    <row r="722" spans="2:46" x14ac:dyDescent="0.25">
      <c r="B722" s="20" t="s">
        <v>1104</v>
      </c>
      <c r="C722" s="9" t="s">
        <v>1104</v>
      </c>
      <c r="D722" s="9">
        <v>1</v>
      </c>
      <c r="E722" s="9">
        <v>35</v>
      </c>
      <c r="F722" s="9">
        <v>16</v>
      </c>
      <c r="G722" s="24">
        <v>4125</v>
      </c>
      <c r="H722" s="24">
        <v>1125</v>
      </c>
      <c r="I722" s="9" t="s">
        <v>31</v>
      </c>
      <c r="J722" s="9" t="s">
        <v>32</v>
      </c>
      <c r="K722" s="25" t="s">
        <v>33</v>
      </c>
      <c r="L722" s="9" t="s">
        <v>34</v>
      </c>
      <c r="M722" s="9" t="s">
        <v>35</v>
      </c>
      <c r="N722" s="9">
        <v>10000000000</v>
      </c>
      <c r="O722" s="26">
        <v>1E-10</v>
      </c>
      <c r="P722" s="27">
        <v>1</v>
      </c>
      <c r="Q722" s="27">
        <v>0</v>
      </c>
      <c r="R722" s="27">
        <v>1</v>
      </c>
      <c r="S722" s="9" t="s">
        <v>36</v>
      </c>
      <c r="T722" s="1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</row>
    <row r="723" spans="2:46" x14ac:dyDescent="0.25">
      <c r="B723" s="20" t="s">
        <v>1105</v>
      </c>
      <c r="C723" s="9" t="s">
        <v>1105</v>
      </c>
      <c r="D723" s="9">
        <v>1</v>
      </c>
      <c r="E723" s="9">
        <v>35</v>
      </c>
      <c r="F723" s="9">
        <v>17</v>
      </c>
      <c r="G723" s="24">
        <v>4375</v>
      </c>
      <c r="H723" s="24">
        <v>1125</v>
      </c>
      <c r="I723" s="9" t="s">
        <v>31</v>
      </c>
      <c r="J723" s="9" t="s">
        <v>32</v>
      </c>
      <c r="K723" s="25" t="s">
        <v>33</v>
      </c>
      <c r="L723" s="9" t="s">
        <v>34</v>
      </c>
      <c r="M723" s="9" t="s">
        <v>35</v>
      </c>
      <c r="N723" s="9">
        <v>10000000000</v>
      </c>
      <c r="O723" s="26">
        <v>1E-10</v>
      </c>
      <c r="P723" s="27">
        <v>1</v>
      </c>
      <c r="Q723" s="27">
        <v>0</v>
      </c>
      <c r="R723" s="27">
        <v>1</v>
      </c>
      <c r="S723" s="9" t="s">
        <v>36</v>
      </c>
      <c r="T723" s="1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</row>
    <row r="724" spans="2:46" x14ac:dyDescent="0.25">
      <c r="B724" s="20" t="s">
        <v>1106</v>
      </c>
      <c r="C724" s="9" t="s">
        <v>1106</v>
      </c>
      <c r="D724" s="9">
        <v>1</v>
      </c>
      <c r="E724" s="9">
        <v>35</v>
      </c>
      <c r="F724" s="9">
        <v>18</v>
      </c>
      <c r="G724" s="24">
        <v>4625</v>
      </c>
      <c r="H724" s="24">
        <v>1125</v>
      </c>
      <c r="I724" s="9" t="s">
        <v>31</v>
      </c>
      <c r="J724" s="9" t="s">
        <v>32</v>
      </c>
      <c r="K724" s="25" t="s">
        <v>33</v>
      </c>
      <c r="L724" s="9" t="s">
        <v>34</v>
      </c>
      <c r="M724" s="9" t="s">
        <v>35</v>
      </c>
      <c r="N724" s="9">
        <v>10000000000</v>
      </c>
      <c r="O724" s="26">
        <v>1E-10</v>
      </c>
      <c r="P724" s="27">
        <v>1</v>
      </c>
      <c r="Q724" s="27">
        <v>0</v>
      </c>
      <c r="R724" s="27">
        <v>1</v>
      </c>
      <c r="S724" s="9" t="s">
        <v>36</v>
      </c>
      <c r="T724" s="1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</row>
    <row r="725" spans="2:46" x14ac:dyDescent="0.25">
      <c r="B725" s="20" t="s">
        <v>1107</v>
      </c>
      <c r="C725" s="9" t="s">
        <v>1107</v>
      </c>
      <c r="D725" s="9">
        <v>1</v>
      </c>
      <c r="E725" s="9">
        <v>35</v>
      </c>
      <c r="F725" s="9">
        <v>19</v>
      </c>
      <c r="G725" s="24">
        <v>4875</v>
      </c>
      <c r="H725" s="24">
        <v>1125</v>
      </c>
      <c r="I725" s="9" t="s">
        <v>31</v>
      </c>
      <c r="J725" s="9" t="s">
        <v>32</v>
      </c>
      <c r="K725" s="25" t="s">
        <v>33</v>
      </c>
      <c r="L725" s="9" t="s">
        <v>34</v>
      </c>
      <c r="M725" s="9" t="s">
        <v>35</v>
      </c>
      <c r="N725" s="9">
        <v>10000000000</v>
      </c>
      <c r="O725" s="26">
        <v>1E-10</v>
      </c>
      <c r="P725" s="27">
        <v>1</v>
      </c>
      <c r="Q725" s="27">
        <v>0</v>
      </c>
      <c r="R725" s="27">
        <v>1</v>
      </c>
      <c r="S725" s="9" t="s">
        <v>36</v>
      </c>
      <c r="T725" s="1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</row>
    <row r="726" spans="2:46" x14ac:dyDescent="0.25">
      <c r="B726" s="20" t="s">
        <v>1108</v>
      </c>
      <c r="C726" s="9" t="s">
        <v>1108</v>
      </c>
      <c r="D726" s="9">
        <v>1</v>
      </c>
      <c r="E726" s="9">
        <v>36</v>
      </c>
      <c r="F726" s="9">
        <v>0</v>
      </c>
      <c r="G726" s="24">
        <v>125</v>
      </c>
      <c r="H726" s="24">
        <v>875</v>
      </c>
      <c r="I726" s="9" t="s">
        <v>31</v>
      </c>
      <c r="J726" s="9" t="s">
        <v>32</v>
      </c>
      <c r="K726" s="25" t="s">
        <v>33</v>
      </c>
      <c r="L726" s="9" t="s">
        <v>34</v>
      </c>
      <c r="M726" s="9" t="s">
        <v>35</v>
      </c>
      <c r="N726" s="9">
        <v>10000000000</v>
      </c>
      <c r="O726" s="26">
        <v>1E-10</v>
      </c>
      <c r="P726" s="27">
        <v>1</v>
      </c>
      <c r="Q726" s="27">
        <v>0</v>
      </c>
      <c r="R726" s="27">
        <v>1</v>
      </c>
      <c r="S726" s="9" t="s">
        <v>36</v>
      </c>
      <c r="T726" s="1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</row>
    <row r="727" spans="2:46" x14ac:dyDescent="0.25">
      <c r="B727" s="20" t="s">
        <v>1109</v>
      </c>
      <c r="C727" s="9" t="s">
        <v>1109</v>
      </c>
      <c r="D727" s="9">
        <v>1</v>
      </c>
      <c r="E727" s="9">
        <v>36</v>
      </c>
      <c r="F727" s="9">
        <v>1</v>
      </c>
      <c r="G727" s="24">
        <v>375</v>
      </c>
      <c r="H727" s="24">
        <v>875</v>
      </c>
      <c r="I727" s="9" t="s">
        <v>31</v>
      </c>
      <c r="J727" s="9" t="s">
        <v>32</v>
      </c>
      <c r="K727" s="25" t="s">
        <v>33</v>
      </c>
      <c r="L727" s="9" t="s">
        <v>34</v>
      </c>
      <c r="M727" s="9" t="s">
        <v>35</v>
      </c>
      <c r="N727" s="9">
        <v>10000000000</v>
      </c>
      <c r="O727" s="26">
        <v>1E-10</v>
      </c>
      <c r="P727" s="27">
        <v>1</v>
      </c>
      <c r="Q727" s="27">
        <v>0</v>
      </c>
      <c r="R727" s="27">
        <v>1</v>
      </c>
      <c r="S727" s="9" t="s">
        <v>36</v>
      </c>
      <c r="T727" s="1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</row>
    <row r="728" spans="2:46" x14ac:dyDescent="0.25">
      <c r="B728" s="20" t="s">
        <v>1110</v>
      </c>
      <c r="C728" s="9" t="s">
        <v>1110</v>
      </c>
      <c r="D728" s="9">
        <v>1</v>
      </c>
      <c r="E728" s="9">
        <v>36</v>
      </c>
      <c r="F728" s="9">
        <v>2</v>
      </c>
      <c r="G728" s="24">
        <v>625</v>
      </c>
      <c r="H728" s="24">
        <v>875</v>
      </c>
      <c r="I728" s="9" t="s">
        <v>31</v>
      </c>
      <c r="J728" s="9" t="s">
        <v>32</v>
      </c>
      <c r="K728" s="25" t="s">
        <v>33</v>
      </c>
      <c r="L728" s="9" t="s">
        <v>34</v>
      </c>
      <c r="M728" s="9" t="s">
        <v>35</v>
      </c>
      <c r="N728" s="9">
        <v>10000000000</v>
      </c>
      <c r="O728" s="26">
        <v>1E-10</v>
      </c>
      <c r="P728" s="27">
        <v>1</v>
      </c>
      <c r="Q728" s="27">
        <v>0</v>
      </c>
      <c r="R728" s="27">
        <v>1</v>
      </c>
      <c r="S728" s="9" t="s">
        <v>36</v>
      </c>
      <c r="T728" s="1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</row>
    <row r="729" spans="2:46" x14ac:dyDescent="0.25">
      <c r="B729" s="20" t="s">
        <v>1111</v>
      </c>
      <c r="C729" s="9" t="s">
        <v>1111</v>
      </c>
      <c r="D729" s="9">
        <v>1</v>
      </c>
      <c r="E729" s="9">
        <v>36</v>
      </c>
      <c r="F729" s="9">
        <v>3</v>
      </c>
      <c r="G729" s="24">
        <v>875</v>
      </c>
      <c r="H729" s="24">
        <v>875</v>
      </c>
      <c r="I729" s="9" t="s">
        <v>31</v>
      </c>
      <c r="J729" s="9" t="s">
        <v>32</v>
      </c>
      <c r="K729" s="25" t="s">
        <v>33</v>
      </c>
      <c r="L729" s="9" t="s">
        <v>34</v>
      </c>
      <c r="M729" s="9" t="s">
        <v>35</v>
      </c>
      <c r="N729" s="9">
        <v>10000000000</v>
      </c>
      <c r="O729" s="26">
        <v>1E-10</v>
      </c>
      <c r="P729" s="27">
        <v>1</v>
      </c>
      <c r="Q729" s="27">
        <v>0</v>
      </c>
      <c r="R729" s="27">
        <v>1</v>
      </c>
      <c r="S729" s="9" t="s">
        <v>36</v>
      </c>
      <c r="T729" s="1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</row>
    <row r="730" spans="2:46" x14ac:dyDescent="0.25">
      <c r="B730" s="20" t="s">
        <v>1112</v>
      </c>
      <c r="C730" s="9" t="s">
        <v>1112</v>
      </c>
      <c r="D730" s="9">
        <v>1</v>
      </c>
      <c r="E730" s="9">
        <v>36</v>
      </c>
      <c r="F730" s="9">
        <v>4</v>
      </c>
      <c r="G730" s="24">
        <v>1125</v>
      </c>
      <c r="H730" s="24">
        <v>875</v>
      </c>
      <c r="I730" s="9" t="s">
        <v>31</v>
      </c>
      <c r="J730" s="9" t="s">
        <v>32</v>
      </c>
      <c r="K730" s="25" t="s">
        <v>33</v>
      </c>
      <c r="L730" s="9" t="s">
        <v>34</v>
      </c>
      <c r="M730" s="9" t="s">
        <v>35</v>
      </c>
      <c r="N730" s="9">
        <v>10000000000</v>
      </c>
      <c r="O730" s="26">
        <v>1E-10</v>
      </c>
      <c r="P730" s="27">
        <v>1</v>
      </c>
      <c r="Q730" s="27">
        <v>0</v>
      </c>
      <c r="R730" s="27">
        <v>1</v>
      </c>
      <c r="S730" s="9" t="s">
        <v>36</v>
      </c>
      <c r="T730" s="1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</row>
    <row r="731" spans="2:46" x14ac:dyDescent="0.25">
      <c r="B731" s="20" t="s">
        <v>1113</v>
      </c>
      <c r="C731" s="9" t="s">
        <v>1113</v>
      </c>
      <c r="D731" s="9">
        <v>1</v>
      </c>
      <c r="E731" s="9">
        <v>36</v>
      </c>
      <c r="F731" s="9">
        <v>5</v>
      </c>
      <c r="G731" s="24">
        <v>1375</v>
      </c>
      <c r="H731" s="24">
        <v>875</v>
      </c>
      <c r="I731" s="9" t="s">
        <v>31</v>
      </c>
      <c r="J731" s="9" t="s">
        <v>32</v>
      </c>
      <c r="K731" s="25" t="s">
        <v>33</v>
      </c>
      <c r="L731" s="9" t="s">
        <v>34</v>
      </c>
      <c r="M731" s="9" t="s">
        <v>35</v>
      </c>
      <c r="N731" s="9">
        <v>10000000000</v>
      </c>
      <c r="O731" s="26">
        <v>1E-10</v>
      </c>
      <c r="P731" s="27">
        <v>1</v>
      </c>
      <c r="Q731" s="27">
        <v>0</v>
      </c>
      <c r="R731" s="27">
        <v>1</v>
      </c>
      <c r="S731" s="9" t="s">
        <v>36</v>
      </c>
      <c r="T731" s="1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</row>
    <row r="732" spans="2:46" x14ac:dyDescent="0.25">
      <c r="B732" s="20" t="s">
        <v>1114</v>
      </c>
      <c r="C732" s="9" t="s">
        <v>1114</v>
      </c>
      <c r="D732" s="9">
        <v>1</v>
      </c>
      <c r="E732" s="9">
        <v>36</v>
      </c>
      <c r="F732" s="9">
        <v>6</v>
      </c>
      <c r="G732" s="24">
        <v>1625</v>
      </c>
      <c r="H732" s="24">
        <v>875</v>
      </c>
      <c r="I732" s="9" t="s">
        <v>31</v>
      </c>
      <c r="J732" s="9" t="s">
        <v>32</v>
      </c>
      <c r="K732" s="25" t="s">
        <v>33</v>
      </c>
      <c r="L732" s="9" t="s">
        <v>34</v>
      </c>
      <c r="M732" s="9" t="s">
        <v>35</v>
      </c>
      <c r="N732" s="9">
        <v>10000000000</v>
      </c>
      <c r="O732" s="26">
        <v>1E-10</v>
      </c>
      <c r="P732" s="27">
        <v>1</v>
      </c>
      <c r="Q732" s="27">
        <v>0</v>
      </c>
      <c r="R732" s="27">
        <v>1</v>
      </c>
      <c r="S732" s="9" t="s">
        <v>36</v>
      </c>
      <c r="T732" s="1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</row>
    <row r="733" spans="2:46" x14ac:dyDescent="0.25">
      <c r="B733" s="20" t="s">
        <v>1115</v>
      </c>
      <c r="C733" s="9" t="s">
        <v>1115</v>
      </c>
      <c r="D733" s="9">
        <v>1</v>
      </c>
      <c r="E733" s="9">
        <v>36</v>
      </c>
      <c r="F733" s="9">
        <v>7</v>
      </c>
      <c r="G733" s="24">
        <v>1875</v>
      </c>
      <c r="H733" s="24">
        <v>875</v>
      </c>
      <c r="I733" s="9" t="s">
        <v>31</v>
      </c>
      <c r="J733" s="9" t="s">
        <v>32</v>
      </c>
      <c r="K733" s="25" t="s">
        <v>33</v>
      </c>
      <c r="L733" s="9" t="s">
        <v>34</v>
      </c>
      <c r="M733" s="9" t="s">
        <v>35</v>
      </c>
      <c r="N733" s="9">
        <v>10000000000</v>
      </c>
      <c r="O733" s="26">
        <v>1E-10</v>
      </c>
      <c r="P733" s="27">
        <v>1</v>
      </c>
      <c r="Q733" s="27">
        <v>0</v>
      </c>
      <c r="R733" s="27">
        <v>1</v>
      </c>
      <c r="S733" s="9" t="s">
        <v>36</v>
      </c>
      <c r="T733" s="1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</row>
    <row r="734" spans="2:46" x14ac:dyDescent="0.25">
      <c r="B734" s="20" t="s">
        <v>1116</v>
      </c>
      <c r="C734" s="9" t="s">
        <v>1116</v>
      </c>
      <c r="D734" s="9">
        <v>1</v>
      </c>
      <c r="E734" s="9">
        <v>36</v>
      </c>
      <c r="F734" s="9">
        <v>8</v>
      </c>
      <c r="G734" s="24">
        <v>2125</v>
      </c>
      <c r="H734" s="24">
        <v>875</v>
      </c>
      <c r="I734" s="9" t="s">
        <v>31</v>
      </c>
      <c r="J734" s="9" t="s">
        <v>32</v>
      </c>
      <c r="K734" s="25" t="s">
        <v>33</v>
      </c>
      <c r="L734" s="9" t="s">
        <v>34</v>
      </c>
      <c r="M734" s="9" t="s">
        <v>35</v>
      </c>
      <c r="N734" s="9">
        <v>10000000000</v>
      </c>
      <c r="O734" s="26">
        <v>1E-10</v>
      </c>
      <c r="P734" s="27">
        <v>1</v>
      </c>
      <c r="Q734" s="27">
        <v>0</v>
      </c>
      <c r="R734" s="27">
        <v>1</v>
      </c>
      <c r="S734" s="9" t="s">
        <v>36</v>
      </c>
      <c r="T734" s="1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  <row r="735" spans="2:46" x14ac:dyDescent="0.25">
      <c r="B735" s="20" t="s">
        <v>1117</v>
      </c>
      <c r="C735" s="9" t="s">
        <v>1117</v>
      </c>
      <c r="D735" s="9">
        <v>1</v>
      </c>
      <c r="E735" s="9">
        <v>36</v>
      </c>
      <c r="F735" s="9">
        <v>9</v>
      </c>
      <c r="G735" s="24">
        <v>2375</v>
      </c>
      <c r="H735" s="24">
        <v>875</v>
      </c>
      <c r="I735" s="9" t="s">
        <v>31</v>
      </c>
      <c r="J735" s="9" t="s">
        <v>32</v>
      </c>
      <c r="K735" s="25" t="s">
        <v>33</v>
      </c>
      <c r="L735" s="9" t="s">
        <v>34</v>
      </c>
      <c r="M735" s="9" t="s">
        <v>35</v>
      </c>
      <c r="N735" s="9">
        <v>10000000000</v>
      </c>
      <c r="O735" s="26">
        <v>1E-10</v>
      </c>
      <c r="P735" s="27">
        <v>1</v>
      </c>
      <c r="Q735" s="27">
        <v>0</v>
      </c>
      <c r="R735" s="27">
        <v>1</v>
      </c>
      <c r="S735" s="9" t="s">
        <v>36</v>
      </c>
      <c r="T735" s="1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</row>
    <row r="736" spans="2:46" x14ac:dyDescent="0.25">
      <c r="B736" s="20" t="s">
        <v>1118</v>
      </c>
      <c r="C736" s="9" t="s">
        <v>1118</v>
      </c>
      <c r="D736" s="9">
        <v>1</v>
      </c>
      <c r="E736" s="9">
        <v>36</v>
      </c>
      <c r="F736" s="9">
        <v>10</v>
      </c>
      <c r="G736" s="24">
        <v>2625</v>
      </c>
      <c r="H736" s="24">
        <v>875</v>
      </c>
      <c r="I736" s="9" t="s">
        <v>31</v>
      </c>
      <c r="J736" s="9" t="s">
        <v>32</v>
      </c>
      <c r="K736" s="25" t="s">
        <v>33</v>
      </c>
      <c r="L736" s="9" t="s">
        <v>34</v>
      </c>
      <c r="M736" s="9" t="s">
        <v>35</v>
      </c>
      <c r="N736" s="9">
        <v>10000000000</v>
      </c>
      <c r="O736" s="26">
        <v>1E-10</v>
      </c>
      <c r="P736" s="27">
        <v>1</v>
      </c>
      <c r="Q736" s="27">
        <v>0</v>
      </c>
      <c r="R736" s="27">
        <v>1</v>
      </c>
      <c r="S736" s="9" t="s">
        <v>36</v>
      </c>
      <c r="T736" s="1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</row>
    <row r="737" spans="2:46" x14ac:dyDescent="0.25">
      <c r="B737" s="20" t="s">
        <v>1119</v>
      </c>
      <c r="C737" s="9" t="s">
        <v>1119</v>
      </c>
      <c r="D737" s="9">
        <v>1</v>
      </c>
      <c r="E737" s="9">
        <v>36</v>
      </c>
      <c r="F737" s="9">
        <v>11</v>
      </c>
      <c r="G737" s="24">
        <v>2875</v>
      </c>
      <c r="H737" s="24">
        <v>875</v>
      </c>
      <c r="I737" s="9" t="s">
        <v>31</v>
      </c>
      <c r="J737" s="9" t="s">
        <v>32</v>
      </c>
      <c r="K737" s="25" t="s">
        <v>33</v>
      </c>
      <c r="L737" s="9" t="s">
        <v>34</v>
      </c>
      <c r="M737" s="9" t="s">
        <v>35</v>
      </c>
      <c r="N737" s="9">
        <v>10000000000</v>
      </c>
      <c r="O737" s="26">
        <v>1E-10</v>
      </c>
      <c r="P737" s="27">
        <v>1</v>
      </c>
      <c r="Q737" s="27">
        <v>0</v>
      </c>
      <c r="R737" s="27">
        <v>1</v>
      </c>
      <c r="S737" s="9" t="s">
        <v>36</v>
      </c>
      <c r="T737" s="1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</row>
    <row r="738" spans="2:46" x14ac:dyDescent="0.25">
      <c r="B738" s="20" t="s">
        <v>1120</v>
      </c>
      <c r="C738" s="9" t="s">
        <v>1120</v>
      </c>
      <c r="D738" s="9">
        <v>1</v>
      </c>
      <c r="E738" s="9">
        <v>36</v>
      </c>
      <c r="F738" s="9">
        <v>12</v>
      </c>
      <c r="G738" s="24">
        <v>3125</v>
      </c>
      <c r="H738" s="24">
        <v>875</v>
      </c>
      <c r="I738" s="9" t="s">
        <v>31</v>
      </c>
      <c r="J738" s="9" t="s">
        <v>32</v>
      </c>
      <c r="K738" s="25" t="s">
        <v>33</v>
      </c>
      <c r="L738" s="9" t="s">
        <v>34</v>
      </c>
      <c r="M738" s="9" t="s">
        <v>35</v>
      </c>
      <c r="N738" s="9">
        <v>10000000000</v>
      </c>
      <c r="O738" s="26">
        <v>1E-10</v>
      </c>
      <c r="P738" s="27">
        <v>1</v>
      </c>
      <c r="Q738" s="27">
        <v>0</v>
      </c>
      <c r="R738" s="27">
        <v>1</v>
      </c>
      <c r="S738" s="9" t="s">
        <v>36</v>
      </c>
      <c r="T738" s="1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</row>
    <row r="739" spans="2:46" x14ac:dyDescent="0.25">
      <c r="B739" s="20" t="s">
        <v>1121</v>
      </c>
      <c r="C739" s="9" t="s">
        <v>1121</v>
      </c>
      <c r="D739" s="9">
        <v>1</v>
      </c>
      <c r="E739" s="9">
        <v>36</v>
      </c>
      <c r="F739" s="9">
        <v>13</v>
      </c>
      <c r="G739" s="24">
        <v>3375</v>
      </c>
      <c r="H739" s="24">
        <v>875</v>
      </c>
      <c r="I739" s="9" t="s">
        <v>31</v>
      </c>
      <c r="J739" s="9" t="s">
        <v>32</v>
      </c>
      <c r="K739" s="25" t="s">
        <v>33</v>
      </c>
      <c r="L739" s="9" t="s">
        <v>34</v>
      </c>
      <c r="M739" s="9" t="s">
        <v>35</v>
      </c>
      <c r="N739" s="9">
        <v>10000000000</v>
      </c>
      <c r="O739" s="26">
        <v>1E-10</v>
      </c>
      <c r="P739" s="27">
        <v>1</v>
      </c>
      <c r="Q739" s="27">
        <v>0</v>
      </c>
      <c r="R739" s="27">
        <v>1</v>
      </c>
      <c r="S739" s="9" t="s">
        <v>36</v>
      </c>
      <c r="T739" s="1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</row>
    <row r="740" spans="2:46" x14ac:dyDescent="0.25">
      <c r="B740" s="20" t="s">
        <v>1122</v>
      </c>
      <c r="C740" s="9" t="s">
        <v>1122</v>
      </c>
      <c r="D740" s="9">
        <v>1</v>
      </c>
      <c r="E740" s="9">
        <v>36</v>
      </c>
      <c r="F740" s="9">
        <v>14</v>
      </c>
      <c r="G740" s="24">
        <v>3625</v>
      </c>
      <c r="H740" s="24">
        <v>875</v>
      </c>
      <c r="I740" s="9" t="s">
        <v>31</v>
      </c>
      <c r="J740" s="9" t="s">
        <v>32</v>
      </c>
      <c r="K740" s="25" t="s">
        <v>33</v>
      </c>
      <c r="L740" s="9" t="s">
        <v>34</v>
      </c>
      <c r="M740" s="9" t="s">
        <v>35</v>
      </c>
      <c r="N740" s="9">
        <v>10000000000</v>
      </c>
      <c r="O740" s="26">
        <v>1E-10</v>
      </c>
      <c r="P740" s="27">
        <v>1</v>
      </c>
      <c r="Q740" s="27">
        <v>0</v>
      </c>
      <c r="R740" s="27">
        <v>1</v>
      </c>
      <c r="S740" s="9" t="s">
        <v>36</v>
      </c>
      <c r="T740" s="1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</row>
    <row r="741" spans="2:46" x14ac:dyDescent="0.25">
      <c r="B741" s="20" t="s">
        <v>1123</v>
      </c>
      <c r="C741" s="9" t="s">
        <v>1123</v>
      </c>
      <c r="D741" s="9">
        <v>1</v>
      </c>
      <c r="E741" s="9">
        <v>36</v>
      </c>
      <c r="F741" s="9">
        <v>15</v>
      </c>
      <c r="G741" s="24">
        <v>3875</v>
      </c>
      <c r="H741" s="24">
        <v>875</v>
      </c>
      <c r="I741" s="9" t="s">
        <v>31</v>
      </c>
      <c r="J741" s="9" t="s">
        <v>32</v>
      </c>
      <c r="K741" s="25" t="s">
        <v>33</v>
      </c>
      <c r="L741" s="9" t="s">
        <v>34</v>
      </c>
      <c r="M741" s="9" t="s">
        <v>35</v>
      </c>
      <c r="N741" s="9">
        <v>10000000000</v>
      </c>
      <c r="O741" s="26">
        <v>1E-10</v>
      </c>
      <c r="P741" s="27">
        <v>1</v>
      </c>
      <c r="Q741" s="27">
        <v>0</v>
      </c>
      <c r="R741" s="27">
        <v>1</v>
      </c>
      <c r="S741" s="9" t="s">
        <v>36</v>
      </c>
      <c r="T741" s="1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</row>
    <row r="742" spans="2:46" x14ac:dyDescent="0.25">
      <c r="B742" s="20" t="s">
        <v>1124</v>
      </c>
      <c r="C742" s="9" t="s">
        <v>1124</v>
      </c>
      <c r="D742" s="9">
        <v>1</v>
      </c>
      <c r="E742" s="9">
        <v>36</v>
      </c>
      <c r="F742" s="9">
        <v>16</v>
      </c>
      <c r="G742" s="24">
        <v>4125</v>
      </c>
      <c r="H742" s="24">
        <v>875</v>
      </c>
      <c r="I742" s="9" t="s">
        <v>31</v>
      </c>
      <c r="J742" s="9" t="s">
        <v>32</v>
      </c>
      <c r="K742" s="25" t="s">
        <v>33</v>
      </c>
      <c r="L742" s="9" t="s">
        <v>34</v>
      </c>
      <c r="M742" s="9" t="s">
        <v>35</v>
      </c>
      <c r="N742" s="9">
        <v>10000000000</v>
      </c>
      <c r="O742" s="26">
        <v>1E-10</v>
      </c>
      <c r="P742" s="27">
        <v>1</v>
      </c>
      <c r="Q742" s="27">
        <v>0</v>
      </c>
      <c r="R742" s="27">
        <v>1</v>
      </c>
      <c r="S742" s="9" t="s">
        <v>36</v>
      </c>
      <c r="T742" s="1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</row>
    <row r="743" spans="2:46" x14ac:dyDescent="0.25">
      <c r="B743" s="20" t="s">
        <v>1125</v>
      </c>
      <c r="C743" s="9" t="s">
        <v>1125</v>
      </c>
      <c r="D743" s="9">
        <v>1</v>
      </c>
      <c r="E743" s="9">
        <v>36</v>
      </c>
      <c r="F743" s="9">
        <v>17</v>
      </c>
      <c r="G743" s="24">
        <v>4375</v>
      </c>
      <c r="H743" s="24">
        <v>875</v>
      </c>
      <c r="I743" s="9" t="s">
        <v>31</v>
      </c>
      <c r="J743" s="9" t="s">
        <v>32</v>
      </c>
      <c r="K743" s="25" t="s">
        <v>33</v>
      </c>
      <c r="L743" s="9" t="s">
        <v>34</v>
      </c>
      <c r="M743" s="9" t="s">
        <v>35</v>
      </c>
      <c r="N743" s="9">
        <v>10000000000</v>
      </c>
      <c r="O743" s="26">
        <v>1E-10</v>
      </c>
      <c r="P743" s="27">
        <v>1</v>
      </c>
      <c r="Q743" s="27">
        <v>0</v>
      </c>
      <c r="R743" s="27">
        <v>1</v>
      </c>
      <c r="S743" s="9" t="s">
        <v>36</v>
      </c>
      <c r="T743" s="1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</row>
    <row r="744" spans="2:46" x14ac:dyDescent="0.25">
      <c r="B744" s="20" t="s">
        <v>1126</v>
      </c>
      <c r="C744" s="9" t="s">
        <v>1126</v>
      </c>
      <c r="D744" s="9">
        <v>1</v>
      </c>
      <c r="E744" s="9">
        <v>36</v>
      </c>
      <c r="F744" s="9">
        <v>18</v>
      </c>
      <c r="G744" s="24">
        <v>4625</v>
      </c>
      <c r="H744" s="24">
        <v>875</v>
      </c>
      <c r="I744" s="9" t="s">
        <v>31</v>
      </c>
      <c r="J744" s="9" t="s">
        <v>32</v>
      </c>
      <c r="K744" s="25" t="s">
        <v>33</v>
      </c>
      <c r="L744" s="9" t="s">
        <v>34</v>
      </c>
      <c r="M744" s="9" t="s">
        <v>35</v>
      </c>
      <c r="N744" s="9">
        <v>10000000000</v>
      </c>
      <c r="O744" s="26">
        <v>1E-10</v>
      </c>
      <c r="P744" s="27">
        <v>1</v>
      </c>
      <c r="Q744" s="27">
        <v>0</v>
      </c>
      <c r="R744" s="27">
        <v>1</v>
      </c>
      <c r="S744" s="9" t="s">
        <v>36</v>
      </c>
      <c r="T744" s="1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</row>
    <row r="745" spans="2:46" x14ac:dyDescent="0.25">
      <c r="B745" s="20" t="s">
        <v>1127</v>
      </c>
      <c r="C745" s="9" t="s">
        <v>1127</v>
      </c>
      <c r="D745" s="9">
        <v>1</v>
      </c>
      <c r="E745" s="9">
        <v>36</v>
      </c>
      <c r="F745" s="9">
        <v>19</v>
      </c>
      <c r="G745" s="24">
        <v>4875</v>
      </c>
      <c r="H745" s="24">
        <v>875</v>
      </c>
      <c r="I745" s="9" t="s">
        <v>31</v>
      </c>
      <c r="J745" s="9" t="s">
        <v>32</v>
      </c>
      <c r="K745" s="25" t="s">
        <v>33</v>
      </c>
      <c r="L745" s="9" t="s">
        <v>34</v>
      </c>
      <c r="M745" s="9" t="s">
        <v>35</v>
      </c>
      <c r="N745" s="9">
        <v>10000000000</v>
      </c>
      <c r="O745" s="26">
        <v>1E-10</v>
      </c>
      <c r="P745" s="27">
        <v>1</v>
      </c>
      <c r="Q745" s="27">
        <v>0</v>
      </c>
      <c r="R745" s="27">
        <v>1</v>
      </c>
      <c r="S745" s="9" t="s">
        <v>36</v>
      </c>
      <c r="T745" s="1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</row>
    <row r="746" spans="2:46" x14ac:dyDescent="0.25">
      <c r="B746" s="20" t="s">
        <v>1128</v>
      </c>
      <c r="C746" s="9" t="s">
        <v>1128</v>
      </c>
      <c r="D746" s="9">
        <v>1</v>
      </c>
      <c r="E746" s="9">
        <v>37</v>
      </c>
      <c r="F746" s="9">
        <v>0</v>
      </c>
      <c r="G746" s="24">
        <v>125</v>
      </c>
      <c r="H746" s="24">
        <v>625</v>
      </c>
      <c r="I746" s="9" t="s">
        <v>31</v>
      </c>
      <c r="J746" s="9" t="s">
        <v>32</v>
      </c>
      <c r="K746" s="25" t="s">
        <v>33</v>
      </c>
      <c r="L746" s="9" t="s">
        <v>34</v>
      </c>
      <c r="M746" s="9" t="s">
        <v>35</v>
      </c>
      <c r="N746" s="9">
        <v>10000000000</v>
      </c>
      <c r="O746" s="26">
        <v>1E-10</v>
      </c>
      <c r="P746" s="27">
        <v>1</v>
      </c>
      <c r="Q746" s="27">
        <v>0</v>
      </c>
      <c r="R746" s="27">
        <v>1</v>
      </c>
      <c r="S746" s="9" t="s">
        <v>36</v>
      </c>
      <c r="T746" s="1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</row>
    <row r="747" spans="2:46" x14ac:dyDescent="0.25">
      <c r="B747" s="20" t="s">
        <v>1129</v>
      </c>
      <c r="C747" s="9" t="s">
        <v>1129</v>
      </c>
      <c r="D747" s="9">
        <v>1</v>
      </c>
      <c r="E747" s="9">
        <v>37</v>
      </c>
      <c r="F747" s="9">
        <v>1</v>
      </c>
      <c r="G747" s="24">
        <v>375</v>
      </c>
      <c r="H747" s="24">
        <v>625</v>
      </c>
      <c r="I747" s="9" t="s">
        <v>31</v>
      </c>
      <c r="J747" s="9" t="s">
        <v>32</v>
      </c>
      <c r="K747" s="25" t="s">
        <v>33</v>
      </c>
      <c r="L747" s="9" t="s">
        <v>34</v>
      </c>
      <c r="M747" s="9" t="s">
        <v>35</v>
      </c>
      <c r="N747" s="9">
        <v>10000000000</v>
      </c>
      <c r="O747" s="26">
        <v>1E-10</v>
      </c>
      <c r="P747" s="27">
        <v>1</v>
      </c>
      <c r="Q747" s="27">
        <v>0</v>
      </c>
      <c r="R747" s="27">
        <v>1</v>
      </c>
      <c r="S747" s="9" t="s">
        <v>36</v>
      </c>
      <c r="T747" s="1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</row>
    <row r="748" spans="2:46" x14ac:dyDescent="0.25">
      <c r="B748" s="20" t="s">
        <v>1130</v>
      </c>
      <c r="C748" s="9" t="s">
        <v>1130</v>
      </c>
      <c r="D748" s="9">
        <v>1</v>
      </c>
      <c r="E748" s="9">
        <v>37</v>
      </c>
      <c r="F748" s="9">
        <v>2</v>
      </c>
      <c r="G748" s="24">
        <v>625</v>
      </c>
      <c r="H748" s="24">
        <v>625</v>
      </c>
      <c r="I748" s="9" t="s">
        <v>31</v>
      </c>
      <c r="J748" s="9" t="s">
        <v>32</v>
      </c>
      <c r="K748" s="25" t="s">
        <v>33</v>
      </c>
      <c r="L748" s="9" t="s">
        <v>34</v>
      </c>
      <c r="M748" s="9" t="s">
        <v>35</v>
      </c>
      <c r="N748" s="9">
        <v>10000000000</v>
      </c>
      <c r="O748" s="26">
        <v>1E-10</v>
      </c>
      <c r="P748" s="27">
        <v>1</v>
      </c>
      <c r="Q748" s="27">
        <v>0</v>
      </c>
      <c r="R748" s="27">
        <v>1</v>
      </c>
      <c r="S748" s="9" t="s">
        <v>36</v>
      </c>
      <c r="T748" s="1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</row>
    <row r="749" spans="2:46" x14ac:dyDescent="0.25">
      <c r="B749" s="20" t="s">
        <v>1131</v>
      </c>
      <c r="C749" s="9" t="s">
        <v>1131</v>
      </c>
      <c r="D749" s="9">
        <v>1</v>
      </c>
      <c r="E749" s="9">
        <v>37</v>
      </c>
      <c r="F749" s="9">
        <v>3</v>
      </c>
      <c r="G749" s="24">
        <v>875</v>
      </c>
      <c r="H749" s="24">
        <v>625</v>
      </c>
      <c r="I749" s="9" t="s">
        <v>31</v>
      </c>
      <c r="J749" s="9" t="s">
        <v>32</v>
      </c>
      <c r="K749" s="25" t="s">
        <v>33</v>
      </c>
      <c r="L749" s="9" t="s">
        <v>34</v>
      </c>
      <c r="M749" s="9" t="s">
        <v>35</v>
      </c>
      <c r="N749" s="9">
        <v>10000000000</v>
      </c>
      <c r="O749" s="26">
        <v>1E-10</v>
      </c>
      <c r="P749" s="27">
        <v>1</v>
      </c>
      <c r="Q749" s="27">
        <v>0</v>
      </c>
      <c r="R749" s="27">
        <v>1</v>
      </c>
      <c r="S749" s="9" t="s">
        <v>36</v>
      </c>
      <c r="T749" s="1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</row>
    <row r="750" spans="2:46" x14ac:dyDescent="0.25">
      <c r="B750" s="20" t="s">
        <v>1132</v>
      </c>
      <c r="C750" s="9" t="s">
        <v>1132</v>
      </c>
      <c r="D750" s="9">
        <v>1</v>
      </c>
      <c r="E750" s="9">
        <v>37</v>
      </c>
      <c r="F750" s="9">
        <v>4</v>
      </c>
      <c r="G750" s="24">
        <v>1125</v>
      </c>
      <c r="H750" s="24">
        <v>625</v>
      </c>
      <c r="I750" s="9" t="s">
        <v>31</v>
      </c>
      <c r="J750" s="9" t="s">
        <v>32</v>
      </c>
      <c r="K750" s="25" t="s">
        <v>33</v>
      </c>
      <c r="L750" s="9" t="s">
        <v>34</v>
      </c>
      <c r="M750" s="9" t="s">
        <v>35</v>
      </c>
      <c r="N750" s="9">
        <v>10000000000</v>
      </c>
      <c r="O750" s="26">
        <v>1E-10</v>
      </c>
      <c r="P750" s="27">
        <v>1</v>
      </c>
      <c r="Q750" s="27">
        <v>0</v>
      </c>
      <c r="R750" s="27">
        <v>1</v>
      </c>
      <c r="S750" s="9" t="s">
        <v>36</v>
      </c>
      <c r="T750" s="1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</row>
    <row r="751" spans="2:46" x14ac:dyDescent="0.25">
      <c r="B751" s="20" t="s">
        <v>1133</v>
      </c>
      <c r="C751" s="9" t="s">
        <v>1133</v>
      </c>
      <c r="D751" s="9">
        <v>1</v>
      </c>
      <c r="E751" s="9">
        <v>37</v>
      </c>
      <c r="F751" s="9">
        <v>5</v>
      </c>
      <c r="G751" s="24">
        <v>1375</v>
      </c>
      <c r="H751" s="24">
        <v>625</v>
      </c>
      <c r="I751" s="9" t="s">
        <v>31</v>
      </c>
      <c r="J751" s="9" t="s">
        <v>32</v>
      </c>
      <c r="K751" s="25" t="s">
        <v>33</v>
      </c>
      <c r="L751" s="9" t="s">
        <v>34</v>
      </c>
      <c r="M751" s="9" t="s">
        <v>35</v>
      </c>
      <c r="N751" s="9">
        <v>10000000000</v>
      </c>
      <c r="O751" s="26">
        <v>1E-10</v>
      </c>
      <c r="P751" s="27">
        <v>1</v>
      </c>
      <c r="Q751" s="27">
        <v>0</v>
      </c>
      <c r="R751" s="27">
        <v>1</v>
      </c>
      <c r="S751" s="9" t="s">
        <v>36</v>
      </c>
      <c r="T751" s="1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</row>
    <row r="752" spans="2:46" x14ac:dyDescent="0.25">
      <c r="B752" s="20" t="s">
        <v>1134</v>
      </c>
      <c r="C752" s="9" t="s">
        <v>1134</v>
      </c>
      <c r="D752" s="9">
        <v>1</v>
      </c>
      <c r="E752" s="9">
        <v>37</v>
      </c>
      <c r="F752" s="9">
        <v>6</v>
      </c>
      <c r="G752" s="24">
        <v>1625</v>
      </c>
      <c r="H752" s="24">
        <v>625</v>
      </c>
      <c r="I752" s="9" t="s">
        <v>31</v>
      </c>
      <c r="J752" s="9" t="s">
        <v>32</v>
      </c>
      <c r="K752" s="25" t="s">
        <v>33</v>
      </c>
      <c r="L752" s="9" t="s">
        <v>34</v>
      </c>
      <c r="M752" s="9" t="s">
        <v>35</v>
      </c>
      <c r="N752" s="9">
        <v>10000000000</v>
      </c>
      <c r="O752" s="26">
        <v>1E-10</v>
      </c>
      <c r="P752" s="27">
        <v>1</v>
      </c>
      <c r="Q752" s="27">
        <v>0</v>
      </c>
      <c r="R752" s="27">
        <v>1</v>
      </c>
      <c r="S752" s="9" t="s">
        <v>36</v>
      </c>
      <c r="T752" s="1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</row>
    <row r="753" spans="2:46" x14ac:dyDescent="0.25">
      <c r="B753" s="20" t="s">
        <v>1135</v>
      </c>
      <c r="C753" s="9" t="s">
        <v>1135</v>
      </c>
      <c r="D753" s="9">
        <v>1</v>
      </c>
      <c r="E753" s="9">
        <v>37</v>
      </c>
      <c r="F753" s="9">
        <v>7</v>
      </c>
      <c r="G753" s="24">
        <v>1875</v>
      </c>
      <c r="H753" s="24">
        <v>625</v>
      </c>
      <c r="I753" s="9" t="s">
        <v>31</v>
      </c>
      <c r="J753" s="9" t="s">
        <v>32</v>
      </c>
      <c r="K753" s="25" t="s">
        <v>33</v>
      </c>
      <c r="L753" s="9" t="s">
        <v>34</v>
      </c>
      <c r="M753" s="9" t="s">
        <v>35</v>
      </c>
      <c r="N753" s="9">
        <v>10000000000</v>
      </c>
      <c r="O753" s="26">
        <v>1E-10</v>
      </c>
      <c r="P753" s="27">
        <v>1</v>
      </c>
      <c r="Q753" s="27">
        <v>0</v>
      </c>
      <c r="R753" s="27">
        <v>1</v>
      </c>
      <c r="S753" s="9" t="s">
        <v>36</v>
      </c>
      <c r="T753" s="1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</row>
    <row r="754" spans="2:46" x14ac:dyDescent="0.25">
      <c r="B754" s="20" t="s">
        <v>1136</v>
      </c>
      <c r="C754" s="9" t="s">
        <v>1136</v>
      </c>
      <c r="D754" s="9">
        <v>1</v>
      </c>
      <c r="E754" s="9">
        <v>37</v>
      </c>
      <c r="F754" s="9">
        <v>8</v>
      </c>
      <c r="G754" s="24">
        <v>2125</v>
      </c>
      <c r="H754" s="24">
        <v>625</v>
      </c>
      <c r="I754" s="9" t="s">
        <v>31</v>
      </c>
      <c r="J754" s="9" t="s">
        <v>32</v>
      </c>
      <c r="K754" s="25" t="s">
        <v>33</v>
      </c>
      <c r="L754" s="9" t="s">
        <v>34</v>
      </c>
      <c r="M754" s="9" t="s">
        <v>35</v>
      </c>
      <c r="N754" s="9">
        <v>10000000000</v>
      </c>
      <c r="O754" s="26">
        <v>1E-10</v>
      </c>
      <c r="P754" s="27">
        <v>1</v>
      </c>
      <c r="Q754" s="27">
        <v>0</v>
      </c>
      <c r="R754" s="27">
        <v>1</v>
      </c>
      <c r="S754" s="9" t="s">
        <v>36</v>
      </c>
      <c r="T754" s="1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</row>
    <row r="755" spans="2:46" x14ac:dyDescent="0.25">
      <c r="B755" s="20" t="s">
        <v>1137</v>
      </c>
      <c r="C755" s="9" t="s">
        <v>1137</v>
      </c>
      <c r="D755" s="9">
        <v>1</v>
      </c>
      <c r="E755" s="9">
        <v>37</v>
      </c>
      <c r="F755" s="9">
        <v>9</v>
      </c>
      <c r="G755" s="24">
        <v>2375</v>
      </c>
      <c r="H755" s="24">
        <v>625</v>
      </c>
      <c r="I755" s="9" t="s">
        <v>31</v>
      </c>
      <c r="J755" s="9" t="s">
        <v>32</v>
      </c>
      <c r="K755" s="25" t="s">
        <v>33</v>
      </c>
      <c r="L755" s="9" t="s">
        <v>34</v>
      </c>
      <c r="M755" s="9" t="s">
        <v>35</v>
      </c>
      <c r="N755" s="9">
        <v>10000000000</v>
      </c>
      <c r="O755" s="26">
        <v>1E-10</v>
      </c>
      <c r="P755" s="27">
        <v>1</v>
      </c>
      <c r="Q755" s="27">
        <v>0</v>
      </c>
      <c r="R755" s="27">
        <v>1</v>
      </c>
      <c r="S755" s="9" t="s">
        <v>36</v>
      </c>
      <c r="T755" s="1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</row>
    <row r="756" spans="2:46" x14ac:dyDescent="0.25">
      <c r="B756" s="20" t="s">
        <v>1138</v>
      </c>
      <c r="C756" s="9" t="s">
        <v>1138</v>
      </c>
      <c r="D756" s="9">
        <v>1</v>
      </c>
      <c r="E756" s="9">
        <v>37</v>
      </c>
      <c r="F756" s="9">
        <v>10</v>
      </c>
      <c r="G756" s="24">
        <v>2625</v>
      </c>
      <c r="H756" s="24">
        <v>625</v>
      </c>
      <c r="I756" s="9" t="s">
        <v>31</v>
      </c>
      <c r="J756" s="9" t="s">
        <v>32</v>
      </c>
      <c r="K756" s="25" t="s">
        <v>33</v>
      </c>
      <c r="L756" s="9" t="s">
        <v>34</v>
      </c>
      <c r="M756" s="9" t="s">
        <v>35</v>
      </c>
      <c r="N756" s="9">
        <v>10000000000</v>
      </c>
      <c r="O756" s="26">
        <v>1E-10</v>
      </c>
      <c r="P756" s="27">
        <v>1</v>
      </c>
      <c r="Q756" s="27">
        <v>0</v>
      </c>
      <c r="R756" s="27">
        <v>1</v>
      </c>
      <c r="S756" s="9" t="s">
        <v>36</v>
      </c>
      <c r="T756" s="1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</row>
    <row r="757" spans="2:46" x14ac:dyDescent="0.25">
      <c r="B757" s="20" t="s">
        <v>1139</v>
      </c>
      <c r="C757" s="9" t="s">
        <v>1139</v>
      </c>
      <c r="D757" s="9">
        <v>1</v>
      </c>
      <c r="E757" s="9">
        <v>37</v>
      </c>
      <c r="F757" s="9">
        <v>11</v>
      </c>
      <c r="G757" s="24">
        <v>2875</v>
      </c>
      <c r="H757" s="24">
        <v>625</v>
      </c>
      <c r="I757" s="9" t="s">
        <v>31</v>
      </c>
      <c r="J757" s="9" t="s">
        <v>32</v>
      </c>
      <c r="K757" s="25" t="s">
        <v>33</v>
      </c>
      <c r="L757" s="9" t="s">
        <v>34</v>
      </c>
      <c r="M757" s="9" t="s">
        <v>35</v>
      </c>
      <c r="N757" s="9">
        <v>10000000000</v>
      </c>
      <c r="O757" s="26">
        <v>1E-10</v>
      </c>
      <c r="P757" s="27">
        <v>1</v>
      </c>
      <c r="Q757" s="27">
        <v>0</v>
      </c>
      <c r="R757" s="27">
        <v>1</v>
      </c>
      <c r="S757" s="9" t="s">
        <v>36</v>
      </c>
      <c r="T757" s="1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</row>
    <row r="758" spans="2:46" x14ac:dyDescent="0.25">
      <c r="B758" s="20" t="s">
        <v>1140</v>
      </c>
      <c r="C758" s="9" t="s">
        <v>1140</v>
      </c>
      <c r="D758" s="9">
        <v>1</v>
      </c>
      <c r="E758" s="9">
        <v>37</v>
      </c>
      <c r="F758" s="9">
        <v>12</v>
      </c>
      <c r="G758" s="24">
        <v>3125</v>
      </c>
      <c r="H758" s="24">
        <v>625</v>
      </c>
      <c r="I758" s="9" t="s">
        <v>31</v>
      </c>
      <c r="J758" s="9" t="s">
        <v>32</v>
      </c>
      <c r="K758" s="25" t="s">
        <v>33</v>
      </c>
      <c r="L758" s="9" t="s">
        <v>34</v>
      </c>
      <c r="M758" s="9" t="s">
        <v>35</v>
      </c>
      <c r="N758" s="9">
        <v>10000000000</v>
      </c>
      <c r="O758" s="26">
        <v>1E-10</v>
      </c>
      <c r="P758" s="27">
        <v>1</v>
      </c>
      <c r="Q758" s="27">
        <v>0</v>
      </c>
      <c r="R758" s="27">
        <v>1</v>
      </c>
      <c r="S758" s="9" t="s">
        <v>36</v>
      </c>
      <c r="T758" s="1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</row>
    <row r="759" spans="2:46" x14ac:dyDescent="0.25">
      <c r="B759" s="20" t="s">
        <v>1141</v>
      </c>
      <c r="C759" s="9" t="s">
        <v>1141</v>
      </c>
      <c r="D759" s="9">
        <v>1</v>
      </c>
      <c r="E759" s="9">
        <v>37</v>
      </c>
      <c r="F759" s="9">
        <v>13</v>
      </c>
      <c r="G759" s="24">
        <v>3375</v>
      </c>
      <c r="H759" s="24">
        <v>625</v>
      </c>
      <c r="I759" s="9" t="s">
        <v>31</v>
      </c>
      <c r="J759" s="9" t="s">
        <v>32</v>
      </c>
      <c r="K759" s="25" t="s">
        <v>33</v>
      </c>
      <c r="L759" s="9" t="s">
        <v>34</v>
      </c>
      <c r="M759" s="9" t="s">
        <v>35</v>
      </c>
      <c r="N759" s="9">
        <v>10000000000</v>
      </c>
      <c r="O759" s="26">
        <v>1E-10</v>
      </c>
      <c r="P759" s="27">
        <v>1</v>
      </c>
      <c r="Q759" s="27">
        <v>0</v>
      </c>
      <c r="R759" s="27">
        <v>1</v>
      </c>
      <c r="S759" s="9" t="s">
        <v>36</v>
      </c>
      <c r="T759" s="1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</row>
    <row r="760" spans="2:46" x14ac:dyDescent="0.25">
      <c r="B760" s="20" t="s">
        <v>1142</v>
      </c>
      <c r="C760" s="9" t="s">
        <v>1142</v>
      </c>
      <c r="D760" s="9">
        <v>1</v>
      </c>
      <c r="E760" s="9">
        <v>37</v>
      </c>
      <c r="F760" s="9">
        <v>14</v>
      </c>
      <c r="G760" s="24">
        <v>3625</v>
      </c>
      <c r="H760" s="24">
        <v>625</v>
      </c>
      <c r="I760" s="9" t="s">
        <v>31</v>
      </c>
      <c r="J760" s="9" t="s">
        <v>32</v>
      </c>
      <c r="K760" s="25" t="s">
        <v>33</v>
      </c>
      <c r="L760" s="9" t="s">
        <v>34</v>
      </c>
      <c r="M760" s="9" t="s">
        <v>35</v>
      </c>
      <c r="N760" s="9">
        <v>10000000000</v>
      </c>
      <c r="O760" s="26">
        <v>1E-10</v>
      </c>
      <c r="P760" s="27">
        <v>1</v>
      </c>
      <c r="Q760" s="27">
        <v>0</v>
      </c>
      <c r="R760" s="27">
        <v>1</v>
      </c>
      <c r="S760" s="9" t="s">
        <v>36</v>
      </c>
      <c r="T760" s="1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</row>
    <row r="761" spans="2:46" x14ac:dyDescent="0.25">
      <c r="B761" s="20" t="s">
        <v>1143</v>
      </c>
      <c r="C761" s="9" t="s">
        <v>1143</v>
      </c>
      <c r="D761" s="9">
        <v>1</v>
      </c>
      <c r="E761" s="9">
        <v>37</v>
      </c>
      <c r="F761" s="9">
        <v>15</v>
      </c>
      <c r="G761" s="24">
        <v>3875</v>
      </c>
      <c r="H761" s="24">
        <v>625</v>
      </c>
      <c r="I761" s="9" t="s">
        <v>31</v>
      </c>
      <c r="J761" s="9" t="s">
        <v>32</v>
      </c>
      <c r="K761" s="25" t="s">
        <v>33</v>
      </c>
      <c r="L761" s="9" t="s">
        <v>34</v>
      </c>
      <c r="M761" s="9" t="s">
        <v>35</v>
      </c>
      <c r="N761" s="9">
        <v>10000000000</v>
      </c>
      <c r="O761" s="26">
        <v>1E-10</v>
      </c>
      <c r="P761" s="27">
        <v>1</v>
      </c>
      <c r="Q761" s="27">
        <v>0</v>
      </c>
      <c r="R761" s="27">
        <v>1</v>
      </c>
      <c r="S761" s="9" t="s">
        <v>36</v>
      </c>
      <c r="T761" s="1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</row>
    <row r="762" spans="2:46" x14ac:dyDescent="0.25">
      <c r="B762" s="20" t="s">
        <v>1144</v>
      </c>
      <c r="C762" s="9" t="s">
        <v>1144</v>
      </c>
      <c r="D762" s="9">
        <v>1</v>
      </c>
      <c r="E762" s="9">
        <v>37</v>
      </c>
      <c r="F762" s="9">
        <v>16</v>
      </c>
      <c r="G762" s="24">
        <v>4125</v>
      </c>
      <c r="H762" s="24">
        <v>625</v>
      </c>
      <c r="I762" s="9" t="s">
        <v>31</v>
      </c>
      <c r="J762" s="9" t="s">
        <v>32</v>
      </c>
      <c r="K762" s="25" t="s">
        <v>33</v>
      </c>
      <c r="L762" s="9" t="s">
        <v>34</v>
      </c>
      <c r="M762" s="9" t="s">
        <v>35</v>
      </c>
      <c r="N762" s="9">
        <v>10000000000</v>
      </c>
      <c r="O762" s="26">
        <v>1E-10</v>
      </c>
      <c r="P762" s="27">
        <v>1</v>
      </c>
      <c r="Q762" s="27">
        <v>0</v>
      </c>
      <c r="R762" s="27">
        <v>1</v>
      </c>
      <c r="S762" s="9" t="s">
        <v>36</v>
      </c>
      <c r="T762" s="1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</row>
    <row r="763" spans="2:46" x14ac:dyDescent="0.25">
      <c r="B763" s="20" t="s">
        <v>1145</v>
      </c>
      <c r="C763" s="9" t="s">
        <v>1145</v>
      </c>
      <c r="D763" s="9">
        <v>1</v>
      </c>
      <c r="E763" s="9">
        <v>37</v>
      </c>
      <c r="F763" s="9">
        <v>17</v>
      </c>
      <c r="G763" s="24">
        <v>4375</v>
      </c>
      <c r="H763" s="24">
        <v>625</v>
      </c>
      <c r="I763" s="9" t="s">
        <v>31</v>
      </c>
      <c r="J763" s="9" t="s">
        <v>32</v>
      </c>
      <c r="K763" s="25" t="s">
        <v>33</v>
      </c>
      <c r="L763" s="9" t="s">
        <v>34</v>
      </c>
      <c r="M763" s="9" t="s">
        <v>35</v>
      </c>
      <c r="N763" s="9">
        <v>10000000000</v>
      </c>
      <c r="O763" s="26">
        <v>1E-10</v>
      </c>
      <c r="P763" s="27">
        <v>1</v>
      </c>
      <c r="Q763" s="27">
        <v>0</v>
      </c>
      <c r="R763" s="27">
        <v>1</v>
      </c>
      <c r="S763" s="9" t="s">
        <v>36</v>
      </c>
      <c r="T763" s="1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</row>
    <row r="764" spans="2:46" x14ac:dyDescent="0.25">
      <c r="B764" s="20" t="s">
        <v>1146</v>
      </c>
      <c r="C764" s="9" t="s">
        <v>1146</v>
      </c>
      <c r="D764" s="9">
        <v>1</v>
      </c>
      <c r="E764" s="9">
        <v>37</v>
      </c>
      <c r="F764" s="9">
        <v>18</v>
      </c>
      <c r="G764" s="24">
        <v>4625</v>
      </c>
      <c r="H764" s="24">
        <v>625</v>
      </c>
      <c r="I764" s="9" t="s">
        <v>31</v>
      </c>
      <c r="J764" s="9" t="s">
        <v>32</v>
      </c>
      <c r="K764" s="25" t="s">
        <v>33</v>
      </c>
      <c r="L764" s="9" t="s">
        <v>34</v>
      </c>
      <c r="M764" s="9" t="s">
        <v>35</v>
      </c>
      <c r="N764" s="9">
        <v>10000000000</v>
      </c>
      <c r="O764" s="26">
        <v>1E-10</v>
      </c>
      <c r="P764" s="27">
        <v>1</v>
      </c>
      <c r="Q764" s="27">
        <v>0</v>
      </c>
      <c r="R764" s="27">
        <v>1</v>
      </c>
      <c r="S764" s="9" t="s">
        <v>36</v>
      </c>
      <c r="T764" s="1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</row>
    <row r="765" spans="2:46" x14ac:dyDescent="0.25">
      <c r="B765" s="20" t="s">
        <v>1147</v>
      </c>
      <c r="C765" s="9" t="s">
        <v>1147</v>
      </c>
      <c r="D765" s="9">
        <v>1</v>
      </c>
      <c r="E765" s="9">
        <v>37</v>
      </c>
      <c r="F765" s="9">
        <v>19</v>
      </c>
      <c r="G765" s="24">
        <v>4875</v>
      </c>
      <c r="H765" s="24">
        <v>625</v>
      </c>
      <c r="I765" s="9" t="s">
        <v>31</v>
      </c>
      <c r="J765" s="9" t="s">
        <v>32</v>
      </c>
      <c r="K765" s="25" t="s">
        <v>33</v>
      </c>
      <c r="L765" s="9" t="s">
        <v>34</v>
      </c>
      <c r="M765" s="9" t="s">
        <v>35</v>
      </c>
      <c r="N765" s="9">
        <v>10000000000</v>
      </c>
      <c r="O765" s="26">
        <v>1E-10</v>
      </c>
      <c r="P765" s="27">
        <v>1</v>
      </c>
      <c r="Q765" s="27">
        <v>0</v>
      </c>
      <c r="R765" s="27">
        <v>1</v>
      </c>
      <c r="S765" s="9" t="s">
        <v>36</v>
      </c>
      <c r="T765" s="1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</row>
    <row r="766" spans="2:46" x14ac:dyDescent="0.25">
      <c r="B766" s="20" t="s">
        <v>1148</v>
      </c>
      <c r="C766" s="9" t="s">
        <v>1148</v>
      </c>
      <c r="D766" s="9">
        <v>1</v>
      </c>
      <c r="E766" s="9">
        <v>38</v>
      </c>
      <c r="F766" s="9">
        <v>0</v>
      </c>
      <c r="G766" s="24">
        <v>125</v>
      </c>
      <c r="H766" s="24">
        <v>375</v>
      </c>
      <c r="I766" s="9" t="s">
        <v>31</v>
      </c>
      <c r="J766" s="9" t="s">
        <v>32</v>
      </c>
      <c r="K766" s="25" t="s">
        <v>33</v>
      </c>
      <c r="L766" s="9" t="s">
        <v>34</v>
      </c>
      <c r="M766" s="9" t="s">
        <v>35</v>
      </c>
      <c r="N766" s="9">
        <v>10000000000</v>
      </c>
      <c r="O766" s="26">
        <v>1E-10</v>
      </c>
      <c r="P766" s="27">
        <v>1</v>
      </c>
      <c r="Q766" s="27">
        <v>0</v>
      </c>
      <c r="R766" s="27">
        <v>1</v>
      </c>
      <c r="S766" s="9" t="s">
        <v>36</v>
      </c>
      <c r="T766" s="1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</row>
    <row r="767" spans="2:46" x14ac:dyDescent="0.25">
      <c r="B767" s="20" t="s">
        <v>1149</v>
      </c>
      <c r="C767" s="9" t="s">
        <v>1149</v>
      </c>
      <c r="D767" s="9">
        <v>1</v>
      </c>
      <c r="E767" s="9">
        <v>38</v>
      </c>
      <c r="F767" s="9">
        <v>1</v>
      </c>
      <c r="G767" s="24">
        <v>375</v>
      </c>
      <c r="H767" s="24">
        <v>375</v>
      </c>
      <c r="I767" s="9" t="s">
        <v>31</v>
      </c>
      <c r="J767" s="9" t="s">
        <v>32</v>
      </c>
      <c r="K767" s="25" t="s">
        <v>33</v>
      </c>
      <c r="L767" s="9" t="s">
        <v>34</v>
      </c>
      <c r="M767" s="9" t="s">
        <v>35</v>
      </c>
      <c r="N767" s="9">
        <v>10000000000</v>
      </c>
      <c r="O767" s="26">
        <v>1E-10</v>
      </c>
      <c r="P767" s="27">
        <v>1</v>
      </c>
      <c r="Q767" s="27">
        <v>0</v>
      </c>
      <c r="R767" s="27">
        <v>1</v>
      </c>
      <c r="S767" s="9" t="s">
        <v>36</v>
      </c>
      <c r="T767" s="1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</row>
    <row r="768" spans="2:46" x14ac:dyDescent="0.25">
      <c r="B768" s="20" t="s">
        <v>1150</v>
      </c>
      <c r="C768" s="9" t="s">
        <v>1150</v>
      </c>
      <c r="D768" s="9">
        <v>1</v>
      </c>
      <c r="E768" s="9">
        <v>38</v>
      </c>
      <c r="F768" s="9">
        <v>2</v>
      </c>
      <c r="G768" s="24">
        <v>625</v>
      </c>
      <c r="H768" s="24">
        <v>375</v>
      </c>
      <c r="I768" s="9" t="s">
        <v>31</v>
      </c>
      <c r="J768" s="9" t="s">
        <v>32</v>
      </c>
      <c r="K768" s="25" t="s">
        <v>33</v>
      </c>
      <c r="L768" s="9" t="s">
        <v>34</v>
      </c>
      <c r="M768" s="9" t="s">
        <v>35</v>
      </c>
      <c r="N768" s="9">
        <v>10000000000</v>
      </c>
      <c r="O768" s="26">
        <v>1E-10</v>
      </c>
      <c r="P768" s="27">
        <v>1</v>
      </c>
      <c r="Q768" s="27">
        <v>0</v>
      </c>
      <c r="R768" s="27">
        <v>1</v>
      </c>
      <c r="S768" s="9" t="s">
        <v>36</v>
      </c>
      <c r="T768" s="1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</row>
    <row r="769" spans="2:46" x14ac:dyDescent="0.25">
      <c r="B769" s="20" t="s">
        <v>1151</v>
      </c>
      <c r="C769" s="9" t="s">
        <v>1151</v>
      </c>
      <c r="D769" s="9">
        <v>1</v>
      </c>
      <c r="E769" s="9">
        <v>38</v>
      </c>
      <c r="F769" s="9">
        <v>3</v>
      </c>
      <c r="G769" s="24">
        <v>875</v>
      </c>
      <c r="H769" s="24">
        <v>375</v>
      </c>
      <c r="I769" s="9" t="s">
        <v>31</v>
      </c>
      <c r="J769" s="9" t="s">
        <v>32</v>
      </c>
      <c r="K769" s="25" t="s">
        <v>33</v>
      </c>
      <c r="L769" s="9" t="s">
        <v>34</v>
      </c>
      <c r="M769" s="9" t="s">
        <v>35</v>
      </c>
      <c r="N769" s="9">
        <v>10000000000</v>
      </c>
      <c r="O769" s="26">
        <v>1E-10</v>
      </c>
      <c r="P769" s="27">
        <v>1</v>
      </c>
      <c r="Q769" s="27">
        <v>0</v>
      </c>
      <c r="R769" s="27">
        <v>1</v>
      </c>
      <c r="S769" s="9" t="s">
        <v>36</v>
      </c>
      <c r="T769" s="1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</row>
    <row r="770" spans="2:46" x14ac:dyDescent="0.25">
      <c r="B770" s="20" t="s">
        <v>1152</v>
      </c>
      <c r="C770" s="9" t="s">
        <v>1152</v>
      </c>
      <c r="D770" s="9">
        <v>1</v>
      </c>
      <c r="E770" s="9">
        <v>38</v>
      </c>
      <c r="F770" s="9">
        <v>4</v>
      </c>
      <c r="G770" s="24">
        <v>1125</v>
      </c>
      <c r="H770" s="24">
        <v>375</v>
      </c>
      <c r="I770" s="9" t="s">
        <v>31</v>
      </c>
      <c r="J770" s="9" t="s">
        <v>32</v>
      </c>
      <c r="K770" s="25" t="s">
        <v>33</v>
      </c>
      <c r="L770" s="9" t="s">
        <v>34</v>
      </c>
      <c r="M770" s="9" t="s">
        <v>35</v>
      </c>
      <c r="N770" s="9">
        <v>10000000000</v>
      </c>
      <c r="O770" s="26">
        <v>1E-10</v>
      </c>
      <c r="P770" s="27">
        <v>1</v>
      </c>
      <c r="Q770" s="27">
        <v>0</v>
      </c>
      <c r="R770" s="27">
        <v>1</v>
      </c>
      <c r="S770" s="9" t="s">
        <v>36</v>
      </c>
      <c r="T770" s="1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</row>
    <row r="771" spans="2:46" x14ac:dyDescent="0.25">
      <c r="B771" s="20" t="s">
        <v>1153</v>
      </c>
      <c r="C771" s="9" t="s">
        <v>1153</v>
      </c>
      <c r="D771" s="9">
        <v>1</v>
      </c>
      <c r="E771" s="9">
        <v>38</v>
      </c>
      <c r="F771" s="9">
        <v>5</v>
      </c>
      <c r="G771" s="24">
        <v>1375</v>
      </c>
      <c r="H771" s="24">
        <v>375</v>
      </c>
      <c r="I771" s="9" t="s">
        <v>31</v>
      </c>
      <c r="J771" s="9" t="s">
        <v>32</v>
      </c>
      <c r="K771" s="25" t="s">
        <v>33</v>
      </c>
      <c r="L771" s="9" t="s">
        <v>34</v>
      </c>
      <c r="M771" s="9" t="s">
        <v>35</v>
      </c>
      <c r="N771" s="9">
        <v>10000000000</v>
      </c>
      <c r="O771" s="26">
        <v>1E-10</v>
      </c>
      <c r="P771" s="27">
        <v>1</v>
      </c>
      <c r="Q771" s="27">
        <v>0</v>
      </c>
      <c r="R771" s="27">
        <v>1</v>
      </c>
      <c r="S771" s="9" t="s">
        <v>36</v>
      </c>
      <c r="T771" s="1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</row>
    <row r="772" spans="2:46" x14ac:dyDescent="0.25">
      <c r="B772" s="20" t="s">
        <v>1154</v>
      </c>
      <c r="C772" s="9" t="s">
        <v>1154</v>
      </c>
      <c r="D772" s="9">
        <v>1</v>
      </c>
      <c r="E772" s="9">
        <v>38</v>
      </c>
      <c r="F772" s="9">
        <v>6</v>
      </c>
      <c r="G772" s="24">
        <v>1625</v>
      </c>
      <c r="H772" s="24">
        <v>375</v>
      </c>
      <c r="I772" s="9" t="s">
        <v>31</v>
      </c>
      <c r="J772" s="9" t="s">
        <v>32</v>
      </c>
      <c r="K772" s="25" t="s">
        <v>33</v>
      </c>
      <c r="L772" s="9" t="s">
        <v>34</v>
      </c>
      <c r="M772" s="9" t="s">
        <v>35</v>
      </c>
      <c r="N772" s="9">
        <v>10000000000</v>
      </c>
      <c r="O772" s="26">
        <v>1E-10</v>
      </c>
      <c r="P772" s="27">
        <v>1</v>
      </c>
      <c r="Q772" s="27">
        <v>0</v>
      </c>
      <c r="R772" s="27">
        <v>1</v>
      </c>
      <c r="S772" s="9" t="s">
        <v>36</v>
      </c>
      <c r="T772" s="1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</row>
    <row r="773" spans="2:46" x14ac:dyDescent="0.25">
      <c r="B773" s="20" t="s">
        <v>1155</v>
      </c>
      <c r="C773" s="9" t="s">
        <v>1155</v>
      </c>
      <c r="D773" s="9">
        <v>1</v>
      </c>
      <c r="E773" s="9">
        <v>38</v>
      </c>
      <c r="F773" s="9">
        <v>7</v>
      </c>
      <c r="G773" s="24">
        <v>1875</v>
      </c>
      <c r="H773" s="24">
        <v>375</v>
      </c>
      <c r="I773" s="9" t="s">
        <v>31</v>
      </c>
      <c r="J773" s="9" t="s">
        <v>32</v>
      </c>
      <c r="K773" s="25" t="s">
        <v>33</v>
      </c>
      <c r="L773" s="9" t="s">
        <v>34</v>
      </c>
      <c r="M773" s="9" t="s">
        <v>35</v>
      </c>
      <c r="N773" s="9">
        <v>10000000000</v>
      </c>
      <c r="O773" s="26">
        <v>1E-10</v>
      </c>
      <c r="P773" s="27">
        <v>1</v>
      </c>
      <c r="Q773" s="27">
        <v>0</v>
      </c>
      <c r="R773" s="27">
        <v>1</v>
      </c>
      <c r="S773" s="9" t="s">
        <v>36</v>
      </c>
      <c r="T773" s="1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</row>
    <row r="774" spans="2:46" x14ac:dyDescent="0.25">
      <c r="B774" s="20" t="s">
        <v>1156</v>
      </c>
      <c r="C774" s="9" t="s">
        <v>1156</v>
      </c>
      <c r="D774" s="9">
        <v>1</v>
      </c>
      <c r="E774" s="9">
        <v>38</v>
      </c>
      <c r="F774" s="9">
        <v>8</v>
      </c>
      <c r="G774" s="24">
        <v>2125</v>
      </c>
      <c r="H774" s="24">
        <v>375</v>
      </c>
      <c r="I774" s="9" t="s">
        <v>31</v>
      </c>
      <c r="J774" s="9" t="s">
        <v>32</v>
      </c>
      <c r="K774" s="25" t="s">
        <v>33</v>
      </c>
      <c r="L774" s="9" t="s">
        <v>34</v>
      </c>
      <c r="M774" s="9" t="s">
        <v>35</v>
      </c>
      <c r="N774" s="9">
        <v>10000000000</v>
      </c>
      <c r="O774" s="26">
        <v>1E-10</v>
      </c>
      <c r="P774" s="27">
        <v>1</v>
      </c>
      <c r="Q774" s="27">
        <v>0</v>
      </c>
      <c r="R774" s="27">
        <v>1</v>
      </c>
      <c r="S774" s="9" t="s">
        <v>36</v>
      </c>
      <c r="T774" s="1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</row>
    <row r="775" spans="2:46" x14ac:dyDescent="0.25">
      <c r="B775" s="20" t="s">
        <v>1157</v>
      </c>
      <c r="C775" s="9" t="s">
        <v>1157</v>
      </c>
      <c r="D775" s="9">
        <v>1</v>
      </c>
      <c r="E775" s="9">
        <v>38</v>
      </c>
      <c r="F775" s="9">
        <v>9</v>
      </c>
      <c r="G775" s="24">
        <v>2375</v>
      </c>
      <c r="H775" s="24">
        <v>375</v>
      </c>
      <c r="I775" s="9" t="s">
        <v>31</v>
      </c>
      <c r="J775" s="9" t="s">
        <v>32</v>
      </c>
      <c r="K775" s="25" t="s">
        <v>33</v>
      </c>
      <c r="L775" s="9" t="s">
        <v>34</v>
      </c>
      <c r="M775" s="9" t="s">
        <v>35</v>
      </c>
      <c r="N775" s="9">
        <v>10000000000</v>
      </c>
      <c r="O775" s="26">
        <v>1E-10</v>
      </c>
      <c r="P775" s="27">
        <v>1</v>
      </c>
      <c r="Q775" s="27">
        <v>0</v>
      </c>
      <c r="R775" s="27">
        <v>1</v>
      </c>
      <c r="S775" s="9" t="s">
        <v>36</v>
      </c>
      <c r="T775" s="1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</row>
    <row r="776" spans="2:46" x14ac:dyDescent="0.25">
      <c r="B776" s="20" t="s">
        <v>1158</v>
      </c>
      <c r="C776" s="9" t="s">
        <v>1158</v>
      </c>
      <c r="D776" s="9">
        <v>1</v>
      </c>
      <c r="E776" s="9">
        <v>38</v>
      </c>
      <c r="F776" s="9">
        <v>10</v>
      </c>
      <c r="G776" s="24">
        <v>2625</v>
      </c>
      <c r="H776" s="24">
        <v>375</v>
      </c>
      <c r="I776" s="9" t="s">
        <v>31</v>
      </c>
      <c r="J776" s="9" t="s">
        <v>32</v>
      </c>
      <c r="K776" s="25" t="s">
        <v>33</v>
      </c>
      <c r="L776" s="9" t="s">
        <v>34</v>
      </c>
      <c r="M776" s="9" t="s">
        <v>35</v>
      </c>
      <c r="N776" s="9">
        <v>10000000000</v>
      </c>
      <c r="O776" s="26">
        <v>1E-10</v>
      </c>
      <c r="P776" s="27">
        <v>1</v>
      </c>
      <c r="Q776" s="27">
        <v>0</v>
      </c>
      <c r="R776" s="27">
        <v>1</v>
      </c>
      <c r="S776" s="9" t="s">
        <v>36</v>
      </c>
      <c r="T776" s="1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</row>
    <row r="777" spans="2:46" x14ac:dyDescent="0.25">
      <c r="B777" s="20" t="s">
        <v>1159</v>
      </c>
      <c r="C777" s="9" t="s">
        <v>1159</v>
      </c>
      <c r="D777" s="9">
        <v>1</v>
      </c>
      <c r="E777" s="9">
        <v>38</v>
      </c>
      <c r="F777" s="9">
        <v>11</v>
      </c>
      <c r="G777" s="24">
        <v>2875</v>
      </c>
      <c r="H777" s="24">
        <v>375</v>
      </c>
      <c r="I777" s="9" t="s">
        <v>31</v>
      </c>
      <c r="J777" s="9" t="s">
        <v>32</v>
      </c>
      <c r="K777" s="25" t="s">
        <v>33</v>
      </c>
      <c r="L777" s="9" t="s">
        <v>34</v>
      </c>
      <c r="M777" s="9" t="s">
        <v>35</v>
      </c>
      <c r="N777" s="9">
        <v>10000000000</v>
      </c>
      <c r="O777" s="26">
        <v>1E-10</v>
      </c>
      <c r="P777" s="27">
        <v>1</v>
      </c>
      <c r="Q777" s="27">
        <v>0</v>
      </c>
      <c r="R777" s="27">
        <v>1</v>
      </c>
      <c r="S777" s="9" t="s">
        <v>36</v>
      </c>
      <c r="T777" s="1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</row>
    <row r="778" spans="2:46" x14ac:dyDescent="0.25">
      <c r="B778" s="20" t="s">
        <v>1160</v>
      </c>
      <c r="C778" s="9" t="s">
        <v>1160</v>
      </c>
      <c r="D778" s="9">
        <v>1</v>
      </c>
      <c r="E778" s="9">
        <v>38</v>
      </c>
      <c r="F778" s="9">
        <v>12</v>
      </c>
      <c r="G778" s="24">
        <v>3125</v>
      </c>
      <c r="H778" s="24">
        <v>375</v>
      </c>
      <c r="I778" s="9" t="s">
        <v>31</v>
      </c>
      <c r="J778" s="9" t="s">
        <v>32</v>
      </c>
      <c r="K778" s="25" t="s">
        <v>33</v>
      </c>
      <c r="L778" s="9" t="s">
        <v>34</v>
      </c>
      <c r="M778" s="9" t="s">
        <v>35</v>
      </c>
      <c r="N778" s="9">
        <v>10000000000</v>
      </c>
      <c r="O778" s="26">
        <v>1E-10</v>
      </c>
      <c r="P778" s="27">
        <v>1</v>
      </c>
      <c r="Q778" s="27">
        <v>0</v>
      </c>
      <c r="R778" s="27">
        <v>1</v>
      </c>
      <c r="S778" s="9" t="s">
        <v>36</v>
      </c>
      <c r="T778" s="1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</row>
    <row r="779" spans="2:46" x14ac:dyDescent="0.25">
      <c r="B779" s="20" t="s">
        <v>1161</v>
      </c>
      <c r="C779" s="9" t="s">
        <v>1161</v>
      </c>
      <c r="D779" s="9">
        <v>1</v>
      </c>
      <c r="E779" s="9">
        <v>38</v>
      </c>
      <c r="F779" s="9">
        <v>13</v>
      </c>
      <c r="G779" s="24">
        <v>3375</v>
      </c>
      <c r="H779" s="24">
        <v>375</v>
      </c>
      <c r="I779" s="9" t="s">
        <v>31</v>
      </c>
      <c r="J779" s="9" t="s">
        <v>32</v>
      </c>
      <c r="K779" s="25" t="s">
        <v>33</v>
      </c>
      <c r="L779" s="9" t="s">
        <v>34</v>
      </c>
      <c r="M779" s="9" t="s">
        <v>35</v>
      </c>
      <c r="N779" s="9">
        <v>10000000000</v>
      </c>
      <c r="O779" s="26">
        <v>1E-10</v>
      </c>
      <c r="P779" s="27">
        <v>1</v>
      </c>
      <c r="Q779" s="27">
        <v>0</v>
      </c>
      <c r="R779" s="27">
        <v>1</v>
      </c>
      <c r="S779" s="9" t="s">
        <v>36</v>
      </c>
      <c r="T779" s="1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</row>
    <row r="780" spans="2:46" x14ac:dyDescent="0.25">
      <c r="B780" s="20" t="s">
        <v>1162</v>
      </c>
      <c r="C780" s="9" t="s">
        <v>1162</v>
      </c>
      <c r="D780" s="9">
        <v>1</v>
      </c>
      <c r="E780" s="9">
        <v>38</v>
      </c>
      <c r="F780" s="9">
        <v>14</v>
      </c>
      <c r="G780" s="24">
        <v>3625</v>
      </c>
      <c r="H780" s="24">
        <v>375</v>
      </c>
      <c r="I780" s="9" t="s">
        <v>31</v>
      </c>
      <c r="J780" s="9" t="s">
        <v>32</v>
      </c>
      <c r="K780" s="25" t="s">
        <v>33</v>
      </c>
      <c r="L780" s="9" t="s">
        <v>34</v>
      </c>
      <c r="M780" s="9" t="s">
        <v>35</v>
      </c>
      <c r="N780" s="9">
        <v>10000000000</v>
      </c>
      <c r="O780" s="26">
        <v>1E-10</v>
      </c>
      <c r="P780" s="27">
        <v>1</v>
      </c>
      <c r="Q780" s="27">
        <v>0</v>
      </c>
      <c r="R780" s="27">
        <v>1</v>
      </c>
      <c r="S780" s="9" t="s">
        <v>36</v>
      </c>
      <c r="T780" s="1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</row>
    <row r="781" spans="2:46" x14ac:dyDescent="0.25">
      <c r="B781" s="20" t="s">
        <v>1163</v>
      </c>
      <c r="C781" s="9" t="s">
        <v>1163</v>
      </c>
      <c r="D781" s="9">
        <v>1</v>
      </c>
      <c r="E781" s="9">
        <v>38</v>
      </c>
      <c r="F781" s="9">
        <v>15</v>
      </c>
      <c r="G781" s="24">
        <v>3875</v>
      </c>
      <c r="H781" s="24">
        <v>375</v>
      </c>
      <c r="I781" s="9" t="s">
        <v>31</v>
      </c>
      <c r="J781" s="9" t="s">
        <v>32</v>
      </c>
      <c r="K781" s="25" t="s">
        <v>33</v>
      </c>
      <c r="L781" s="9" t="s">
        <v>34</v>
      </c>
      <c r="M781" s="9" t="s">
        <v>35</v>
      </c>
      <c r="N781" s="9">
        <v>10000000000</v>
      </c>
      <c r="O781" s="26">
        <v>1E-10</v>
      </c>
      <c r="P781" s="27">
        <v>1</v>
      </c>
      <c r="Q781" s="27">
        <v>0</v>
      </c>
      <c r="R781" s="27">
        <v>1</v>
      </c>
      <c r="S781" s="9" t="s">
        <v>36</v>
      </c>
      <c r="T781" s="1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</row>
    <row r="782" spans="2:46" x14ac:dyDescent="0.25">
      <c r="B782" s="20" t="s">
        <v>1164</v>
      </c>
      <c r="C782" s="9" t="s">
        <v>1164</v>
      </c>
      <c r="D782" s="9">
        <v>1</v>
      </c>
      <c r="E782" s="9">
        <v>38</v>
      </c>
      <c r="F782" s="9">
        <v>16</v>
      </c>
      <c r="G782" s="24">
        <v>4125</v>
      </c>
      <c r="H782" s="24">
        <v>375</v>
      </c>
      <c r="I782" s="9" t="s">
        <v>31</v>
      </c>
      <c r="J782" s="9" t="s">
        <v>32</v>
      </c>
      <c r="K782" s="25" t="s">
        <v>33</v>
      </c>
      <c r="L782" s="9" t="s">
        <v>34</v>
      </c>
      <c r="M782" s="9" t="s">
        <v>35</v>
      </c>
      <c r="N782" s="9">
        <v>10000000000</v>
      </c>
      <c r="O782" s="26">
        <v>1E-10</v>
      </c>
      <c r="P782" s="27">
        <v>1</v>
      </c>
      <c r="Q782" s="27">
        <v>0</v>
      </c>
      <c r="R782" s="27">
        <v>1</v>
      </c>
      <c r="S782" s="9" t="s">
        <v>36</v>
      </c>
      <c r="T782" s="1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</row>
    <row r="783" spans="2:46" x14ac:dyDescent="0.25">
      <c r="B783" s="20" t="s">
        <v>1165</v>
      </c>
      <c r="C783" s="9" t="s">
        <v>1165</v>
      </c>
      <c r="D783" s="9">
        <v>1</v>
      </c>
      <c r="E783" s="9">
        <v>38</v>
      </c>
      <c r="F783" s="9">
        <v>17</v>
      </c>
      <c r="G783" s="24">
        <v>4375</v>
      </c>
      <c r="H783" s="24">
        <v>375</v>
      </c>
      <c r="I783" s="9" t="s">
        <v>31</v>
      </c>
      <c r="J783" s="9" t="s">
        <v>32</v>
      </c>
      <c r="K783" s="25" t="s">
        <v>33</v>
      </c>
      <c r="L783" s="9" t="s">
        <v>34</v>
      </c>
      <c r="M783" s="9" t="s">
        <v>35</v>
      </c>
      <c r="N783" s="9">
        <v>10000000000</v>
      </c>
      <c r="O783" s="26">
        <v>1E-10</v>
      </c>
      <c r="P783" s="27">
        <v>1</v>
      </c>
      <c r="Q783" s="27">
        <v>0</v>
      </c>
      <c r="R783" s="27">
        <v>1</v>
      </c>
      <c r="S783" s="9" t="s">
        <v>36</v>
      </c>
      <c r="T783" s="1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</row>
    <row r="784" spans="2:46" x14ac:dyDescent="0.25">
      <c r="B784" s="20" t="s">
        <v>1166</v>
      </c>
      <c r="C784" s="9" t="s">
        <v>1166</v>
      </c>
      <c r="D784" s="9">
        <v>1</v>
      </c>
      <c r="E784" s="9">
        <v>38</v>
      </c>
      <c r="F784" s="9">
        <v>18</v>
      </c>
      <c r="G784" s="24">
        <v>4625</v>
      </c>
      <c r="H784" s="24">
        <v>375</v>
      </c>
      <c r="I784" s="9" t="s">
        <v>31</v>
      </c>
      <c r="J784" s="9" t="s">
        <v>32</v>
      </c>
      <c r="K784" s="25" t="s">
        <v>33</v>
      </c>
      <c r="L784" s="9" t="s">
        <v>34</v>
      </c>
      <c r="M784" s="9" t="s">
        <v>35</v>
      </c>
      <c r="N784" s="9">
        <v>10000000000</v>
      </c>
      <c r="O784" s="26">
        <v>1E-10</v>
      </c>
      <c r="P784" s="27">
        <v>1</v>
      </c>
      <c r="Q784" s="27">
        <v>0</v>
      </c>
      <c r="R784" s="27">
        <v>1</v>
      </c>
      <c r="S784" s="9" t="s">
        <v>36</v>
      </c>
      <c r="T784" s="1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</row>
    <row r="785" spans="2:46" x14ac:dyDescent="0.25">
      <c r="B785" s="20" t="s">
        <v>1167</v>
      </c>
      <c r="C785" s="9" t="s">
        <v>1167</v>
      </c>
      <c r="D785" s="9">
        <v>1</v>
      </c>
      <c r="E785" s="9">
        <v>38</v>
      </c>
      <c r="F785" s="9">
        <v>19</v>
      </c>
      <c r="G785" s="24">
        <v>4875</v>
      </c>
      <c r="H785" s="24">
        <v>375</v>
      </c>
      <c r="I785" s="9" t="s">
        <v>31</v>
      </c>
      <c r="J785" s="9" t="s">
        <v>32</v>
      </c>
      <c r="K785" s="25" t="s">
        <v>33</v>
      </c>
      <c r="L785" s="9" t="s">
        <v>34</v>
      </c>
      <c r="M785" s="9" t="s">
        <v>35</v>
      </c>
      <c r="N785" s="9">
        <v>10000000000</v>
      </c>
      <c r="O785" s="26">
        <v>1E-10</v>
      </c>
      <c r="P785" s="27">
        <v>1</v>
      </c>
      <c r="Q785" s="27">
        <v>0</v>
      </c>
      <c r="R785" s="27">
        <v>1</v>
      </c>
      <c r="S785" s="9" t="s">
        <v>36</v>
      </c>
      <c r="T785" s="1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</row>
    <row r="786" spans="2:46" x14ac:dyDescent="0.25">
      <c r="B786" s="20" t="s">
        <v>1168</v>
      </c>
      <c r="C786" s="9" t="s">
        <v>1168</v>
      </c>
      <c r="D786" s="9">
        <v>1</v>
      </c>
      <c r="E786" s="9">
        <v>39</v>
      </c>
      <c r="F786" s="9">
        <v>0</v>
      </c>
      <c r="G786" s="24">
        <v>125</v>
      </c>
      <c r="H786" s="24">
        <v>125</v>
      </c>
      <c r="I786" s="9" t="s">
        <v>31</v>
      </c>
      <c r="J786" s="9" t="s">
        <v>32</v>
      </c>
      <c r="K786" s="25" t="s">
        <v>33</v>
      </c>
      <c r="L786" s="9" t="s">
        <v>34</v>
      </c>
      <c r="M786" s="9" t="s">
        <v>35</v>
      </c>
      <c r="N786" s="9">
        <v>10000000000</v>
      </c>
      <c r="O786" s="26">
        <v>1E-10</v>
      </c>
      <c r="P786" s="27">
        <v>1</v>
      </c>
      <c r="Q786" s="27">
        <v>0</v>
      </c>
      <c r="R786" s="27">
        <v>1</v>
      </c>
      <c r="S786" s="9" t="s">
        <v>36</v>
      </c>
      <c r="T786" s="1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</row>
    <row r="787" spans="2:46" x14ac:dyDescent="0.25">
      <c r="B787" s="20" t="s">
        <v>1169</v>
      </c>
      <c r="C787" s="9" t="s">
        <v>1169</v>
      </c>
      <c r="D787" s="9">
        <v>1</v>
      </c>
      <c r="E787" s="9">
        <v>39</v>
      </c>
      <c r="F787" s="9">
        <v>1</v>
      </c>
      <c r="G787" s="24">
        <v>375</v>
      </c>
      <c r="H787" s="24">
        <v>125</v>
      </c>
      <c r="I787" s="9" t="s">
        <v>31</v>
      </c>
      <c r="J787" s="9" t="s">
        <v>32</v>
      </c>
      <c r="K787" s="25" t="s">
        <v>33</v>
      </c>
      <c r="L787" s="9" t="s">
        <v>34</v>
      </c>
      <c r="M787" s="9" t="s">
        <v>35</v>
      </c>
      <c r="N787" s="9">
        <v>10000000000</v>
      </c>
      <c r="O787" s="26">
        <v>1E-10</v>
      </c>
      <c r="P787" s="27">
        <v>1</v>
      </c>
      <c r="Q787" s="27">
        <v>0</v>
      </c>
      <c r="R787" s="27">
        <v>1</v>
      </c>
      <c r="S787" s="9" t="s">
        <v>36</v>
      </c>
      <c r="T787" s="1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</row>
    <row r="788" spans="2:46" x14ac:dyDescent="0.25">
      <c r="B788" s="20" t="s">
        <v>1170</v>
      </c>
      <c r="C788" s="9" t="s">
        <v>1170</v>
      </c>
      <c r="D788" s="9">
        <v>1</v>
      </c>
      <c r="E788" s="9">
        <v>39</v>
      </c>
      <c r="F788" s="9">
        <v>2</v>
      </c>
      <c r="G788" s="24">
        <v>625</v>
      </c>
      <c r="H788" s="24">
        <v>125</v>
      </c>
      <c r="I788" s="9" t="s">
        <v>31</v>
      </c>
      <c r="J788" s="9" t="s">
        <v>32</v>
      </c>
      <c r="K788" s="25" t="s">
        <v>33</v>
      </c>
      <c r="L788" s="9" t="s">
        <v>34</v>
      </c>
      <c r="M788" s="9" t="s">
        <v>35</v>
      </c>
      <c r="N788" s="9">
        <v>10000000000</v>
      </c>
      <c r="O788" s="26">
        <v>1E-10</v>
      </c>
      <c r="P788" s="27">
        <v>1</v>
      </c>
      <c r="Q788" s="27">
        <v>0</v>
      </c>
      <c r="R788" s="27">
        <v>1</v>
      </c>
      <c r="S788" s="9" t="s">
        <v>36</v>
      </c>
      <c r="T788" s="1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</row>
    <row r="789" spans="2:46" x14ac:dyDescent="0.25">
      <c r="B789" s="20" t="s">
        <v>1171</v>
      </c>
      <c r="C789" s="9" t="s">
        <v>1171</v>
      </c>
      <c r="D789" s="9">
        <v>1</v>
      </c>
      <c r="E789" s="9">
        <v>39</v>
      </c>
      <c r="F789" s="9">
        <v>3</v>
      </c>
      <c r="G789" s="24">
        <v>875</v>
      </c>
      <c r="H789" s="24">
        <v>125</v>
      </c>
      <c r="I789" s="9" t="s">
        <v>31</v>
      </c>
      <c r="J789" s="9" t="s">
        <v>32</v>
      </c>
      <c r="K789" s="25" t="s">
        <v>33</v>
      </c>
      <c r="L789" s="9" t="s">
        <v>34</v>
      </c>
      <c r="M789" s="9" t="s">
        <v>35</v>
      </c>
      <c r="N789" s="9">
        <v>10000000000</v>
      </c>
      <c r="O789" s="26">
        <v>1E-10</v>
      </c>
      <c r="P789" s="27">
        <v>1</v>
      </c>
      <c r="Q789" s="27">
        <v>0</v>
      </c>
      <c r="R789" s="27">
        <v>1</v>
      </c>
      <c r="S789" s="9" t="s">
        <v>36</v>
      </c>
      <c r="T789" s="1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</row>
    <row r="790" spans="2:46" x14ac:dyDescent="0.25">
      <c r="B790" s="20" t="s">
        <v>1172</v>
      </c>
      <c r="C790" s="9" t="s">
        <v>1172</v>
      </c>
      <c r="D790" s="9">
        <v>1</v>
      </c>
      <c r="E790" s="9">
        <v>39</v>
      </c>
      <c r="F790" s="9">
        <v>4</v>
      </c>
      <c r="G790" s="24">
        <v>1125</v>
      </c>
      <c r="H790" s="24">
        <v>125</v>
      </c>
      <c r="I790" s="9" t="s">
        <v>31</v>
      </c>
      <c r="J790" s="9" t="s">
        <v>32</v>
      </c>
      <c r="K790" s="25" t="s">
        <v>33</v>
      </c>
      <c r="L790" s="9" t="s">
        <v>34</v>
      </c>
      <c r="M790" s="9" t="s">
        <v>35</v>
      </c>
      <c r="N790" s="9">
        <v>10000000000</v>
      </c>
      <c r="O790" s="26">
        <v>1E-10</v>
      </c>
      <c r="P790" s="27">
        <v>1</v>
      </c>
      <c r="Q790" s="27">
        <v>0</v>
      </c>
      <c r="R790" s="27">
        <v>1</v>
      </c>
      <c r="S790" s="9" t="s">
        <v>36</v>
      </c>
      <c r="T790" s="1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</row>
    <row r="791" spans="2:46" x14ac:dyDescent="0.25">
      <c r="B791" s="20" t="s">
        <v>1173</v>
      </c>
      <c r="C791" s="9" t="s">
        <v>1173</v>
      </c>
      <c r="D791" s="9">
        <v>1</v>
      </c>
      <c r="E791" s="9">
        <v>39</v>
      </c>
      <c r="F791" s="9">
        <v>5</v>
      </c>
      <c r="G791" s="24">
        <v>1375</v>
      </c>
      <c r="H791" s="24">
        <v>125</v>
      </c>
      <c r="I791" s="9" t="s">
        <v>31</v>
      </c>
      <c r="J791" s="9" t="s">
        <v>32</v>
      </c>
      <c r="K791" s="25" t="s">
        <v>33</v>
      </c>
      <c r="L791" s="9" t="s">
        <v>34</v>
      </c>
      <c r="M791" s="9" t="s">
        <v>35</v>
      </c>
      <c r="N791" s="9">
        <v>10000000000</v>
      </c>
      <c r="O791" s="26">
        <v>1E-10</v>
      </c>
      <c r="P791" s="27">
        <v>1</v>
      </c>
      <c r="Q791" s="27">
        <v>0</v>
      </c>
      <c r="R791" s="27">
        <v>1</v>
      </c>
      <c r="S791" s="9" t="s">
        <v>36</v>
      </c>
      <c r="T791" s="1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</row>
    <row r="792" spans="2:46" x14ac:dyDescent="0.25">
      <c r="B792" s="20" t="s">
        <v>1174</v>
      </c>
      <c r="C792" s="9" t="s">
        <v>1174</v>
      </c>
      <c r="D792" s="9">
        <v>1</v>
      </c>
      <c r="E792" s="9">
        <v>39</v>
      </c>
      <c r="F792" s="9">
        <v>6</v>
      </c>
      <c r="G792" s="24">
        <v>1625</v>
      </c>
      <c r="H792" s="24">
        <v>125</v>
      </c>
      <c r="I792" s="9" t="s">
        <v>31</v>
      </c>
      <c r="J792" s="9" t="s">
        <v>32</v>
      </c>
      <c r="K792" s="25" t="s">
        <v>33</v>
      </c>
      <c r="L792" s="9" t="s">
        <v>34</v>
      </c>
      <c r="M792" s="9" t="s">
        <v>35</v>
      </c>
      <c r="N792" s="9">
        <v>10000000000</v>
      </c>
      <c r="O792" s="26">
        <v>1E-10</v>
      </c>
      <c r="P792" s="27">
        <v>1</v>
      </c>
      <c r="Q792" s="27">
        <v>0</v>
      </c>
      <c r="R792" s="27">
        <v>1</v>
      </c>
      <c r="S792" s="9" t="s">
        <v>36</v>
      </c>
      <c r="T792" s="1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</row>
    <row r="793" spans="2:46" x14ac:dyDescent="0.25">
      <c r="B793" s="20" t="s">
        <v>1175</v>
      </c>
      <c r="C793" s="9" t="s">
        <v>1175</v>
      </c>
      <c r="D793" s="9">
        <v>1</v>
      </c>
      <c r="E793" s="9">
        <v>39</v>
      </c>
      <c r="F793" s="9">
        <v>7</v>
      </c>
      <c r="G793" s="24">
        <v>1875</v>
      </c>
      <c r="H793" s="24">
        <v>125</v>
      </c>
      <c r="I793" s="9" t="s">
        <v>31</v>
      </c>
      <c r="J793" s="9" t="s">
        <v>32</v>
      </c>
      <c r="K793" s="25" t="s">
        <v>33</v>
      </c>
      <c r="L793" s="9" t="s">
        <v>34</v>
      </c>
      <c r="M793" s="9" t="s">
        <v>35</v>
      </c>
      <c r="N793" s="9">
        <v>10000000000</v>
      </c>
      <c r="O793" s="26">
        <v>1E-10</v>
      </c>
      <c r="P793" s="27">
        <v>1</v>
      </c>
      <c r="Q793" s="27">
        <v>0</v>
      </c>
      <c r="R793" s="27">
        <v>1</v>
      </c>
      <c r="S793" s="9" t="s">
        <v>36</v>
      </c>
      <c r="T793" s="1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</row>
    <row r="794" spans="2:46" x14ac:dyDescent="0.25">
      <c r="B794" s="20" t="s">
        <v>1176</v>
      </c>
      <c r="C794" s="9" t="s">
        <v>1176</v>
      </c>
      <c r="D794" s="9">
        <v>1</v>
      </c>
      <c r="E794" s="9">
        <v>39</v>
      </c>
      <c r="F794" s="9">
        <v>8</v>
      </c>
      <c r="G794" s="24">
        <v>2125</v>
      </c>
      <c r="H794" s="24">
        <v>125</v>
      </c>
      <c r="I794" s="9" t="s">
        <v>31</v>
      </c>
      <c r="J794" s="9" t="s">
        <v>32</v>
      </c>
      <c r="K794" s="25" t="s">
        <v>33</v>
      </c>
      <c r="L794" s="9" t="s">
        <v>34</v>
      </c>
      <c r="M794" s="9" t="s">
        <v>35</v>
      </c>
      <c r="N794" s="9">
        <v>10000000000</v>
      </c>
      <c r="O794" s="26">
        <v>1E-10</v>
      </c>
      <c r="P794" s="27">
        <v>1</v>
      </c>
      <c r="Q794" s="27">
        <v>0</v>
      </c>
      <c r="R794" s="27">
        <v>1</v>
      </c>
      <c r="S794" s="9" t="s">
        <v>36</v>
      </c>
      <c r="T794" s="1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</row>
    <row r="795" spans="2:46" x14ac:dyDescent="0.25">
      <c r="B795" s="20" t="s">
        <v>1177</v>
      </c>
      <c r="C795" s="9" t="s">
        <v>1177</v>
      </c>
      <c r="D795" s="9">
        <v>1</v>
      </c>
      <c r="E795" s="9">
        <v>39</v>
      </c>
      <c r="F795" s="9">
        <v>9</v>
      </c>
      <c r="G795" s="24">
        <v>2375</v>
      </c>
      <c r="H795" s="24">
        <v>125</v>
      </c>
      <c r="I795" s="9" t="s">
        <v>31</v>
      </c>
      <c r="J795" s="9" t="s">
        <v>32</v>
      </c>
      <c r="K795" s="25" t="s">
        <v>33</v>
      </c>
      <c r="L795" s="9" t="s">
        <v>34</v>
      </c>
      <c r="M795" s="9" t="s">
        <v>35</v>
      </c>
      <c r="N795" s="9">
        <v>10000000000</v>
      </c>
      <c r="O795" s="26">
        <v>1E-10</v>
      </c>
      <c r="P795" s="27">
        <v>1</v>
      </c>
      <c r="Q795" s="27">
        <v>0</v>
      </c>
      <c r="R795" s="27">
        <v>1</v>
      </c>
      <c r="S795" s="9" t="s">
        <v>36</v>
      </c>
      <c r="T795" s="1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</row>
    <row r="796" spans="2:46" x14ac:dyDescent="0.25">
      <c r="B796" s="20" t="s">
        <v>1178</v>
      </c>
      <c r="C796" s="9" t="s">
        <v>1178</v>
      </c>
      <c r="D796" s="9">
        <v>1</v>
      </c>
      <c r="E796" s="9">
        <v>39</v>
      </c>
      <c r="F796" s="9">
        <v>10</v>
      </c>
      <c r="G796" s="24">
        <v>2625</v>
      </c>
      <c r="H796" s="24">
        <v>125</v>
      </c>
      <c r="I796" s="9" t="s">
        <v>31</v>
      </c>
      <c r="J796" s="9" t="s">
        <v>32</v>
      </c>
      <c r="K796" s="25" t="s">
        <v>33</v>
      </c>
      <c r="L796" s="9" t="s">
        <v>34</v>
      </c>
      <c r="M796" s="9" t="s">
        <v>35</v>
      </c>
      <c r="N796" s="9">
        <v>10000000000</v>
      </c>
      <c r="O796" s="26">
        <v>1E-10</v>
      </c>
      <c r="P796" s="27">
        <v>1</v>
      </c>
      <c r="Q796" s="27">
        <v>0</v>
      </c>
      <c r="R796" s="27">
        <v>1</v>
      </c>
      <c r="S796" s="9" t="s">
        <v>36</v>
      </c>
      <c r="T796" s="1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</row>
    <row r="797" spans="2:46" x14ac:dyDescent="0.25">
      <c r="B797" s="20" t="s">
        <v>1179</v>
      </c>
      <c r="C797" s="9" t="s">
        <v>1179</v>
      </c>
      <c r="D797" s="9">
        <v>1</v>
      </c>
      <c r="E797" s="9">
        <v>39</v>
      </c>
      <c r="F797" s="9">
        <v>11</v>
      </c>
      <c r="G797" s="24">
        <v>2875</v>
      </c>
      <c r="H797" s="24">
        <v>125</v>
      </c>
      <c r="I797" s="9" t="s">
        <v>31</v>
      </c>
      <c r="J797" s="9" t="s">
        <v>32</v>
      </c>
      <c r="K797" s="25" t="s">
        <v>33</v>
      </c>
      <c r="L797" s="9" t="s">
        <v>34</v>
      </c>
      <c r="M797" s="9" t="s">
        <v>35</v>
      </c>
      <c r="N797" s="9">
        <v>10000000000</v>
      </c>
      <c r="O797" s="26">
        <v>1E-10</v>
      </c>
      <c r="P797" s="27">
        <v>1</v>
      </c>
      <c r="Q797" s="27">
        <v>0</v>
      </c>
      <c r="R797" s="27">
        <v>1</v>
      </c>
      <c r="S797" s="9" t="s">
        <v>36</v>
      </c>
      <c r="T797" s="1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</row>
    <row r="798" spans="2:46" x14ac:dyDescent="0.25">
      <c r="B798" s="20" t="s">
        <v>1180</v>
      </c>
      <c r="C798" s="9" t="s">
        <v>1180</v>
      </c>
      <c r="D798" s="9">
        <v>1</v>
      </c>
      <c r="E798" s="9">
        <v>39</v>
      </c>
      <c r="F798" s="9">
        <v>12</v>
      </c>
      <c r="G798" s="24">
        <v>3125</v>
      </c>
      <c r="H798" s="24">
        <v>125</v>
      </c>
      <c r="I798" s="9" t="s">
        <v>31</v>
      </c>
      <c r="J798" s="9" t="s">
        <v>32</v>
      </c>
      <c r="K798" s="25" t="s">
        <v>33</v>
      </c>
      <c r="L798" s="9" t="s">
        <v>34</v>
      </c>
      <c r="M798" s="9" t="s">
        <v>35</v>
      </c>
      <c r="N798" s="9">
        <v>10000000000</v>
      </c>
      <c r="O798" s="26">
        <v>1E-10</v>
      </c>
      <c r="P798" s="27">
        <v>1</v>
      </c>
      <c r="Q798" s="27">
        <v>0</v>
      </c>
      <c r="R798" s="27">
        <v>1</v>
      </c>
      <c r="S798" s="9" t="s">
        <v>36</v>
      </c>
      <c r="T798" s="1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</row>
    <row r="799" spans="2:46" x14ac:dyDescent="0.25">
      <c r="B799" s="20" t="s">
        <v>1181</v>
      </c>
      <c r="C799" s="9" t="s">
        <v>1181</v>
      </c>
      <c r="D799" s="9">
        <v>1</v>
      </c>
      <c r="E799" s="9">
        <v>39</v>
      </c>
      <c r="F799" s="9">
        <v>13</v>
      </c>
      <c r="G799" s="24">
        <v>3375</v>
      </c>
      <c r="H799" s="24">
        <v>125</v>
      </c>
      <c r="I799" s="9" t="s">
        <v>31</v>
      </c>
      <c r="J799" s="9" t="s">
        <v>32</v>
      </c>
      <c r="K799" s="25" t="s">
        <v>33</v>
      </c>
      <c r="L799" s="9" t="s">
        <v>34</v>
      </c>
      <c r="M799" s="9" t="s">
        <v>35</v>
      </c>
      <c r="N799" s="9">
        <v>10000000000</v>
      </c>
      <c r="O799" s="26">
        <v>1E-10</v>
      </c>
      <c r="P799" s="27">
        <v>1</v>
      </c>
      <c r="Q799" s="27">
        <v>0</v>
      </c>
      <c r="R799" s="27">
        <v>1</v>
      </c>
      <c r="S799" s="9" t="s">
        <v>36</v>
      </c>
      <c r="T799" s="1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</row>
    <row r="800" spans="2:46" x14ac:dyDescent="0.25">
      <c r="B800" s="20" t="s">
        <v>1182</v>
      </c>
      <c r="C800" s="9" t="s">
        <v>1182</v>
      </c>
      <c r="D800" s="9">
        <v>1</v>
      </c>
      <c r="E800" s="9">
        <v>39</v>
      </c>
      <c r="F800" s="9">
        <v>14</v>
      </c>
      <c r="G800" s="24">
        <v>3625</v>
      </c>
      <c r="H800" s="24">
        <v>125</v>
      </c>
      <c r="I800" s="9" t="s">
        <v>31</v>
      </c>
      <c r="J800" s="9" t="s">
        <v>32</v>
      </c>
      <c r="K800" s="25" t="s">
        <v>33</v>
      </c>
      <c r="L800" s="9" t="s">
        <v>34</v>
      </c>
      <c r="M800" s="9" t="s">
        <v>35</v>
      </c>
      <c r="N800" s="9">
        <v>10000000000</v>
      </c>
      <c r="O800" s="26">
        <v>1E-10</v>
      </c>
      <c r="P800" s="27">
        <v>1</v>
      </c>
      <c r="Q800" s="27">
        <v>0</v>
      </c>
      <c r="R800" s="27">
        <v>1</v>
      </c>
      <c r="S800" s="9" t="s">
        <v>36</v>
      </c>
      <c r="T800" s="1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</row>
    <row r="801" spans="2:46" x14ac:dyDescent="0.25">
      <c r="B801" s="20" t="s">
        <v>1183</v>
      </c>
      <c r="C801" s="9" t="s">
        <v>1183</v>
      </c>
      <c r="D801" s="9">
        <v>1</v>
      </c>
      <c r="E801" s="9">
        <v>39</v>
      </c>
      <c r="F801" s="9">
        <v>15</v>
      </c>
      <c r="G801" s="24">
        <v>3875</v>
      </c>
      <c r="H801" s="24">
        <v>125</v>
      </c>
      <c r="I801" s="9" t="s">
        <v>31</v>
      </c>
      <c r="J801" s="9" t="s">
        <v>32</v>
      </c>
      <c r="K801" s="25" t="s">
        <v>33</v>
      </c>
      <c r="L801" s="9" t="s">
        <v>34</v>
      </c>
      <c r="M801" s="9" t="s">
        <v>35</v>
      </c>
      <c r="N801" s="9">
        <v>10000000000</v>
      </c>
      <c r="O801" s="26">
        <v>1E-10</v>
      </c>
      <c r="P801" s="27">
        <v>1</v>
      </c>
      <c r="Q801" s="27">
        <v>0</v>
      </c>
      <c r="R801" s="27">
        <v>1</v>
      </c>
      <c r="S801" s="9" t="s">
        <v>36</v>
      </c>
      <c r="T801" s="1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</row>
    <row r="802" spans="2:46" x14ac:dyDescent="0.25">
      <c r="B802" s="20" t="s">
        <v>1184</v>
      </c>
      <c r="C802" s="9" t="s">
        <v>1184</v>
      </c>
      <c r="D802" s="9">
        <v>1</v>
      </c>
      <c r="E802" s="9">
        <v>39</v>
      </c>
      <c r="F802" s="9">
        <v>16</v>
      </c>
      <c r="G802" s="24">
        <v>4125</v>
      </c>
      <c r="H802" s="24">
        <v>125</v>
      </c>
      <c r="I802" s="9" t="s">
        <v>31</v>
      </c>
      <c r="J802" s="9" t="s">
        <v>32</v>
      </c>
      <c r="K802" s="25" t="s">
        <v>33</v>
      </c>
      <c r="L802" s="9" t="s">
        <v>34</v>
      </c>
      <c r="M802" s="9" t="s">
        <v>35</v>
      </c>
      <c r="N802" s="9">
        <v>10000000000</v>
      </c>
      <c r="O802" s="26">
        <v>1E-10</v>
      </c>
      <c r="P802" s="27">
        <v>1</v>
      </c>
      <c r="Q802" s="27">
        <v>0</v>
      </c>
      <c r="R802" s="27">
        <v>1</v>
      </c>
      <c r="S802" s="9" t="s">
        <v>36</v>
      </c>
      <c r="T802" s="1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</row>
    <row r="803" spans="2:46" x14ac:dyDescent="0.25">
      <c r="B803" s="20" t="s">
        <v>1185</v>
      </c>
      <c r="C803" s="9" t="s">
        <v>1185</v>
      </c>
      <c r="D803" s="9">
        <v>1</v>
      </c>
      <c r="E803" s="9">
        <v>39</v>
      </c>
      <c r="F803" s="9">
        <v>17</v>
      </c>
      <c r="G803" s="24">
        <v>4375</v>
      </c>
      <c r="H803" s="24">
        <v>125</v>
      </c>
      <c r="I803" s="9" t="s">
        <v>31</v>
      </c>
      <c r="J803" s="9" t="s">
        <v>32</v>
      </c>
      <c r="K803" s="25" t="s">
        <v>33</v>
      </c>
      <c r="L803" s="9" t="s">
        <v>34</v>
      </c>
      <c r="M803" s="9" t="s">
        <v>35</v>
      </c>
      <c r="N803" s="9">
        <v>10000000000</v>
      </c>
      <c r="O803" s="26">
        <v>1E-10</v>
      </c>
      <c r="P803" s="27">
        <v>1</v>
      </c>
      <c r="Q803" s="27">
        <v>0</v>
      </c>
      <c r="R803" s="27">
        <v>1</v>
      </c>
      <c r="S803" s="9" t="s">
        <v>36</v>
      </c>
      <c r="T803" s="1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</row>
    <row r="804" spans="2:46" x14ac:dyDescent="0.25">
      <c r="B804" s="20" t="s">
        <v>1186</v>
      </c>
      <c r="C804" s="9" t="s">
        <v>1186</v>
      </c>
      <c r="D804" s="9">
        <v>1</v>
      </c>
      <c r="E804" s="9">
        <v>39</v>
      </c>
      <c r="F804" s="9">
        <v>18</v>
      </c>
      <c r="G804" s="24">
        <v>4625</v>
      </c>
      <c r="H804" s="24">
        <v>125</v>
      </c>
      <c r="I804" s="9" t="s">
        <v>31</v>
      </c>
      <c r="J804" s="9" t="s">
        <v>32</v>
      </c>
      <c r="K804" s="25" t="s">
        <v>33</v>
      </c>
      <c r="L804" s="9" t="s">
        <v>34</v>
      </c>
      <c r="M804" s="9" t="s">
        <v>35</v>
      </c>
      <c r="N804" s="9">
        <v>10000000000</v>
      </c>
      <c r="O804" s="26">
        <v>1E-10</v>
      </c>
      <c r="P804" s="27">
        <v>1</v>
      </c>
      <c r="Q804" s="27">
        <v>0</v>
      </c>
      <c r="R804" s="27">
        <v>1</v>
      </c>
      <c r="S804" s="9" t="s">
        <v>36</v>
      </c>
      <c r="T804" s="1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</row>
    <row r="805" spans="2:46" x14ac:dyDescent="0.25">
      <c r="B805" s="20" t="s">
        <v>1187</v>
      </c>
      <c r="C805" s="9" t="s">
        <v>1187</v>
      </c>
      <c r="D805" s="9">
        <v>1</v>
      </c>
      <c r="E805" s="9">
        <v>39</v>
      </c>
      <c r="F805" s="9">
        <v>19</v>
      </c>
      <c r="G805" s="24">
        <v>4875</v>
      </c>
      <c r="H805" s="24">
        <v>125</v>
      </c>
      <c r="I805" s="9" t="s">
        <v>31</v>
      </c>
      <c r="J805" s="9" t="s">
        <v>32</v>
      </c>
      <c r="K805" s="25" t="s">
        <v>33</v>
      </c>
      <c r="L805" s="9" t="s">
        <v>34</v>
      </c>
      <c r="M805" s="9" t="s">
        <v>35</v>
      </c>
      <c r="N805" s="9">
        <v>10000000000</v>
      </c>
      <c r="O805" s="26">
        <v>1E-10</v>
      </c>
      <c r="P805" s="27">
        <v>1</v>
      </c>
      <c r="Q805" s="27">
        <v>0</v>
      </c>
      <c r="R805" s="27">
        <v>1</v>
      </c>
      <c r="S805" s="9" t="s">
        <v>36</v>
      </c>
      <c r="T805" s="1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</row>
  </sheetData>
  <conditionalFormatting sqref="AJ6:AJ3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5:AM3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part2_01c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2025-08-12T10:12:08Z</dcterms:created>
  <dcterms:modified xsi:type="dcterms:W3CDTF">2025-08-12T14:58:46Z</dcterms:modified>
</cp:coreProperties>
</file>