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ourse Plan Inventory" sheetId="4" r:id="rId7"/>
    <sheet state="visible" name="Advisor Folder Inventory" sheetId="5" r:id="rId8"/>
    <sheet state="visible" name="Form Folder Inventory" sheetId="6" r:id="rId9"/>
    <sheet state="visible" name="Historical Enrollment" sheetId="7" r:id="rId10"/>
    <sheet state="visible" name="Advisor List" sheetId="8" r:id="rId11"/>
    <sheet state="visible" name="Course List" sheetId="9" r:id="rId12"/>
    <sheet state="visible" name="Courses by Department" sheetId="10" r:id="rId13"/>
  </sheets>
  <definedNames>
    <definedName name="Enrollment_Title">'Historical Enrollment'!$X$2</definedName>
    <definedName name="Param_FormFolderNameFormat">Parameters!$B$3</definedName>
    <definedName name="Enrollment_Include">'Historical Enrollment'!$Y$2</definedName>
    <definedName name="Course_ID">'Course List'!$A$2</definedName>
    <definedName name="Enrollment_Original_Title">'Historical Enrollment'!$I$2</definedName>
    <definedName name="Enrollment_Year">'Historical Enrollment'!$G$2</definedName>
    <definedName name="Course_Available">'Course List'!$K$2</definedName>
    <definedName name="Param_CollegeCounselingOffice">Parameters!$B$7</definedName>
    <definedName name="Enrollment_TitleWithTerm">'Historical Enrollment'!$I$2</definedName>
    <definedName name="Param_CoursePlanNameFormat">Parameters!$B$5</definedName>
    <definedName name="Enrollment_Dropped">'Historical Enrollment'!$S$2</definedName>
    <definedName name="Enrollment_Order">'Historical Enrollment'!$W$2</definedName>
    <definedName name="Param_NumOptionsPerDepartment">Parameters!$B$1</definedName>
    <definedName name="Param_CoursePlanTemplate">Parameters!$B$8</definedName>
    <definedName name="Enrollment_Host_ID">'Historical Enrollment'!$A$2</definedName>
    <definedName name="Param_NumComments">Parameters!$B$2</definedName>
    <definedName name="Course_Department">'Course List'!$D$2</definedName>
    <definedName name="Enrollment_Term">'Historical Enrollment'!$V$2</definedName>
    <definedName name="Param_StudiesCommittee">Parameters!$B$6</definedName>
    <definedName name="Enrollment_Department">'Historical Enrollment'!$P$2</definedName>
    <definedName name="Course_Title">'Course List'!$C$2</definedName>
    <definedName name="Enrollment_BaseTitle">'Historical Enrollment'!$U$2</definedName>
    <definedName name="Param_AdvisorFolderNameFormat">Parameters!$B$4</definedName>
    <definedName hidden="1" localSheetId="2" name="_xlnm._FilterDatabase">'Available Courses'!$A$2:$F$290</definedName>
    <definedName hidden="1" localSheetId="6" name="_xlnm._FilterDatabase">'Historical Enrollment'!$A$1:$Y$2</definedName>
    <definedName hidden="1" localSheetId="7" name="_xlnm._FilterDatabase">'Advisor List'!$A$1:$H$2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"Historical Enrollment for Course Planning" 3/8/2023, 1:46:34 PM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2/24/2023, 12:35:44 PM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3/9/2023, 12:44:51 PM</t>
      </text>
    </comment>
  </commentList>
</comments>
</file>

<file path=xl/sharedStrings.xml><?xml version="1.0" encoding="utf-8"?>
<sst xmlns="http://schemas.openxmlformats.org/spreadsheetml/2006/main" count="85" uniqueCount="69">
  <si>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</si>
  <si>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</si>
  <si>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</si>
  <si>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</si>
  <si>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</si>
  <si>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</si>
  <si>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</si>
  <si>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</si>
  <si>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</si>
  <si>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Form Folder Name Format</t>
  </si>
  <si>
    <t>Class of {{gradYear}}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</si>
  <si>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</si>
  <si>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</si>
  <si>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</si>
  <si>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</si>
  <si>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Studies Committee</t>
  </si>
  <si>
    <t>College Counseling Office</t>
  </si>
  <si>
    <t>Course Plan Template</t>
  </si>
  <si>
    <t>Course ID</t>
  </si>
  <si>
    <t>Course Title (with term)</t>
  </si>
  <si>
    <t>Department</t>
  </si>
  <si>
    <t>Formatted Description</t>
  </si>
  <si>
    <t>Available</t>
  </si>
  <si>
    <t>Host ID</t>
  </si>
  <si>
    <t>Course Plan ID</t>
  </si>
  <si>
    <t>Course Plan URL</t>
  </si>
  <si>
    <t>Advisor Email</t>
  </si>
  <si>
    <t>Advisor Folder ID</t>
  </si>
  <si>
    <t>Advisor Folder URL</t>
  </si>
  <si>
    <t>Permissions Set</t>
  </si>
  <si>
    <t>Form</t>
  </si>
  <si>
    <t>Form Folder ID</t>
  </si>
  <si>
    <t>Form Folder URL</t>
  </si>
  <si>
    <t>Student Email</t>
  </si>
  <si>
    <t>Student User ID</t>
  </si>
  <si>
    <t>Student First Name</t>
  </si>
  <si>
    <t>Student Last Name</t>
  </si>
  <si>
    <t>Student Grad Year</t>
  </si>
  <si>
    <t>School Year</t>
  </si>
  <si>
    <t>Course Code</t>
  </si>
  <si>
    <t>Length</t>
  </si>
  <si>
    <t>Group Identifier</t>
  </si>
  <si>
    <t>Faculty User ID</t>
  </si>
  <si>
    <t>Faculty First Name</t>
  </si>
  <si>
    <t>Faculty Last Name</t>
  </si>
  <si>
    <t>Begin Date</t>
  </si>
  <si>
    <t>End Date</t>
  </si>
  <si>
    <t>Dropped</t>
  </si>
  <si>
    <t>Dropped Comment</t>
  </si>
  <si>
    <t>Course Title</t>
  </si>
  <si>
    <t>Term</t>
  </si>
  <si>
    <t>Order</t>
  </si>
  <si>
    <t>Formatted Course Title</t>
  </si>
  <si>
    <t>Grad Year</t>
  </si>
  <si>
    <t>Advisor First Name</t>
  </si>
  <si>
    <t>Advisor Last Name</t>
  </si>
  <si>
    <t>Description</t>
  </si>
  <si>
    <t>Course Term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</si>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</sst>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 h:mm:ss"/>
    <numFmt numFmtId="165" formatCode="m/d/yyyy h:mm:ss"/>
  </numFmts>
  <fonts count="7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5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5" fontId="5" numFmtId="0" xfId="0" applyAlignment="1" applyFont="1">
      <alignment readingOrder="0"/>
    </xf>
    <xf borderId="0" fillId="5" fontId="5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2" fontId="5" numFmtId="0" xfId="0" applyAlignment="1" applyFont="1">
      <alignment horizontal="right" readingOrder="0"/>
    </xf>
  </cellXfs>
  <cellStyles count="1">
    <cellStyle xfId="0" name="Normal" builtinId="0"/>
  </cellStyles>
  <dxfs count="1">
    <dxf>
      <font>
        <b/>
        <color rgb="FFFFD966"/>
      </font>
      <fill>
        <patternFill patternType="solid">
          <fgColor rgb="FFCC0000"/>
          <bgColor rgb="FFCC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3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3.0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/>
    </row>
    <row r="7">
      <c r="A7" s="9" t="s">
        <v>16</v>
      </c>
      <c r="B7" s="10"/>
    </row>
    <row r="8">
      <c r="A8" s="9" t="s">
        <v>17</v>
      </c>
      <c r="B8" s="11"/>
    </row>
  </sheetData>
  <dataValidations>
    <dataValidation type="custom" allowBlank="1" showDropDown="1" showErrorMessage="1" sqref="B6:B7">
      <formula1>IFERROR(ISEMAIL(B6), true)</formula1>
    </dataValidation>
    <dataValidation type="decimal" operator="greaterThan" allowBlank="1" showDropDown="1" showErrorMessage="1" sqref="B2">
      <formula1>2.0</formula1>
    </dataValidation>
    <dataValidation type="custom" allowBlank="1" showDropDown="1" sqref="B3:B5">
      <formula1>NOT(ISERROR(SEARCH(("{{"),(B3))))</formula1>
    </dataValidation>
    <dataValidation type="custom" allowBlank="1" showDropDown="1" sqref="B8">
      <formula1>IFERROR(ISURL(B8), true)</formula1>
    </dataValidation>
    <dataValidation type="decimal" operator="greaterThan" allowBlank="1" showDropDown="1" showErrorMessage="1" sqref="B1">
      <formula1>1.0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>
      <c r="A1" s="12" t="str">
        <f>IFERROR(__xludf.DUMMYFUNCTION("ifna(""Missing: ""&amp;filter(Course_Title,isna(Course_Available)),""All courses synced from Blackbaud are available in this list"")"),"Missing: ")</f>
        <v>Missing: </v>
      </c>
    </row>
    <row r="2">
      <c r="A2" s="13" t="s">
        <v>18</v>
      </c>
      <c r="B2" s="14" t="str">
        <f t="array" ref="B2:E290">vlookup($A2:$A290,{'Course List'!$A:$D,'Course List'!$J:$J},column(B:E),false)</f>
        <v>Course Code</v>
      </c>
      <c r="C2" s="14" t="s">
        <v>19</v>
      </c>
      <c r="D2" s="14" t="s">
        <v>20</v>
      </c>
      <c r="E2" s="14" t="s">
        <v>21</v>
      </c>
      <c r="F2" s="15" t="s">
        <v>22</v>
      </c>
    </row>
    <row r="3" ht="15.75" customHeight="1">
      <c r="A3" s="16">
        <v>97202.0</v>
      </c>
      <c r="B3" s="17" t="e">
        <v>#N/A</v>
      </c>
      <c r="C3" s="17" t="e">
        <v>#N/A</v>
      </c>
      <c r="D3" s="17" t="e">
        <v>#N/A</v>
      </c>
      <c r="E3" s="17" t="e">
        <v>#N/A</v>
      </c>
      <c r="F3" s="7" t="b">
        <v>1</v>
      </c>
    </row>
    <row r="4">
      <c r="A4" s="16">
        <v>360907.0</v>
      </c>
      <c r="B4" s="17" t="e">
        <v>#N/A</v>
      </c>
      <c r="C4" s="17" t="e">
        <v>#N/A</v>
      </c>
      <c r="D4" s="17" t="e">
        <v>#N/A</v>
      </c>
      <c r="E4" s="17" t="e">
        <v>#N/A</v>
      </c>
      <c r="F4" s="7" t="b">
        <v>1</v>
      </c>
    </row>
    <row r="5">
      <c r="A5" s="16">
        <v>341758.0</v>
      </c>
      <c r="B5" s="17" t="e">
        <v>#N/A</v>
      </c>
      <c r="C5" s="17" t="e">
        <v>#N/A</v>
      </c>
      <c r="D5" s="17" t="e">
        <v>#N/A</v>
      </c>
      <c r="E5" s="17" t="e">
        <v>#N/A</v>
      </c>
      <c r="F5" s="7" t="b">
        <v>1</v>
      </c>
    </row>
    <row r="6">
      <c r="A6" s="16">
        <v>322240.0</v>
      </c>
      <c r="B6" s="17" t="e">
        <v>#N/A</v>
      </c>
      <c r="C6" s="17" t="e">
        <v>#N/A</v>
      </c>
      <c r="D6" s="17" t="e">
        <v>#N/A</v>
      </c>
      <c r="E6" s="17" t="e">
        <v>#N/A</v>
      </c>
      <c r="F6" s="7" t="b">
        <v>1</v>
      </c>
    </row>
    <row r="7">
      <c r="A7" s="16">
        <v>97189.0</v>
      </c>
      <c r="B7" s="17" t="e">
        <v>#N/A</v>
      </c>
      <c r="C7" s="17" t="e">
        <v>#N/A</v>
      </c>
      <c r="D7" s="17" t="e">
        <v>#N/A</v>
      </c>
      <c r="E7" s="17" t="e">
        <v>#N/A</v>
      </c>
      <c r="F7" s="7" t="b">
        <v>1</v>
      </c>
    </row>
    <row r="8">
      <c r="A8" s="16">
        <v>97191.0</v>
      </c>
      <c r="B8" s="17" t="e">
        <v>#N/A</v>
      </c>
      <c r="C8" s="17" t="e">
        <v>#N/A</v>
      </c>
      <c r="D8" s="17" t="e">
        <v>#N/A</v>
      </c>
      <c r="E8" s="17" t="e">
        <v>#N/A</v>
      </c>
      <c r="F8" s="7" t="b">
        <v>1</v>
      </c>
    </row>
    <row r="9">
      <c r="A9" s="16">
        <v>97194.0</v>
      </c>
      <c r="B9" s="17" t="e">
        <v>#N/A</v>
      </c>
      <c r="C9" s="17" t="e">
        <v>#N/A</v>
      </c>
      <c r="D9" s="17" t="e">
        <v>#N/A</v>
      </c>
      <c r="E9" s="17" t="e">
        <v>#N/A</v>
      </c>
      <c r="F9" s="7" t="b">
        <v>1</v>
      </c>
    </row>
    <row r="10">
      <c r="A10" s="16">
        <v>97190.0</v>
      </c>
      <c r="B10" s="17" t="e">
        <v>#N/A</v>
      </c>
      <c r="C10" s="17" t="e">
        <v>#N/A</v>
      </c>
      <c r="D10" s="17" t="e">
        <v>#N/A</v>
      </c>
      <c r="E10" s="17" t="e">
        <v>#N/A</v>
      </c>
      <c r="F10" s="7" t="b">
        <v>1</v>
      </c>
    </row>
    <row r="11">
      <c r="A11" s="16">
        <v>97192.0</v>
      </c>
      <c r="B11" s="17" t="e">
        <v>#N/A</v>
      </c>
      <c r="C11" s="17" t="e">
        <v>#N/A</v>
      </c>
      <c r="D11" s="17" t="e">
        <v>#N/A</v>
      </c>
      <c r="E11" s="17" t="e">
        <v>#N/A</v>
      </c>
      <c r="F11" s="7" t="b">
        <v>1</v>
      </c>
    </row>
    <row r="12">
      <c r="A12" s="16">
        <v>97198.0</v>
      </c>
      <c r="B12" s="17" t="e">
        <v>#N/A</v>
      </c>
      <c r="C12" s="17" t="e">
        <v>#N/A</v>
      </c>
      <c r="D12" s="17" t="e">
        <v>#N/A</v>
      </c>
      <c r="E12" s="17" t="e">
        <v>#N/A</v>
      </c>
      <c r="F12" s="7" t="b">
        <v>1</v>
      </c>
    </row>
    <row r="13">
      <c r="A13" s="16">
        <v>97199.0</v>
      </c>
      <c r="B13" s="17" t="e">
        <v>#N/A</v>
      </c>
      <c r="C13" s="17" t="e">
        <v>#N/A</v>
      </c>
      <c r="D13" s="17" t="e">
        <v>#N/A</v>
      </c>
      <c r="E13" s="17" t="e">
        <v>#N/A</v>
      </c>
      <c r="F13" s="7" t="b">
        <v>1</v>
      </c>
    </row>
    <row r="14">
      <c r="A14" s="16">
        <v>97203.0</v>
      </c>
      <c r="B14" s="17" t="e">
        <v>#N/A</v>
      </c>
      <c r="C14" s="17" t="e">
        <v>#N/A</v>
      </c>
      <c r="D14" s="17" t="e">
        <v>#N/A</v>
      </c>
      <c r="E14" s="17" t="e">
        <v>#N/A</v>
      </c>
      <c r="F14" s="7" t="b">
        <v>1</v>
      </c>
    </row>
    <row r="15">
      <c r="A15" s="16">
        <v>97204.0</v>
      </c>
      <c r="B15" s="17" t="e">
        <v>#N/A</v>
      </c>
      <c r="C15" s="17" t="e">
        <v>#N/A</v>
      </c>
      <c r="D15" s="17" t="e">
        <v>#N/A</v>
      </c>
      <c r="E15" s="17" t="e">
        <v>#N/A</v>
      </c>
      <c r="F15" s="7" t="b">
        <v>1</v>
      </c>
    </row>
    <row r="16">
      <c r="A16" s="16">
        <v>101577.0</v>
      </c>
      <c r="B16" s="17" t="e">
        <v>#N/A</v>
      </c>
      <c r="C16" s="17" t="e">
        <v>#N/A</v>
      </c>
      <c r="D16" s="17" t="e">
        <v>#N/A</v>
      </c>
      <c r="E16" s="17" t="e">
        <v>#N/A</v>
      </c>
      <c r="F16" s="7" t="b">
        <v>1</v>
      </c>
    </row>
    <row r="17">
      <c r="A17" s="16">
        <v>326571.0</v>
      </c>
      <c r="B17" s="17" t="e">
        <v>#N/A</v>
      </c>
      <c r="C17" s="17" t="e">
        <v>#N/A</v>
      </c>
      <c r="D17" s="17" t="e">
        <v>#N/A</v>
      </c>
      <c r="E17" s="17" t="e">
        <v>#N/A</v>
      </c>
      <c r="F17" s="7" t="b">
        <v>1</v>
      </c>
    </row>
    <row r="18">
      <c r="A18" s="16">
        <v>323100.0</v>
      </c>
      <c r="B18" s="17" t="e">
        <v>#N/A</v>
      </c>
      <c r="C18" s="17" t="e">
        <v>#N/A</v>
      </c>
      <c r="D18" s="17" t="e">
        <v>#N/A</v>
      </c>
      <c r="E18" s="17" t="e">
        <v>#N/A</v>
      </c>
      <c r="F18" s="7" t="b">
        <v>1</v>
      </c>
    </row>
    <row r="19">
      <c r="A19" s="16">
        <v>119778.0</v>
      </c>
      <c r="B19" s="17" t="e">
        <v>#N/A</v>
      </c>
      <c r="C19" s="17" t="e">
        <v>#N/A</v>
      </c>
      <c r="D19" s="17" t="e">
        <v>#N/A</v>
      </c>
      <c r="E19" s="17" t="e">
        <v>#N/A</v>
      </c>
      <c r="F19" s="7" t="b">
        <v>1</v>
      </c>
    </row>
    <row r="20">
      <c r="A20" s="16">
        <v>318081.0</v>
      </c>
      <c r="B20" s="17" t="e">
        <v>#N/A</v>
      </c>
      <c r="C20" s="17" t="e">
        <v>#N/A</v>
      </c>
      <c r="D20" s="17" t="e">
        <v>#N/A</v>
      </c>
      <c r="E20" s="17" t="e">
        <v>#N/A</v>
      </c>
      <c r="F20" s="7" t="b">
        <v>1</v>
      </c>
    </row>
    <row r="21">
      <c r="A21" s="16">
        <v>301425.0</v>
      </c>
      <c r="B21" s="17" t="e">
        <v>#N/A</v>
      </c>
      <c r="C21" s="17" t="e">
        <v>#N/A</v>
      </c>
      <c r="D21" s="17" t="e">
        <v>#N/A</v>
      </c>
      <c r="E21" s="17" t="e">
        <v>#N/A</v>
      </c>
      <c r="F21" s="7" t="b">
        <v>1</v>
      </c>
    </row>
    <row r="22">
      <c r="A22" s="16">
        <v>97127.0</v>
      </c>
      <c r="B22" s="17" t="e">
        <v>#N/A</v>
      </c>
      <c r="C22" s="17" t="e">
        <v>#N/A</v>
      </c>
      <c r="D22" s="17" t="e">
        <v>#N/A</v>
      </c>
      <c r="E22" s="17" t="e">
        <v>#N/A</v>
      </c>
      <c r="F22" s="7" t="b">
        <v>1</v>
      </c>
    </row>
    <row r="23">
      <c r="A23" s="16">
        <v>97123.0</v>
      </c>
      <c r="B23" s="17" t="e">
        <v>#N/A</v>
      </c>
      <c r="C23" s="17" t="e">
        <v>#N/A</v>
      </c>
      <c r="D23" s="17" t="e">
        <v>#N/A</v>
      </c>
      <c r="E23" s="17" t="e">
        <v>#N/A</v>
      </c>
      <c r="F23" s="7" t="b">
        <v>1</v>
      </c>
    </row>
    <row r="24">
      <c r="A24" s="16">
        <v>97122.0</v>
      </c>
      <c r="B24" s="17" t="e">
        <v>#N/A</v>
      </c>
      <c r="C24" s="17" t="e">
        <v>#N/A</v>
      </c>
      <c r="D24" s="17" t="e">
        <v>#N/A</v>
      </c>
      <c r="E24" s="17" t="e">
        <v>#N/A</v>
      </c>
      <c r="F24" s="7" t="b">
        <v>1</v>
      </c>
    </row>
    <row r="25">
      <c r="A25" s="16">
        <v>97120.0</v>
      </c>
      <c r="B25" s="17" t="e">
        <v>#N/A</v>
      </c>
      <c r="C25" s="17" t="e">
        <v>#N/A</v>
      </c>
      <c r="D25" s="17" t="e">
        <v>#N/A</v>
      </c>
      <c r="E25" s="17" t="e">
        <v>#N/A</v>
      </c>
      <c r="F25" s="7" t="b">
        <v>1</v>
      </c>
    </row>
    <row r="26">
      <c r="A26" s="16">
        <v>342624.0</v>
      </c>
      <c r="B26" s="17" t="e">
        <v>#N/A</v>
      </c>
      <c r="C26" s="17" t="e">
        <v>#N/A</v>
      </c>
      <c r="D26" s="17" t="e">
        <v>#N/A</v>
      </c>
      <c r="E26" s="17" t="e">
        <v>#N/A</v>
      </c>
      <c r="F26" s="7" t="b">
        <v>1</v>
      </c>
    </row>
    <row r="27">
      <c r="A27" s="16">
        <v>98728.0</v>
      </c>
      <c r="B27" s="17" t="e">
        <v>#N/A</v>
      </c>
      <c r="C27" s="17" t="e">
        <v>#N/A</v>
      </c>
      <c r="D27" s="17" t="e">
        <v>#N/A</v>
      </c>
      <c r="E27" s="17" t="e">
        <v>#N/A</v>
      </c>
      <c r="F27" s="7" t="b">
        <v>1</v>
      </c>
    </row>
    <row r="28">
      <c r="A28" s="16">
        <v>342625.0</v>
      </c>
      <c r="B28" s="17" t="e">
        <v>#N/A</v>
      </c>
      <c r="C28" s="17" t="e">
        <v>#N/A</v>
      </c>
      <c r="D28" s="17" t="e">
        <v>#N/A</v>
      </c>
      <c r="E28" s="17" t="e">
        <v>#N/A</v>
      </c>
      <c r="F28" s="7" t="b">
        <v>1</v>
      </c>
    </row>
    <row r="29">
      <c r="A29" s="16">
        <v>323101.0</v>
      </c>
      <c r="B29" s="17" t="e">
        <v>#N/A</v>
      </c>
      <c r="C29" s="17" t="e">
        <v>#N/A</v>
      </c>
      <c r="D29" s="17" t="e">
        <v>#N/A</v>
      </c>
      <c r="E29" s="17" t="e">
        <v>#N/A</v>
      </c>
      <c r="F29" s="7" t="b">
        <v>1</v>
      </c>
    </row>
    <row r="30">
      <c r="A30" s="16">
        <v>118742.0</v>
      </c>
      <c r="B30" s="17" t="e">
        <v>#N/A</v>
      </c>
      <c r="C30" s="17" t="e">
        <v>#N/A</v>
      </c>
      <c r="D30" s="17" t="e">
        <v>#N/A</v>
      </c>
      <c r="E30" s="17" t="e">
        <v>#N/A</v>
      </c>
      <c r="F30" s="7" t="b">
        <v>1</v>
      </c>
    </row>
    <row r="31">
      <c r="A31" s="16">
        <v>342626.0</v>
      </c>
      <c r="B31" s="17" t="e">
        <v>#N/A</v>
      </c>
      <c r="C31" s="17" t="e">
        <v>#N/A</v>
      </c>
      <c r="D31" s="17" t="e">
        <v>#N/A</v>
      </c>
      <c r="E31" s="17" t="e">
        <v>#N/A</v>
      </c>
      <c r="F31" s="7" t="b">
        <v>1</v>
      </c>
    </row>
    <row r="32">
      <c r="A32" s="16">
        <v>301427.0</v>
      </c>
      <c r="B32" s="17" t="e">
        <v>#N/A</v>
      </c>
      <c r="C32" s="17" t="e">
        <v>#N/A</v>
      </c>
      <c r="D32" s="17" t="e">
        <v>#N/A</v>
      </c>
      <c r="E32" s="17" t="e">
        <v>#N/A</v>
      </c>
      <c r="F32" s="7" t="b">
        <v>1</v>
      </c>
    </row>
    <row r="33">
      <c r="A33" s="16">
        <v>322877.0</v>
      </c>
      <c r="B33" s="17" t="e">
        <v>#N/A</v>
      </c>
      <c r="C33" s="17" t="e">
        <v>#N/A</v>
      </c>
      <c r="D33" s="17" t="e">
        <v>#N/A</v>
      </c>
      <c r="E33" s="17" t="e">
        <v>#N/A</v>
      </c>
      <c r="F33" s="7" t="b">
        <v>1</v>
      </c>
    </row>
    <row r="34">
      <c r="A34" s="16">
        <v>301164.0</v>
      </c>
      <c r="B34" s="17" t="e">
        <v>#N/A</v>
      </c>
      <c r="C34" s="17" t="e">
        <v>#N/A</v>
      </c>
      <c r="D34" s="17" t="e">
        <v>#N/A</v>
      </c>
      <c r="E34" s="17" t="e">
        <v>#N/A</v>
      </c>
      <c r="F34" s="7" t="b">
        <v>1</v>
      </c>
    </row>
    <row r="35">
      <c r="A35" s="16">
        <v>97129.0</v>
      </c>
      <c r="B35" s="17" t="e">
        <v>#N/A</v>
      </c>
      <c r="C35" s="17" t="e">
        <v>#N/A</v>
      </c>
      <c r="D35" s="17" t="e">
        <v>#N/A</v>
      </c>
      <c r="E35" s="17" t="e">
        <v>#N/A</v>
      </c>
      <c r="F35" s="7" t="b">
        <v>1</v>
      </c>
    </row>
    <row r="36">
      <c r="A36" s="16">
        <v>98724.0</v>
      </c>
      <c r="B36" s="17" t="e">
        <v>#N/A</v>
      </c>
      <c r="C36" s="17" t="e">
        <v>#N/A</v>
      </c>
      <c r="D36" s="17" t="e">
        <v>#N/A</v>
      </c>
      <c r="E36" s="17" t="e">
        <v>#N/A</v>
      </c>
      <c r="F36" s="7" t="b">
        <v>1</v>
      </c>
    </row>
    <row r="37">
      <c r="A37" s="16">
        <v>97118.0</v>
      </c>
      <c r="B37" s="17" t="e">
        <v>#N/A</v>
      </c>
      <c r="C37" s="17" t="e">
        <v>#N/A</v>
      </c>
      <c r="D37" s="17" t="e">
        <v>#N/A</v>
      </c>
      <c r="E37" s="17" t="e">
        <v>#N/A</v>
      </c>
      <c r="F37" s="7" t="b">
        <v>1</v>
      </c>
    </row>
    <row r="38">
      <c r="A38" s="16">
        <v>98727.0</v>
      </c>
      <c r="B38" s="17" t="e">
        <v>#N/A</v>
      </c>
      <c r="C38" s="17" t="e">
        <v>#N/A</v>
      </c>
      <c r="D38" s="17" t="e">
        <v>#N/A</v>
      </c>
      <c r="E38" s="17" t="e">
        <v>#N/A</v>
      </c>
      <c r="F38" s="7" t="b">
        <v>1</v>
      </c>
    </row>
    <row r="39">
      <c r="A39" s="16">
        <v>322896.0</v>
      </c>
      <c r="B39" s="17" t="e">
        <v>#N/A</v>
      </c>
      <c r="C39" s="17" t="e">
        <v>#N/A</v>
      </c>
      <c r="D39" s="17" t="e">
        <v>#N/A</v>
      </c>
      <c r="E39" s="17" t="e">
        <v>#N/A</v>
      </c>
      <c r="F39" s="7" t="b">
        <v>1</v>
      </c>
    </row>
    <row r="40">
      <c r="A40" s="16">
        <v>97130.0</v>
      </c>
      <c r="B40" s="17" t="e">
        <v>#N/A</v>
      </c>
      <c r="C40" s="17" t="e">
        <v>#N/A</v>
      </c>
      <c r="D40" s="17" t="e">
        <v>#N/A</v>
      </c>
      <c r="E40" s="17" t="e">
        <v>#N/A</v>
      </c>
      <c r="F40" s="7" t="b">
        <v>1</v>
      </c>
    </row>
    <row r="41">
      <c r="A41" s="16">
        <v>97119.0</v>
      </c>
      <c r="B41" s="17" t="e">
        <v>#N/A</v>
      </c>
      <c r="C41" s="17" t="e">
        <v>#N/A</v>
      </c>
      <c r="D41" s="17" t="e">
        <v>#N/A</v>
      </c>
      <c r="E41" s="17" t="e">
        <v>#N/A</v>
      </c>
      <c r="F41" s="7" t="b">
        <v>1</v>
      </c>
    </row>
    <row r="42">
      <c r="A42" s="16">
        <v>262607.0</v>
      </c>
      <c r="B42" s="17" t="e">
        <v>#N/A</v>
      </c>
      <c r="C42" s="17" t="e">
        <v>#N/A</v>
      </c>
      <c r="D42" s="17" t="e">
        <v>#N/A</v>
      </c>
      <c r="E42" s="17" t="e">
        <v>#N/A</v>
      </c>
      <c r="F42" s="7" t="b">
        <v>1</v>
      </c>
    </row>
    <row r="43">
      <c r="A43" s="16">
        <v>98725.0</v>
      </c>
      <c r="B43" s="17" t="e">
        <v>#N/A</v>
      </c>
      <c r="C43" s="17" t="e">
        <v>#N/A</v>
      </c>
      <c r="D43" s="17" t="e">
        <v>#N/A</v>
      </c>
      <c r="E43" s="17" t="e">
        <v>#N/A</v>
      </c>
      <c r="F43" s="7" t="b">
        <v>1</v>
      </c>
    </row>
    <row r="44">
      <c r="A44" s="16">
        <v>300490.0</v>
      </c>
      <c r="B44" s="17" t="e">
        <v>#N/A</v>
      </c>
      <c r="C44" s="17" t="e">
        <v>#N/A</v>
      </c>
      <c r="D44" s="17" t="e">
        <v>#N/A</v>
      </c>
      <c r="E44" s="17" t="e">
        <v>#N/A</v>
      </c>
      <c r="F44" s="7" t="b">
        <v>1</v>
      </c>
    </row>
    <row r="45">
      <c r="A45" s="16">
        <v>345174.0</v>
      </c>
      <c r="B45" s="17" t="e">
        <v>#N/A</v>
      </c>
      <c r="C45" s="17" t="e">
        <v>#N/A</v>
      </c>
      <c r="D45" s="17" t="e">
        <v>#N/A</v>
      </c>
      <c r="E45" s="17" t="e">
        <v>#N/A</v>
      </c>
      <c r="F45" s="7" t="b">
        <v>1</v>
      </c>
    </row>
    <row r="46">
      <c r="A46" s="16">
        <v>232720.0</v>
      </c>
      <c r="B46" s="17" t="e">
        <v>#N/A</v>
      </c>
      <c r="C46" s="17" t="e">
        <v>#N/A</v>
      </c>
      <c r="D46" s="17" t="e">
        <v>#N/A</v>
      </c>
      <c r="E46" s="17" t="e">
        <v>#N/A</v>
      </c>
      <c r="F46" s="7" t="b">
        <v>1</v>
      </c>
    </row>
    <row r="47">
      <c r="A47" s="16">
        <v>232719.0</v>
      </c>
      <c r="B47" s="17" t="e">
        <v>#N/A</v>
      </c>
      <c r="C47" s="17" t="e">
        <v>#N/A</v>
      </c>
      <c r="D47" s="17" t="e">
        <v>#N/A</v>
      </c>
      <c r="E47" s="17" t="e">
        <v>#N/A</v>
      </c>
      <c r="F47" s="7" t="b">
        <v>1</v>
      </c>
    </row>
    <row r="48">
      <c r="A48" s="16">
        <v>343485.0</v>
      </c>
      <c r="B48" s="17" t="e">
        <v>#N/A</v>
      </c>
      <c r="C48" s="17" t="e">
        <v>#N/A</v>
      </c>
      <c r="D48" s="17" t="e">
        <v>#N/A</v>
      </c>
      <c r="E48" s="17" t="e">
        <v>#N/A</v>
      </c>
      <c r="F48" s="7" t="b">
        <v>1</v>
      </c>
    </row>
    <row r="49">
      <c r="A49" s="16">
        <v>343485.0</v>
      </c>
      <c r="B49" s="17" t="e">
        <v>#N/A</v>
      </c>
      <c r="C49" s="17" t="e">
        <v>#N/A</v>
      </c>
      <c r="D49" s="17" t="e">
        <v>#N/A</v>
      </c>
      <c r="E49" s="17" t="e">
        <v>#N/A</v>
      </c>
      <c r="F49" s="7" t="b">
        <v>1</v>
      </c>
    </row>
    <row r="50">
      <c r="A50" s="16">
        <v>326853.0</v>
      </c>
      <c r="B50" s="17" t="e">
        <v>#N/A</v>
      </c>
      <c r="C50" s="17" t="e">
        <v>#N/A</v>
      </c>
      <c r="D50" s="17" t="e">
        <v>#N/A</v>
      </c>
      <c r="E50" s="17" t="e">
        <v>#N/A</v>
      </c>
      <c r="F50" s="7" t="b">
        <v>1</v>
      </c>
    </row>
    <row r="51">
      <c r="A51" s="16">
        <v>135380.0</v>
      </c>
      <c r="B51" s="17" t="e">
        <v>#N/A</v>
      </c>
      <c r="C51" s="17" t="e">
        <v>#N/A</v>
      </c>
      <c r="D51" s="17" t="e">
        <v>#N/A</v>
      </c>
      <c r="E51" s="17" t="e">
        <v>#N/A</v>
      </c>
      <c r="F51" s="7" t="b">
        <v>1</v>
      </c>
    </row>
    <row r="52">
      <c r="A52" s="16">
        <v>322985.0</v>
      </c>
      <c r="B52" s="17" t="e">
        <v>#N/A</v>
      </c>
      <c r="C52" s="17" t="e">
        <v>#N/A</v>
      </c>
      <c r="D52" s="17" t="e">
        <v>#N/A</v>
      </c>
      <c r="E52" s="17" t="e">
        <v>#N/A</v>
      </c>
      <c r="F52" s="7" t="b">
        <v>1</v>
      </c>
    </row>
    <row r="53">
      <c r="A53" s="16">
        <v>343486.0</v>
      </c>
      <c r="B53" s="17" t="e">
        <v>#N/A</v>
      </c>
      <c r="C53" s="17" t="e">
        <v>#N/A</v>
      </c>
      <c r="D53" s="17" t="e">
        <v>#N/A</v>
      </c>
      <c r="E53" s="17" t="e">
        <v>#N/A</v>
      </c>
      <c r="F53" s="7" t="b">
        <v>1</v>
      </c>
    </row>
    <row r="54">
      <c r="A54" s="16">
        <v>343509.0</v>
      </c>
      <c r="B54" s="17" t="e">
        <v>#N/A</v>
      </c>
      <c r="C54" s="17" t="e">
        <v>#N/A</v>
      </c>
      <c r="D54" s="17" t="e">
        <v>#N/A</v>
      </c>
      <c r="E54" s="17" t="e">
        <v>#N/A</v>
      </c>
      <c r="F54" s="7" t="b">
        <v>1</v>
      </c>
    </row>
    <row r="55">
      <c r="A55" s="16">
        <v>362413.0</v>
      </c>
      <c r="B55" s="17" t="e">
        <v>#N/A</v>
      </c>
      <c r="C55" s="17" t="e">
        <v>#N/A</v>
      </c>
      <c r="D55" s="17" t="e">
        <v>#N/A</v>
      </c>
      <c r="E55" s="17" t="e">
        <v>#N/A</v>
      </c>
      <c r="F55" s="7" t="b">
        <v>1</v>
      </c>
    </row>
    <row r="56">
      <c r="A56" s="16">
        <v>265906.0</v>
      </c>
      <c r="B56" s="17" t="e">
        <v>#N/A</v>
      </c>
      <c r="C56" s="17" t="e">
        <v>#N/A</v>
      </c>
      <c r="D56" s="17" t="e">
        <v>#N/A</v>
      </c>
      <c r="E56" s="17" t="e">
        <v>#N/A</v>
      </c>
      <c r="F56" s="7" t="b">
        <v>1</v>
      </c>
    </row>
    <row r="57">
      <c r="A57" s="16">
        <v>323582.0</v>
      </c>
      <c r="B57" s="17" t="e">
        <v>#N/A</v>
      </c>
      <c r="C57" s="17" t="e">
        <v>#N/A</v>
      </c>
      <c r="D57" s="17" t="e">
        <v>#N/A</v>
      </c>
      <c r="E57" s="17" t="e">
        <v>#N/A</v>
      </c>
      <c r="F57" s="7" t="b">
        <v>1</v>
      </c>
    </row>
    <row r="58">
      <c r="A58" s="16">
        <v>323454.0</v>
      </c>
      <c r="B58" s="17" t="e">
        <v>#N/A</v>
      </c>
      <c r="C58" s="17" t="e">
        <v>#N/A</v>
      </c>
      <c r="D58" s="17" t="e">
        <v>#N/A</v>
      </c>
      <c r="E58" s="17" t="e">
        <v>#N/A</v>
      </c>
      <c r="F58" s="7" t="b">
        <v>1</v>
      </c>
    </row>
    <row r="59">
      <c r="A59" s="16">
        <v>323445.0</v>
      </c>
      <c r="B59" s="17" t="e">
        <v>#N/A</v>
      </c>
      <c r="C59" s="17" t="e">
        <v>#N/A</v>
      </c>
      <c r="D59" s="17" t="e">
        <v>#N/A</v>
      </c>
      <c r="E59" s="17" t="e">
        <v>#N/A</v>
      </c>
      <c r="F59" s="7" t="b">
        <v>1</v>
      </c>
    </row>
    <row r="60">
      <c r="A60" s="16">
        <v>97230.0</v>
      </c>
      <c r="B60" s="17" t="e">
        <v>#N/A</v>
      </c>
      <c r="C60" s="17" t="e">
        <v>#N/A</v>
      </c>
      <c r="D60" s="17" t="e">
        <v>#N/A</v>
      </c>
      <c r="E60" s="17" t="e">
        <v>#N/A</v>
      </c>
      <c r="F60" s="7" t="b">
        <v>1</v>
      </c>
    </row>
    <row r="61">
      <c r="A61" s="16">
        <v>362194.0</v>
      </c>
      <c r="B61" s="17" t="e">
        <v>#N/A</v>
      </c>
      <c r="C61" s="17" t="e">
        <v>#N/A</v>
      </c>
      <c r="D61" s="17" t="e">
        <v>#N/A</v>
      </c>
      <c r="E61" s="17" t="e">
        <v>#N/A</v>
      </c>
      <c r="F61" s="7" t="b">
        <v>1</v>
      </c>
    </row>
    <row r="62">
      <c r="A62" s="16">
        <v>97158.0</v>
      </c>
      <c r="B62" s="17" t="e">
        <v>#N/A</v>
      </c>
      <c r="C62" s="17" t="e">
        <v>#N/A</v>
      </c>
      <c r="D62" s="17" t="e">
        <v>#N/A</v>
      </c>
      <c r="E62" s="17" t="e">
        <v>#N/A</v>
      </c>
      <c r="F62" s="7" t="b">
        <v>1</v>
      </c>
    </row>
    <row r="63">
      <c r="A63" s="16">
        <v>97160.0</v>
      </c>
      <c r="B63" s="17" t="e">
        <v>#N/A</v>
      </c>
      <c r="C63" s="17" t="e">
        <v>#N/A</v>
      </c>
      <c r="D63" s="17" t="e">
        <v>#N/A</v>
      </c>
      <c r="E63" s="17" t="e">
        <v>#N/A</v>
      </c>
      <c r="F63" s="7" t="b">
        <v>1</v>
      </c>
    </row>
    <row r="64">
      <c r="A64" s="16">
        <v>97159.0</v>
      </c>
      <c r="B64" s="17" t="e">
        <v>#N/A</v>
      </c>
      <c r="C64" s="17" t="e">
        <v>#N/A</v>
      </c>
      <c r="D64" s="17" t="e">
        <v>#N/A</v>
      </c>
      <c r="E64" s="17" t="e">
        <v>#N/A</v>
      </c>
      <c r="F64" s="7" t="b">
        <v>1</v>
      </c>
    </row>
    <row r="65">
      <c r="A65" s="5">
        <v>97108.0</v>
      </c>
      <c r="B65" s="17" t="e">
        <v>#N/A</v>
      </c>
      <c r="C65" s="17" t="e">
        <v>#N/A</v>
      </c>
      <c r="D65" s="17" t="e">
        <v>#N/A</v>
      </c>
      <c r="E65" s="17" t="e">
        <v>#N/A</v>
      </c>
      <c r="F65" s="7" t="b">
        <v>1</v>
      </c>
    </row>
    <row r="66">
      <c r="A66" s="16">
        <v>97136.0</v>
      </c>
      <c r="B66" s="17" t="e">
        <v>#N/A</v>
      </c>
      <c r="C66" s="17" t="e">
        <v>#N/A</v>
      </c>
      <c r="D66" s="17" t="e">
        <v>#N/A</v>
      </c>
      <c r="E66" s="17" t="e">
        <v>#N/A</v>
      </c>
      <c r="F66" s="7" t="b">
        <v>1</v>
      </c>
    </row>
    <row r="67">
      <c r="A67" s="16">
        <v>97138.0</v>
      </c>
      <c r="B67" s="17" t="e">
        <v>#N/A</v>
      </c>
      <c r="C67" s="17" t="e">
        <v>#N/A</v>
      </c>
      <c r="D67" s="17" t="e">
        <v>#N/A</v>
      </c>
      <c r="E67" s="17" t="e">
        <v>#N/A</v>
      </c>
      <c r="F67" s="7" t="b">
        <v>1</v>
      </c>
    </row>
    <row r="68">
      <c r="A68" s="16">
        <v>362041.0</v>
      </c>
      <c r="B68" s="17" t="e">
        <v>#N/A</v>
      </c>
      <c r="C68" s="17" t="e">
        <v>#N/A</v>
      </c>
      <c r="D68" s="17" t="e">
        <v>#N/A</v>
      </c>
      <c r="E68" s="17" t="e">
        <v>#N/A</v>
      </c>
      <c r="F68" s="7" t="b">
        <v>1</v>
      </c>
    </row>
    <row r="69">
      <c r="A69" s="16">
        <v>362042.0</v>
      </c>
      <c r="B69" s="17" t="e">
        <v>#N/A</v>
      </c>
      <c r="C69" s="17" t="e">
        <v>#N/A</v>
      </c>
      <c r="D69" s="17" t="e">
        <v>#N/A</v>
      </c>
      <c r="E69" s="17" t="e">
        <v>#N/A</v>
      </c>
      <c r="F69" s="7" t="b">
        <v>1</v>
      </c>
    </row>
    <row r="70">
      <c r="A70" s="16">
        <v>260415.0</v>
      </c>
      <c r="B70" s="17" t="e">
        <v>#N/A</v>
      </c>
      <c r="C70" s="17" t="e">
        <v>#N/A</v>
      </c>
      <c r="D70" s="17" t="e">
        <v>#N/A</v>
      </c>
      <c r="E70" s="17" t="e">
        <v>#N/A</v>
      </c>
      <c r="F70" s="7" t="b">
        <v>1</v>
      </c>
    </row>
    <row r="71">
      <c r="A71" s="16">
        <v>362043.0</v>
      </c>
      <c r="B71" s="17" t="e">
        <v>#N/A</v>
      </c>
      <c r="C71" s="17" t="e">
        <v>#N/A</v>
      </c>
      <c r="D71" s="17" t="e">
        <v>#N/A</v>
      </c>
      <c r="E71" s="17" t="e">
        <v>#N/A</v>
      </c>
      <c r="F71" s="7" t="b">
        <v>1</v>
      </c>
    </row>
    <row r="72">
      <c r="A72" s="16">
        <v>362044.0</v>
      </c>
      <c r="B72" s="17" t="e">
        <v>#N/A</v>
      </c>
      <c r="C72" s="17" t="e">
        <v>#N/A</v>
      </c>
      <c r="D72" s="17" t="e">
        <v>#N/A</v>
      </c>
      <c r="E72" s="17" t="e">
        <v>#N/A</v>
      </c>
      <c r="F72" s="7" t="b">
        <v>1</v>
      </c>
    </row>
    <row r="73">
      <c r="A73" s="16">
        <v>127059.0</v>
      </c>
      <c r="B73" s="17" t="e">
        <v>#N/A</v>
      </c>
      <c r="C73" s="17" t="e">
        <v>#N/A</v>
      </c>
      <c r="D73" s="17" t="e">
        <v>#N/A</v>
      </c>
      <c r="E73" s="17" t="e">
        <v>#N/A</v>
      </c>
      <c r="F73" s="7" t="b">
        <v>1</v>
      </c>
    </row>
    <row r="74">
      <c r="A74" s="16">
        <v>97157.0</v>
      </c>
      <c r="B74" s="17" t="e">
        <v>#N/A</v>
      </c>
      <c r="C74" s="17" t="e">
        <v>#N/A</v>
      </c>
      <c r="D74" s="17" t="e">
        <v>#N/A</v>
      </c>
      <c r="E74" s="17" t="e">
        <v>#N/A</v>
      </c>
      <c r="F74" s="7" t="b">
        <v>1</v>
      </c>
    </row>
    <row r="75">
      <c r="A75" s="16">
        <v>135458.0</v>
      </c>
      <c r="B75" s="17" t="e">
        <v>#N/A</v>
      </c>
      <c r="C75" s="17" t="e">
        <v>#N/A</v>
      </c>
      <c r="D75" s="17" t="e">
        <v>#N/A</v>
      </c>
      <c r="E75" s="17" t="e">
        <v>#N/A</v>
      </c>
      <c r="F75" s="7" t="b">
        <v>1</v>
      </c>
    </row>
    <row r="76">
      <c r="A76" s="16">
        <v>260414.0</v>
      </c>
      <c r="B76" s="17" t="e">
        <v>#N/A</v>
      </c>
      <c r="C76" s="17" t="e">
        <v>#N/A</v>
      </c>
      <c r="D76" s="17" t="e">
        <v>#N/A</v>
      </c>
      <c r="E76" s="17" t="e">
        <v>#N/A</v>
      </c>
      <c r="F76" s="7" t="b">
        <v>1</v>
      </c>
    </row>
    <row r="77">
      <c r="A77" s="16">
        <v>101573.0</v>
      </c>
      <c r="B77" s="17" t="e">
        <v>#N/A</v>
      </c>
      <c r="C77" s="17" t="e">
        <v>#N/A</v>
      </c>
      <c r="D77" s="17" t="e">
        <v>#N/A</v>
      </c>
      <c r="E77" s="17" t="e">
        <v>#N/A</v>
      </c>
      <c r="F77" s="7" t="b">
        <v>1</v>
      </c>
    </row>
    <row r="78">
      <c r="A78" s="16">
        <v>260418.0</v>
      </c>
      <c r="B78" s="17" t="e">
        <v>#N/A</v>
      </c>
      <c r="C78" s="17" t="e">
        <v>#N/A</v>
      </c>
      <c r="D78" s="17" t="e">
        <v>#N/A</v>
      </c>
      <c r="E78" s="17" t="e">
        <v>#N/A</v>
      </c>
      <c r="F78" s="7" t="b">
        <v>1</v>
      </c>
    </row>
    <row r="79">
      <c r="A79" s="16">
        <v>97155.0</v>
      </c>
      <c r="B79" s="17" t="e">
        <v>#N/A</v>
      </c>
      <c r="C79" s="17" t="e">
        <v>#N/A</v>
      </c>
      <c r="D79" s="17" t="e">
        <v>#N/A</v>
      </c>
      <c r="E79" s="17" t="e">
        <v>#N/A</v>
      </c>
      <c r="F79" s="7" t="b">
        <v>1</v>
      </c>
    </row>
    <row r="80">
      <c r="A80" s="16">
        <v>98735.0</v>
      </c>
      <c r="B80" s="17" t="e">
        <v>#N/A</v>
      </c>
      <c r="C80" s="17" t="e">
        <v>#N/A</v>
      </c>
      <c r="D80" s="17" t="e">
        <v>#N/A</v>
      </c>
      <c r="E80" s="17" t="e">
        <v>#N/A</v>
      </c>
      <c r="F80" s="7" t="b">
        <v>1</v>
      </c>
    </row>
    <row r="81">
      <c r="A81" s="16">
        <v>97156.0</v>
      </c>
      <c r="B81" s="17" t="e">
        <v>#N/A</v>
      </c>
      <c r="C81" s="17" t="e">
        <v>#N/A</v>
      </c>
      <c r="D81" s="17" t="e">
        <v>#N/A</v>
      </c>
      <c r="E81" s="17" t="e">
        <v>#N/A</v>
      </c>
      <c r="F81" s="7" t="b">
        <v>1</v>
      </c>
    </row>
    <row r="82">
      <c r="A82" s="16">
        <v>97134.0</v>
      </c>
      <c r="B82" s="17" t="e">
        <v>#N/A</v>
      </c>
      <c r="C82" s="17" t="e">
        <v>#N/A</v>
      </c>
      <c r="D82" s="17" t="e">
        <v>#N/A</v>
      </c>
      <c r="E82" s="17" t="e">
        <v>#N/A</v>
      </c>
      <c r="F82" s="7" t="b">
        <v>1</v>
      </c>
    </row>
    <row r="83">
      <c r="A83" s="16">
        <v>344027.0</v>
      </c>
      <c r="B83" s="17" t="e">
        <v>#N/A</v>
      </c>
      <c r="C83" s="17" t="e">
        <v>#N/A</v>
      </c>
      <c r="D83" s="17" t="e">
        <v>#N/A</v>
      </c>
      <c r="E83" s="17" t="e">
        <v>#N/A</v>
      </c>
      <c r="F83" s="7" t="b">
        <v>1</v>
      </c>
    </row>
    <row r="84">
      <c r="A84" s="16">
        <v>362046.0</v>
      </c>
      <c r="B84" s="17" t="e">
        <v>#N/A</v>
      </c>
      <c r="C84" s="17" t="e">
        <v>#N/A</v>
      </c>
      <c r="D84" s="17" t="e">
        <v>#N/A</v>
      </c>
      <c r="E84" s="17" t="e">
        <v>#N/A</v>
      </c>
      <c r="F84" s="7" t="b">
        <v>1</v>
      </c>
    </row>
    <row r="85">
      <c r="A85" s="16">
        <v>362049.0</v>
      </c>
      <c r="B85" s="17" t="e">
        <v>#N/A</v>
      </c>
      <c r="C85" s="17" t="e">
        <v>#N/A</v>
      </c>
      <c r="D85" s="17" t="e">
        <v>#N/A</v>
      </c>
      <c r="E85" s="17" t="e">
        <v>#N/A</v>
      </c>
      <c r="F85" s="7" t="b">
        <v>1</v>
      </c>
    </row>
    <row r="86">
      <c r="A86" s="16">
        <v>199767.0</v>
      </c>
      <c r="B86" s="17" t="e">
        <v>#N/A</v>
      </c>
      <c r="C86" s="17" t="e">
        <v>#N/A</v>
      </c>
      <c r="D86" s="17" t="e">
        <v>#N/A</v>
      </c>
      <c r="E86" s="17" t="e">
        <v>#N/A</v>
      </c>
      <c r="F86" s="7" t="b">
        <v>1</v>
      </c>
    </row>
    <row r="87">
      <c r="A87" s="16">
        <v>344026.0</v>
      </c>
      <c r="B87" s="17" t="e">
        <v>#N/A</v>
      </c>
      <c r="C87" s="17" t="e">
        <v>#N/A</v>
      </c>
      <c r="D87" s="17" t="e">
        <v>#N/A</v>
      </c>
      <c r="E87" s="17" t="e">
        <v>#N/A</v>
      </c>
      <c r="F87" s="7" t="b">
        <v>1</v>
      </c>
    </row>
    <row r="88">
      <c r="A88" s="16">
        <v>362045.0</v>
      </c>
      <c r="B88" s="17" t="e">
        <v>#N/A</v>
      </c>
      <c r="C88" s="17" t="e">
        <v>#N/A</v>
      </c>
      <c r="D88" s="17" t="e">
        <v>#N/A</v>
      </c>
      <c r="E88" s="17" t="e">
        <v>#N/A</v>
      </c>
      <c r="F88" s="7" t="b">
        <v>1</v>
      </c>
    </row>
    <row r="89">
      <c r="A89" s="16">
        <v>97141.0</v>
      </c>
      <c r="B89" s="17" t="e">
        <v>#N/A</v>
      </c>
      <c r="C89" s="17" t="e">
        <v>#N/A</v>
      </c>
      <c r="D89" s="17" t="e">
        <v>#N/A</v>
      </c>
      <c r="E89" s="17" t="e">
        <v>#N/A</v>
      </c>
      <c r="F89" s="7" t="b">
        <v>1</v>
      </c>
    </row>
    <row r="90">
      <c r="A90" s="16">
        <v>362106.0</v>
      </c>
      <c r="B90" s="17" t="e">
        <v>#N/A</v>
      </c>
      <c r="C90" s="17" t="e">
        <v>#N/A</v>
      </c>
      <c r="D90" s="17" t="e">
        <v>#N/A</v>
      </c>
      <c r="E90" s="17" t="e">
        <v>#N/A</v>
      </c>
      <c r="F90" s="7" t="b">
        <v>1</v>
      </c>
    </row>
    <row r="91">
      <c r="A91" s="16">
        <v>97149.0</v>
      </c>
      <c r="B91" s="17" t="e">
        <v>#N/A</v>
      </c>
      <c r="C91" s="17" t="e">
        <v>#N/A</v>
      </c>
      <c r="D91" s="17" t="e">
        <v>#N/A</v>
      </c>
      <c r="E91" s="17" t="e">
        <v>#N/A</v>
      </c>
      <c r="F91" s="7" t="b">
        <v>1</v>
      </c>
    </row>
    <row r="92">
      <c r="A92" s="16">
        <v>97145.0</v>
      </c>
      <c r="B92" s="17" t="e">
        <v>#N/A</v>
      </c>
      <c r="C92" s="17" t="e">
        <v>#N/A</v>
      </c>
      <c r="D92" s="17" t="e">
        <v>#N/A</v>
      </c>
      <c r="E92" s="17" t="e">
        <v>#N/A</v>
      </c>
      <c r="F92" s="7" t="b">
        <v>1</v>
      </c>
    </row>
    <row r="93">
      <c r="A93" s="16">
        <v>362107.0</v>
      </c>
      <c r="B93" s="17" t="e">
        <v>#N/A</v>
      </c>
      <c r="C93" s="17" t="e">
        <v>#N/A</v>
      </c>
      <c r="D93" s="17" t="e">
        <v>#N/A</v>
      </c>
      <c r="E93" s="17" t="e">
        <v>#N/A</v>
      </c>
      <c r="F93" s="7" t="b">
        <v>1</v>
      </c>
    </row>
    <row r="94">
      <c r="A94" s="16">
        <v>362109.0</v>
      </c>
      <c r="B94" s="17" t="e">
        <v>#N/A</v>
      </c>
      <c r="C94" s="17" t="e">
        <v>#N/A</v>
      </c>
      <c r="D94" s="17" t="e">
        <v>#N/A</v>
      </c>
      <c r="E94" s="17" t="e">
        <v>#N/A</v>
      </c>
      <c r="F94" s="7" t="b">
        <v>1</v>
      </c>
    </row>
    <row r="95">
      <c r="A95" s="16">
        <v>97249.0</v>
      </c>
      <c r="B95" s="17" t="e">
        <v>#N/A</v>
      </c>
      <c r="C95" s="17" t="e">
        <v>#N/A</v>
      </c>
      <c r="D95" s="17" t="e">
        <v>#N/A</v>
      </c>
      <c r="E95" s="17" t="e">
        <v>#N/A</v>
      </c>
      <c r="F95" s="7" t="b">
        <v>1</v>
      </c>
    </row>
    <row r="96">
      <c r="A96" s="16">
        <v>97254.0</v>
      </c>
      <c r="B96" s="17" t="e">
        <v>#N/A</v>
      </c>
      <c r="C96" s="17" t="e">
        <v>#N/A</v>
      </c>
      <c r="D96" s="17" t="e">
        <v>#N/A</v>
      </c>
      <c r="E96" s="17" t="e">
        <v>#N/A</v>
      </c>
      <c r="F96" s="7" t="b">
        <v>1</v>
      </c>
    </row>
    <row r="97">
      <c r="A97" s="16">
        <v>97251.0</v>
      </c>
      <c r="B97" s="17" t="e">
        <v>#N/A</v>
      </c>
      <c r="C97" s="17" t="e">
        <v>#N/A</v>
      </c>
      <c r="D97" s="17" t="e">
        <v>#N/A</v>
      </c>
      <c r="E97" s="17" t="e">
        <v>#N/A</v>
      </c>
      <c r="F97" s="7" t="b">
        <v>1</v>
      </c>
    </row>
    <row r="98">
      <c r="A98" s="16">
        <v>362265.0</v>
      </c>
      <c r="B98" s="17" t="e">
        <v>#N/A</v>
      </c>
      <c r="C98" s="17" t="e">
        <v>#N/A</v>
      </c>
      <c r="D98" s="17" t="e">
        <v>#N/A</v>
      </c>
      <c r="E98" s="17" t="e">
        <v>#N/A</v>
      </c>
      <c r="F98" s="7" t="b">
        <v>1</v>
      </c>
    </row>
    <row r="99">
      <c r="A99" s="16">
        <v>334573.0</v>
      </c>
      <c r="B99" s="17" t="e">
        <v>#N/A</v>
      </c>
      <c r="C99" s="17" t="e">
        <v>#N/A</v>
      </c>
      <c r="D99" s="17" t="e">
        <v>#N/A</v>
      </c>
      <c r="E99" s="17" t="e">
        <v>#N/A</v>
      </c>
      <c r="F99" s="7" t="b">
        <v>1</v>
      </c>
    </row>
    <row r="100">
      <c r="A100" s="16">
        <v>135242.0</v>
      </c>
      <c r="B100" s="17" t="e">
        <v>#N/A</v>
      </c>
      <c r="C100" s="17" t="e">
        <v>#N/A</v>
      </c>
      <c r="D100" s="17" t="e">
        <v>#N/A</v>
      </c>
      <c r="E100" s="17" t="e">
        <v>#N/A</v>
      </c>
      <c r="F100" s="7" t="b">
        <v>1</v>
      </c>
    </row>
    <row r="101">
      <c r="A101" s="16">
        <v>97250.0</v>
      </c>
      <c r="B101" s="17" t="e">
        <v>#N/A</v>
      </c>
      <c r="C101" s="17" t="e">
        <v>#N/A</v>
      </c>
      <c r="D101" s="17" t="e">
        <v>#N/A</v>
      </c>
      <c r="E101" s="17" t="e">
        <v>#N/A</v>
      </c>
      <c r="F101" s="7" t="b">
        <v>1</v>
      </c>
    </row>
    <row r="102">
      <c r="A102" s="16">
        <v>136913.0</v>
      </c>
      <c r="B102" s="17" t="e">
        <v>#N/A</v>
      </c>
      <c r="C102" s="17" t="e">
        <v>#N/A</v>
      </c>
      <c r="D102" s="17" t="e">
        <v>#N/A</v>
      </c>
      <c r="E102" s="17" t="e">
        <v>#N/A</v>
      </c>
      <c r="F102" s="7" t="b">
        <v>1</v>
      </c>
    </row>
    <row r="103">
      <c r="A103" s="16">
        <v>344029.0</v>
      </c>
      <c r="B103" s="17" t="e">
        <v>#N/A</v>
      </c>
      <c r="C103" s="17" t="e">
        <v>#N/A</v>
      </c>
      <c r="D103" s="17" t="e">
        <v>#N/A</v>
      </c>
      <c r="E103" s="17" t="e">
        <v>#N/A</v>
      </c>
      <c r="F103" s="7" t="b">
        <v>1</v>
      </c>
    </row>
    <row r="104">
      <c r="A104" s="16">
        <v>101961.0</v>
      </c>
      <c r="B104" s="17" t="e">
        <v>#N/A</v>
      </c>
      <c r="C104" s="17" t="e">
        <v>#N/A</v>
      </c>
      <c r="D104" s="17" t="e">
        <v>#N/A</v>
      </c>
      <c r="E104" s="17" t="e">
        <v>#N/A</v>
      </c>
      <c r="F104" s="7" t="b">
        <v>1</v>
      </c>
    </row>
    <row r="105">
      <c r="A105" s="16">
        <v>97239.0</v>
      </c>
      <c r="B105" s="17" t="e">
        <v>#N/A</v>
      </c>
      <c r="C105" s="17" t="e">
        <v>#N/A</v>
      </c>
      <c r="D105" s="17" t="e">
        <v>#N/A</v>
      </c>
      <c r="E105" s="17" t="e">
        <v>#N/A</v>
      </c>
      <c r="F105" s="7" t="b">
        <v>1</v>
      </c>
    </row>
    <row r="106">
      <c r="A106" s="16">
        <v>127066.0</v>
      </c>
      <c r="B106" s="17" t="e">
        <v>#N/A</v>
      </c>
      <c r="C106" s="17" t="e">
        <v>#N/A</v>
      </c>
      <c r="D106" s="17" t="e">
        <v>#N/A</v>
      </c>
      <c r="E106" s="17" t="e">
        <v>#N/A</v>
      </c>
      <c r="F106" s="7" t="b">
        <v>1</v>
      </c>
    </row>
    <row r="107">
      <c r="A107" s="16">
        <v>344074.0</v>
      </c>
      <c r="B107" s="17" t="e">
        <v>#N/A</v>
      </c>
      <c r="C107" s="17" t="e">
        <v>#N/A</v>
      </c>
      <c r="D107" s="17" t="e">
        <v>#N/A</v>
      </c>
      <c r="E107" s="17" t="e">
        <v>#N/A</v>
      </c>
      <c r="F107" s="7" t="b">
        <v>1</v>
      </c>
    </row>
    <row r="108">
      <c r="A108" s="16">
        <v>232471.0</v>
      </c>
      <c r="B108" s="17" t="e">
        <v>#N/A</v>
      </c>
      <c r="C108" s="17" t="e">
        <v>#N/A</v>
      </c>
      <c r="D108" s="17" t="e">
        <v>#N/A</v>
      </c>
      <c r="E108" s="17" t="e">
        <v>#N/A</v>
      </c>
      <c r="F108" s="7" t="b">
        <v>1</v>
      </c>
    </row>
    <row r="109">
      <c r="A109" s="16">
        <v>97277.0</v>
      </c>
      <c r="B109" s="17" t="e">
        <v>#N/A</v>
      </c>
      <c r="C109" s="17" t="e">
        <v>#N/A</v>
      </c>
      <c r="D109" s="17" t="e">
        <v>#N/A</v>
      </c>
      <c r="E109" s="17" t="e">
        <v>#N/A</v>
      </c>
      <c r="F109" s="7" t="b">
        <v>1</v>
      </c>
    </row>
    <row r="110">
      <c r="A110" s="16">
        <v>102278.0</v>
      </c>
      <c r="B110" s="17" t="e">
        <v>#N/A</v>
      </c>
      <c r="C110" s="17" t="e">
        <v>#N/A</v>
      </c>
      <c r="D110" s="17" t="e">
        <v>#N/A</v>
      </c>
      <c r="E110" s="17" t="e">
        <v>#N/A</v>
      </c>
      <c r="F110" s="7" t="b">
        <v>1</v>
      </c>
    </row>
    <row r="111">
      <c r="A111" s="16">
        <v>97281.0</v>
      </c>
      <c r="B111" s="17" t="e">
        <v>#N/A</v>
      </c>
      <c r="C111" s="17" t="e">
        <v>#N/A</v>
      </c>
      <c r="D111" s="17" t="e">
        <v>#N/A</v>
      </c>
      <c r="E111" s="17" t="e">
        <v>#N/A</v>
      </c>
      <c r="F111" s="7" t="b">
        <v>1</v>
      </c>
    </row>
    <row r="112">
      <c r="A112" s="16">
        <v>230327.0</v>
      </c>
      <c r="B112" s="17" t="e">
        <v>#N/A</v>
      </c>
      <c r="C112" s="17" t="e">
        <v>#N/A</v>
      </c>
      <c r="D112" s="17" t="e">
        <v>#N/A</v>
      </c>
      <c r="E112" s="17" t="e">
        <v>#N/A</v>
      </c>
      <c r="F112" s="7" t="b">
        <v>1</v>
      </c>
    </row>
    <row r="113">
      <c r="A113" s="16">
        <v>97279.0</v>
      </c>
      <c r="B113" s="17" t="e">
        <v>#N/A</v>
      </c>
      <c r="C113" s="17" t="e">
        <v>#N/A</v>
      </c>
      <c r="D113" s="17" t="e">
        <v>#N/A</v>
      </c>
      <c r="E113" s="17" t="e">
        <v>#N/A</v>
      </c>
      <c r="F113" s="7" t="b">
        <v>1</v>
      </c>
    </row>
    <row r="114">
      <c r="A114" s="16">
        <v>232464.0</v>
      </c>
      <c r="B114" s="17" t="e">
        <v>#N/A</v>
      </c>
      <c r="C114" s="17" t="e">
        <v>#N/A</v>
      </c>
      <c r="D114" s="17" t="e">
        <v>#N/A</v>
      </c>
      <c r="E114" s="17" t="e">
        <v>#N/A</v>
      </c>
      <c r="F114" s="7" t="b">
        <v>1</v>
      </c>
    </row>
    <row r="115">
      <c r="A115" s="16">
        <v>102638.0</v>
      </c>
      <c r="B115" s="17" t="e">
        <v>#N/A</v>
      </c>
      <c r="C115" s="17" t="e">
        <v>#N/A</v>
      </c>
      <c r="D115" s="17" t="e">
        <v>#N/A</v>
      </c>
      <c r="E115" s="17" t="e">
        <v>#N/A</v>
      </c>
      <c r="F115" s="7" t="b">
        <v>1</v>
      </c>
    </row>
    <row r="116">
      <c r="A116" s="16">
        <v>232466.0</v>
      </c>
      <c r="B116" s="17" t="e">
        <v>#N/A</v>
      </c>
      <c r="C116" s="17" t="e">
        <v>#N/A</v>
      </c>
      <c r="D116" s="17" t="e">
        <v>#N/A</v>
      </c>
      <c r="E116" s="17" t="e">
        <v>#N/A</v>
      </c>
      <c r="F116" s="7" t="b">
        <v>1</v>
      </c>
    </row>
    <row r="117">
      <c r="A117" s="16">
        <v>97278.0</v>
      </c>
      <c r="B117" s="17" t="e">
        <v>#N/A</v>
      </c>
      <c r="C117" s="17" t="e">
        <v>#N/A</v>
      </c>
      <c r="D117" s="17" t="e">
        <v>#N/A</v>
      </c>
      <c r="E117" s="17" t="e">
        <v>#N/A</v>
      </c>
      <c r="F117" s="7" t="b">
        <v>1</v>
      </c>
    </row>
    <row r="118">
      <c r="A118" s="16">
        <v>104774.0</v>
      </c>
      <c r="B118" s="17" t="e">
        <v>#N/A</v>
      </c>
      <c r="C118" s="17" t="e">
        <v>#N/A</v>
      </c>
      <c r="D118" s="17" t="e">
        <v>#N/A</v>
      </c>
      <c r="E118" s="17" t="e">
        <v>#N/A</v>
      </c>
      <c r="F118" s="7" t="b">
        <v>1</v>
      </c>
    </row>
    <row r="119">
      <c r="A119" s="16">
        <v>165416.0</v>
      </c>
      <c r="B119" s="17" t="e">
        <v>#N/A</v>
      </c>
      <c r="C119" s="17" t="e">
        <v>#N/A</v>
      </c>
      <c r="D119" s="17" t="e">
        <v>#N/A</v>
      </c>
      <c r="E119" s="17" t="e">
        <v>#N/A</v>
      </c>
      <c r="F119" s="7" t="b">
        <v>1</v>
      </c>
    </row>
    <row r="120">
      <c r="A120" s="16">
        <v>97282.0</v>
      </c>
      <c r="B120" s="17" t="e">
        <v>#N/A</v>
      </c>
      <c r="C120" s="17" t="e">
        <v>#N/A</v>
      </c>
      <c r="D120" s="17" t="e">
        <v>#N/A</v>
      </c>
      <c r="E120" s="17" t="e">
        <v>#N/A</v>
      </c>
      <c r="F120" s="7" t="b">
        <v>1</v>
      </c>
    </row>
    <row r="121">
      <c r="A121" s="16">
        <v>232467.0</v>
      </c>
      <c r="B121" s="17" t="e">
        <v>#N/A</v>
      </c>
      <c r="C121" s="17" t="e">
        <v>#N/A</v>
      </c>
      <c r="D121" s="17" t="e">
        <v>#N/A</v>
      </c>
      <c r="E121" s="17" t="e">
        <v>#N/A</v>
      </c>
      <c r="F121" s="7" t="b">
        <v>1</v>
      </c>
    </row>
    <row r="122">
      <c r="A122" s="16">
        <v>201976.0</v>
      </c>
      <c r="B122" s="17" t="e">
        <v>#N/A</v>
      </c>
      <c r="C122" s="17" t="e">
        <v>#N/A</v>
      </c>
      <c r="D122" s="17" t="e">
        <v>#N/A</v>
      </c>
      <c r="E122" s="17" t="e">
        <v>#N/A</v>
      </c>
      <c r="F122" s="7" t="b">
        <v>1</v>
      </c>
    </row>
    <row r="123">
      <c r="A123" s="16">
        <v>97285.0</v>
      </c>
      <c r="B123" s="17" t="e">
        <v>#N/A</v>
      </c>
      <c r="C123" s="17" t="e">
        <v>#N/A</v>
      </c>
      <c r="D123" s="17" t="e">
        <v>#N/A</v>
      </c>
      <c r="E123" s="17" t="e">
        <v>#N/A</v>
      </c>
      <c r="F123" s="7" t="b">
        <v>1</v>
      </c>
    </row>
    <row r="124">
      <c r="A124" s="16">
        <v>97280.0</v>
      </c>
      <c r="B124" s="17" t="e">
        <v>#N/A</v>
      </c>
      <c r="C124" s="17" t="e">
        <v>#N/A</v>
      </c>
      <c r="D124" s="17" t="e">
        <v>#N/A</v>
      </c>
      <c r="E124" s="17" t="e">
        <v>#N/A</v>
      </c>
      <c r="F124" s="7" t="b">
        <v>1</v>
      </c>
    </row>
    <row r="125">
      <c r="A125" s="16">
        <v>232475.0</v>
      </c>
      <c r="B125" s="17" t="e">
        <v>#N/A</v>
      </c>
      <c r="C125" s="17" t="e">
        <v>#N/A</v>
      </c>
      <c r="D125" s="17" t="e">
        <v>#N/A</v>
      </c>
      <c r="E125" s="17" t="e">
        <v>#N/A</v>
      </c>
      <c r="F125" s="7" t="b">
        <v>1</v>
      </c>
    </row>
    <row r="126">
      <c r="A126" s="16">
        <v>232476.0</v>
      </c>
      <c r="B126" s="17" t="e">
        <v>#N/A</v>
      </c>
      <c r="C126" s="17" t="e">
        <v>#N/A</v>
      </c>
      <c r="D126" s="17" t="e">
        <v>#N/A</v>
      </c>
      <c r="E126" s="17" t="e">
        <v>#N/A</v>
      </c>
      <c r="F126" s="7" t="b">
        <v>1</v>
      </c>
    </row>
    <row r="127">
      <c r="A127" s="16">
        <v>230328.0</v>
      </c>
      <c r="B127" s="17" t="e">
        <v>#N/A</v>
      </c>
      <c r="C127" s="17" t="e">
        <v>#N/A</v>
      </c>
      <c r="D127" s="17" t="e">
        <v>#N/A</v>
      </c>
      <c r="E127" s="17" t="e">
        <v>#N/A</v>
      </c>
      <c r="F127" s="7" t="b">
        <v>1</v>
      </c>
    </row>
    <row r="128">
      <c r="A128" s="16">
        <v>232477.0</v>
      </c>
      <c r="B128" s="17" t="e">
        <v>#N/A</v>
      </c>
      <c r="C128" s="17" t="e">
        <v>#N/A</v>
      </c>
      <c r="D128" s="17" t="e">
        <v>#N/A</v>
      </c>
      <c r="E128" s="17" t="e">
        <v>#N/A</v>
      </c>
      <c r="F128" s="7" t="b">
        <v>1</v>
      </c>
    </row>
    <row r="129">
      <c r="A129" s="16">
        <v>232478.0</v>
      </c>
      <c r="B129" s="17" t="e">
        <v>#N/A</v>
      </c>
      <c r="C129" s="17" t="e">
        <v>#N/A</v>
      </c>
      <c r="D129" s="17" t="e">
        <v>#N/A</v>
      </c>
      <c r="E129" s="17" t="e">
        <v>#N/A</v>
      </c>
      <c r="F129" s="7" t="b">
        <v>1</v>
      </c>
    </row>
    <row r="130">
      <c r="A130" s="16">
        <v>232479.0</v>
      </c>
      <c r="B130" s="17" t="e">
        <v>#N/A</v>
      </c>
      <c r="C130" s="17" t="e">
        <v>#N/A</v>
      </c>
      <c r="D130" s="17" t="e">
        <v>#N/A</v>
      </c>
      <c r="E130" s="17" t="e">
        <v>#N/A</v>
      </c>
      <c r="F130" s="7" t="b">
        <v>1</v>
      </c>
    </row>
    <row r="131">
      <c r="A131" s="16">
        <v>232481.0</v>
      </c>
      <c r="B131" s="17" t="e">
        <v>#N/A</v>
      </c>
      <c r="C131" s="17" t="e">
        <v>#N/A</v>
      </c>
      <c r="D131" s="17" t="e">
        <v>#N/A</v>
      </c>
      <c r="E131" s="17" t="e">
        <v>#N/A</v>
      </c>
      <c r="F131" s="7" t="b">
        <v>1</v>
      </c>
    </row>
    <row r="132">
      <c r="A132" s="16">
        <v>232482.0</v>
      </c>
      <c r="B132" s="17" t="e">
        <v>#N/A</v>
      </c>
      <c r="C132" s="17" t="e">
        <v>#N/A</v>
      </c>
      <c r="D132" s="17" t="e">
        <v>#N/A</v>
      </c>
      <c r="E132" s="17" t="e">
        <v>#N/A</v>
      </c>
      <c r="F132" s="7" t="b">
        <v>1</v>
      </c>
    </row>
    <row r="133">
      <c r="A133" s="16">
        <v>232483.0</v>
      </c>
      <c r="B133" s="17" t="e">
        <v>#N/A</v>
      </c>
      <c r="C133" s="17" t="e">
        <v>#N/A</v>
      </c>
      <c r="D133" s="17" t="e">
        <v>#N/A</v>
      </c>
      <c r="E133" s="17" t="e">
        <v>#N/A</v>
      </c>
      <c r="F133" s="7" t="b">
        <v>1</v>
      </c>
    </row>
    <row r="134">
      <c r="A134" s="16">
        <v>232484.0</v>
      </c>
      <c r="B134" s="17" t="e">
        <v>#N/A</v>
      </c>
      <c r="C134" s="17" t="e">
        <v>#N/A</v>
      </c>
      <c r="D134" s="17" t="e">
        <v>#N/A</v>
      </c>
      <c r="E134" s="17" t="e">
        <v>#N/A</v>
      </c>
      <c r="F134" s="7" t="b">
        <v>1</v>
      </c>
    </row>
    <row r="135">
      <c r="A135" s="16">
        <v>232485.0</v>
      </c>
      <c r="B135" s="17" t="e">
        <v>#N/A</v>
      </c>
      <c r="C135" s="17" t="e">
        <v>#N/A</v>
      </c>
      <c r="D135" s="17" t="e">
        <v>#N/A</v>
      </c>
      <c r="E135" s="17" t="e">
        <v>#N/A</v>
      </c>
      <c r="F135" s="7" t="b">
        <v>1</v>
      </c>
    </row>
    <row r="136">
      <c r="A136" s="16">
        <v>232486.0</v>
      </c>
      <c r="B136" s="17" t="e">
        <v>#N/A</v>
      </c>
      <c r="C136" s="17" t="e">
        <v>#N/A</v>
      </c>
      <c r="D136" s="17" t="e">
        <v>#N/A</v>
      </c>
      <c r="E136" s="17" t="e">
        <v>#N/A</v>
      </c>
      <c r="F136" s="7" t="b">
        <v>1</v>
      </c>
    </row>
    <row r="137">
      <c r="A137" s="16">
        <v>232487.0</v>
      </c>
      <c r="B137" s="17" t="e">
        <v>#N/A</v>
      </c>
      <c r="C137" s="17" t="e">
        <v>#N/A</v>
      </c>
      <c r="D137" s="17" t="e">
        <v>#N/A</v>
      </c>
      <c r="E137" s="17" t="e">
        <v>#N/A</v>
      </c>
      <c r="F137" s="7" t="b">
        <v>1</v>
      </c>
    </row>
    <row r="138">
      <c r="A138" s="16">
        <v>232488.0</v>
      </c>
      <c r="B138" s="17" t="e">
        <v>#N/A</v>
      </c>
      <c r="C138" s="17" t="e">
        <v>#N/A</v>
      </c>
      <c r="D138" s="17" t="e">
        <v>#N/A</v>
      </c>
      <c r="E138" s="17" t="e">
        <v>#N/A</v>
      </c>
      <c r="F138" s="7" t="b">
        <v>1</v>
      </c>
    </row>
    <row r="139">
      <c r="A139" s="16">
        <v>232489.0</v>
      </c>
      <c r="B139" s="17" t="e">
        <v>#N/A</v>
      </c>
      <c r="C139" s="17" t="e">
        <v>#N/A</v>
      </c>
      <c r="D139" s="17" t="e">
        <v>#N/A</v>
      </c>
      <c r="E139" s="17" t="e">
        <v>#N/A</v>
      </c>
      <c r="F139" s="7" t="b">
        <v>1</v>
      </c>
    </row>
    <row r="140">
      <c r="A140" s="16">
        <v>232490.0</v>
      </c>
      <c r="B140" s="17" t="e">
        <v>#N/A</v>
      </c>
      <c r="C140" s="17" t="e">
        <v>#N/A</v>
      </c>
      <c r="D140" s="17" t="e">
        <v>#N/A</v>
      </c>
      <c r="E140" s="17" t="e">
        <v>#N/A</v>
      </c>
      <c r="F140" s="7" t="b">
        <v>1</v>
      </c>
    </row>
    <row r="141">
      <c r="A141" s="16">
        <v>232491.0</v>
      </c>
      <c r="B141" s="17" t="e">
        <v>#N/A</v>
      </c>
      <c r="C141" s="17" t="e">
        <v>#N/A</v>
      </c>
      <c r="D141" s="17" t="e">
        <v>#N/A</v>
      </c>
      <c r="E141" s="17" t="e">
        <v>#N/A</v>
      </c>
      <c r="F141" s="7" t="b">
        <v>1</v>
      </c>
    </row>
    <row r="142">
      <c r="A142" s="16">
        <v>232492.0</v>
      </c>
      <c r="B142" s="17" t="e">
        <v>#N/A</v>
      </c>
      <c r="C142" s="17" t="e">
        <v>#N/A</v>
      </c>
      <c r="D142" s="17" t="e">
        <v>#N/A</v>
      </c>
      <c r="E142" s="17" t="e">
        <v>#N/A</v>
      </c>
      <c r="F142" s="7" t="b">
        <v>1</v>
      </c>
    </row>
    <row r="143">
      <c r="A143" s="16">
        <v>109619.0</v>
      </c>
      <c r="B143" s="17" t="e">
        <v>#N/A</v>
      </c>
      <c r="C143" s="17" t="e">
        <v>#N/A</v>
      </c>
      <c r="D143" s="17" t="e">
        <v>#N/A</v>
      </c>
      <c r="E143" s="17" t="e">
        <v>#N/A</v>
      </c>
      <c r="F143" s="7" t="b">
        <v>1</v>
      </c>
    </row>
    <row r="144">
      <c r="A144" s="16">
        <v>118335.0</v>
      </c>
      <c r="B144" s="17" t="e">
        <v>#N/A</v>
      </c>
      <c r="C144" s="17" t="e">
        <v>#N/A</v>
      </c>
      <c r="D144" s="17" t="e">
        <v>#N/A</v>
      </c>
      <c r="E144" s="17" t="e">
        <v>#N/A</v>
      </c>
      <c r="F144" s="7" t="b">
        <v>1</v>
      </c>
    </row>
    <row r="145">
      <c r="A145" s="16">
        <v>98769.0</v>
      </c>
      <c r="B145" s="17" t="e">
        <v>#N/A</v>
      </c>
      <c r="C145" s="17" t="e">
        <v>#N/A</v>
      </c>
      <c r="D145" s="17" t="e">
        <v>#N/A</v>
      </c>
      <c r="E145" s="17" t="e">
        <v>#N/A</v>
      </c>
      <c r="F145" s="7" t="b">
        <v>1</v>
      </c>
    </row>
    <row r="146">
      <c r="A146" s="16">
        <v>97287.0</v>
      </c>
      <c r="B146" s="17" t="e">
        <v>#N/A</v>
      </c>
      <c r="C146" s="17" t="e">
        <v>#N/A</v>
      </c>
      <c r="D146" s="17" t="e">
        <v>#N/A</v>
      </c>
      <c r="E146" s="17" t="e">
        <v>#N/A</v>
      </c>
      <c r="F146" s="7" t="b">
        <v>1</v>
      </c>
    </row>
    <row r="147">
      <c r="A147" s="16">
        <v>108891.0</v>
      </c>
      <c r="B147" s="17" t="e">
        <v>#N/A</v>
      </c>
      <c r="C147" s="17" t="e">
        <v>#N/A</v>
      </c>
      <c r="D147" s="17" t="e">
        <v>#N/A</v>
      </c>
      <c r="E147" s="17" t="e">
        <v>#N/A</v>
      </c>
      <c r="F147" s="7" t="b">
        <v>1</v>
      </c>
    </row>
    <row r="148">
      <c r="A148" s="16">
        <v>102750.0</v>
      </c>
      <c r="B148" s="17" t="e">
        <v>#N/A</v>
      </c>
      <c r="C148" s="17" t="e">
        <v>#N/A</v>
      </c>
      <c r="D148" s="17" t="e">
        <v>#N/A</v>
      </c>
      <c r="E148" s="17" t="e">
        <v>#N/A</v>
      </c>
      <c r="F148" s="7" t="b">
        <v>1</v>
      </c>
    </row>
    <row r="149">
      <c r="A149" s="16">
        <v>232468.0</v>
      </c>
      <c r="B149" s="17" t="e">
        <v>#N/A</v>
      </c>
      <c r="C149" s="17" t="e">
        <v>#N/A</v>
      </c>
      <c r="D149" s="17" t="e">
        <v>#N/A</v>
      </c>
      <c r="E149" s="17" t="e">
        <v>#N/A</v>
      </c>
      <c r="F149" s="7" t="b">
        <v>1</v>
      </c>
    </row>
    <row r="150">
      <c r="A150" s="16">
        <v>232469.0</v>
      </c>
      <c r="B150" s="17" t="e">
        <v>#N/A</v>
      </c>
      <c r="C150" s="17" t="e">
        <v>#N/A</v>
      </c>
      <c r="D150" s="17" t="e">
        <v>#N/A</v>
      </c>
      <c r="E150" s="17" t="e">
        <v>#N/A</v>
      </c>
      <c r="F150" s="7" t="b">
        <v>1</v>
      </c>
    </row>
    <row r="151">
      <c r="A151" s="16">
        <v>102280.0</v>
      </c>
      <c r="B151" s="17" t="e">
        <v>#N/A</v>
      </c>
      <c r="C151" s="17" t="e">
        <v>#N/A</v>
      </c>
      <c r="D151" s="17" t="e">
        <v>#N/A</v>
      </c>
      <c r="E151" s="17" t="e">
        <v>#N/A</v>
      </c>
      <c r="F151" s="7" t="b">
        <v>1</v>
      </c>
    </row>
    <row r="152">
      <c r="A152" s="16">
        <v>232470.0</v>
      </c>
      <c r="B152" s="17" t="e">
        <v>#N/A</v>
      </c>
      <c r="C152" s="17" t="e">
        <v>#N/A</v>
      </c>
      <c r="D152" s="17" t="e">
        <v>#N/A</v>
      </c>
      <c r="E152" s="17" t="e">
        <v>#N/A</v>
      </c>
      <c r="F152" s="7" t="b">
        <v>1</v>
      </c>
    </row>
    <row r="153">
      <c r="A153" s="16">
        <v>97276.0</v>
      </c>
      <c r="B153" s="17" t="e">
        <v>#N/A</v>
      </c>
      <c r="C153" s="17" t="e">
        <v>#N/A</v>
      </c>
      <c r="D153" s="17" t="e">
        <v>#N/A</v>
      </c>
      <c r="E153" s="17" t="e">
        <v>#N/A</v>
      </c>
      <c r="F153" s="7" t="b">
        <v>1</v>
      </c>
    </row>
    <row r="154">
      <c r="A154" s="16">
        <v>97275.0</v>
      </c>
      <c r="B154" s="17" t="e">
        <v>#N/A</v>
      </c>
      <c r="C154" s="17" t="e">
        <v>#N/A</v>
      </c>
      <c r="D154" s="17" t="e">
        <v>#N/A</v>
      </c>
      <c r="E154" s="17" t="e">
        <v>#N/A</v>
      </c>
      <c r="F154" s="7" t="b">
        <v>1</v>
      </c>
    </row>
    <row r="155">
      <c r="A155" s="16">
        <v>97284.0</v>
      </c>
      <c r="B155" s="17" t="e">
        <v>#N/A</v>
      </c>
      <c r="C155" s="17" t="e">
        <v>#N/A</v>
      </c>
      <c r="D155" s="17" t="e">
        <v>#N/A</v>
      </c>
      <c r="E155" s="17" t="e">
        <v>#N/A</v>
      </c>
      <c r="F155" s="7" t="b">
        <v>1</v>
      </c>
    </row>
    <row r="156">
      <c r="A156" s="16">
        <v>98784.0</v>
      </c>
      <c r="B156" s="17" t="e">
        <v>#N/A</v>
      </c>
      <c r="C156" s="17" t="e">
        <v>#N/A</v>
      </c>
      <c r="D156" s="17" t="e">
        <v>#N/A</v>
      </c>
      <c r="E156" s="17" t="e">
        <v>#N/A</v>
      </c>
      <c r="F156" s="7" t="b">
        <v>1</v>
      </c>
    </row>
    <row r="157">
      <c r="A157" s="16">
        <v>97312.0</v>
      </c>
      <c r="B157" s="17" t="e">
        <v>#N/A</v>
      </c>
      <c r="C157" s="17" t="e">
        <v>#N/A</v>
      </c>
      <c r="D157" s="17" t="e">
        <v>#N/A</v>
      </c>
      <c r="E157" s="17" t="e">
        <v>#N/A</v>
      </c>
      <c r="F157" s="7" t="b">
        <v>1</v>
      </c>
    </row>
    <row r="158">
      <c r="A158" s="16">
        <v>300925.0</v>
      </c>
      <c r="B158" s="17" t="e">
        <v>#N/A</v>
      </c>
      <c r="C158" s="17" t="e">
        <v>#N/A</v>
      </c>
      <c r="D158" s="17" t="e">
        <v>#N/A</v>
      </c>
      <c r="E158" s="17" t="e">
        <v>#N/A</v>
      </c>
      <c r="F158" s="7" t="b">
        <v>1</v>
      </c>
    </row>
    <row r="159">
      <c r="A159" s="16">
        <v>134416.0</v>
      </c>
      <c r="B159" s="17" t="e">
        <v>#N/A</v>
      </c>
      <c r="C159" s="17" t="e">
        <v>#N/A</v>
      </c>
      <c r="D159" s="17" t="e">
        <v>#N/A</v>
      </c>
      <c r="E159" s="17" t="e">
        <v>#N/A</v>
      </c>
      <c r="F159" s="7" t="b">
        <v>1</v>
      </c>
    </row>
    <row r="160">
      <c r="A160" s="16">
        <v>343304.0</v>
      </c>
      <c r="B160" s="17" t="e">
        <v>#N/A</v>
      </c>
      <c r="C160" s="17" t="e">
        <v>#N/A</v>
      </c>
      <c r="D160" s="17" t="e">
        <v>#N/A</v>
      </c>
      <c r="E160" s="17" t="e">
        <v>#N/A</v>
      </c>
      <c r="F160" s="7" t="b">
        <v>1</v>
      </c>
    </row>
    <row r="161">
      <c r="A161" s="16">
        <v>101582.0</v>
      </c>
      <c r="B161" s="17" t="e">
        <v>#N/A</v>
      </c>
      <c r="C161" s="17" t="e">
        <v>#N/A</v>
      </c>
      <c r="D161" s="17" t="e">
        <v>#N/A</v>
      </c>
      <c r="E161" s="17" t="e">
        <v>#N/A</v>
      </c>
      <c r="F161" s="7" t="b">
        <v>1</v>
      </c>
    </row>
    <row r="162">
      <c r="A162" s="16">
        <v>102327.0</v>
      </c>
      <c r="B162" s="17" t="e">
        <v>#N/A</v>
      </c>
      <c r="C162" s="17" t="e">
        <v>#N/A</v>
      </c>
      <c r="D162" s="17" t="e">
        <v>#N/A</v>
      </c>
      <c r="E162" s="17" t="e">
        <v>#N/A</v>
      </c>
      <c r="F162" s="7" t="b">
        <v>1</v>
      </c>
    </row>
    <row r="163">
      <c r="A163" s="16">
        <v>341369.0</v>
      </c>
      <c r="B163" s="17" t="e">
        <v>#N/A</v>
      </c>
      <c r="C163" s="17" t="e">
        <v>#N/A</v>
      </c>
      <c r="D163" s="17" t="e">
        <v>#N/A</v>
      </c>
      <c r="E163" s="17" t="e">
        <v>#N/A</v>
      </c>
      <c r="F163" s="7" t="b">
        <v>1</v>
      </c>
    </row>
    <row r="164">
      <c r="A164" s="16">
        <v>343483.0</v>
      </c>
      <c r="B164" s="17" t="e">
        <v>#N/A</v>
      </c>
      <c r="C164" s="17" t="e">
        <v>#N/A</v>
      </c>
      <c r="D164" s="17" t="e">
        <v>#N/A</v>
      </c>
      <c r="E164" s="17" t="e">
        <v>#N/A</v>
      </c>
      <c r="F164" s="7" t="b">
        <v>1</v>
      </c>
    </row>
    <row r="165">
      <c r="A165" s="16">
        <v>343363.0</v>
      </c>
      <c r="B165" s="17" t="e">
        <v>#N/A</v>
      </c>
      <c r="C165" s="17" t="e">
        <v>#N/A</v>
      </c>
      <c r="D165" s="17" t="e">
        <v>#N/A</v>
      </c>
      <c r="E165" s="17" t="e">
        <v>#N/A</v>
      </c>
      <c r="F165" s="7" t="b">
        <v>1</v>
      </c>
    </row>
    <row r="166">
      <c r="A166" s="16">
        <v>343482.0</v>
      </c>
      <c r="B166" s="17" t="e">
        <v>#N/A</v>
      </c>
      <c r="C166" s="17" t="e">
        <v>#N/A</v>
      </c>
      <c r="D166" s="17" t="e">
        <v>#N/A</v>
      </c>
      <c r="E166" s="17" t="e">
        <v>#N/A</v>
      </c>
      <c r="F166" s="7" t="b">
        <v>1</v>
      </c>
    </row>
    <row r="167">
      <c r="A167" s="16">
        <v>343303.0</v>
      </c>
      <c r="B167" s="17" t="e">
        <v>#N/A</v>
      </c>
      <c r="C167" s="17" t="e">
        <v>#N/A</v>
      </c>
      <c r="D167" s="17" t="e">
        <v>#N/A</v>
      </c>
      <c r="E167" s="17" t="e">
        <v>#N/A</v>
      </c>
      <c r="F167" s="7" t="b">
        <v>1</v>
      </c>
    </row>
    <row r="168">
      <c r="A168" s="16">
        <v>303485.0</v>
      </c>
      <c r="B168" s="17" t="e">
        <v>#N/A</v>
      </c>
      <c r="C168" s="17" t="e">
        <v>#N/A</v>
      </c>
      <c r="D168" s="17" t="e">
        <v>#N/A</v>
      </c>
      <c r="E168" s="17" t="e">
        <v>#N/A</v>
      </c>
      <c r="F168" s="7" t="b">
        <v>1</v>
      </c>
    </row>
    <row r="169">
      <c r="A169" s="16">
        <v>97214.0</v>
      </c>
      <c r="B169" s="17" t="e">
        <v>#N/A</v>
      </c>
      <c r="C169" s="17" t="e">
        <v>#N/A</v>
      </c>
      <c r="D169" s="17" t="e">
        <v>#N/A</v>
      </c>
      <c r="E169" s="17" t="e">
        <v>#N/A</v>
      </c>
      <c r="F169" s="7" t="b">
        <v>1</v>
      </c>
    </row>
    <row r="170">
      <c r="A170" s="16">
        <v>97222.0</v>
      </c>
      <c r="B170" s="17" t="e">
        <v>#N/A</v>
      </c>
      <c r="C170" s="17" t="e">
        <v>#N/A</v>
      </c>
      <c r="D170" s="17" t="e">
        <v>#N/A</v>
      </c>
      <c r="E170" s="17" t="e">
        <v>#N/A</v>
      </c>
      <c r="F170" s="7" t="b">
        <v>1</v>
      </c>
    </row>
    <row r="171">
      <c r="A171" s="16">
        <v>97215.0</v>
      </c>
      <c r="B171" s="17" t="e">
        <v>#N/A</v>
      </c>
      <c r="C171" s="17" t="e">
        <v>#N/A</v>
      </c>
      <c r="D171" s="17" t="e">
        <v>#N/A</v>
      </c>
      <c r="E171" s="17" t="e">
        <v>#N/A</v>
      </c>
      <c r="F171" s="7" t="b">
        <v>1</v>
      </c>
    </row>
    <row r="172">
      <c r="A172" s="16">
        <v>97216.0</v>
      </c>
      <c r="B172" s="17" t="e">
        <v>#N/A</v>
      </c>
      <c r="C172" s="17" t="e">
        <v>#N/A</v>
      </c>
      <c r="D172" s="17" t="e">
        <v>#N/A</v>
      </c>
      <c r="E172" s="17" t="e">
        <v>#N/A</v>
      </c>
      <c r="F172" s="7" t="b">
        <v>1</v>
      </c>
    </row>
    <row r="173">
      <c r="A173" s="16">
        <v>97217.0</v>
      </c>
      <c r="B173" s="17" t="e">
        <v>#N/A</v>
      </c>
      <c r="C173" s="17" t="e">
        <v>#N/A</v>
      </c>
      <c r="D173" s="17" t="e">
        <v>#N/A</v>
      </c>
      <c r="E173" s="17" t="e">
        <v>#N/A</v>
      </c>
      <c r="F173" s="7" t="b">
        <v>1</v>
      </c>
    </row>
    <row r="174">
      <c r="A174" s="16">
        <v>97218.0</v>
      </c>
      <c r="B174" s="17" t="e">
        <v>#N/A</v>
      </c>
      <c r="C174" s="17" t="e">
        <v>#N/A</v>
      </c>
      <c r="D174" s="17" t="e">
        <v>#N/A</v>
      </c>
      <c r="E174" s="17" t="e">
        <v>#N/A</v>
      </c>
      <c r="F174" s="7" t="b">
        <v>1</v>
      </c>
    </row>
    <row r="175">
      <c r="A175" s="16">
        <v>300268.0</v>
      </c>
      <c r="B175" s="17" t="e">
        <v>#N/A</v>
      </c>
      <c r="C175" s="17" t="e">
        <v>#N/A</v>
      </c>
      <c r="D175" s="17" t="e">
        <v>#N/A</v>
      </c>
      <c r="E175" s="17" t="e">
        <v>#N/A</v>
      </c>
      <c r="F175" s="7" t="b">
        <v>1</v>
      </c>
    </row>
    <row r="176">
      <c r="A176" s="16">
        <v>97210.0</v>
      </c>
      <c r="B176" s="17" t="e">
        <v>#N/A</v>
      </c>
      <c r="C176" s="17" t="e">
        <v>#N/A</v>
      </c>
      <c r="D176" s="17" t="e">
        <v>#N/A</v>
      </c>
      <c r="E176" s="17" t="e">
        <v>#N/A</v>
      </c>
      <c r="F176" s="7" t="b">
        <v>1</v>
      </c>
    </row>
    <row r="177">
      <c r="A177" s="16">
        <v>327484.0</v>
      </c>
      <c r="B177" s="17" t="e">
        <v>#N/A</v>
      </c>
      <c r="C177" s="17" t="e">
        <v>#N/A</v>
      </c>
      <c r="D177" s="17" t="e">
        <v>#N/A</v>
      </c>
      <c r="E177" s="17" t="e">
        <v>#N/A</v>
      </c>
      <c r="F177" s="7" t="b">
        <v>1</v>
      </c>
    </row>
    <row r="178">
      <c r="A178" s="16">
        <v>97211.0</v>
      </c>
      <c r="B178" s="17" t="e">
        <v>#N/A</v>
      </c>
      <c r="C178" s="17" t="e">
        <v>#N/A</v>
      </c>
      <c r="D178" s="17" t="e">
        <v>#N/A</v>
      </c>
      <c r="E178" s="17" t="e">
        <v>#N/A</v>
      </c>
      <c r="F178" s="7" t="b">
        <v>1</v>
      </c>
    </row>
    <row r="179">
      <c r="A179" s="16">
        <v>117378.0</v>
      </c>
      <c r="B179" s="17" t="e">
        <v>#N/A</v>
      </c>
      <c r="C179" s="17" t="e">
        <v>#N/A</v>
      </c>
      <c r="D179" s="17" t="e">
        <v>#N/A</v>
      </c>
      <c r="E179" s="17" t="e">
        <v>#N/A</v>
      </c>
      <c r="F179" s="7" t="b">
        <v>1</v>
      </c>
    </row>
    <row r="180">
      <c r="A180" s="16">
        <v>98741.0</v>
      </c>
      <c r="B180" s="17" t="e">
        <v>#N/A</v>
      </c>
      <c r="C180" s="17" t="e">
        <v>#N/A</v>
      </c>
      <c r="D180" s="17" t="e">
        <v>#N/A</v>
      </c>
      <c r="E180" s="17" t="e">
        <v>#N/A</v>
      </c>
      <c r="F180" s="7" t="b">
        <v>1</v>
      </c>
    </row>
    <row r="181">
      <c r="A181" s="16">
        <v>101580.0</v>
      </c>
      <c r="B181" s="17" t="e">
        <v>#N/A</v>
      </c>
      <c r="C181" s="17" t="e">
        <v>#N/A</v>
      </c>
      <c r="D181" s="17" t="e">
        <v>#N/A</v>
      </c>
      <c r="E181" s="17" t="e">
        <v>#N/A</v>
      </c>
      <c r="F181" s="7" t="b">
        <v>1</v>
      </c>
    </row>
    <row r="182">
      <c r="A182" s="16">
        <v>163262.0</v>
      </c>
      <c r="B182" s="17" t="e">
        <v>#N/A</v>
      </c>
      <c r="C182" s="17" t="e">
        <v>#N/A</v>
      </c>
      <c r="D182" s="17" t="e">
        <v>#N/A</v>
      </c>
      <c r="E182" s="17" t="e">
        <v>#N/A</v>
      </c>
      <c r="F182" s="7" t="b">
        <v>1</v>
      </c>
    </row>
    <row r="183">
      <c r="A183" s="16">
        <v>108743.0</v>
      </c>
      <c r="B183" s="17" t="e">
        <v>#N/A</v>
      </c>
      <c r="C183" s="17" t="e">
        <v>#N/A</v>
      </c>
      <c r="D183" s="17" t="e">
        <v>#N/A</v>
      </c>
      <c r="E183" s="17" t="e">
        <v>#N/A</v>
      </c>
      <c r="F183" s="7" t="b">
        <v>1</v>
      </c>
    </row>
    <row r="184">
      <c r="A184" s="16">
        <v>118750.0</v>
      </c>
      <c r="B184" s="17" t="e">
        <v>#N/A</v>
      </c>
      <c r="C184" s="17" t="e">
        <v>#N/A</v>
      </c>
      <c r="D184" s="17" t="e">
        <v>#N/A</v>
      </c>
      <c r="E184" s="17" t="e">
        <v>#N/A</v>
      </c>
      <c r="F184" s="7" t="b">
        <v>1</v>
      </c>
    </row>
    <row r="185">
      <c r="A185" s="16">
        <v>232838.0</v>
      </c>
      <c r="B185" s="17" t="e">
        <v>#N/A</v>
      </c>
      <c r="C185" s="17" t="e">
        <v>#N/A</v>
      </c>
      <c r="D185" s="17" t="e">
        <v>#N/A</v>
      </c>
      <c r="E185" s="17" t="e">
        <v>#N/A</v>
      </c>
      <c r="F185" s="7" t="b">
        <v>1</v>
      </c>
    </row>
    <row r="186">
      <c r="A186" s="16">
        <v>300273.0</v>
      </c>
      <c r="B186" s="17" t="e">
        <v>#N/A</v>
      </c>
      <c r="C186" s="17" t="e">
        <v>#N/A</v>
      </c>
      <c r="D186" s="17" t="e">
        <v>#N/A</v>
      </c>
      <c r="E186" s="17" t="e">
        <v>#N/A</v>
      </c>
      <c r="F186" s="7" t="b">
        <v>1</v>
      </c>
    </row>
    <row r="187">
      <c r="A187" s="16">
        <v>97220.0</v>
      </c>
      <c r="B187" s="17" t="e">
        <v>#N/A</v>
      </c>
      <c r="C187" s="17" t="e">
        <v>#N/A</v>
      </c>
      <c r="D187" s="17" t="e">
        <v>#N/A</v>
      </c>
      <c r="E187" s="17" t="e">
        <v>#N/A</v>
      </c>
      <c r="F187" s="7" t="b">
        <v>1</v>
      </c>
    </row>
    <row r="188">
      <c r="A188" s="16">
        <v>157731.0</v>
      </c>
      <c r="B188" s="17" t="e">
        <v>#N/A</v>
      </c>
      <c r="C188" s="17" t="e">
        <v>#N/A</v>
      </c>
      <c r="D188" s="17" t="e">
        <v>#N/A</v>
      </c>
      <c r="E188" s="17" t="e">
        <v>#N/A</v>
      </c>
      <c r="F188" s="7" t="b">
        <v>1</v>
      </c>
    </row>
    <row r="189">
      <c r="A189" s="16">
        <v>98742.0</v>
      </c>
      <c r="B189" s="17" t="e">
        <v>#N/A</v>
      </c>
      <c r="C189" s="17" t="e">
        <v>#N/A</v>
      </c>
      <c r="D189" s="17" t="e">
        <v>#N/A</v>
      </c>
      <c r="E189" s="17" t="e">
        <v>#N/A</v>
      </c>
      <c r="F189" s="7" t="b">
        <v>1</v>
      </c>
    </row>
    <row r="190">
      <c r="A190" s="16">
        <v>102277.0</v>
      </c>
      <c r="B190" s="17" t="e">
        <v>#N/A</v>
      </c>
      <c r="C190" s="17" t="e">
        <v>#N/A</v>
      </c>
      <c r="D190" s="17" t="e">
        <v>#N/A</v>
      </c>
      <c r="E190" s="17" t="e">
        <v>#N/A</v>
      </c>
      <c r="F190" s="7" t="b">
        <v>1</v>
      </c>
    </row>
    <row r="191">
      <c r="A191" s="16">
        <v>127063.0</v>
      </c>
      <c r="B191" s="17" t="e">
        <v>#N/A</v>
      </c>
      <c r="C191" s="17" t="e">
        <v>#N/A</v>
      </c>
      <c r="D191" s="17" t="e">
        <v>#N/A</v>
      </c>
      <c r="E191" s="17" t="e">
        <v>#N/A</v>
      </c>
      <c r="F191" s="7" t="b">
        <v>1</v>
      </c>
    </row>
    <row r="192">
      <c r="A192" s="16">
        <v>135241.0</v>
      </c>
      <c r="B192" s="17" t="e">
        <v>#N/A</v>
      </c>
      <c r="C192" s="17" t="e">
        <v>#N/A</v>
      </c>
      <c r="D192" s="17" t="e">
        <v>#N/A</v>
      </c>
      <c r="E192" s="17" t="e">
        <v>#N/A</v>
      </c>
      <c r="F192" s="7" t="b">
        <v>1</v>
      </c>
    </row>
    <row r="193">
      <c r="A193" s="16">
        <v>97213.0</v>
      </c>
      <c r="B193" s="17" t="e">
        <v>#N/A</v>
      </c>
      <c r="C193" s="17" t="e">
        <v>#N/A</v>
      </c>
      <c r="D193" s="17" t="e">
        <v>#N/A</v>
      </c>
      <c r="E193" s="17" t="e">
        <v>#N/A</v>
      </c>
      <c r="F193" s="7" t="b">
        <v>1</v>
      </c>
    </row>
    <row r="194">
      <c r="A194" s="16">
        <v>97208.0</v>
      </c>
      <c r="B194" s="17" t="e">
        <v>#N/A</v>
      </c>
      <c r="C194" s="17" t="e">
        <v>#N/A</v>
      </c>
      <c r="D194" s="17" t="e">
        <v>#N/A</v>
      </c>
      <c r="E194" s="17" t="e">
        <v>#N/A</v>
      </c>
      <c r="F194" s="7" t="b">
        <v>1</v>
      </c>
    </row>
    <row r="195">
      <c r="A195" s="16">
        <v>346700.0</v>
      </c>
      <c r="B195" s="17" t="e">
        <v>#N/A</v>
      </c>
      <c r="C195" s="17" t="e">
        <v>#N/A</v>
      </c>
      <c r="D195" s="17" t="e">
        <v>#N/A</v>
      </c>
      <c r="E195" s="17" t="e">
        <v>#N/A</v>
      </c>
      <c r="F195" s="7" t="b">
        <v>1</v>
      </c>
    </row>
    <row r="196">
      <c r="A196" s="16">
        <v>343091.0</v>
      </c>
      <c r="B196" s="17" t="e">
        <v>#N/A</v>
      </c>
      <c r="C196" s="17" t="e">
        <v>#N/A</v>
      </c>
      <c r="D196" s="17" t="e">
        <v>#N/A</v>
      </c>
      <c r="E196" s="17" t="e">
        <v>#N/A</v>
      </c>
      <c r="F196" s="7" t="b">
        <v>1</v>
      </c>
    </row>
    <row r="197">
      <c r="A197" s="16">
        <v>324917.0</v>
      </c>
      <c r="B197" s="17" t="e">
        <v>#N/A</v>
      </c>
      <c r="C197" s="17" t="e">
        <v>#N/A</v>
      </c>
      <c r="D197" s="17" t="e">
        <v>#N/A</v>
      </c>
      <c r="E197" s="17" t="e">
        <v>#N/A</v>
      </c>
      <c r="F197" s="7" t="b">
        <v>1</v>
      </c>
    </row>
    <row r="198">
      <c r="A198" s="16">
        <v>324918.0</v>
      </c>
      <c r="B198" s="17" t="e">
        <v>#N/A</v>
      </c>
      <c r="C198" s="17" t="e">
        <v>#N/A</v>
      </c>
      <c r="D198" s="17" t="e">
        <v>#N/A</v>
      </c>
      <c r="E198" s="17" t="e">
        <v>#N/A</v>
      </c>
      <c r="F198" s="7" t="b">
        <v>1</v>
      </c>
    </row>
    <row r="199">
      <c r="A199" s="16">
        <v>324915.0</v>
      </c>
      <c r="B199" s="17" t="e">
        <v>#N/A</v>
      </c>
      <c r="C199" s="17" t="e">
        <v>#N/A</v>
      </c>
      <c r="D199" s="17" t="e">
        <v>#N/A</v>
      </c>
      <c r="E199" s="17" t="e">
        <v>#N/A</v>
      </c>
      <c r="F199" s="7" t="b">
        <v>1</v>
      </c>
    </row>
    <row r="200">
      <c r="A200" s="16">
        <v>343094.0</v>
      </c>
      <c r="B200" s="17" t="e">
        <v>#N/A</v>
      </c>
      <c r="C200" s="17" t="e">
        <v>#N/A</v>
      </c>
      <c r="D200" s="17" t="e">
        <v>#N/A</v>
      </c>
      <c r="E200" s="17" t="e">
        <v>#N/A</v>
      </c>
      <c r="F200" s="7" t="b">
        <v>1</v>
      </c>
    </row>
    <row r="201">
      <c r="A201" s="16">
        <v>262643.0</v>
      </c>
      <c r="B201" s="17" t="e">
        <v>#N/A</v>
      </c>
      <c r="C201" s="17" t="e">
        <v>#N/A</v>
      </c>
      <c r="D201" s="17" t="e">
        <v>#N/A</v>
      </c>
      <c r="E201" s="17" t="e">
        <v>#N/A</v>
      </c>
      <c r="F201" s="7" t="b">
        <v>1</v>
      </c>
    </row>
    <row r="202">
      <c r="A202" s="16">
        <v>343090.0</v>
      </c>
      <c r="B202" s="17" t="e">
        <v>#N/A</v>
      </c>
      <c r="C202" s="17" t="e">
        <v>#N/A</v>
      </c>
      <c r="D202" s="17" t="e">
        <v>#N/A</v>
      </c>
      <c r="E202" s="17" t="e">
        <v>#N/A</v>
      </c>
      <c r="F202" s="7" t="b">
        <v>1</v>
      </c>
    </row>
    <row r="203">
      <c r="A203" s="16">
        <v>177793.0</v>
      </c>
      <c r="B203" s="17" t="e">
        <v>#N/A</v>
      </c>
      <c r="C203" s="17" t="e">
        <v>#N/A</v>
      </c>
      <c r="D203" s="17" t="e">
        <v>#N/A</v>
      </c>
      <c r="E203" s="17" t="e">
        <v>#N/A</v>
      </c>
      <c r="F203" s="7" t="b">
        <v>1</v>
      </c>
    </row>
    <row r="204">
      <c r="A204" s="16">
        <v>343096.0</v>
      </c>
      <c r="B204" s="17" t="e">
        <v>#N/A</v>
      </c>
      <c r="C204" s="17" t="e">
        <v>#N/A</v>
      </c>
      <c r="D204" s="17" t="e">
        <v>#N/A</v>
      </c>
      <c r="E204" s="17" t="e">
        <v>#N/A</v>
      </c>
      <c r="F204" s="7" t="b">
        <v>1</v>
      </c>
    </row>
    <row r="205">
      <c r="A205" s="16">
        <v>98766.0</v>
      </c>
      <c r="B205" s="17" t="e">
        <v>#N/A</v>
      </c>
      <c r="C205" s="17" t="e">
        <v>#N/A</v>
      </c>
      <c r="D205" s="17" t="e">
        <v>#N/A</v>
      </c>
      <c r="E205" s="17" t="e">
        <v>#N/A</v>
      </c>
      <c r="F205" s="7" t="b">
        <v>1</v>
      </c>
    </row>
    <row r="206">
      <c r="A206" s="16">
        <v>342571.0</v>
      </c>
      <c r="B206" s="17" t="e">
        <v>#N/A</v>
      </c>
      <c r="C206" s="17" t="e">
        <v>#N/A</v>
      </c>
      <c r="D206" s="17" t="e">
        <v>#N/A</v>
      </c>
      <c r="E206" s="17" t="e">
        <v>#N/A</v>
      </c>
      <c r="F206" s="7" t="b">
        <v>1</v>
      </c>
    </row>
    <row r="207">
      <c r="A207" s="16">
        <v>343092.0</v>
      </c>
      <c r="B207" s="17" t="e">
        <v>#N/A</v>
      </c>
      <c r="C207" s="17" t="e">
        <v>#N/A</v>
      </c>
      <c r="D207" s="17" t="e">
        <v>#N/A</v>
      </c>
      <c r="E207" s="17" t="e">
        <v>#N/A</v>
      </c>
      <c r="F207" s="7" t="b">
        <v>1</v>
      </c>
    </row>
    <row r="208">
      <c r="A208" s="16">
        <v>360585.0</v>
      </c>
      <c r="B208" s="17" t="e">
        <v>#N/A</v>
      </c>
      <c r="C208" s="17" t="e">
        <v>#N/A</v>
      </c>
      <c r="D208" s="17" t="e">
        <v>#N/A</v>
      </c>
      <c r="E208" s="17" t="e">
        <v>#N/A</v>
      </c>
      <c r="F208" s="7" t="b">
        <v>1</v>
      </c>
    </row>
    <row r="209">
      <c r="A209" s="16">
        <v>326728.0</v>
      </c>
      <c r="B209" s="17" t="e">
        <v>#N/A</v>
      </c>
      <c r="C209" s="17" t="e">
        <v>#N/A</v>
      </c>
      <c r="D209" s="17" t="e">
        <v>#N/A</v>
      </c>
      <c r="E209" s="17" t="e">
        <v>#N/A</v>
      </c>
      <c r="F209" s="7" t="b">
        <v>1</v>
      </c>
    </row>
    <row r="210">
      <c r="A210" s="16">
        <v>343089.0</v>
      </c>
      <c r="B210" s="17" t="e">
        <v>#N/A</v>
      </c>
      <c r="C210" s="17" t="e">
        <v>#N/A</v>
      </c>
      <c r="D210" s="17" t="e">
        <v>#N/A</v>
      </c>
      <c r="E210" s="17" t="e">
        <v>#N/A</v>
      </c>
      <c r="F210" s="7" t="b">
        <v>1</v>
      </c>
    </row>
    <row r="211">
      <c r="A211" s="16">
        <v>254227.0</v>
      </c>
      <c r="B211" s="17" t="e">
        <v>#N/A</v>
      </c>
      <c r="C211" s="17" t="e">
        <v>#N/A</v>
      </c>
      <c r="D211" s="17" t="e">
        <v>#N/A</v>
      </c>
      <c r="E211" s="17" t="e">
        <v>#N/A</v>
      </c>
      <c r="F211" s="7" t="b">
        <v>1</v>
      </c>
    </row>
    <row r="212">
      <c r="A212" s="16">
        <v>178654.0</v>
      </c>
      <c r="B212" s="17" t="e">
        <v>#N/A</v>
      </c>
      <c r="C212" s="17" t="e">
        <v>#N/A</v>
      </c>
      <c r="D212" s="17" t="e">
        <v>#N/A</v>
      </c>
      <c r="E212" s="17" t="e">
        <v>#N/A</v>
      </c>
      <c r="F212" s="7" t="b">
        <v>1</v>
      </c>
    </row>
    <row r="213">
      <c r="A213" s="16">
        <v>156062.0</v>
      </c>
      <c r="B213" s="17" t="e">
        <v>#N/A</v>
      </c>
      <c r="C213" s="17" t="e">
        <v>#N/A</v>
      </c>
      <c r="D213" s="17" t="e">
        <v>#N/A</v>
      </c>
      <c r="E213" s="17" t="e">
        <v>#N/A</v>
      </c>
      <c r="F213" s="7" t="b">
        <v>1</v>
      </c>
    </row>
    <row r="214">
      <c r="A214" s="16">
        <v>253369.0</v>
      </c>
      <c r="B214" s="17" t="e">
        <v>#N/A</v>
      </c>
      <c r="C214" s="17" t="e">
        <v>#N/A</v>
      </c>
      <c r="D214" s="17" t="e">
        <v>#N/A</v>
      </c>
      <c r="E214" s="17" t="e">
        <v>#N/A</v>
      </c>
      <c r="F214" s="7" t="b">
        <v>1</v>
      </c>
    </row>
    <row r="215">
      <c r="A215" s="16">
        <v>185853.0</v>
      </c>
      <c r="B215" s="17" t="e">
        <v>#N/A</v>
      </c>
      <c r="C215" s="17" t="e">
        <v>#N/A</v>
      </c>
      <c r="D215" s="17" t="e">
        <v>#N/A</v>
      </c>
      <c r="E215" s="17" t="e">
        <v>#N/A</v>
      </c>
      <c r="F215" s="7" t="b">
        <v>1</v>
      </c>
    </row>
    <row r="216">
      <c r="A216" s="16">
        <v>206890.0</v>
      </c>
      <c r="B216" s="17" t="e">
        <v>#N/A</v>
      </c>
      <c r="C216" s="17" t="e">
        <v>#N/A</v>
      </c>
      <c r="D216" s="17" t="e">
        <v>#N/A</v>
      </c>
      <c r="E216" s="17" t="e">
        <v>#N/A</v>
      </c>
      <c r="F216" s="7" t="b">
        <v>1</v>
      </c>
    </row>
    <row r="217">
      <c r="A217" s="16">
        <v>222235.0</v>
      </c>
      <c r="B217" s="17" t="e">
        <v>#N/A</v>
      </c>
      <c r="C217" s="17" t="e">
        <v>#N/A</v>
      </c>
      <c r="D217" s="17" t="e">
        <v>#N/A</v>
      </c>
      <c r="E217" s="17" t="e">
        <v>#N/A</v>
      </c>
      <c r="F217" s="7" t="b">
        <v>1</v>
      </c>
    </row>
    <row r="218">
      <c r="A218" s="16">
        <v>205355.0</v>
      </c>
      <c r="B218" s="17" t="e">
        <v>#N/A</v>
      </c>
      <c r="C218" s="17" t="e">
        <v>#N/A</v>
      </c>
      <c r="D218" s="17" t="e">
        <v>#N/A</v>
      </c>
      <c r="E218" s="17" t="e">
        <v>#N/A</v>
      </c>
      <c r="F218" s="7" t="b">
        <v>1</v>
      </c>
    </row>
    <row r="219">
      <c r="A219" s="16">
        <v>178655.0</v>
      </c>
      <c r="B219" s="17" t="e">
        <v>#N/A</v>
      </c>
      <c r="C219" s="17" t="e">
        <v>#N/A</v>
      </c>
      <c r="D219" s="17" t="e">
        <v>#N/A</v>
      </c>
      <c r="E219" s="17" t="e">
        <v>#N/A</v>
      </c>
      <c r="F219" s="7" t="b">
        <v>1</v>
      </c>
    </row>
    <row r="220">
      <c r="A220" s="16">
        <v>185855.0</v>
      </c>
      <c r="B220" s="17" t="e">
        <v>#N/A</v>
      </c>
      <c r="C220" s="17" t="e">
        <v>#N/A</v>
      </c>
      <c r="D220" s="17" t="e">
        <v>#N/A</v>
      </c>
      <c r="E220" s="17" t="e">
        <v>#N/A</v>
      </c>
      <c r="F220" s="7" t="b">
        <v>1</v>
      </c>
    </row>
    <row r="221">
      <c r="A221" s="16">
        <v>156057.0</v>
      </c>
      <c r="B221" s="17" t="e">
        <v>#N/A</v>
      </c>
      <c r="C221" s="17" t="e">
        <v>#N/A</v>
      </c>
      <c r="D221" s="17" t="e">
        <v>#N/A</v>
      </c>
      <c r="E221" s="17" t="e">
        <v>#N/A</v>
      </c>
      <c r="F221" s="7" t="b">
        <v>1</v>
      </c>
    </row>
    <row r="222">
      <c r="A222" s="16">
        <v>205378.0</v>
      </c>
      <c r="B222" s="17" t="e">
        <v>#N/A</v>
      </c>
      <c r="C222" s="17" t="e">
        <v>#N/A</v>
      </c>
      <c r="D222" s="17" t="e">
        <v>#N/A</v>
      </c>
      <c r="E222" s="17" t="e">
        <v>#N/A</v>
      </c>
      <c r="F222" s="7" t="b">
        <v>1</v>
      </c>
    </row>
    <row r="223">
      <c r="A223" s="16">
        <v>221446.0</v>
      </c>
      <c r="B223" s="17" t="e">
        <v>#N/A</v>
      </c>
      <c r="C223" s="17" t="e">
        <v>#N/A</v>
      </c>
      <c r="D223" s="17" t="e">
        <v>#N/A</v>
      </c>
      <c r="E223" s="17" t="e">
        <v>#N/A</v>
      </c>
      <c r="F223" s="7" t="b">
        <v>1</v>
      </c>
    </row>
    <row r="224">
      <c r="A224" s="16">
        <v>222217.0</v>
      </c>
      <c r="B224" s="17" t="e">
        <v>#N/A</v>
      </c>
      <c r="C224" s="17" t="e">
        <v>#N/A</v>
      </c>
      <c r="D224" s="17" t="e">
        <v>#N/A</v>
      </c>
      <c r="E224" s="17" t="e">
        <v>#N/A</v>
      </c>
      <c r="F224" s="7" t="b">
        <v>1</v>
      </c>
    </row>
    <row r="225">
      <c r="A225" s="16">
        <v>235708.0</v>
      </c>
      <c r="B225" s="17" t="e">
        <v>#N/A</v>
      </c>
      <c r="C225" s="17" t="e">
        <v>#N/A</v>
      </c>
      <c r="D225" s="17" t="e">
        <v>#N/A</v>
      </c>
      <c r="E225" s="17" t="e">
        <v>#N/A</v>
      </c>
      <c r="F225" s="7" t="b">
        <v>1</v>
      </c>
    </row>
    <row r="226">
      <c r="A226" s="16">
        <v>156060.0</v>
      </c>
      <c r="B226" s="17" t="e">
        <v>#N/A</v>
      </c>
      <c r="C226" s="17" t="e">
        <v>#N/A</v>
      </c>
      <c r="D226" s="17" t="e">
        <v>#N/A</v>
      </c>
      <c r="E226" s="17" t="e">
        <v>#N/A</v>
      </c>
      <c r="F226" s="7" t="b">
        <v>1</v>
      </c>
    </row>
    <row r="227">
      <c r="A227" s="16">
        <v>253374.0</v>
      </c>
      <c r="B227" s="17" t="e">
        <v>#N/A</v>
      </c>
      <c r="C227" s="17" t="e">
        <v>#N/A</v>
      </c>
      <c r="D227" s="17" t="e">
        <v>#N/A</v>
      </c>
      <c r="E227" s="17" t="e">
        <v>#N/A</v>
      </c>
      <c r="F227" s="7" t="b">
        <v>1</v>
      </c>
    </row>
    <row r="228">
      <c r="A228" s="16">
        <v>195630.0</v>
      </c>
      <c r="B228" s="17" t="e">
        <v>#N/A</v>
      </c>
      <c r="C228" s="17" t="e">
        <v>#N/A</v>
      </c>
      <c r="D228" s="17" t="e">
        <v>#N/A</v>
      </c>
      <c r="E228" s="17" t="e">
        <v>#N/A</v>
      </c>
      <c r="F228" s="7" t="b">
        <v>1</v>
      </c>
    </row>
    <row r="229">
      <c r="A229" s="16">
        <v>154023.0</v>
      </c>
      <c r="B229" s="17" t="e">
        <v>#N/A</v>
      </c>
      <c r="C229" s="17" t="e">
        <v>#N/A</v>
      </c>
      <c r="D229" s="17" t="e">
        <v>#N/A</v>
      </c>
      <c r="E229" s="17" t="e">
        <v>#N/A</v>
      </c>
      <c r="F229" s="7" t="b">
        <v>1</v>
      </c>
    </row>
    <row r="230">
      <c r="A230" s="16">
        <v>205381.0</v>
      </c>
      <c r="B230" s="17" t="e">
        <v>#N/A</v>
      </c>
      <c r="C230" s="17" t="e">
        <v>#N/A</v>
      </c>
      <c r="D230" s="17" t="e">
        <v>#N/A</v>
      </c>
      <c r="E230" s="17" t="e">
        <v>#N/A</v>
      </c>
      <c r="F230" s="7" t="b">
        <v>1</v>
      </c>
    </row>
    <row r="231">
      <c r="A231" s="16">
        <v>178653.0</v>
      </c>
      <c r="B231" s="17" t="e">
        <v>#N/A</v>
      </c>
      <c r="C231" s="17" t="e">
        <v>#N/A</v>
      </c>
      <c r="D231" s="17" t="e">
        <v>#N/A</v>
      </c>
      <c r="E231" s="17" t="e">
        <v>#N/A</v>
      </c>
      <c r="F231" s="7" t="b">
        <v>1</v>
      </c>
    </row>
    <row r="232">
      <c r="A232" s="16">
        <v>235713.0</v>
      </c>
      <c r="B232" s="17" t="e">
        <v>#N/A</v>
      </c>
      <c r="C232" s="17" t="e">
        <v>#N/A</v>
      </c>
      <c r="D232" s="17" t="e">
        <v>#N/A</v>
      </c>
      <c r="E232" s="17" t="e">
        <v>#N/A</v>
      </c>
      <c r="F232" s="7" t="b">
        <v>1</v>
      </c>
    </row>
    <row r="233">
      <c r="A233" s="16">
        <v>161522.0</v>
      </c>
      <c r="B233" s="17" t="e">
        <v>#N/A</v>
      </c>
      <c r="C233" s="17" t="e">
        <v>#N/A</v>
      </c>
      <c r="D233" s="17" t="e">
        <v>#N/A</v>
      </c>
      <c r="E233" s="17" t="e">
        <v>#N/A</v>
      </c>
      <c r="F233" s="7" t="b">
        <v>1</v>
      </c>
    </row>
    <row r="234">
      <c r="A234" s="16">
        <v>235706.0</v>
      </c>
      <c r="B234" s="17" t="e">
        <v>#N/A</v>
      </c>
      <c r="C234" s="17" t="e">
        <v>#N/A</v>
      </c>
      <c r="D234" s="17" t="e">
        <v>#N/A</v>
      </c>
      <c r="E234" s="17" t="e">
        <v>#N/A</v>
      </c>
      <c r="F234" s="7" t="b">
        <v>1</v>
      </c>
    </row>
    <row r="235">
      <c r="A235" s="16">
        <v>253372.0</v>
      </c>
      <c r="B235" s="17" t="e">
        <v>#N/A</v>
      </c>
      <c r="C235" s="17" t="e">
        <v>#N/A</v>
      </c>
      <c r="D235" s="17" t="e">
        <v>#N/A</v>
      </c>
      <c r="E235" s="17" t="e">
        <v>#N/A</v>
      </c>
      <c r="F235" s="7" t="b">
        <v>1</v>
      </c>
    </row>
    <row r="236">
      <c r="A236" s="16">
        <v>221444.0</v>
      </c>
      <c r="B236" s="17" t="e">
        <v>#N/A</v>
      </c>
      <c r="C236" s="17" t="e">
        <v>#N/A</v>
      </c>
      <c r="D236" s="17" t="e">
        <v>#N/A</v>
      </c>
      <c r="E236" s="17" t="e">
        <v>#N/A</v>
      </c>
      <c r="F236" s="7" t="b">
        <v>1</v>
      </c>
    </row>
    <row r="237">
      <c r="A237" s="16">
        <v>260638.0</v>
      </c>
      <c r="B237" s="17" t="e">
        <v>#N/A</v>
      </c>
      <c r="C237" s="17" t="e">
        <v>#N/A</v>
      </c>
      <c r="D237" s="17" t="e">
        <v>#N/A</v>
      </c>
      <c r="E237" s="17" t="e">
        <v>#N/A</v>
      </c>
      <c r="F237" s="7" t="b">
        <v>1</v>
      </c>
    </row>
    <row r="238">
      <c r="A238" s="16">
        <v>221430.0</v>
      </c>
      <c r="B238" s="17" t="e">
        <v>#N/A</v>
      </c>
      <c r="C238" s="17" t="e">
        <v>#N/A</v>
      </c>
      <c r="D238" s="17" t="e">
        <v>#N/A</v>
      </c>
      <c r="E238" s="17" t="e">
        <v>#N/A</v>
      </c>
      <c r="F238" s="7" t="b">
        <v>1</v>
      </c>
    </row>
    <row r="239">
      <c r="A239" s="16">
        <v>156061.0</v>
      </c>
      <c r="B239" s="17" t="e">
        <v>#N/A</v>
      </c>
      <c r="C239" s="17" t="e">
        <v>#N/A</v>
      </c>
      <c r="D239" s="17" t="e">
        <v>#N/A</v>
      </c>
      <c r="E239" s="17" t="e">
        <v>#N/A</v>
      </c>
      <c r="F239" s="7" t="b">
        <v>1</v>
      </c>
    </row>
    <row r="240">
      <c r="A240" s="16">
        <v>253373.0</v>
      </c>
      <c r="B240" s="17" t="e">
        <v>#N/A</v>
      </c>
      <c r="C240" s="17" t="e">
        <v>#N/A</v>
      </c>
      <c r="D240" s="17" t="e">
        <v>#N/A</v>
      </c>
      <c r="E240" s="17" t="e">
        <v>#N/A</v>
      </c>
      <c r="F240" s="7" t="b">
        <v>1</v>
      </c>
    </row>
    <row r="241">
      <c r="A241" s="16">
        <v>254228.0</v>
      </c>
      <c r="B241" s="17" t="e">
        <v>#N/A</v>
      </c>
      <c r="C241" s="17" t="e">
        <v>#N/A</v>
      </c>
      <c r="D241" s="17" t="e">
        <v>#N/A</v>
      </c>
      <c r="E241" s="17" t="e">
        <v>#N/A</v>
      </c>
      <c r="F241" s="7" t="b">
        <v>1</v>
      </c>
    </row>
    <row r="242">
      <c r="A242" s="16">
        <v>235709.0</v>
      </c>
      <c r="B242" s="17" t="e">
        <v>#N/A</v>
      </c>
      <c r="C242" s="17" t="e">
        <v>#N/A</v>
      </c>
      <c r="D242" s="17" t="e">
        <v>#N/A</v>
      </c>
      <c r="E242" s="17" t="e">
        <v>#N/A</v>
      </c>
      <c r="F242" s="7" t="b">
        <v>1</v>
      </c>
    </row>
    <row r="243">
      <c r="A243" s="16">
        <v>253371.0</v>
      </c>
      <c r="B243" s="17" t="e">
        <v>#N/A</v>
      </c>
      <c r="C243" s="17" t="e">
        <v>#N/A</v>
      </c>
      <c r="D243" s="17" t="e">
        <v>#N/A</v>
      </c>
      <c r="E243" s="17" t="e">
        <v>#N/A</v>
      </c>
      <c r="F243" s="7" t="b">
        <v>1</v>
      </c>
    </row>
    <row r="244">
      <c r="A244" s="16">
        <v>102286.0</v>
      </c>
      <c r="B244" s="17" t="e">
        <v>#N/A</v>
      </c>
      <c r="C244" s="17" t="e">
        <v>#N/A</v>
      </c>
      <c r="D244" s="17" t="e">
        <v>#N/A</v>
      </c>
      <c r="E244" s="17" t="e">
        <v>#N/A</v>
      </c>
      <c r="F244" s="7" t="b">
        <v>1</v>
      </c>
    </row>
    <row r="245">
      <c r="A245" s="16">
        <v>260562.0</v>
      </c>
      <c r="B245" s="17" t="e">
        <v>#N/A</v>
      </c>
      <c r="C245" s="17" t="e">
        <v>#N/A</v>
      </c>
      <c r="D245" s="17" t="e">
        <v>#N/A</v>
      </c>
      <c r="E245" s="17" t="e">
        <v>#N/A</v>
      </c>
      <c r="F245" s="7" t="b">
        <v>1</v>
      </c>
    </row>
    <row r="246">
      <c r="A246" s="16">
        <v>262479.0</v>
      </c>
      <c r="B246" s="17" t="e">
        <v>#N/A</v>
      </c>
      <c r="C246" s="17" t="e">
        <v>#N/A</v>
      </c>
      <c r="D246" s="17" t="e">
        <v>#N/A</v>
      </c>
      <c r="E246" s="17" t="e">
        <v>#N/A</v>
      </c>
      <c r="F246" s="7" t="b">
        <v>1</v>
      </c>
    </row>
    <row r="247">
      <c r="A247" s="16">
        <v>344601.0</v>
      </c>
      <c r="B247" s="17" t="e">
        <v>#N/A</v>
      </c>
      <c r="C247" s="17" t="e">
        <v>#N/A</v>
      </c>
      <c r="D247" s="17" t="e">
        <v>#N/A</v>
      </c>
      <c r="E247" s="17" t="e">
        <v>#N/A</v>
      </c>
      <c r="F247" s="7" t="b">
        <v>1</v>
      </c>
    </row>
    <row r="248">
      <c r="A248" s="16">
        <v>300817.0</v>
      </c>
      <c r="B248" s="17" t="e">
        <v>#N/A</v>
      </c>
      <c r="C248" s="17" t="e">
        <v>#N/A</v>
      </c>
      <c r="D248" s="17" t="e">
        <v>#N/A</v>
      </c>
      <c r="E248" s="17" t="e">
        <v>#N/A</v>
      </c>
      <c r="F248" s="7" t="b">
        <v>1</v>
      </c>
    </row>
    <row r="249">
      <c r="A249" s="16">
        <v>260461.0</v>
      </c>
      <c r="B249" s="17" t="e">
        <v>#N/A</v>
      </c>
      <c r="C249" s="17" t="e">
        <v>#N/A</v>
      </c>
      <c r="D249" s="17" t="e">
        <v>#N/A</v>
      </c>
      <c r="E249" s="17" t="e">
        <v>#N/A</v>
      </c>
      <c r="F249" s="7" t="b">
        <v>1</v>
      </c>
    </row>
    <row r="250">
      <c r="A250" s="16">
        <v>260455.0</v>
      </c>
      <c r="B250" s="17" t="e">
        <v>#N/A</v>
      </c>
      <c r="C250" s="17" t="e">
        <v>#N/A</v>
      </c>
      <c r="D250" s="17" t="e">
        <v>#N/A</v>
      </c>
      <c r="E250" s="17" t="e">
        <v>#N/A</v>
      </c>
      <c r="F250" s="7" t="b">
        <v>1</v>
      </c>
    </row>
    <row r="251">
      <c r="A251" s="16">
        <v>264959.0</v>
      </c>
      <c r="B251" s="17" t="e">
        <v>#N/A</v>
      </c>
      <c r="C251" s="17" t="e">
        <v>#N/A</v>
      </c>
      <c r="D251" s="17" t="e">
        <v>#N/A</v>
      </c>
      <c r="E251" s="17" t="e">
        <v>#N/A</v>
      </c>
      <c r="F251" s="7" t="b">
        <v>1</v>
      </c>
    </row>
    <row r="252">
      <c r="A252" s="16">
        <v>97260.0</v>
      </c>
      <c r="B252" s="17" t="e">
        <v>#N/A</v>
      </c>
      <c r="C252" s="17" t="e">
        <v>#N/A</v>
      </c>
      <c r="D252" s="17" t="e">
        <v>#N/A</v>
      </c>
      <c r="E252" s="17" t="e">
        <v>#N/A</v>
      </c>
      <c r="F252" s="7" t="b">
        <v>1</v>
      </c>
    </row>
    <row r="253">
      <c r="A253" s="16">
        <v>346737.0</v>
      </c>
      <c r="B253" s="17" t="e">
        <v>#N/A</v>
      </c>
      <c r="C253" s="17" t="e">
        <v>#N/A</v>
      </c>
      <c r="D253" s="17" t="e">
        <v>#N/A</v>
      </c>
      <c r="E253" s="17" t="e">
        <v>#N/A</v>
      </c>
      <c r="F253" s="7" t="b">
        <v>1</v>
      </c>
    </row>
    <row r="254">
      <c r="A254" s="16">
        <v>362384.0</v>
      </c>
      <c r="B254" s="17" t="e">
        <v>#N/A</v>
      </c>
      <c r="C254" s="17" t="e">
        <v>#N/A</v>
      </c>
      <c r="D254" s="17" t="e">
        <v>#N/A</v>
      </c>
      <c r="E254" s="17" t="e">
        <v>#N/A</v>
      </c>
      <c r="F254" s="7" t="b">
        <v>1</v>
      </c>
    </row>
    <row r="255">
      <c r="A255" s="16">
        <v>362385.0</v>
      </c>
      <c r="B255" s="17" t="e">
        <v>#N/A</v>
      </c>
      <c r="C255" s="17" t="e">
        <v>#N/A</v>
      </c>
      <c r="D255" s="17" t="e">
        <v>#N/A</v>
      </c>
      <c r="E255" s="17" t="e">
        <v>#N/A</v>
      </c>
      <c r="F255" s="7" t="b">
        <v>1</v>
      </c>
    </row>
    <row r="256">
      <c r="A256" s="16">
        <v>97269.0</v>
      </c>
      <c r="B256" s="17" t="e">
        <v>#N/A</v>
      </c>
      <c r="C256" s="17" t="e">
        <v>#N/A</v>
      </c>
      <c r="D256" s="17" t="e">
        <v>#N/A</v>
      </c>
      <c r="E256" s="17" t="e">
        <v>#N/A</v>
      </c>
      <c r="F256" s="7" t="b">
        <v>1</v>
      </c>
    </row>
    <row r="257">
      <c r="A257" s="16">
        <v>262472.0</v>
      </c>
      <c r="B257" s="17" t="e">
        <v>#N/A</v>
      </c>
      <c r="C257" s="17" t="e">
        <v>#N/A</v>
      </c>
      <c r="D257" s="17" t="e">
        <v>#N/A</v>
      </c>
      <c r="E257" s="17" t="e">
        <v>#N/A</v>
      </c>
      <c r="F257" s="7" t="b">
        <v>1</v>
      </c>
    </row>
    <row r="258">
      <c r="A258" s="16">
        <v>342700.0</v>
      </c>
      <c r="B258" s="17" t="e">
        <v>#N/A</v>
      </c>
      <c r="C258" s="17" t="e">
        <v>#N/A</v>
      </c>
      <c r="D258" s="17" t="e">
        <v>#N/A</v>
      </c>
      <c r="E258" s="17" t="e">
        <v>#N/A</v>
      </c>
      <c r="F258" s="7" t="b">
        <v>1</v>
      </c>
    </row>
    <row r="259">
      <c r="A259" s="16">
        <v>344058.0</v>
      </c>
      <c r="B259" s="17" t="e">
        <v>#N/A</v>
      </c>
      <c r="C259" s="17" t="e">
        <v>#N/A</v>
      </c>
      <c r="D259" s="17" t="e">
        <v>#N/A</v>
      </c>
      <c r="E259" s="17" t="e">
        <v>#N/A</v>
      </c>
      <c r="F259" s="7" t="b">
        <v>1</v>
      </c>
    </row>
    <row r="260">
      <c r="A260" s="16">
        <v>346723.0</v>
      </c>
      <c r="B260" s="17" t="e">
        <v>#N/A</v>
      </c>
      <c r="C260" s="17" t="e">
        <v>#N/A</v>
      </c>
      <c r="D260" s="17" t="e">
        <v>#N/A</v>
      </c>
      <c r="E260" s="17" t="e">
        <v>#N/A</v>
      </c>
      <c r="F260" s="7" t="b">
        <v>1</v>
      </c>
    </row>
    <row r="261">
      <c r="A261" s="16">
        <v>342440.0</v>
      </c>
      <c r="B261" s="17" t="e">
        <v>#N/A</v>
      </c>
      <c r="C261" s="17" t="e">
        <v>#N/A</v>
      </c>
      <c r="D261" s="17" t="e">
        <v>#N/A</v>
      </c>
      <c r="E261" s="17" t="e">
        <v>#N/A</v>
      </c>
      <c r="F261" s="7" t="b">
        <v>1</v>
      </c>
    </row>
    <row r="262">
      <c r="A262" s="16">
        <v>339451.0</v>
      </c>
      <c r="B262" s="17" t="e">
        <v>#N/A</v>
      </c>
      <c r="C262" s="17" t="e">
        <v>#N/A</v>
      </c>
      <c r="D262" s="17" t="e">
        <v>#N/A</v>
      </c>
      <c r="E262" s="17" t="e">
        <v>#N/A</v>
      </c>
      <c r="F262" s="7" t="b">
        <v>1</v>
      </c>
    </row>
    <row r="263">
      <c r="A263" s="16">
        <v>262470.0</v>
      </c>
      <c r="B263" s="17" t="e">
        <v>#N/A</v>
      </c>
      <c r="C263" s="17" t="e">
        <v>#N/A</v>
      </c>
      <c r="D263" s="17" t="e">
        <v>#N/A</v>
      </c>
      <c r="E263" s="17" t="e">
        <v>#N/A</v>
      </c>
      <c r="F263" s="7" t="b">
        <v>1</v>
      </c>
    </row>
    <row r="264">
      <c r="A264" s="16">
        <v>300775.0</v>
      </c>
      <c r="B264" s="17" t="e">
        <v>#N/A</v>
      </c>
      <c r="C264" s="17" t="e">
        <v>#N/A</v>
      </c>
      <c r="D264" s="17" t="e">
        <v>#N/A</v>
      </c>
      <c r="E264" s="17" t="e">
        <v>#N/A</v>
      </c>
      <c r="F264" s="7" t="b">
        <v>1</v>
      </c>
    </row>
    <row r="265">
      <c r="A265" s="16">
        <v>97265.0</v>
      </c>
      <c r="B265" s="17" t="e">
        <v>#N/A</v>
      </c>
      <c r="C265" s="17" t="e">
        <v>#N/A</v>
      </c>
      <c r="D265" s="17" t="e">
        <v>#N/A</v>
      </c>
      <c r="E265" s="17" t="e">
        <v>#N/A</v>
      </c>
      <c r="F265" s="7" t="b">
        <v>1</v>
      </c>
    </row>
    <row r="266">
      <c r="A266" s="16">
        <v>97267.0</v>
      </c>
      <c r="B266" s="17" t="e">
        <v>#N/A</v>
      </c>
      <c r="C266" s="17" t="e">
        <v>#N/A</v>
      </c>
      <c r="D266" s="17" t="e">
        <v>#N/A</v>
      </c>
      <c r="E266" s="17" t="e">
        <v>#N/A</v>
      </c>
      <c r="F266" s="7" t="b">
        <v>1</v>
      </c>
    </row>
    <row r="267">
      <c r="A267" s="16">
        <v>97271.0</v>
      </c>
      <c r="B267" s="17" t="e">
        <v>#N/A</v>
      </c>
      <c r="C267" s="17" t="e">
        <v>#N/A</v>
      </c>
      <c r="D267" s="17" t="e">
        <v>#N/A</v>
      </c>
      <c r="E267" s="17" t="e">
        <v>#N/A</v>
      </c>
      <c r="F267" s="7" t="b">
        <v>1</v>
      </c>
    </row>
    <row r="268">
      <c r="A268" s="16">
        <v>262468.0</v>
      </c>
      <c r="B268" s="17" t="e">
        <v>#N/A</v>
      </c>
      <c r="C268" s="17" t="e">
        <v>#N/A</v>
      </c>
      <c r="D268" s="17" t="e">
        <v>#N/A</v>
      </c>
      <c r="E268" s="17" t="e">
        <v>#N/A</v>
      </c>
      <c r="F268" s="7" t="b">
        <v>1</v>
      </c>
    </row>
    <row r="269">
      <c r="A269" s="16">
        <v>97245.0</v>
      </c>
      <c r="B269" s="17" t="e">
        <v>#N/A</v>
      </c>
      <c r="C269" s="17" t="e">
        <v>#N/A</v>
      </c>
      <c r="D269" s="17" t="e">
        <v>#N/A</v>
      </c>
      <c r="E269" s="17" t="e">
        <v>#N/A</v>
      </c>
      <c r="F269" s="7" t="b">
        <v>1</v>
      </c>
    </row>
    <row r="270">
      <c r="A270" s="16">
        <v>97247.0</v>
      </c>
      <c r="B270" s="17" t="e">
        <v>#N/A</v>
      </c>
      <c r="C270" s="17" t="e">
        <v>#N/A</v>
      </c>
      <c r="D270" s="17" t="e">
        <v>#N/A</v>
      </c>
      <c r="E270" s="17" t="e">
        <v>#N/A</v>
      </c>
      <c r="F270" s="7" t="b">
        <v>1</v>
      </c>
    </row>
    <row r="271">
      <c r="A271" s="16">
        <v>97182.0</v>
      </c>
      <c r="B271" s="17" t="e">
        <v>#N/A</v>
      </c>
      <c r="C271" s="17" t="e">
        <v>#N/A</v>
      </c>
      <c r="D271" s="17" t="e">
        <v>#N/A</v>
      </c>
      <c r="E271" s="17" t="e">
        <v>#N/A</v>
      </c>
      <c r="F271" s="7" t="b">
        <v>1</v>
      </c>
    </row>
    <row r="272">
      <c r="A272" s="16">
        <v>97179.0</v>
      </c>
      <c r="B272" s="17" t="e">
        <v>#N/A</v>
      </c>
      <c r="C272" s="17" t="e">
        <v>#N/A</v>
      </c>
      <c r="D272" s="17" t="e">
        <v>#N/A</v>
      </c>
      <c r="E272" s="17" t="e">
        <v>#N/A</v>
      </c>
      <c r="F272" s="7" t="b">
        <v>1</v>
      </c>
    </row>
    <row r="273">
      <c r="A273" s="16">
        <v>97162.0</v>
      </c>
      <c r="B273" s="17" t="e">
        <v>#N/A</v>
      </c>
      <c r="C273" s="17" t="e">
        <v>#N/A</v>
      </c>
      <c r="D273" s="17" t="e">
        <v>#N/A</v>
      </c>
      <c r="E273" s="17" t="e">
        <v>#N/A</v>
      </c>
      <c r="F273" s="7" t="b">
        <v>1</v>
      </c>
    </row>
    <row r="274">
      <c r="A274" s="16">
        <v>97165.0</v>
      </c>
      <c r="B274" s="17" t="e">
        <v>#N/A</v>
      </c>
      <c r="C274" s="17" t="e">
        <v>#N/A</v>
      </c>
      <c r="D274" s="17" t="e">
        <v>#N/A</v>
      </c>
      <c r="E274" s="17" t="e">
        <v>#N/A</v>
      </c>
      <c r="F274" s="7" t="b">
        <v>1</v>
      </c>
    </row>
    <row r="275">
      <c r="A275" s="16">
        <v>97169.0</v>
      </c>
      <c r="B275" s="17" t="e">
        <v>#N/A</v>
      </c>
      <c r="C275" s="17" t="e">
        <v>#N/A</v>
      </c>
      <c r="D275" s="17" t="e">
        <v>#N/A</v>
      </c>
      <c r="E275" s="17" t="e">
        <v>#N/A</v>
      </c>
      <c r="F275" s="7" t="b">
        <v>1</v>
      </c>
    </row>
    <row r="276">
      <c r="A276" s="16">
        <v>97175.0</v>
      </c>
      <c r="B276" s="17" t="e">
        <v>#N/A</v>
      </c>
      <c r="C276" s="17" t="e">
        <v>#N/A</v>
      </c>
      <c r="D276" s="17" t="e">
        <v>#N/A</v>
      </c>
      <c r="E276" s="17" t="e">
        <v>#N/A</v>
      </c>
      <c r="F276" s="7" t="b">
        <v>1</v>
      </c>
    </row>
    <row r="277">
      <c r="A277" s="16">
        <v>101574.0</v>
      </c>
      <c r="B277" s="17" t="e">
        <v>#N/A</v>
      </c>
      <c r="C277" s="17" t="e">
        <v>#N/A</v>
      </c>
      <c r="D277" s="17" t="e">
        <v>#N/A</v>
      </c>
      <c r="E277" s="17" t="e">
        <v>#N/A</v>
      </c>
      <c r="F277" s="7" t="b">
        <v>1</v>
      </c>
    </row>
    <row r="278">
      <c r="A278" s="16">
        <v>269497.0</v>
      </c>
      <c r="B278" s="17" t="e">
        <v>#N/A</v>
      </c>
      <c r="C278" s="17" t="e">
        <v>#N/A</v>
      </c>
      <c r="D278" s="17" t="e">
        <v>#N/A</v>
      </c>
      <c r="E278" s="17" t="e">
        <v>#N/A</v>
      </c>
      <c r="F278" s="7" t="b">
        <v>1</v>
      </c>
    </row>
    <row r="279">
      <c r="A279" s="16">
        <v>269499.0</v>
      </c>
      <c r="B279" s="17" t="e">
        <v>#N/A</v>
      </c>
      <c r="C279" s="17" t="e">
        <v>#N/A</v>
      </c>
      <c r="D279" s="17" t="e">
        <v>#N/A</v>
      </c>
      <c r="E279" s="17" t="e">
        <v>#N/A</v>
      </c>
      <c r="F279" s="7" t="b">
        <v>1</v>
      </c>
    </row>
    <row r="280">
      <c r="A280" s="16">
        <v>269498.0</v>
      </c>
      <c r="B280" s="17" t="e">
        <v>#N/A</v>
      </c>
      <c r="C280" s="17" t="e">
        <v>#N/A</v>
      </c>
      <c r="D280" s="17" t="e">
        <v>#N/A</v>
      </c>
      <c r="E280" s="17" t="e">
        <v>#N/A</v>
      </c>
      <c r="F280" s="7" t="b">
        <v>1</v>
      </c>
    </row>
    <row r="281">
      <c r="A281" s="16">
        <v>97163.0</v>
      </c>
      <c r="B281" s="17" t="e">
        <v>#N/A</v>
      </c>
      <c r="C281" s="17" t="e">
        <v>#N/A</v>
      </c>
      <c r="D281" s="17" t="e">
        <v>#N/A</v>
      </c>
      <c r="E281" s="17" t="e">
        <v>#N/A</v>
      </c>
      <c r="F281" s="7" t="b">
        <v>1</v>
      </c>
    </row>
    <row r="282">
      <c r="A282" s="16">
        <v>104764.0</v>
      </c>
      <c r="B282" s="17" t="e">
        <v>#N/A</v>
      </c>
      <c r="C282" s="17" t="e">
        <v>#N/A</v>
      </c>
      <c r="D282" s="17" t="e">
        <v>#N/A</v>
      </c>
      <c r="E282" s="17" t="e">
        <v>#N/A</v>
      </c>
      <c r="F282" s="7" t="b">
        <v>1</v>
      </c>
    </row>
    <row r="283">
      <c r="A283" s="16">
        <v>97176.0</v>
      </c>
      <c r="B283" s="17" t="e">
        <v>#N/A</v>
      </c>
      <c r="C283" s="17" t="e">
        <v>#N/A</v>
      </c>
      <c r="D283" s="17" t="e">
        <v>#N/A</v>
      </c>
      <c r="E283" s="17" t="e">
        <v>#N/A</v>
      </c>
      <c r="F283" s="7" t="b">
        <v>1</v>
      </c>
    </row>
    <row r="284">
      <c r="A284" s="16">
        <v>251869.0</v>
      </c>
      <c r="B284" s="17" t="e">
        <v>#N/A</v>
      </c>
      <c r="C284" s="17" t="e">
        <v>#N/A</v>
      </c>
      <c r="D284" s="17" t="e">
        <v>#N/A</v>
      </c>
      <c r="E284" s="17" t="e">
        <v>#N/A</v>
      </c>
      <c r="F284" s="7" t="b">
        <v>1</v>
      </c>
    </row>
    <row r="285">
      <c r="A285" s="16">
        <v>97161.0</v>
      </c>
      <c r="B285" s="17" t="e">
        <v>#N/A</v>
      </c>
      <c r="C285" s="17" t="e">
        <v>#N/A</v>
      </c>
      <c r="D285" s="17" t="e">
        <v>#N/A</v>
      </c>
      <c r="E285" s="17" t="e">
        <v>#N/A</v>
      </c>
      <c r="F285" s="7" t="b">
        <v>1</v>
      </c>
    </row>
    <row r="286">
      <c r="A286" s="16">
        <v>97164.0</v>
      </c>
      <c r="B286" s="17" t="e">
        <v>#N/A</v>
      </c>
      <c r="C286" s="17" t="e">
        <v>#N/A</v>
      </c>
      <c r="D286" s="17" t="e">
        <v>#N/A</v>
      </c>
      <c r="E286" s="17" t="e">
        <v>#N/A</v>
      </c>
      <c r="F286" s="7" t="b">
        <v>1</v>
      </c>
    </row>
    <row r="287">
      <c r="A287" s="16">
        <v>97168.0</v>
      </c>
      <c r="B287" s="17" t="e">
        <v>#N/A</v>
      </c>
      <c r="C287" s="17" t="e">
        <v>#N/A</v>
      </c>
      <c r="D287" s="17" t="e">
        <v>#N/A</v>
      </c>
      <c r="E287" s="17" t="e">
        <v>#N/A</v>
      </c>
      <c r="F287" s="7" t="b">
        <v>1</v>
      </c>
    </row>
    <row r="288">
      <c r="A288" s="16">
        <v>97171.0</v>
      </c>
      <c r="B288" s="17" t="e">
        <v>#N/A</v>
      </c>
      <c r="C288" s="17" t="e">
        <v>#N/A</v>
      </c>
      <c r="D288" s="17" t="e">
        <v>#N/A</v>
      </c>
      <c r="E288" s="17" t="e">
        <v>#N/A</v>
      </c>
      <c r="F288" s="7" t="b">
        <v>1</v>
      </c>
    </row>
    <row r="289">
      <c r="A289" s="16">
        <v>199992.0</v>
      </c>
      <c r="B289" s="17" t="e">
        <v>#N/A</v>
      </c>
      <c r="C289" s="17" t="e">
        <v>#N/A</v>
      </c>
      <c r="D289" s="17" t="e">
        <v>#N/A</v>
      </c>
      <c r="E289" s="17" t="e">
        <v>#N/A</v>
      </c>
      <c r="F289" s="7" t="b">
        <v>1</v>
      </c>
    </row>
    <row r="290">
      <c r="A290" s="16">
        <v>134409.0</v>
      </c>
      <c r="B290" s="17" t="e">
        <v>#N/A</v>
      </c>
      <c r="C290" s="17" t="e">
        <v>#N/A</v>
      </c>
      <c r="D290" s="17" t="e">
        <v>#N/A</v>
      </c>
      <c r="E290" s="17" t="e">
        <v>#N/A</v>
      </c>
      <c r="F290" s="7" t="b">
        <v>1</v>
      </c>
    </row>
  </sheetData>
  <autoFilter ref="$A$2:$F$290">
    <sortState ref="A2:F290">
      <sortCondition ref="D2:D290"/>
      <sortCondition ref="C2:C290"/>
    </sortState>
  </autoFilter>
  <mergeCells count="1">
    <mergeCell ref="A1:F1"/>
  </mergeCells>
  <conditionalFormatting sqref="A1:F1">
    <cfRule type="expression" dxfId="0" priority="1">
      <formula>left($A1,7)="Missing"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11" max="11" width="15.13"/>
  </cols>
  <sheetData>
    <row r="1">
      <c r="A1" s="9" t="s">
        <v>23</v>
      </c>
      <c r="B1" s="9" t="s">
        <v>24</v>
      </c>
      <c r="C1" s="9" t="s">
        <v>25</v>
      </c>
      <c r="D1" s="18" t="str">
        <f t="array" ref="D1:D2">ifna(if(row(D:D)=1,'Advisor List'!B1,vlookup($A:$A,'Advisor List'!$A:$H,COLUMN()-2,false)),)</f>
        <v>Student Email</v>
      </c>
      <c r="E1" s="18" t="str">
        <f t="array" ref="E1:E2">ifna(if(row(E:E)=1,'Advisor List'!C1,vlookup($A:$A,'Advisor List'!$A:$H,COLUMN()-2,false)),)</f>
        <v>Student First Name</v>
      </c>
      <c r="F1" s="18" t="str">
        <f t="array" ref="F1:F2">ifna(if(row(F:F)=1,'Advisor List'!D1,vlookup($A:$A,'Advisor List'!$A:$H,COLUMN()-2,false)),)</f>
        <v>Student Last Name</v>
      </c>
      <c r="G1" s="18" t="str">
        <f t="array" ref="G1:G2">ifna(if(row(G:G)=1,'Advisor List'!E1,vlookup($A:$A,'Advisor List'!$A:$H,COLUMN()-2,false)),)</f>
        <v>Grad Year</v>
      </c>
      <c r="H1" s="19" t="str">
        <f t="array" ref="H1:H2">ifna(if(row(H:H)=1,'Advisor List'!F1,vlookup($A:$A,'Advisor List'!$A:$H,COLUMN()-2,false)),)</f>
        <v>Advisor Email</v>
      </c>
      <c r="I1" s="18" t="str">
        <f t="array" ref="I1:I2">ifna(if(row(I:I)=1,'Advisor List'!G1,vlookup($A:$A,'Advisor List'!$A:$H,COLUMN()-2,false)),)</f>
        <v>Advisor First Name</v>
      </c>
      <c r="J1" s="18" t="str">
        <f t="array" ref="J1:J2">ifna(if(row(J:J)=1,'Advisor List'!H1,vlookup($A:$A,'Advisor List'!$A:$H,COLUMN()-2,false)),)</f>
        <v>Advisor Last Name</v>
      </c>
      <c r="K1" s="18" t="str">
        <f t="array" ref="K1:K2">ifna(if(row(K:K)=1,'Advisor Folder Inventory'!B1,vlookup($H:$H,'Advisor Folder Inventory'!$A:$B,2,false)),)</f>
        <v>Advisor Folder ID</v>
      </c>
      <c r="L1" s="18" t="str">
        <f t="array" ref="L1:L2">ifna(if(row(L:L)=1,'Form Folder Inventory'!B1,vlookup($G:$G,'Form Folder Inventory'!$A:$B,2,false)),)</f>
        <v>Form Folder ID</v>
      </c>
    </row>
    <row r="2">
      <c r="A2" s="20"/>
      <c r="B2" s="20"/>
      <c r="C2" s="21"/>
      <c r="D2" s="22"/>
      <c r="E2" s="22"/>
      <c r="F2" s="22"/>
      <c r="G2" s="22"/>
      <c r="H2" s="23"/>
      <c r="I2" s="22"/>
      <c r="J2" s="22"/>
      <c r="K2" s="22"/>
      <c r="L2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9" t="s">
        <v>26</v>
      </c>
      <c r="B1" s="9" t="s">
        <v>27</v>
      </c>
      <c r="C1" s="9" t="s">
        <v>28</v>
      </c>
      <c r="D1" s="18" t="str">
        <f t="array" ref="D1:D57">ifna(if(row(D:D)=1,'Advisor List'!G1,vlookup($A:$A,'Advisor List'!$F:$H,COLUMN()-2,false)),)</f>
        <v>Advisor First Name</v>
      </c>
      <c r="E1" s="18" t="str">
        <f t="array" ref="E1:E57">ifna(if(row(E:E)=1,'Advisor List'!H1,vlookup($A:$A,'Advisor List'!$F:$H,COLUMN()-2,false)),)</f>
        <v>Advisor Last Name</v>
      </c>
      <c r="F1" s="9" t="s">
        <v>29</v>
      </c>
    </row>
    <row r="2">
      <c r="A2" s="20"/>
      <c r="B2" s="20"/>
      <c r="C2" s="21"/>
      <c r="D2" s="22"/>
      <c r="E2" s="22"/>
      <c r="F2" s="21" t="b">
        <v>0</v>
      </c>
    </row>
    <row r="3">
      <c r="A3" s="20"/>
      <c r="B3" s="20"/>
      <c r="C3" s="21"/>
      <c r="D3" s="22"/>
      <c r="E3" s="22"/>
      <c r="F3" s="21"/>
    </row>
    <row r="4">
      <c r="A4" s="20"/>
      <c r="B4" s="20"/>
      <c r="C4" s="21"/>
      <c r="D4" s="22"/>
      <c r="E4" s="22"/>
      <c r="F4" s="21"/>
    </row>
    <row r="5">
      <c r="A5" s="20"/>
      <c r="B5" s="20"/>
      <c r="C5" s="21"/>
      <c r="D5" s="22"/>
      <c r="E5" s="22"/>
      <c r="F5" s="21"/>
    </row>
    <row r="6">
      <c r="A6" s="20"/>
      <c r="B6" s="20"/>
      <c r="C6" s="21"/>
      <c r="D6" s="22"/>
      <c r="E6" s="22"/>
      <c r="F6" s="21"/>
    </row>
    <row r="7">
      <c r="A7" s="20"/>
      <c r="B7" s="20"/>
      <c r="C7" s="21"/>
      <c r="D7" s="22"/>
      <c r="E7" s="22"/>
      <c r="F7" s="21"/>
    </row>
    <row r="8">
      <c r="A8" s="20"/>
      <c r="B8" s="20"/>
      <c r="C8" s="21"/>
      <c r="D8" s="22"/>
      <c r="E8" s="22"/>
      <c r="F8" s="21"/>
    </row>
    <row r="9">
      <c r="A9" s="20"/>
      <c r="B9" s="20"/>
      <c r="C9" s="21"/>
      <c r="D9" s="22"/>
      <c r="E9" s="22"/>
      <c r="F9" s="21"/>
    </row>
    <row r="10">
      <c r="A10" s="20"/>
      <c r="B10" s="20"/>
      <c r="C10" s="21"/>
      <c r="D10" s="22"/>
      <c r="E10" s="22"/>
      <c r="F10" s="21"/>
    </row>
    <row r="11">
      <c r="A11" s="20"/>
      <c r="B11" s="20"/>
      <c r="C11" s="21"/>
      <c r="D11" s="22"/>
      <c r="E11" s="22"/>
      <c r="F11" s="21"/>
    </row>
    <row r="12">
      <c r="A12" s="20"/>
      <c r="B12" s="20"/>
      <c r="C12" s="21"/>
      <c r="D12" s="22"/>
      <c r="E12" s="22"/>
      <c r="F12" s="21"/>
    </row>
    <row r="13">
      <c r="A13" s="20"/>
      <c r="B13" s="20"/>
      <c r="C13" s="21"/>
      <c r="D13" s="22"/>
      <c r="E13" s="22"/>
      <c r="F13" s="21"/>
    </row>
    <row r="14">
      <c r="A14" s="20"/>
      <c r="B14" s="20"/>
      <c r="C14" s="21"/>
      <c r="D14" s="22"/>
      <c r="E14" s="22"/>
      <c r="F14" s="21"/>
    </row>
    <row r="15">
      <c r="A15" s="20"/>
      <c r="B15" s="20"/>
      <c r="C15" s="21"/>
      <c r="D15" s="22"/>
      <c r="E15" s="22"/>
      <c r="F15" s="21"/>
    </row>
    <row r="16">
      <c r="A16" s="20"/>
      <c r="B16" s="20"/>
      <c r="C16" s="21"/>
      <c r="D16" s="22"/>
      <c r="E16" s="22"/>
      <c r="F16" s="21"/>
    </row>
    <row r="17">
      <c r="A17" s="20"/>
      <c r="B17" s="20"/>
      <c r="C17" s="21"/>
      <c r="D17" s="22"/>
      <c r="E17" s="22"/>
      <c r="F17" s="21"/>
    </row>
    <row r="18">
      <c r="A18" s="20"/>
      <c r="B18" s="20"/>
      <c r="C18" s="21"/>
      <c r="D18" s="22"/>
      <c r="E18" s="22"/>
      <c r="F18" s="21"/>
    </row>
    <row r="19">
      <c r="A19" s="20"/>
      <c r="B19" s="20"/>
      <c r="C19" s="21"/>
      <c r="D19" s="22"/>
      <c r="E19" s="22"/>
      <c r="F19" s="21"/>
    </row>
    <row r="20">
      <c r="A20" s="20"/>
      <c r="B20" s="20"/>
      <c r="C20" s="21"/>
      <c r="D20" s="22"/>
      <c r="E20" s="22"/>
      <c r="F20" s="21"/>
    </row>
    <row r="21">
      <c r="A21" s="20"/>
      <c r="B21" s="20"/>
      <c r="C21" s="21"/>
      <c r="D21" s="22"/>
      <c r="E21" s="22"/>
      <c r="F21" s="21"/>
    </row>
    <row r="22">
      <c r="A22" s="20"/>
      <c r="B22" s="20"/>
      <c r="C22" s="21"/>
      <c r="D22" s="22"/>
      <c r="E22" s="22"/>
      <c r="F22" s="21"/>
    </row>
    <row r="23">
      <c r="A23" s="20"/>
      <c r="B23" s="20"/>
      <c r="C23" s="21"/>
      <c r="D23" s="22"/>
      <c r="E23" s="22"/>
      <c r="F23" s="21"/>
    </row>
    <row r="24">
      <c r="A24" s="20"/>
      <c r="B24" s="20"/>
      <c r="C24" s="21"/>
      <c r="D24" s="22"/>
      <c r="E24" s="22"/>
      <c r="F24" s="21"/>
    </row>
    <row r="25">
      <c r="A25" s="20"/>
      <c r="B25" s="20"/>
      <c r="C25" s="21"/>
      <c r="D25" s="22"/>
      <c r="E25" s="22"/>
      <c r="F25" s="21"/>
    </row>
    <row r="26">
      <c r="A26" s="20"/>
      <c r="B26" s="20"/>
      <c r="C26" s="21"/>
      <c r="D26" s="22"/>
      <c r="E26" s="22"/>
      <c r="F26" s="21"/>
    </row>
    <row r="27">
      <c r="A27" s="20"/>
      <c r="B27" s="20"/>
      <c r="C27" s="21"/>
      <c r="D27" s="22"/>
      <c r="E27" s="22"/>
      <c r="F27" s="21"/>
    </row>
    <row r="28">
      <c r="A28" s="20"/>
      <c r="B28" s="20"/>
      <c r="C28" s="21"/>
      <c r="D28" s="22"/>
      <c r="E28" s="22"/>
      <c r="F28" s="21"/>
    </row>
    <row r="29">
      <c r="A29" s="20"/>
      <c r="B29" s="20"/>
      <c r="C29" s="21"/>
      <c r="D29" s="22"/>
      <c r="E29" s="22"/>
      <c r="F29" s="21"/>
    </row>
    <row r="30">
      <c r="A30" s="20"/>
      <c r="B30" s="20"/>
      <c r="C30" s="21"/>
      <c r="D30" s="22"/>
      <c r="E30" s="22"/>
      <c r="F30" s="21"/>
    </row>
    <row r="31">
      <c r="A31" s="20"/>
      <c r="B31" s="20"/>
      <c r="C31" s="21"/>
      <c r="D31" s="22"/>
      <c r="E31" s="22"/>
      <c r="F31" s="21"/>
    </row>
    <row r="32">
      <c r="A32" s="20"/>
      <c r="B32" s="20"/>
      <c r="C32" s="21"/>
      <c r="D32" s="22"/>
      <c r="E32" s="22"/>
      <c r="F32" s="21"/>
    </row>
    <row r="33">
      <c r="A33" s="20"/>
      <c r="B33" s="20"/>
      <c r="C33" s="21"/>
      <c r="D33" s="22"/>
      <c r="E33" s="22"/>
      <c r="F33" s="21"/>
    </row>
    <row r="34">
      <c r="A34" s="20"/>
      <c r="B34" s="20"/>
      <c r="C34" s="21"/>
      <c r="D34" s="22"/>
      <c r="E34" s="22"/>
      <c r="F34" s="21"/>
    </row>
    <row r="35">
      <c r="A35" s="20"/>
      <c r="B35" s="20"/>
      <c r="C35" s="21"/>
      <c r="D35" s="22"/>
      <c r="E35" s="22"/>
      <c r="F35" s="21"/>
    </row>
    <row r="36">
      <c r="A36" s="20"/>
      <c r="B36" s="20"/>
      <c r="C36" s="21"/>
      <c r="D36" s="22"/>
      <c r="E36" s="22"/>
      <c r="F36" s="21"/>
    </row>
    <row r="37">
      <c r="A37" s="20"/>
      <c r="B37" s="20"/>
      <c r="C37" s="21"/>
      <c r="D37" s="22"/>
      <c r="E37" s="22"/>
      <c r="F37" s="21"/>
    </row>
    <row r="38">
      <c r="A38" s="20"/>
      <c r="B38" s="20"/>
      <c r="C38" s="21"/>
      <c r="D38" s="22"/>
      <c r="E38" s="22"/>
      <c r="F38" s="21"/>
    </row>
    <row r="39">
      <c r="A39" s="20"/>
      <c r="B39" s="20"/>
      <c r="C39" s="21"/>
      <c r="D39" s="22"/>
      <c r="E39" s="22"/>
      <c r="F39" s="21"/>
    </row>
    <row r="40">
      <c r="A40" s="20"/>
      <c r="B40" s="20"/>
      <c r="C40" s="21"/>
      <c r="D40" s="22"/>
      <c r="E40" s="22"/>
      <c r="F40" s="21"/>
    </row>
    <row r="41">
      <c r="A41" s="20"/>
      <c r="B41" s="20"/>
      <c r="C41" s="21"/>
      <c r="D41" s="22"/>
      <c r="E41" s="22"/>
      <c r="F41" s="21"/>
    </row>
    <row r="42">
      <c r="A42" s="20"/>
      <c r="B42" s="20"/>
      <c r="C42" s="21"/>
      <c r="D42" s="22"/>
      <c r="E42" s="22"/>
      <c r="F42" s="21"/>
    </row>
    <row r="43">
      <c r="A43" s="20"/>
      <c r="B43" s="20"/>
      <c r="C43" s="21"/>
      <c r="D43" s="22"/>
      <c r="E43" s="22"/>
      <c r="F43" s="21"/>
    </row>
    <row r="44">
      <c r="A44" s="20"/>
      <c r="B44" s="20"/>
      <c r="C44" s="21"/>
      <c r="D44" s="22"/>
      <c r="E44" s="22"/>
      <c r="F44" s="21"/>
    </row>
    <row r="45">
      <c r="A45" s="20"/>
      <c r="B45" s="20"/>
      <c r="C45" s="21"/>
      <c r="D45" s="22"/>
      <c r="E45" s="22"/>
      <c r="F45" s="21"/>
    </row>
    <row r="46">
      <c r="A46" s="20"/>
      <c r="B46" s="20"/>
      <c r="C46" s="21"/>
      <c r="D46" s="22"/>
      <c r="E46" s="22"/>
      <c r="F46" s="21"/>
    </row>
    <row r="47">
      <c r="A47" s="20"/>
      <c r="B47" s="20"/>
      <c r="C47" s="21"/>
      <c r="D47" s="22"/>
      <c r="E47" s="22"/>
      <c r="F47" s="21"/>
    </row>
    <row r="48">
      <c r="A48" s="20"/>
      <c r="B48" s="20"/>
      <c r="C48" s="21"/>
      <c r="D48" s="22"/>
      <c r="E48" s="22"/>
      <c r="F48" s="21"/>
    </row>
    <row r="49">
      <c r="A49" s="20"/>
      <c r="B49" s="20"/>
      <c r="C49" s="21"/>
      <c r="D49" s="22"/>
      <c r="E49" s="22"/>
      <c r="F49" s="21"/>
    </row>
    <row r="50">
      <c r="A50" s="20"/>
      <c r="B50" s="20"/>
      <c r="C50" s="21"/>
      <c r="D50" s="22"/>
      <c r="E50" s="22"/>
      <c r="F50" s="21"/>
    </row>
    <row r="51">
      <c r="A51" s="20"/>
      <c r="B51" s="20"/>
      <c r="C51" s="21"/>
      <c r="D51" s="22"/>
      <c r="E51" s="22"/>
      <c r="F51" s="21"/>
    </row>
    <row r="52">
      <c r="A52" s="20"/>
      <c r="B52" s="20"/>
      <c r="C52" s="21"/>
      <c r="D52" s="22"/>
      <c r="E52" s="22"/>
      <c r="F52" s="21"/>
    </row>
    <row r="53">
      <c r="A53" s="20"/>
      <c r="B53" s="20"/>
      <c r="C53" s="21"/>
      <c r="D53" s="22"/>
      <c r="E53" s="22"/>
      <c r="F53" s="21"/>
    </row>
    <row r="54">
      <c r="A54" s="20"/>
      <c r="B54" s="20"/>
      <c r="C54" s="21"/>
      <c r="D54" s="22"/>
      <c r="E54" s="22"/>
      <c r="F54" s="21"/>
    </row>
    <row r="55">
      <c r="A55" s="20"/>
      <c r="B55" s="20"/>
      <c r="C55" s="21"/>
      <c r="D55" s="22"/>
      <c r="E55" s="22"/>
      <c r="F55" s="21"/>
    </row>
    <row r="56">
      <c r="A56" s="20"/>
      <c r="B56" s="20"/>
      <c r="C56" s="21"/>
      <c r="D56" s="22"/>
      <c r="E56" s="22"/>
      <c r="F56" s="21"/>
    </row>
    <row r="57">
      <c r="A57" s="20"/>
      <c r="B57" s="20"/>
      <c r="C57" s="21"/>
      <c r="D57" s="22"/>
      <c r="E57" s="22"/>
      <c r="F57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30</v>
      </c>
      <c r="B1" s="9" t="s">
        <v>31</v>
      </c>
      <c r="C1" s="9" t="s">
        <v>32</v>
      </c>
    </row>
    <row r="2">
      <c r="A2" s="20"/>
      <c r="B2" s="20"/>
      <c r="C2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7.25"/>
    <col customWidth="1" min="16" max="16" width="27.88"/>
    <col customWidth="1" min="24" max="24" width="55.38"/>
    <col customWidth="1" min="25" max="25" width="9.38"/>
  </cols>
  <sheetData>
    <row r="1">
      <c r="A1" s="24" t="s">
        <v>23</v>
      </c>
      <c r="B1" s="24" t="s">
        <v>33</v>
      </c>
      <c r="C1" s="24" t="s">
        <v>34</v>
      </c>
      <c r="D1" s="24" t="s">
        <v>35</v>
      </c>
      <c r="E1" s="24" t="s">
        <v>36</v>
      </c>
      <c r="F1" s="24" t="s">
        <v>37</v>
      </c>
      <c r="G1" s="24" t="s">
        <v>38</v>
      </c>
      <c r="H1" s="24" t="s">
        <v>39</v>
      </c>
      <c r="I1" s="24" t="s">
        <v>19</v>
      </c>
      <c r="J1" s="24" t="s">
        <v>40</v>
      </c>
      <c r="K1" s="24" t="s">
        <v>41</v>
      </c>
      <c r="L1" s="24" t="s">
        <v>18</v>
      </c>
      <c r="M1" s="24" t="s">
        <v>42</v>
      </c>
      <c r="N1" s="24" t="s">
        <v>43</v>
      </c>
      <c r="O1" s="24" t="s">
        <v>44</v>
      </c>
      <c r="P1" s="24" t="s">
        <v>20</v>
      </c>
      <c r="Q1" s="24" t="s">
        <v>45</v>
      </c>
      <c r="R1" s="24" t="s">
        <v>46</v>
      </c>
      <c r="S1" s="24" t="s">
        <v>47</v>
      </c>
      <c r="T1" s="24" t="s">
        <v>48</v>
      </c>
      <c r="U1" s="18" t="s">
        <v>49</v>
      </c>
      <c r="V1" s="18" t="s">
        <v>50</v>
      </c>
      <c r="W1" s="18" t="s">
        <v>51</v>
      </c>
      <c r="X1" s="18" t="s">
        <v>52</v>
      </c>
      <c r="Y1" s="25" t="str">
        <f t="array" ref="Y1:Y2">if(row(Y:Y)=1,"Include",not((((H:H=6100)+(H:H=6130)+(H:H=6132))*(P:P="Philosophy and Religious Studies"))))</f>
        <v>Include</v>
      </c>
    </row>
    <row r="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7"/>
      <c r="R2" s="28"/>
      <c r="S2" s="26"/>
      <c r="T2" s="26"/>
      <c r="U2" s="29" t="str">
        <f t="array" ref="U2">iferror(left(Enrollment_TitleWithTerm,find(" (",Enrollment_TitleWithTerm)-1),Enrollment_TitleWithTerm)</f>
        <v/>
      </c>
      <c r="V2" s="29" t="str">
        <f t="array" ref="V2">SWITCH(right(Enrollment_TitleWithTerm,3),"(F)","Fall","(W)","Winter","(S)","Spring",)</f>
        <v/>
      </c>
      <c r="W2" s="30">
        <f t="array" ref="W2">switch(Enrollment_Term,"Fall",1,"Winter",2,"Spring",3,0)-if(Enrollment_Dropped,0.5,0)</f>
        <v>0</v>
      </c>
      <c r="X2" s="30" t="str">
        <f t="array" ref="X2">if(Enrollment_Term&lt;&gt;"",if(countif(Enrollment_Original_Title,Enrollment_BaseTitle&amp;" (Y)"),,Enrollment_BaseTitle&amp;" ("&amp;Enrollment_Term&amp;")"),Enrollment_BaseTitle)&amp;if(Enrollment_Dropped," (Dropped)","")</f>
        <v/>
      </c>
      <c r="Y2" s="30" t="b">
        <v>1</v>
      </c>
    </row>
  </sheetData>
  <autoFilter ref="$A$1:$Y$2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4" t="s">
        <v>23</v>
      </c>
      <c r="B1" s="24" t="s">
        <v>33</v>
      </c>
      <c r="C1" s="24" t="s">
        <v>35</v>
      </c>
      <c r="D1" s="24" t="s">
        <v>36</v>
      </c>
      <c r="E1" s="24" t="s">
        <v>53</v>
      </c>
      <c r="F1" s="24" t="s">
        <v>26</v>
      </c>
      <c r="G1" s="24" t="s">
        <v>54</v>
      </c>
      <c r="H1" s="24" t="s">
        <v>55</v>
      </c>
    </row>
    <row r="2">
      <c r="A2" s="26"/>
      <c r="B2" s="26"/>
      <c r="C2" s="26"/>
      <c r="D2" s="26"/>
      <c r="E2" s="26"/>
      <c r="F2" s="26"/>
      <c r="G2" s="26"/>
      <c r="H2" s="26"/>
    </row>
  </sheetData>
  <autoFilter ref="$A$1:$H$2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1" width="15.13"/>
  </cols>
  <sheetData>
    <row r="1" ht="15.75" customHeight="1">
      <c r="A1" s="31" t="s">
        <v>18</v>
      </c>
      <c r="B1" s="24" t="s">
        <v>39</v>
      </c>
      <c r="C1" s="24" t="s">
        <v>19</v>
      </c>
      <c r="D1" s="24" t="s">
        <v>20</v>
      </c>
      <c r="E1" s="24" t="s">
        <v>56</v>
      </c>
      <c r="F1" s="18" t="s">
        <v>49</v>
      </c>
      <c r="G1" s="18" t="s">
        <v>57</v>
      </c>
      <c r="H1" s="18" t="s">
        <v>51</v>
      </c>
      <c r="I1" s="18" t="s">
        <v>52</v>
      </c>
      <c r="J1" s="18" t="str">
        <f>IFERROR(__xludf.DUMMYFUNCTION("arrayformula(if(row(E:E)=1,""Formatted Description"",trim(REGEXREPLACE(SUBSTITUTE(substitute(E:E,""&lt;br /&gt;"",char(10)),""&amp;#160;"","" ""),""&lt;\/\w+&gt;|&lt;\w+.*?&gt;"",""""))))"),"Formatted Description")</f>
        <v>Formatted Description</v>
      </c>
      <c r="K1" s="18" t="str">
        <f t="array" ref="K1:K2">if(row(K:K)=1,"Available",vlookup(A:A,'Available Courses'!A2:F$3,6,false))</f>
        <v>Available</v>
      </c>
    </row>
    <row r="2" ht="15.75" customHeight="1">
      <c r="A2" s="26"/>
      <c r="B2" s="26"/>
      <c r="C2" s="26"/>
      <c r="D2" s="26"/>
      <c r="E2" s="26"/>
      <c r="F2" s="29" t="str">
        <f t="array" ref="F2">iferror(left(C2,find(" (",C2)-1),C2)</f>
        <v/>
      </c>
      <c r="G2" s="29" t="str">
        <f t="array" ref="G2">SWITCH(right(C2,3),"(F)","Fall","(W)","Winter","(S)","Spring",)</f>
        <v/>
      </c>
      <c r="H2" s="30">
        <f t="array" ref="H2">switch(G2,"Fall",1,"Winter",2,"Spring",3,0)</f>
        <v>0</v>
      </c>
      <c r="I2" s="30" t="str">
        <f t="array" ref="I2">if(G2&lt;&gt;"",if(countif(Course_Title,F2&amp;" (Y)"),,F2&amp;" ("&amp;G2&amp;")"),F2)</f>
        <v/>
      </c>
      <c r="J2" s="30" t="str">
        <f>IFERROR(__xludf.DUMMYFUNCTION("""COMPUTED_VALUE"""),"")</f>
        <v/>
      </c>
      <c r="K2" s="30" t="e">
        <v>#N/A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18" t="s">
        <v>58</v>
      </c>
      <c r="B1" s="18" t="s">
        <v>59</v>
      </c>
      <c r="C1" s="18" t="s">
        <v>60</v>
      </c>
      <c r="D1" s="18" t="s">
        <v>61</v>
      </c>
      <c r="E1" s="18" t="s">
        <v>62</v>
      </c>
      <c r="F1" s="18" t="s">
        <v>63</v>
      </c>
      <c r="G1" s="18" t="s">
        <v>64</v>
      </c>
      <c r="H1" s="18" t="s">
        <v>65</v>
      </c>
      <c r="I1" s="18" t="s">
        <v>66</v>
      </c>
      <c r="J1" s="18" t="s">
        <v>67</v>
      </c>
      <c r="K1" s="18" t="s">
        <v>68</v>
      </c>
    </row>
    <row r="2">
      <c r="A2" s="30" t="str">
        <f>IFERROR(__xludf.DUMMYFUNCTION("unique(index(sort(filter('Course List'!$F$2:$I67,Course_Department=A1,Course_Available),3,true,1,true),,4))"),"#N/A")</f>
        <v>#N/A</v>
      </c>
      <c r="B2" s="30" t="str">
        <f>IFERROR(__xludf.DUMMYFUNCTION("unique(index(sort(filter('Course List'!$F:$I,'Course List'!$D:$D=B1),3,true,1,true),,4))"),"#N/A")</f>
        <v>#N/A</v>
      </c>
      <c r="C2" s="30" t="str">
        <f>IFERROR(__xludf.DUMMYFUNCTION("unique(index(sort(filter('Course List'!$F:$I,'Course List'!$D:$D=C1),3,true,1,true),,4))"),"#N/A")</f>
        <v>#N/A</v>
      </c>
      <c r="D2" s="30" t="str">
        <f>IFERROR(__xludf.DUMMYFUNCTION("unique(index(sort(filter('Course List'!$F:$I,'Course List'!$D:$D=D1),3,true,1,true),,4))"),"#N/A")</f>
        <v>#N/A</v>
      </c>
      <c r="E2" s="30" t="str">
        <f>IFERROR(__xludf.DUMMYFUNCTION("unique(index(sort(filter('Course List'!$F:$I,'Course List'!$D:$D=E1),3,true,1,true),,4))"),"#N/A")</f>
        <v>#N/A</v>
      </c>
      <c r="F2" s="30" t="str">
        <f>IFERROR(__xludf.DUMMYFUNCTION("unique(index(sort(filter('Course List'!$F:$I,'Course List'!$D:$D=F1),3,true,1,true),,4))"),"#N/A")</f>
        <v>#N/A</v>
      </c>
      <c r="G2" s="30" t="str">
        <f>IFERROR(__xludf.DUMMYFUNCTION("unique(index(sort(filter('Course List'!$F:$I,'Course List'!$D:$D=G1),3,true,1,true),,4))"),"#N/A")</f>
        <v>#N/A</v>
      </c>
      <c r="H2" s="30" t="str">
        <f>IFERROR(__xludf.DUMMYFUNCTION("unique(index(sort(filter('Course List'!$F:$I,'Course List'!$D:$D=H1),3,true,1,true),,4))"),"#N/A")</f>
        <v>#N/A</v>
      </c>
      <c r="I2" s="30" t="str">
        <f>IFERROR(__xludf.DUMMYFUNCTION("unique(index(sort(filter('Course List'!$F:$I,'Course List'!$D:$D=I1),3,true,1,true),,4))"),"#N/A")</f>
        <v>#N/A</v>
      </c>
      <c r="J2" s="30" t="str">
        <f>IFERROR(__xludf.DUMMYFUNCTION("unique(index(sort(filter('Course List'!$F:$I,'Course List'!$D:$D=J1),3,true,1,true),,4))"),"#N/A")</f>
        <v>#N/A</v>
      </c>
      <c r="K2" s="30" t="str">
        <f>IFERROR(__xludf.DUMMYFUNCTION("unique(index(sort(filter('Course List'!$F:$I,'Course List'!$D:$D=K1),3,true,1,true),,4))"),"#N/A")</f>
        <v>#N/A</v>
      </c>
    </row>
    <row r="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</row>
    <row r="4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</row>
    <row r="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</row>
    <row r="6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</row>
    <row r="7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</row>
    <row r="9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</row>
  </sheetData>
  <drawing r:id="rId1"/>
</worksheet>
</file>