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llobet\Desktop\"/>
    </mc:Choice>
  </mc:AlternateContent>
  <bookViews>
    <workbookView xWindow="0" yWindow="0" windowWidth="28800" windowHeight="12330"/>
  </bookViews>
  <sheets>
    <sheet name="Hoja 1" sheetId="1" r:id="rId1"/>
  </sheets>
  <calcPr calcId="162913"/>
</workbook>
</file>

<file path=xl/calcChain.xml><?xml version="1.0" encoding="utf-8"?>
<calcChain xmlns="http://schemas.openxmlformats.org/spreadsheetml/2006/main">
  <c r="Q51" i="1" l="1"/>
  <c r="S43" i="1"/>
  <c r="Q2" i="1"/>
  <c r="R2" i="1"/>
  <c r="S2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C57" i="1"/>
  <c r="N6" i="1"/>
  <c r="N2" i="1"/>
  <c r="C52" i="1"/>
  <c r="D52" i="1"/>
  <c r="E52" i="1"/>
  <c r="B52" i="1"/>
  <c r="B49" i="1"/>
  <c r="C49" i="1"/>
  <c r="D49" i="1"/>
  <c r="E49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" i="1"/>
  <c r="N40" i="1"/>
  <c r="N43" i="1"/>
  <c r="M43" i="1"/>
  <c r="M42" i="1"/>
  <c r="N42" i="1" s="1"/>
  <c r="M41" i="1"/>
  <c r="N41" i="1" s="1"/>
  <c r="M40" i="1"/>
  <c r="N39" i="1"/>
  <c r="M39" i="1"/>
  <c r="M38" i="1"/>
  <c r="N38" i="1" s="1"/>
  <c r="M37" i="1"/>
  <c r="N37" i="1" s="1"/>
  <c r="M36" i="1"/>
  <c r="N36" i="1" s="1"/>
  <c r="M35" i="1"/>
  <c r="N35" i="1" s="1"/>
  <c r="M34" i="1"/>
  <c r="N34" i="1" s="1"/>
  <c r="N33" i="1"/>
  <c r="M33" i="1"/>
  <c r="M32" i="1"/>
  <c r="N32" i="1" s="1"/>
  <c r="M31" i="1"/>
  <c r="N31" i="1" s="1"/>
  <c r="M30" i="1"/>
  <c r="N30" i="1" s="1"/>
  <c r="M29" i="1"/>
  <c r="N29" i="1" s="1"/>
  <c r="N28" i="1"/>
  <c r="M28" i="1"/>
  <c r="N27" i="1"/>
  <c r="M27" i="1"/>
  <c r="M26" i="1"/>
  <c r="N26" i="1" s="1"/>
  <c r="M25" i="1"/>
  <c r="N25" i="1" s="1"/>
  <c r="N24" i="1"/>
  <c r="M24" i="1"/>
  <c r="M23" i="1"/>
  <c r="N23" i="1" s="1"/>
  <c r="M22" i="1"/>
  <c r="N22" i="1" s="1"/>
  <c r="N21" i="1"/>
  <c r="M21" i="1"/>
  <c r="M20" i="1"/>
  <c r="N20" i="1" s="1"/>
  <c r="M19" i="1"/>
  <c r="N19" i="1" s="1"/>
  <c r="M18" i="1"/>
  <c r="N18" i="1" s="1"/>
  <c r="M17" i="1"/>
  <c r="N17" i="1" s="1"/>
  <c r="N16" i="1"/>
  <c r="M16" i="1"/>
  <c r="N15" i="1"/>
  <c r="M15" i="1"/>
  <c r="M14" i="1"/>
  <c r="N14" i="1" s="1"/>
  <c r="M13" i="1"/>
  <c r="N13" i="1" s="1"/>
  <c r="M12" i="1"/>
  <c r="N12" i="1" s="1"/>
  <c r="M11" i="1"/>
  <c r="N11" i="1" s="1"/>
  <c r="M10" i="1"/>
  <c r="N10" i="1" s="1"/>
  <c r="N9" i="1"/>
  <c r="M9" i="1"/>
  <c r="M8" i="1"/>
  <c r="N8" i="1" s="1"/>
  <c r="M7" i="1"/>
  <c r="N7" i="1" s="1"/>
  <c r="M6" i="1"/>
  <c r="M5" i="1"/>
  <c r="N5" i="1" s="1"/>
  <c r="M4" i="1"/>
  <c r="N4" i="1" s="1"/>
  <c r="N3" i="1"/>
  <c r="M3" i="1"/>
  <c r="M2" i="1"/>
</calcChain>
</file>

<file path=xl/sharedStrings.xml><?xml version="1.0" encoding="utf-8"?>
<sst xmlns="http://schemas.openxmlformats.org/spreadsheetml/2006/main" count="68" uniqueCount="59">
  <si>
    <t>Image</t>
  </si>
  <si>
    <t>Length
Josep</t>
  </si>
  <si>
    <t>Length
Dmytro</t>
  </si>
  <si>
    <t>Length
Nico</t>
  </si>
  <si>
    <t>Length
Diego and Amanda</t>
  </si>
  <si>
    <t>MATLAB
program</t>
  </si>
  <si>
    <t>Diferencia absoluta</t>
  </si>
  <si>
    <t>Error (%)</t>
  </si>
  <si>
    <t>P1011613.JPG_1</t>
  </si>
  <si>
    <t>P1011614.JPG_1</t>
  </si>
  <si>
    <t>P1011615.JPG_1</t>
  </si>
  <si>
    <t>P1011616.JPG_1</t>
  </si>
  <si>
    <t>P1011617.JPG_1</t>
  </si>
  <si>
    <t>P1011618.JPG_1</t>
  </si>
  <si>
    <t>P1011619.JPG_1</t>
  </si>
  <si>
    <t>P1011620.JPG_1</t>
  </si>
  <si>
    <t>falta</t>
  </si>
  <si>
    <t>P1011622.JPG_1</t>
  </si>
  <si>
    <t>P1011623.JPG_1</t>
  </si>
  <si>
    <t>P1011626.JPG_1</t>
  </si>
  <si>
    <t>P1011627.JPG_1</t>
  </si>
  <si>
    <t>P1011628.JPG_1</t>
  </si>
  <si>
    <t>P1011630.JPG_1</t>
  </si>
  <si>
    <t>P1011631.JPG_1</t>
  </si>
  <si>
    <t>P1011633.JPG_1</t>
  </si>
  <si>
    <t>P1011634.JPG_1</t>
  </si>
  <si>
    <t>P1011635.JPG_1</t>
  </si>
  <si>
    <t>P1011636.JPG_1</t>
  </si>
  <si>
    <t>P1011637.JPG_1</t>
  </si>
  <si>
    <t>P1011638.JPG_1</t>
  </si>
  <si>
    <t>xxx</t>
  </si>
  <si>
    <t>P1011639.JPG_1</t>
  </si>
  <si>
    <t>P1011640.JPG_1</t>
  </si>
  <si>
    <t>P1011641.JPG_1</t>
  </si>
  <si>
    <t>P1011642.JPG_1</t>
  </si>
  <si>
    <t>P1011643.JPG_1</t>
  </si>
  <si>
    <t>P1011644.JPG_1</t>
  </si>
  <si>
    <t>P1011647.JPG_1</t>
  </si>
  <si>
    <t>P1011648.JPG_2</t>
  </si>
  <si>
    <t>P1011649.JPG_1</t>
  </si>
  <si>
    <t>P1011650.JPG_1</t>
  </si>
  <si>
    <t>P1011651.JPG_1</t>
  </si>
  <si>
    <t>P1011651.JPG_2</t>
  </si>
  <si>
    <t>P1011652.JPG_1</t>
  </si>
  <si>
    <t>P1011653.JPG_1</t>
  </si>
  <si>
    <t>P1011654.JPG_1</t>
  </si>
  <si>
    <t>P1011654.JPG_2</t>
  </si>
  <si>
    <t>P1011654.JPG_3</t>
  </si>
  <si>
    <t>P1011655.JPG_1</t>
  </si>
  <si>
    <t>P1011655.JPG_2</t>
  </si>
  <si>
    <t>P1011659.JPG_1</t>
  </si>
  <si>
    <t>P1011660.JPG_1</t>
  </si>
  <si>
    <t>Mean error</t>
  </si>
  <si>
    <t>Standard error</t>
  </si>
  <si>
    <t>Mean</t>
  </si>
  <si>
    <t>Desviació estàndard</t>
  </si>
  <si>
    <t>mean</t>
  </si>
  <si>
    <t>sd</t>
  </si>
  <si>
    <t>mean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</si>
</sst>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00"/>
    <numFmt numFmtId="166" formatCode="0.0000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65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/>
    <xf numFmtId="164" fontId="2" fillId="2" borderId="0" xfId="0" applyNumberFormat="1" applyFont="1" applyFill="1" applyAlignment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/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/>
    <xf numFmtId="164" fontId="2" fillId="3" borderId="0" xfId="0" applyNumberFormat="1" applyFont="1" applyFill="1" applyAlignment="1"/>
    <xf numFmtId="3" fontId="2" fillId="2" borderId="0" xfId="0" applyNumberFormat="1" applyFont="1" applyFill="1" applyAlignment="1"/>
    <xf numFmtId="3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4" fontId="2" fillId="0" borderId="0" xfId="0" applyNumberFormat="1" applyFont="1" applyAlignment="1"/>
    <xf numFmtId="4" fontId="2" fillId="2" borderId="0" xfId="0" applyNumberFormat="1" applyFont="1" applyFill="1" applyAlignment="1">
      <alignment horizontal="right"/>
    </xf>
    <xf numFmtId="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 applyAlignment="1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B19" zoomScale="85" zoomScaleNormal="85" workbookViewId="0">
      <selection activeCell="R22" sqref="R22"/>
    </sheetView>
  </sheetViews>
  <sheetFormatPr defaultColWidth="12.5703125" defaultRowHeight="15.75" customHeight="1" x14ac:dyDescent="0.2"/>
  <cols>
    <col min="1" max="1" width="19.5703125" customWidth="1"/>
    <col min="5" max="5" width="11.42578125" customWidth="1"/>
    <col min="10" max="10" width="11" bestFit="1" customWidth="1"/>
    <col min="12" max="12" width="17.28515625" bestFit="1" customWidth="1"/>
    <col min="14" max="14" width="15.28515625" customWidth="1"/>
  </cols>
  <sheetData>
    <row r="1" spans="1:27" s="32" customFormat="1" ht="45" x14ac:dyDescent="0.2">
      <c r="A1" s="29" t="s">
        <v>0</v>
      </c>
      <c r="B1" s="30" t="s">
        <v>1</v>
      </c>
      <c r="C1" s="29" t="s">
        <v>2</v>
      </c>
      <c r="D1" s="1" t="s">
        <v>3</v>
      </c>
      <c r="E1" s="1" t="s">
        <v>4</v>
      </c>
      <c r="F1" s="29"/>
      <c r="G1" s="29" t="s">
        <v>54</v>
      </c>
      <c r="H1" s="29" t="s">
        <v>55</v>
      </c>
      <c r="I1" s="29"/>
      <c r="J1" s="29" t="s">
        <v>53</v>
      </c>
      <c r="K1" s="29"/>
      <c r="L1" s="29" t="s">
        <v>5</v>
      </c>
      <c r="M1" s="1" t="s">
        <v>6</v>
      </c>
      <c r="N1" s="29" t="s">
        <v>7</v>
      </c>
      <c r="O1" s="31"/>
      <c r="P1" s="31" t="s">
        <v>52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5" x14ac:dyDescent="0.25">
      <c r="A2" s="3" t="s">
        <v>8</v>
      </c>
      <c r="B2" s="4">
        <v>481.53500000000003</v>
      </c>
      <c r="C2" s="5">
        <v>479.75700000000001</v>
      </c>
      <c r="D2" s="6">
        <v>493.49</v>
      </c>
      <c r="E2" s="6">
        <v>504.99700000000001</v>
      </c>
      <c r="F2" s="7"/>
      <c r="G2" s="7"/>
      <c r="H2" s="9">
        <f>STDEV(B2:E2)</f>
        <v>11.742418444113914</v>
      </c>
      <c r="I2" s="7"/>
      <c r="J2" s="28">
        <f>STDEV(B2:E2)/SQRT(COUNT(B2:E2))</f>
        <v>5.8712092220569572</v>
      </c>
      <c r="K2" s="7"/>
      <c r="L2" s="8">
        <v>497.46910000000003</v>
      </c>
      <c r="M2" s="6">
        <f t="shared" ref="M2:M43" si="0">SUM(B2:E2)/4</f>
        <v>489.94475000000006</v>
      </c>
      <c r="N2" s="9">
        <f>( ABS(L2-M2) / M2)*100</f>
        <v>1.5357547968418825</v>
      </c>
      <c r="O2" s="7"/>
      <c r="P2" s="7">
        <f>ABS(B2-$C$57)</f>
        <v>166.52821556886244</v>
      </c>
      <c r="Q2" s="7">
        <f t="shared" ref="Q2:S17" si="1">ABS(C2-$C$57)</f>
        <v>164.75021556886242</v>
      </c>
      <c r="R2" s="7">
        <f t="shared" si="1"/>
        <v>178.48321556886242</v>
      </c>
      <c r="S2" s="7">
        <f t="shared" si="1"/>
        <v>189.99021556886242</v>
      </c>
      <c r="T2" s="7"/>
      <c r="U2" s="7"/>
      <c r="V2" s="7"/>
      <c r="W2" s="7"/>
      <c r="X2" s="7"/>
      <c r="Y2" s="7"/>
      <c r="Z2" s="7"/>
      <c r="AA2" s="7"/>
    </row>
    <row r="3" spans="1:27" ht="15" x14ac:dyDescent="0.25">
      <c r="A3" s="2" t="s">
        <v>9</v>
      </c>
      <c r="B3" s="10">
        <v>356.94</v>
      </c>
      <c r="C3" s="11">
        <v>349.40499999999997</v>
      </c>
      <c r="D3" s="12">
        <v>365.78300000000002</v>
      </c>
      <c r="E3" s="13">
        <v>368.327</v>
      </c>
      <c r="F3" s="14"/>
      <c r="G3" s="14"/>
      <c r="H3" s="9">
        <f t="shared" ref="H3:H43" si="2">STDEV(B3:E3)</f>
        <v>8.6476950059924587</v>
      </c>
      <c r="I3" s="14"/>
      <c r="J3" s="28">
        <f t="shared" ref="J3:J43" si="3">STDEV(B3:E3)/SQRT(COUNT(B3:E3))</f>
        <v>4.3238475029962293</v>
      </c>
      <c r="K3" s="14"/>
      <c r="L3" s="15">
        <v>356.81099999999998</v>
      </c>
      <c r="M3" s="12">
        <f t="shared" si="0"/>
        <v>360.11375000000004</v>
      </c>
      <c r="N3" s="16">
        <f t="shared" ref="N2:N43" si="4">( ABS(L3-M3) / M3)*100</f>
        <v>0.91714076455010674</v>
      </c>
      <c r="O3" s="14"/>
      <c r="P3" s="7">
        <f t="shared" ref="P3:P43" si="5">ABS(B3-$C$57)</f>
        <v>41.933215568862408</v>
      </c>
      <c r="Q3" s="7">
        <f t="shared" si="1"/>
        <v>34.398215568862383</v>
      </c>
      <c r="R3" s="7">
        <f t="shared" si="1"/>
        <v>50.776215568862426</v>
      </c>
      <c r="S3" s="7">
        <f t="shared" si="1"/>
        <v>53.320215568862409</v>
      </c>
      <c r="T3" s="14"/>
      <c r="U3" s="14"/>
      <c r="V3" s="14"/>
      <c r="W3" s="14"/>
      <c r="X3" s="14"/>
      <c r="Y3" s="14"/>
      <c r="Z3" s="14"/>
      <c r="AA3" s="14"/>
    </row>
    <row r="4" spans="1:27" ht="15" x14ac:dyDescent="0.25">
      <c r="A4" s="3" t="s">
        <v>10</v>
      </c>
      <c r="B4" s="4">
        <v>503.28300000000002</v>
      </c>
      <c r="C4" s="5">
        <v>513.66</v>
      </c>
      <c r="D4" s="6">
        <v>522.56100000000004</v>
      </c>
      <c r="E4" s="6">
        <v>540.36699999999996</v>
      </c>
      <c r="F4" s="7"/>
      <c r="G4" s="7"/>
      <c r="H4" s="9">
        <f t="shared" si="2"/>
        <v>15.716476903237554</v>
      </c>
      <c r="I4" s="7"/>
      <c r="J4" s="28">
        <f t="shared" si="3"/>
        <v>7.8582384516187771</v>
      </c>
      <c r="K4" s="7"/>
      <c r="L4" s="8">
        <v>531.12840000000006</v>
      </c>
      <c r="M4" s="6">
        <f t="shared" si="0"/>
        <v>519.96775000000002</v>
      </c>
      <c r="N4" s="9">
        <f t="shared" si="4"/>
        <v>2.1464119649728337</v>
      </c>
      <c r="O4" s="7"/>
      <c r="P4" s="7">
        <f t="shared" si="5"/>
        <v>188.27621556886243</v>
      </c>
      <c r="Q4" s="7">
        <f t="shared" si="1"/>
        <v>198.65321556886238</v>
      </c>
      <c r="R4" s="7">
        <f t="shared" si="1"/>
        <v>207.55421556886245</v>
      </c>
      <c r="S4" s="7">
        <f t="shared" si="1"/>
        <v>225.36021556886237</v>
      </c>
      <c r="T4" s="7"/>
      <c r="U4" s="7"/>
      <c r="V4" s="7"/>
      <c r="W4" s="7"/>
      <c r="X4" s="7"/>
      <c r="Y4" s="7"/>
      <c r="Z4" s="7"/>
      <c r="AA4" s="7"/>
    </row>
    <row r="5" spans="1:27" ht="15" x14ac:dyDescent="0.25">
      <c r="A5" s="2" t="s">
        <v>11</v>
      </c>
      <c r="B5" s="10">
        <v>407.40600000000001</v>
      </c>
      <c r="C5" s="11">
        <v>428.45600000000002</v>
      </c>
      <c r="D5" s="12">
        <v>431.91</v>
      </c>
      <c r="E5" s="12">
        <v>446.68200000000002</v>
      </c>
      <c r="F5" s="14"/>
      <c r="G5" s="14"/>
      <c r="H5" s="9">
        <f t="shared" si="2"/>
        <v>16.197947061279095</v>
      </c>
      <c r="I5" s="14"/>
      <c r="J5" s="28">
        <f t="shared" si="3"/>
        <v>8.0989735306395474</v>
      </c>
      <c r="K5" s="14"/>
      <c r="L5" s="15">
        <v>438.57339999999999</v>
      </c>
      <c r="M5" s="12">
        <f t="shared" si="0"/>
        <v>428.61350000000004</v>
      </c>
      <c r="N5" s="16">
        <f t="shared" si="4"/>
        <v>2.3237485520171313</v>
      </c>
      <c r="O5" s="14"/>
      <c r="P5" s="7">
        <f t="shared" si="5"/>
        <v>92.399215568862417</v>
      </c>
      <c r="Q5" s="7">
        <f t="shared" si="1"/>
        <v>113.44921556886243</v>
      </c>
      <c r="R5" s="7">
        <f t="shared" si="1"/>
        <v>116.90321556886244</v>
      </c>
      <c r="S5" s="7">
        <f t="shared" si="1"/>
        <v>131.67521556886243</v>
      </c>
      <c r="T5" s="14"/>
      <c r="U5" s="14"/>
      <c r="V5" s="14"/>
      <c r="W5" s="14"/>
      <c r="X5" s="14"/>
      <c r="Y5" s="14"/>
      <c r="Z5" s="14"/>
      <c r="AA5" s="14"/>
    </row>
    <row r="6" spans="1:27" ht="15" x14ac:dyDescent="0.25">
      <c r="A6" s="3" t="s">
        <v>12</v>
      </c>
      <c r="B6" s="4">
        <v>345.303</v>
      </c>
      <c r="C6" s="5">
        <v>359.435</v>
      </c>
      <c r="D6" s="6">
        <v>374.76799999999997</v>
      </c>
      <c r="E6" s="6">
        <v>388.41500000000002</v>
      </c>
      <c r="F6" s="7"/>
      <c r="G6" s="7"/>
      <c r="H6" s="9">
        <f t="shared" si="2"/>
        <v>18.680930765087702</v>
      </c>
      <c r="I6" s="7"/>
      <c r="J6" s="28">
        <f t="shared" si="3"/>
        <v>9.3404653825438508</v>
      </c>
      <c r="K6" s="7"/>
      <c r="L6" s="8">
        <v>373.05290000000002</v>
      </c>
      <c r="M6" s="6">
        <f t="shared" si="0"/>
        <v>366.98025000000001</v>
      </c>
      <c r="N6" s="9">
        <f>( ABS(L6-M6) / M6)*100</f>
        <v>1.6547620750708001</v>
      </c>
      <c r="O6" s="7"/>
      <c r="P6" s="7">
        <f t="shared" si="5"/>
        <v>30.296215568862408</v>
      </c>
      <c r="Q6" s="7">
        <f t="shared" si="1"/>
        <v>44.428215568862413</v>
      </c>
      <c r="R6" s="7">
        <f t="shared" si="1"/>
        <v>59.761215568862383</v>
      </c>
      <c r="S6" s="7">
        <f t="shared" si="1"/>
        <v>73.408215568862431</v>
      </c>
      <c r="T6" s="7"/>
      <c r="U6" s="7"/>
      <c r="V6" s="7"/>
      <c r="W6" s="7"/>
      <c r="X6" s="7"/>
      <c r="Y6" s="7"/>
      <c r="Z6" s="7"/>
      <c r="AA6" s="7"/>
    </row>
    <row r="7" spans="1:27" ht="15" x14ac:dyDescent="0.25">
      <c r="A7" s="2" t="s">
        <v>13</v>
      </c>
      <c r="B7" s="10">
        <v>480.95699999999999</v>
      </c>
      <c r="C7" s="11">
        <v>489.62700000000001</v>
      </c>
      <c r="D7" s="12">
        <v>510.358</v>
      </c>
      <c r="E7" s="12">
        <v>522.43799999999999</v>
      </c>
      <c r="F7" s="14"/>
      <c r="G7" s="14"/>
      <c r="H7" s="9">
        <f t="shared" si="2"/>
        <v>18.957240358237794</v>
      </c>
      <c r="I7" s="14"/>
      <c r="J7" s="28">
        <f t="shared" si="3"/>
        <v>9.4786201791188969</v>
      </c>
      <c r="K7" s="14"/>
      <c r="L7" s="15">
        <v>507.58139999999997</v>
      </c>
      <c r="M7" s="12">
        <f t="shared" si="0"/>
        <v>500.84500000000003</v>
      </c>
      <c r="N7" s="16">
        <f t="shared" si="4"/>
        <v>1.3450069382743057</v>
      </c>
      <c r="O7" s="14"/>
      <c r="P7" s="7">
        <f t="shared" si="5"/>
        <v>165.9502155688624</v>
      </c>
      <c r="Q7" s="7">
        <f t="shared" si="1"/>
        <v>174.62021556886242</v>
      </c>
      <c r="R7" s="7">
        <f t="shared" si="1"/>
        <v>195.35121556886241</v>
      </c>
      <c r="S7" s="7">
        <f t="shared" si="1"/>
        <v>207.4312155688624</v>
      </c>
      <c r="T7" s="14"/>
      <c r="U7" s="14"/>
      <c r="V7" s="14"/>
      <c r="W7" s="14"/>
      <c r="X7" s="14"/>
      <c r="Y7" s="14"/>
      <c r="Z7" s="14"/>
      <c r="AA7" s="14"/>
    </row>
    <row r="8" spans="1:27" ht="15" x14ac:dyDescent="0.25">
      <c r="A8" s="3" t="s">
        <v>14</v>
      </c>
      <c r="B8" s="4">
        <v>280.69099999999997</v>
      </c>
      <c r="C8" s="5">
        <v>292.47800000000001</v>
      </c>
      <c r="D8" s="6">
        <v>289.50400000000002</v>
      </c>
      <c r="E8" s="6">
        <v>307.61700000000002</v>
      </c>
      <c r="F8" s="7"/>
      <c r="G8" s="7"/>
      <c r="H8" s="9">
        <f t="shared" si="2"/>
        <v>11.209098164735066</v>
      </c>
      <c r="I8" s="7"/>
      <c r="J8" s="28">
        <f t="shared" si="3"/>
        <v>5.6045490823675328</v>
      </c>
      <c r="K8" s="7"/>
      <c r="L8" s="8">
        <v>297.92509999999999</v>
      </c>
      <c r="M8" s="6">
        <f t="shared" si="0"/>
        <v>292.57249999999999</v>
      </c>
      <c r="N8" s="9">
        <f t="shared" si="4"/>
        <v>1.8294952533132798</v>
      </c>
      <c r="O8" s="7"/>
      <c r="P8" s="7">
        <f t="shared" si="5"/>
        <v>34.315784431137615</v>
      </c>
      <c r="Q8" s="7">
        <f t="shared" si="1"/>
        <v>22.528784431137581</v>
      </c>
      <c r="R8" s="7">
        <f t="shared" si="1"/>
        <v>25.50278443113757</v>
      </c>
      <c r="S8" s="7">
        <f t="shared" si="1"/>
        <v>7.3897844311375707</v>
      </c>
      <c r="T8" s="7"/>
      <c r="U8" s="7"/>
      <c r="V8" s="7"/>
      <c r="W8" s="7"/>
      <c r="X8" s="7"/>
      <c r="Y8" s="7"/>
      <c r="Z8" s="7"/>
      <c r="AA8" s="7"/>
    </row>
    <row r="9" spans="1:27" ht="15" x14ac:dyDescent="0.25">
      <c r="A9" s="2" t="s">
        <v>15</v>
      </c>
      <c r="B9" s="10">
        <v>459.99299999999999</v>
      </c>
      <c r="C9" s="11">
        <v>507.75700000000001</v>
      </c>
      <c r="D9" s="12">
        <v>494.69299999999998</v>
      </c>
      <c r="E9" s="12">
        <v>504.97</v>
      </c>
      <c r="F9" s="14"/>
      <c r="G9" s="14"/>
      <c r="H9" s="9">
        <f t="shared" si="2"/>
        <v>21.970572020697755</v>
      </c>
      <c r="I9" s="14"/>
      <c r="J9" s="28">
        <f t="shared" si="3"/>
        <v>10.985286010348878</v>
      </c>
      <c r="K9" s="14"/>
      <c r="L9" s="17" t="s">
        <v>16</v>
      </c>
      <c r="M9" s="12">
        <f t="shared" si="0"/>
        <v>491.85325</v>
      </c>
      <c r="N9" s="16" t="e">
        <f t="shared" si="4"/>
        <v>#VALUE!</v>
      </c>
      <c r="O9" s="14"/>
      <c r="P9" s="7">
        <f t="shared" si="5"/>
        <v>144.98621556886241</v>
      </c>
      <c r="Q9" s="7">
        <f t="shared" si="1"/>
        <v>192.75021556886242</v>
      </c>
      <c r="R9" s="7">
        <f t="shared" si="1"/>
        <v>179.68621556886239</v>
      </c>
      <c r="S9" s="7">
        <f t="shared" si="1"/>
        <v>189.96321556886244</v>
      </c>
      <c r="T9" s="14"/>
      <c r="U9" s="14"/>
      <c r="V9" s="14"/>
      <c r="W9" s="14"/>
      <c r="X9" s="14"/>
      <c r="Y9" s="14"/>
      <c r="Z9" s="14"/>
      <c r="AA9" s="14"/>
    </row>
    <row r="10" spans="1:27" ht="15" x14ac:dyDescent="0.25">
      <c r="A10" s="3" t="s">
        <v>17</v>
      </c>
      <c r="B10" s="4">
        <v>314.649</v>
      </c>
      <c r="C10" s="5">
        <v>345.71600000000001</v>
      </c>
      <c r="D10" s="6">
        <v>323.35300000000001</v>
      </c>
      <c r="E10" s="6">
        <v>334.52100000000002</v>
      </c>
      <c r="F10" s="7"/>
      <c r="G10" s="7"/>
      <c r="H10" s="9">
        <f t="shared" si="2"/>
        <v>13.496822178448777</v>
      </c>
      <c r="I10" s="7"/>
      <c r="J10" s="28">
        <f t="shared" si="3"/>
        <v>6.7484110892243887</v>
      </c>
      <c r="K10" s="7"/>
      <c r="L10" s="8">
        <v>319.46039999999999</v>
      </c>
      <c r="M10" s="6">
        <f t="shared" si="0"/>
        <v>329.55975000000001</v>
      </c>
      <c r="N10" s="9">
        <f t="shared" si="4"/>
        <v>3.0644974090434327</v>
      </c>
      <c r="O10" s="7"/>
      <c r="P10" s="7">
        <f t="shared" si="5"/>
        <v>0.3577844311375884</v>
      </c>
      <c r="Q10" s="7">
        <f t="shared" si="1"/>
        <v>30.709215568862419</v>
      </c>
      <c r="R10" s="7">
        <f t="shared" si="1"/>
        <v>8.3462155688624193</v>
      </c>
      <c r="S10" s="7">
        <f t="shared" si="1"/>
        <v>19.514215568862426</v>
      </c>
      <c r="T10" s="7"/>
      <c r="U10" s="7"/>
      <c r="V10" s="7"/>
      <c r="W10" s="7"/>
      <c r="X10" s="7"/>
      <c r="Y10" s="7"/>
      <c r="Z10" s="7"/>
      <c r="AA10" s="7"/>
    </row>
    <row r="11" spans="1:27" ht="15" x14ac:dyDescent="0.25">
      <c r="A11" s="2" t="s">
        <v>18</v>
      </c>
      <c r="B11" s="10">
        <v>586.83799999999997</v>
      </c>
      <c r="C11" s="11">
        <v>592.61199999999997</v>
      </c>
      <c r="D11" s="12">
        <v>597.46</v>
      </c>
      <c r="E11" s="12">
        <v>609.44299999999998</v>
      </c>
      <c r="F11" s="14"/>
      <c r="G11" s="14"/>
      <c r="H11" s="9">
        <f t="shared" si="2"/>
        <v>9.6069850412777011</v>
      </c>
      <c r="I11" s="14"/>
      <c r="J11" s="28">
        <f t="shared" si="3"/>
        <v>4.8034925206388506</v>
      </c>
      <c r="K11" s="14"/>
      <c r="L11" s="15">
        <v>599.69110000000001</v>
      </c>
      <c r="M11" s="12">
        <f t="shared" si="0"/>
        <v>596.58825000000002</v>
      </c>
      <c r="N11" s="16">
        <f t="shared" si="4"/>
        <v>0.52009908006065986</v>
      </c>
      <c r="O11" s="14"/>
      <c r="P11" s="7">
        <f t="shared" si="5"/>
        <v>271.83121556886238</v>
      </c>
      <c r="Q11" s="7">
        <f t="shared" si="1"/>
        <v>277.60521556886238</v>
      </c>
      <c r="R11" s="7">
        <f t="shared" si="1"/>
        <v>282.45321556886245</v>
      </c>
      <c r="S11" s="7">
        <f t="shared" si="1"/>
        <v>294.43621556886239</v>
      </c>
      <c r="T11" s="14"/>
      <c r="U11" s="14"/>
      <c r="V11" s="14"/>
      <c r="W11" s="14"/>
      <c r="X11" s="14"/>
      <c r="Y11" s="14"/>
      <c r="Z11" s="14"/>
      <c r="AA11" s="14"/>
    </row>
    <row r="12" spans="1:27" ht="15" x14ac:dyDescent="0.25">
      <c r="A12" s="3" t="s">
        <v>19</v>
      </c>
      <c r="B12" s="4">
        <v>270.14800000000002</v>
      </c>
      <c r="C12" s="5">
        <v>289.34100000000001</v>
      </c>
      <c r="D12" s="6">
        <v>286.125</v>
      </c>
      <c r="E12" s="6">
        <v>295.601</v>
      </c>
      <c r="F12" s="7"/>
      <c r="G12" s="7"/>
      <c r="H12" s="9">
        <f t="shared" si="2"/>
        <v>10.842877151230038</v>
      </c>
      <c r="I12" s="7"/>
      <c r="J12" s="28">
        <f t="shared" si="3"/>
        <v>5.421438575615019</v>
      </c>
      <c r="K12" s="7"/>
      <c r="L12" s="8">
        <v>283.72430000000003</v>
      </c>
      <c r="M12" s="6">
        <f t="shared" si="0"/>
        <v>285.30375000000004</v>
      </c>
      <c r="N12" s="9">
        <f t="shared" si="4"/>
        <v>0.55360295825063921</v>
      </c>
      <c r="O12" s="7"/>
      <c r="P12" s="7">
        <f t="shared" si="5"/>
        <v>44.858784431137565</v>
      </c>
      <c r="Q12" s="7">
        <f t="shared" si="1"/>
        <v>25.665784431137581</v>
      </c>
      <c r="R12" s="7">
        <f t="shared" si="1"/>
        <v>28.881784431137589</v>
      </c>
      <c r="S12" s="7">
        <f t="shared" si="1"/>
        <v>19.40578443113759</v>
      </c>
      <c r="T12" s="7"/>
      <c r="U12" s="7"/>
      <c r="V12" s="7"/>
      <c r="W12" s="7"/>
      <c r="X12" s="7"/>
      <c r="Y12" s="7"/>
      <c r="Z12" s="7"/>
      <c r="AA12" s="7"/>
    </row>
    <row r="13" spans="1:27" ht="15" x14ac:dyDescent="0.25">
      <c r="A13" s="2" t="s">
        <v>20</v>
      </c>
      <c r="B13" s="10">
        <v>243.11</v>
      </c>
      <c r="C13" s="11">
        <v>258.12400000000002</v>
      </c>
      <c r="D13" s="12">
        <v>253.511</v>
      </c>
      <c r="E13" s="12">
        <v>260.14299999999997</v>
      </c>
      <c r="F13" s="14"/>
      <c r="G13" s="14"/>
      <c r="H13" s="9">
        <f t="shared" si="2"/>
        <v>7.5996910024903768</v>
      </c>
      <c r="I13" s="14"/>
      <c r="J13" s="28">
        <f t="shared" si="3"/>
        <v>3.7998455012451884</v>
      </c>
      <c r="K13" s="14"/>
      <c r="L13" s="15">
        <v>246.09229999999999</v>
      </c>
      <c r="M13" s="12">
        <f t="shared" si="0"/>
        <v>253.72199999999998</v>
      </c>
      <c r="N13" s="16">
        <f t="shared" si="4"/>
        <v>3.0071101441735388</v>
      </c>
      <c r="O13" s="14"/>
      <c r="P13" s="7">
        <f t="shared" si="5"/>
        <v>71.896784431137576</v>
      </c>
      <c r="Q13" s="7">
        <f t="shared" si="1"/>
        <v>56.882784431137566</v>
      </c>
      <c r="R13" s="7">
        <f t="shared" si="1"/>
        <v>61.495784431137594</v>
      </c>
      <c r="S13" s="7">
        <f t="shared" si="1"/>
        <v>54.863784431137617</v>
      </c>
      <c r="T13" s="14"/>
      <c r="U13" s="14"/>
      <c r="V13" s="14"/>
      <c r="W13" s="14"/>
      <c r="X13" s="14"/>
      <c r="Y13" s="14"/>
      <c r="Z13" s="14"/>
      <c r="AA13" s="14"/>
    </row>
    <row r="14" spans="1:27" ht="15" x14ac:dyDescent="0.25">
      <c r="A14" s="3" t="s">
        <v>21</v>
      </c>
      <c r="B14" s="4">
        <v>342.71100000000001</v>
      </c>
      <c r="C14" s="5">
        <v>357.98399999999998</v>
      </c>
      <c r="D14" s="6">
        <v>347.714</v>
      </c>
      <c r="E14" s="6">
        <v>351.47699999999998</v>
      </c>
      <c r="F14" s="7"/>
      <c r="G14" s="7"/>
      <c r="H14" s="9">
        <f t="shared" si="2"/>
        <v>6.4362994802914359</v>
      </c>
      <c r="I14" s="7"/>
      <c r="J14" s="28">
        <f t="shared" si="3"/>
        <v>3.218149740145718</v>
      </c>
      <c r="K14" s="7"/>
      <c r="L14" s="8">
        <v>359.27690000000001</v>
      </c>
      <c r="M14" s="6">
        <f t="shared" si="0"/>
        <v>349.97149999999999</v>
      </c>
      <c r="N14" s="9">
        <f t="shared" si="4"/>
        <v>2.6589022248954612</v>
      </c>
      <c r="O14" s="7"/>
      <c r="P14" s="7">
        <f t="shared" si="5"/>
        <v>27.704215568862423</v>
      </c>
      <c r="Q14" s="7">
        <f t="shared" si="1"/>
        <v>42.977215568862391</v>
      </c>
      <c r="R14" s="7">
        <f t="shared" si="1"/>
        <v>32.707215568862409</v>
      </c>
      <c r="S14" s="7">
        <f t="shared" si="1"/>
        <v>36.470215568862386</v>
      </c>
      <c r="T14" s="7"/>
      <c r="U14" s="7"/>
      <c r="V14" s="7"/>
      <c r="W14" s="7"/>
      <c r="X14" s="7"/>
      <c r="Y14" s="7"/>
      <c r="Z14" s="7"/>
      <c r="AA14" s="7"/>
    </row>
    <row r="15" spans="1:27" ht="15" x14ac:dyDescent="0.25">
      <c r="A15" s="2" t="s">
        <v>22</v>
      </c>
      <c r="B15" s="10">
        <v>195.08</v>
      </c>
      <c r="C15" s="11">
        <v>231.55</v>
      </c>
      <c r="D15" s="12">
        <v>218.3</v>
      </c>
      <c r="E15" s="12">
        <v>217.221</v>
      </c>
      <c r="F15" s="14"/>
      <c r="G15" s="14"/>
      <c r="H15" s="9">
        <f t="shared" si="2"/>
        <v>15.114838633497437</v>
      </c>
      <c r="I15" s="14"/>
      <c r="J15" s="28">
        <f t="shared" si="3"/>
        <v>7.5574193167487183</v>
      </c>
      <c r="K15" s="14"/>
      <c r="L15" s="15">
        <v>319.86559999999997</v>
      </c>
      <c r="M15" s="12">
        <f t="shared" si="0"/>
        <v>215.53775000000002</v>
      </c>
      <c r="N15" s="16">
        <f t="shared" si="4"/>
        <v>48.403516321386832</v>
      </c>
      <c r="O15" s="14"/>
      <c r="P15" s="7">
        <f t="shared" si="5"/>
        <v>119.92678443113758</v>
      </c>
      <c r="Q15" s="7">
        <f t="shared" si="1"/>
        <v>83.456784431137578</v>
      </c>
      <c r="R15" s="7">
        <f t="shared" si="1"/>
        <v>96.706784431137578</v>
      </c>
      <c r="S15" s="7">
        <f t="shared" si="1"/>
        <v>97.785784431137586</v>
      </c>
      <c r="T15" s="14"/>
      <c r="U15" s="14"/>
      <c r="V15" s="14"/>
      <c r="W15" s="14"/>
      <c r="X15" s="14"/>
      <c r="Y15" s="14"/>
      <c r="Z15" s="14"/>
      <c r="AA15" s="14"/>
    </row>
    <row r="16" spans="1:27" ht="15" x14ac:dyDescent="0.25">
      <c r="A16" s="3" t="s">
        <v>23</v>
      </c>
      <c r="B16" s="4">
        <v>202.245</v>
      </c>
      <c r="C16" s="5">
        <v>221.05</v>
      </c>
      <c r="D16" s="6">
        <v>206.54599999999999</v>
      </c>
      <c r="E16" s="6">
        <v>207.05600000000001</v>
      </c>
      <c r="F16" s="7"/>
      <c r="G16" s="7"/>
      <c r="H16" s="9">
        <f t="shared" si="2"/>
        <v>8.1737919545744937</v>
      </c>
      <c r="I16" s="7"/>
      <c r="J16" s="28">
        <f t="shared" si="3"/>
        <v>4.0868959772872469</v>
      </c>
      <c r="K16" s="7"/>
      <c r="L16" s="17" t="s">
        <v>16</v>
      </c>
      <c r="M16" s="6">
        <f t="shared" si="0"/>
        <v>209.22425000000001</v>
      </c>
      <c r="N16" s="9" t="e">
        <f t="shared" si="4"/>
        <v>#VALUE!</v>
      </c>
      <c r="O16" s="7"/>
      <c r="P16" s="7">
        <f t="shared" si="5"/>
        <v>112.76178443113758</v>
      </c>
      <c r="Q16" s="7">
        <f t="shared" si="1"/>
        <v>93.956784431137578</v>
      </c>
      <c r="R16" s="7">
        <f t="shared" si="1"/>
        <v>108.4607844311376</v>
      </c>
      <c r="S16" s="7">
        <f t="shared" si="1"/>
        <v>107.95078443113758</v>
      </c>
      <c r="T16" s="7"/>
      <c r="U16" s="7"/>
      <c r="V16" s="7"/>
      <c r="W16" s="7"/>
      <c r="X16" s="7"/>
      <c r="Y16" s="7"/>
      <c r="Z16" s="7"/>
      <c r="AA16" s="7"/>
    </row>
    <row r="17" spans="1:27" ht="15" x14ac:dyDescent="0.25">
      <c r="A17" s="2" t="s">
        <v>24</v>
      </c>
      <c r="B17" s="10">
        <v>151.21</v>
      </c>
      <c r="C17" s="11">
        <v>183.078</v>
      </c>
      <c r="D17" s="12">
        <v>173.16499999999999</v>
      </c>
      <c r="E17" s="12">
        <v>174.226</v>
      </c>
      <c r="F17" s="14"/>
      <c r="G17" s="14"/>
      <c r="H17" s="9">
        <f t="shared" si="2"/>
        <v>13.555684229011334</v>
      </c>
      <c r="I17" s="14"/>
      <c r="J17" s="28">
        <f t="shared" si="3"/>
        <v>6.7778421145056669</v>
      </c>
      <c r="K17" s="14"/>
      <c r="L17" s="15">
        <v>165.1465</v>
      </c>
      <c r="M17" s="12">
        <f t="shared" si="0"/>
        <v>170.41974999999999</v>
      </c>
      <c r="N17" s="16">
        <f t="shared" si="4"/>
        <v>3.0942716439849196</v>
      </c>
      <c r="O17" s="14"/>
      <c r="P17" s="7">
        <f t="shared" si="5"/>
        <v>163.79678443113758</v>
      </c>
      <c r="Q17" s="7">
        <f t="shared" si="1"/>
        <v>131.92878443113759</v>
      </c>
      <c r="R17" s="7">
        <f t="shared" si="1"/>
        <v>141.8417844311376</v>
      </c>
      <c r="S17" s="7">
        <f t="shared" si="1"/>
        <v>140.78078443113759</v>
      </c>
      <c r="T17" s="14"/>
      <c r="U17" s="14"/>
      <c r="V17" s="14"/>
      <c r="W17" s="14"/>
      <c r="X17" s="14"/>
      <c r="Y17" s="14"/>
      <c r="Z17" s="14"/>
      <c r="AA17" s="14"/>
    </row>
    <row r="18" spans="1:27" ht="15" x14ac:dyDescent="0.25">
      <c r="A18" s="3" t="s">
        <v>25</v>
      </c>
      <c r="B18" s="7">
        <v>344.93599999999998</v>
      </c>
      <c r="C18" s="5">
        <v>371.8</v>
      </c>
      <c r="D18" s="6">
        <v>364.71</v>
      </c>
      <c r="E18" s="6">
        <v>379.02100000000002</v>
      </c>
      <c r="F18" s="7"/>
      <c r="G18" s="7"/>
      <c r="H18" s="9">
        <f t="shared" si="2"/>
        <v>14.667675511704884</v>
      </c>
      <c r="I18" s="7"/>
      <c r="J18" s="28">
        <f t="shared" si="3"/>
        <v>7.3338377558524419</v>
      </c>
      <c r="K18" s="7"/>
      <c r="L18" s="8">
        <v>360.8657</v>
      </c>
      <c r="M18" s="6">
        <f t="shared" si="0"/>
        <v>365.11674999999997</v>
      </c>
      <c r="N18" s="9">
        <f t="shared" si="4"/>
        <v>1.1642988167483317</v>
      </c>
      <c r="O18" s="7"/>
      <c r="P18" s="7">
        <f t="shared" si="5"/>
        <v>29.929215568862389</v>
      </c>
      <c r="Q18" s="7">
        <f t="shared" ref="Q18:Q43" si="6">ABS(C18-$C$57)</f>
        <v>56.793215568862422</v>
      </c>
      <c r="R18" s="7">
        <f t="shared" ref="R18:R43" si="7">ABS(D18-$C$57)</f>
        <v>49.70321556886239</v>
      </c>
      <c r="S18" s="7">
        <f t="shared" ref="S18:S43" si="8">ABS(E18-$C$57)</f>
        <v>64.014215568862426</v>
      </c>
      <c r="T18" s="7"/>
      <c r="U18" s="7"/>
      <c r="V18" s="7"/>
      <c r="W18" s="7"/>
      <c r="X18" s="7"/>
      <c r="Y18" s="7"/>
      <c r="Z18" s="7"/>
      <c r="AA18" s="7"/>
    </row>
    <row r="19" spans="1:27" ht="15" x14ac:dyDescent="0.25">
      <c r="A19" s="2" t="s">
        <v>26</v>
      </c>
      <c r="B19" s="14">
        <v>352.38799999999998</v>
      </c>
      <c r="C19" s="11">
        <v>369.50099999999998</v>
      </c>
      <c r="D19" s="12">
        <v>363.33</v>
      </c>
      <c r="E19" s="12">
        <v>369.21800000000002</v>
      </c>
      <c r="F19" s="18"/>
      <c r="G19" s="18"/>
      <c r="H19" s="9">
        <f t="shared" si="2"/>
        <v>8.0034414837202057</v>
      </c>
      <c r="I19" s="18"/>
      <c r="J19" s="28">
        <f t="shared" si="3"/>
        <v>4.0017207418601028</v>
      </c>
      <c r="K19" s="18"/>
      <c r="L19" s="15">
        <v>364.06270000000001</v>
      </c>
      <c r="M19" s="12">
        <f t="shared" si="0"/>
        <v>363.60924999999997</v>
      </c>
      <c r="N19" s="16">
        <f t="shared" si="4"/>
        <v>0.12470804854387837</v>
      </c>
      <c r="O19" s="14"/>
      <c r="P19" s="7">
        <f t="shared" si="5"/>
        <v>37.381215568862387</v>
      </c>
      <c r="Q19" s="7">
        <f t="shared" si="6"/>
        <v>54.494215568862387</v>
      </c>
      <c r="R19" s="7">
        <f t="shared" si="7"/>
        <v>48.323215568862395</v>
      </c>
      <c r="S19" s="7">
        <f t="shared" si="8"/>
        <v>54.211215568862428</v>
      </c>
      <c r="T19" s="14"/>
      <c r="U19" s="14"/>
      <c r="V19" s="14"/>
      <c r="W19" s="14"/>
      <c r="X19" s="14"/>
      <c r="Y19" s="14"/>
      <c r="Z19" s="14"/>
      <c r="AA19" s="14"/>
    </row>
    <row r="20" spans="1:27" ht="15" x14ac:dyDescent="0.25">
      <c r="A20" s="3" t="s">
        <v>27</v>
      </c>
      <c r="B20" s="7">
        <v>357.63499999999999</v>
      </c>
      <c r="C20" s="5">
        <v>383.47699999999998</v>
      </c>
      <c r="D20" s="6">
        <v>375.25299999999999</v>
      </c>
      <c r="E20" s="6">
        <v>383.387</v>
      </c>
      <c r="F20" s="19"/>
      <c r="G20" s="19"/>
      <c r="H20" s="9">
        <f t="shared" si="2"/>
        <v>12.16269098513976</v>
      </c>
      <c r="I20" s="19"/>
      <c r="J20" s="28">
        <f t="shared" si="3"/>
        <v>6.0813454925698798</v>
      </c>
      <c r="K20" s="19"/>
      <c r="L20" s="8">
        <v>384.31569999999999</v>
      </c>
      <c r="M20" s="6">
        <f t="shared" si="0"/>
        <v>374.93799999999999</v>
      </c>
      <c r="N20" s="9">
        <f t="shared" si="4"/>
        <v>2.5011335207420973</v>
      </c>
      <c r="O20" s="7"/>
      <c r="P20" s="7">
        <f t="shared" si="5"/>
        <v>42.628215568862402</v>
      </c>
      <c r="Q20" s="7">
        <f t="shared" si="6"/>
        <v>68.470215568862386</v>
      </c>
      <c r="R20" s="7">
        <f t="shared" si="7"/>
        <v>60.246215568862397</v>
      </c>
      <c r="S20" s="7">
        <f t="shared" si="8"/>
        <v>68.380215568862411</v>
      </c>
      <c r="T20" s="7"/>
      <c r="U20" s="7"/>
      <c r="V20" s="7"/>
      <c r="W20" s="7"/>
      <c r="X20" s="7"/>
      <c r="Y20" s="7"/>
      <c r="Z20" s="7"/>
      <c r="AA20" s="7"/>
    </row>
    <row r="21" spans="1:27" ht="15" x14ac:dyDescent="0.25">
      <c r="A21" s="2" t="s">
        <v>28</v>
      </c>
      <c r="B21" s="14">
        <v>188.29599999999999</v>
      </c>
      <c r="C21" s="11">
        <v>194.12700000000001</v>
      </c>
      <c r="D21" s="12">
        <v>195.71</v>
      </c>
      <c r="E21" s="12">
        <v>197.262</v>
      </c>
      <c r="F21" s="18"/>
      <c r="G21" s="18"/>
      <c r="H21" s="9">
        <f t="shared" si="2"/>
        <v>3.9168432336087577</v>
      </c>
      <c r="I21" s="18"/>
      <c r="J21" s="28">
        <f t="shared" si="3"/>
        <v>1.9584216168043789</v>
      </c>
      <c r="K21" s="18"/>
      <c r="L21" s="15">
        <v>196.00409999999999</v>
      </c>
      <c r="M21" s="12">
        <f t="shared" si="0"/>
        <v>193.84875</v>
      </c>
      <c r="N21" s="16">
        <f t="shared" si="4"/>
        <v>1.1118720136188647</v>
      </c>
      <c r="O21" s="14"/>
      <c r="P21" s="7">
        <f t="shared" si="5"/>
        <v>126.7107844311376</v>
      </c>
      <c r="Q21" s="7">
        <f t="shared" si="6"/>
        <v>120.87978443113758</v>
      </c>
      <c r="R21" s="7">
        <f t="shared" si="7"/>
        <v>119.29678443113758</v>
      </c>
      <c r="S21" s="7">
        <f t="shared" si="8"/>
        <v>117.74478443113759</v>
      </c>
      <c r="T21" s="14"/>
      <c r="U21" s="14"/>
      <c r="V21" s="14"/>
      <c r="W21" s="14"/>
      <c r="X21" s="14"/>
      <c r="Y21" s="14"/>
      <c r="Z21" s="14"/>
      <c r="AA21" s="14"/>
    </row>
    <row r="22" spans="1:27" ht="15" x14ac:dyDescent="0.25">
      <c r="A22" s="3" t="s">
        <v>29</v>
      </c>
      <c r="B22" s="7">
        <v>223.66800000000001</v>
      </c>
      <c r="C22" s="5">
        <v>236.321</v>
      </c>
      <c r="D22" s="6" t="s">
        <v>30</v>
      </c>
      <c r="E22" s="6">
        <v>237.56700000000001</v>
      </c>
      <c r="F22" s="19"/>
      <c r="G22" s="19"/>
      <c r="H22" s="9">
        <f t="shared" si="2"/>
        <v>7.6901790833070534</v>
      </c>
      <c r="I22" s="19"/>
      <c r="J22" s="28">
        <f t="shared" si="3"/>
        <v>4.4399269638637566</v>
      </c>
      <c r="K22" s="19"/>
      <c r="L22" s="8">
        <v>224.39670000000001</v>
      </c>
      <c r="M22" s="6">
        <f t="shared" si="0"/>
        <v>174.38900000000001</v>
      </c>
      <c r="N22" s="9">
        <f t="shared" si="4"/>
        <v>28.675948597675312</v>
      </c>
      <c r="O22" s="7"/>
      <c r="P22" s="7">
        <f t="shared" si="5"/>
        <v>91.338784431137583</v>
      </c>
      <c r="Q22" s="7">
        <f t="shared" si="6"/>
        <v>78.685784431137591</v>
      </c>
      <c r="R22" s="7"/>
      <c r="S22" s="7">
        <f t="shared" si="8"/>
        <v>77.439784431137582</v>
      </c>
      <c r="T22" s="7"/>
      <c r="U22" s="7"/>
      <c r="V22" s="7"/>
      <c r="W22" s="7"/>
      <c r="X22" s="7"/>
      <c r="Y22" s="7"/>
      <c r="Z22" s="7"/>
      <c r="AA22" s="7"/>
    </row>
    <row r="23" spans="1:27" ht="15" x14ac:dyDescent="0.25">
      <c r="A23" s="2" t="s">
        <v>31</v>
      </c>
      <c r="B23" s="14">
        <v>206.95099999999999</v>
      </c>
      <c r="C23" s="11">
        <v>224.399</v>
      </c>
      <c r="D23" s="12">
        <v>217.261</v>
      </c>
      <c r="E23" s="12">
        <v>229.26400000000001</v>
      </c>
      <c r="F23" s="18"/>
      <c r="G23" s="18"/>
      <c r="H23" s="9">
        <f t="shared" si="2"/>
        <v>9.6923081659289725</v>
      </c>
      <c r="I23" s="18"/>
      <c r="J23" s="28">
        <f t="shared" si="3"/>
        <v>4.8461540829644862</v>
      </c>
      <c r="K23" s="18"/>
      <c r="L23" s="15">
        <v>218.29730000000001</v>
      </c>
      <c r="M23" s="12">
        <f t="shared" si="0"/>
        <v>219.46875</v>
      </c>
      <c r="N23" s="16">
        <f t="shared" si="4"/>
        <v>0.53376619678199877</v>
      </c>
      <c r="O23" s="14"/>
      <c r="P23" s="7">
        <f t="shared" si="5"/>
        <v>108.0557844311376</v>
      </c>
      <c r="Q23" s="7">
        <f t="shared" si="6"/>
        <v>90.607784431137588</v>
      </c>
      <c r="R23" s="7">
        <f t="shared" si="7"/>
        <v>97.745784431137594</v>
      </c>
      <c r="S23" s="7">
        <f t="shared" si="8"/>
        <v>85.742784431137579</v>
      </c>
      <c r="T23" s="14"/>
      <c r="U23" s="14"/>
      <c r="V23" s="14"/>
      <c r="W23" s="14"/>
      <c r="X23" s="14"/>
      <c r="Y23" s="14"/>
      <c r="Z23" s="14"/>
      <c r="AA23" s="14"/>
    </row>
    <row r="24" spans="1:27" ht="15" x14ac:dyDescent="0.25">
      <c r="A24" s="3" t="s">
        <v>32</v>
      </c>
      <c r="B24" s="4">
        <v>156.92599999999999</v>
      </c>
      <c r="C24" s="5">
        <v>167.363</v>
      </c>
      <c r="D24" s="6">
        <v>154.041</v>
      </c>
      <c r="E24" s="6">
        <v>163.39699999999999</v>
      </c>
      <c r="F24" s="19"/>
      <c r="G24" s="19"/>
      <c r="H24" s="9">
        <f t="shared" si="2"/>
        <v>6.0543896678360589</v>
      </c>
      <c r="I24" s="19"/>
      <c r="J24" s="28">
        <f t="shared" si="3"/>
        <v>3.0271948339180295</v>
      </c>
      <c r="K24" s="19"/>
      <c r="L24" s="17" t="s">
        <v>16</v>
      </c>
      <c r="M24" s="6">
        <f t="shared" si="0"/>
        <v>160.43174999999999</v>
      </c>
      <c r="N24" s="9" t="e">
        <f t="shared" si="4"/>
        <v>#VALUE!</v>
      </c>
      <c r="O24" s="7"/>
      <c r="P24" s="7">
        <f t="shared" si="5"/>
        <v>158.0807844311376</v>
      </c>
      <c r="Q24" s="7">
        <f t="shared" si="6"/>
        <v>147.64378443113759</v>
      </c>
      <c r="R24" s="7">
        <f t="shared" si="7"/>
        <v>160.96578443113759</v>
      </c>
      <c r="S24" s="7">
        <f t="shared" si="8"/>
        <v>151.6097844311376</v>
      </c>
      <c r="T24" s="7"/>
      <c r="U24" s="7"/>
      <c r="V24" s="7"/>
      <c r="W24" s="7"/>
      <c r="X24" s="7"/>
      <c r="Y24" s="7"/>
      <c r="Z24" s="7"/>
      <c r="AA24" s="7"/>
    </row>
    <row r="25" spans="1:27" ht="15" x14ac:dyDescent="0.25">
      <c r="A25" s="2" t="s">
        <v>33</v>
      </c>
      <c r="B25" s="10">
        <v>275.86700000000002</v>
      </c>
      <c r="C25" s="11">
        <v>287.83499999999998</v>
      </c>
      <c r="D25" s="12">
        <v>280.04199999999997</v>
      </c>
      <c r="E25" s="12">
        <v>284.964</v>
      </c>
      <c r="F25" s="18"/>
      <c r="G25" s="18"/>
      <c r="H25" s="9">
        <f t="shared" si="2"/>
        <v>5.2963716511085721</v>
      </c>
      <c r="I25" s="18"/>
      <c r="J25" s="28">
        <f t="shared" si="3"/>
        <v>2.6481858255542861</v>
      </c>
      <c r="K25" s="18"/>
      <c r="L25" s="15">
        <v>281.04020000000003</v>
      </c>
      <c r="M25" s="12">
        <f t="shared" si="0"/>
        <v>282.17699999999996</v>
      </c>
      <c r="N25" s="16">
        <f t="shared" si="4"/>
        <v>0.4028677036044529</v>
      </c>
      <c r="O25" s="14"/>
      <c r="P25" s="7">
        <f t="shared" si="5"/>
        <v>39.139784431137571</v>
      </c>
      <c r="Q25" s="7">
        <f t="shared" si="6"/>
        <v>27.17178443113761</v>
      </c>
      <c r="R25" s="7">
        <f t="shared" si="7"/>
        <v>34.964784431137616</v>
      </c>
      <c r="S25" s="7">
        <f t="shared" si="8"/>
        <v>30.042784431137591</v>
      </c>
      <c r="T25" s="14"/>
      <c r="U25" s="14"/>
      <c r="V25" s="14"/>
      <c r="W25" s="14"/>
      <c r="X25" s="14"/>
      <c r="Y25" s="14"/>
      <c r="Z25" s="14"/>
      <c r="AA25" s="14"/>
    </row>
    <row r="26" spans="1:27" ht="15" x14ac:dyDescent="0.25">
      <c r="A26" s="3" t="s">
        <v>34</v>
      </c>
      <c r="B26" s="4">
        <v>365.70499999999998</v>
      </c>
      <c r="C26" s="5">
        <v>388.88900000000001</v>
      </c>
      <c r="D26" s="6">
        <v>376.91500000000002</v>
      </c>
      <c r="E26" s="6">
        <v>380.505</v>
      </c>
      <c r="F26" s="19"/>
      <c r="G26" s="19"/>
      <c r="H26" s="9">
        <f t="shared" si="2"/>
        <v>9.612310630991221</v>
      </c>
      <c r="I26" s="19"/>
      <c r="J26" s="28">
        <f t="shared" si="3"/>
        <v>4.8061553154956105</v>
      </c>
      <c r="K26" s="19"/>
      <c r="L26" s="8">
        <v>381.45609999999999</v>
      </c>
      <c r="M26" s="6">
        <f t="shared" si="0"/>
        <v>378.00350000000003</v>
      </c>
      <c r="N26" s="9">
        <f t="shared" si="4"/>
        <v>0.91337778618450916</v>
      </c>
      <c r="O26" s="7"/>
      <c r="P26" s="7">
        <f t="shared" si="5"/>
        <v>50.698215568862395</v>
      </c>
      <c r="Q26" s="7">
        <f t="shared" si="6"/>
        <v>73.882215568862421</v>
      </c>
      <c r="R26" s="7">
        <f t="shared" si="7"/>
        <v>61.908215568862431</v>
      </c>
      <c r="S26" s="7">
        <f t="shared" si="8"/>
        <v>65.498215568862406</v>
      </c>
      <c r="T26" s="7"/>
      <c r="U26" s="7"/>
      <c r="V26" s="7"/>
      <c r="W26" s="7"/>
      <c r="X26" s="7"/>
      <c r="Y26" s="7"/>
      <c r="Z26" s="7"/>
      <c r="AA26" s="7"/>
    </row>
    <row r="27" spans="1:27" ht="15" x14ac:dyDescent="0.25">
      <c r="A27" s="2" t="s">
        <v>35</v>
      </c>
      <c r="B27" s="10">
        <v>249.46899999999999</v>
      </c>
      <c r="C27" s="11">
        <v>268.27100000000002</v>
      </c>
      <c r="D27" s="12">
        <v>250.15199999999999</v>
      </c>
      <c r="E27" s="12">
        <v>259.245</v>
      </c>
      <c r="F27" s="18"/>
      <c r="G27" s="18"/>
      <c r="H27" s="9">
        <f t="shared" si="2"/>
        <v>8.8600289455885459</v>
      </c>
      <c r="I27" s="18"/>
      <c r="J27" s="28">
        <f t="shared" si="3"/>
        <v>4.430014472794273</v>
      </c>
      <c r="K27" s="18"/>
      <c r="L27" s="15">
        <v>254.48570000000001</v>
      </c>
      <c r="M27" s="12">
        <f t="shared" si="0"/>
        <v>256.78425000000004</v>
      </c>
      <c r="N27" s="16">
        <f t="shared" si="4"/>
        <v>0.89512888738309848</v>
      </c>
      <c r="O27" s="14"/>
      <c r="P27" s="7">
        <f t="shared" si="5"/>
        <v>65.537784431137595</v>
      </c>
      <c r="Q27" s="7">
        <f t="shared" si="6"/>
        <v>46.735784431137574</v>
      </c>
      <c r="R27" s="7">
        <f t="shared" si="7"/>
        <v>64.854784431137602</v>
      </c>
      <c r="S27" s="7">
        <f t="shared" si="8"/>
        <v>55.761784431137585</v>
      </c>
      <c r="T27" s="14"/>
      <c r="U27" s="14"/>
      <c r="V27" s="14"/>
      <c r="W27" s="14"/>
      <c r="X27" s="14"/>
      <c r="Y27" s="14"/>
      <c r="Z27" s="14"/>
      <c r="AA27" s="14"/>
    </row>
    <row r="28" spans="1:27" ht="15" x14ac:dyDescent="0.25">
      <c r="A28" s="3" t="s">
        <v>36</v>
      </c>
      <c r="B28" s="4">
        <v>278.92</v>
      </c>
      <c r="C28" s="5">
        <v>303.39499999999998</v>
      </c>
      <c r="D28" s="6">
        <v>286.35000000000002</v>
      </c>
      <c r="E28" s="6">
        <v>290.93299999999999</v>
      </c>
      <c r="F28" s="7"/>
      <c r="G28" s="7"/>
      <c r="H28" s="9">
        <f t="shared" si="2"/>
        <v>10.268804101095041</v>
      </c>
      <c r="I28" s="7"/>
      <c r="J28" s="28">
        <f t="shared" si="3"/>
        <v>5.1344020505475205</v>
      </c>
      <c r="K28" s="7"/>
      <c r="L28" s="8">
        <v>277.3818</v>
      </c>
      <c r="M28" s="6">
        <f t="shared" si="0"/>
        <v>289.89949999999999</v>
      </c>
      <c r="N28" s="9">
        <f t="shared" si="4"/>
        <v>4.3179446670311581</v>
      </c>
      <c r="O28" s="7"/>
      <c r="P28" s="7">
        <f t="shared" si="5"/>
        <v>36.086784431137573</v>
      </c>
      <c r="Q28" s="7">
        <f t="shared" si="6"/>
        <v>11.611784431137607</v>
      </c>
      <c r="R28" s="7">
        <f t="shared" si="7"/>
        <v>28.656784431137567</v>
      </c>
      <c r="S28" s="7">
        <f t="shared" si="8"/>
        <v>24.073784431137597</v>
      </c>
      <c r="T28" s="7"/>
      <c r="U28" s="7"/>
      <c r="V28" s="7"/>
      <c r="W28" s="7"/>
      <c r="X28" s="7"/>
      <c r="Y28" s="7"/>
      <c r="Z28" s="7"/>
      <c r="AA28" s="7"/>
    </row>
    <row r="29" spans="1:27" ht="15" x14ac:dyDescent="0.25">
      <c r="A29" s="2" t="s">
        <v>37</v>
      </c>
      <c r="B29" s="10">
        <v>365.601</v>
      </c>
      <c r="C29" s="11">
        <v>396.721</v>
      </c>
      <c r="D29" s="12">
        <v>383.78899999999999</v>
      </c>
      <c r="E29" s="12">
        <v>393.29500000000002</v>
      </c>
      <c r="F29" s="14"/>
      <c r="G29" s="14"/>
      <c r="H29" s="9">
        <f t="shared" si="2"/>
        <v>13.950966262831647</v>
      </c>
      <c r="I29" s="14"/>
      <c r="J29" s="28">
        <f t="shared" si="3"/>
        <v>6.9754831314158237</v>
      </c>
      <c r="K29" s="14"/>
      <c r="L29" s="15">
        <v>393.08760000000001</v>
      </c>
      <c r="M29" s="12">
        <f t="shared" si="0"/>
        <v>384.85149999999999</v>
      </c>
      <c r="N29" s="16">
        <f t="shared" si="4"/>
        <v>2.1400722096704889</v>
      </c>
      <c r="O29" s="14"/>
      <c r="P29" s="7">
        <f t="shared" si="5"/>
        <v>50.59421556886241</v>
      </c>
      <c r="Q29" s="7">
        <f t="shared" si="6"/>
        <v>81.714215568862414</v>
      </c>
      <c r="R29" s="7">
        <f t="shared" si="7"/>
        <v>68.782215568862398</v>
      </c>
      <c r="S29" s="7">
        <f t="shared" si="8"/>
        <v>78.288215568862427</v>
      </c>
      <c r="T29" s="14"/>
      <c r="U29" s="14"/>
      <c r="V29" s="14"/>
      <c r="W29" s="14"/>
      <c r="X29" s="14"/>
      <c r="Y29" s="14"/>
      <c r="Z29" s="14"/>
      <c r="AA29" s="14"/>
    </row>
    <row r="30" spans="1:27" ht="15" x14ac:dyDescent="0.25">
      <c r="A30" s="3" t="s">
        <v>38</v>
      </c>
      <c r="B30" s="4">
        <v>388.93</v>
      </c>
      <c r="C30" s="5">
        <v>408.74599999999998</v>
      </c>
      <c r="D30" s="6">
        <v>404.11200000000002</v>
      </c>
      <c r="E30" s="6">
        <v>405.791</v>
      </c>
      <c r="F30" s="19"/>
      <c r="G30" s="19"/>
      <c r="H30" s="9">
        <f t="shared" si="2"/>
        <v>8.8528965269377533</v>
      </c>
      <c r="I30" s="19"/>
      <c r="J30" s="28">
        <f t="shared" si="3"/>
        <v>4.4264482634688767</v>
      </c>
      <c r="K30" s="19"/>
      <c r="L30" s="8">
        <v>398.41219999999998</v>
      </c>
      <c r="M30" s="6">
        <f t="shared" si="0"/>
        <v>401.89474999999999</v>
      </c>
      <c r="N30" s="9">
        <f t="shared" si="4"/>
        <v>0.8665328422429015</v>
      </c>
      <c r="O30" s="7"/>
      <c r="P30" s="7">
        <f t="shared" si="5"/>
        <v>73.923215568862418</v>
      </c>
      <c r="Q30" s="7">
        <f t="shared" si="6"/>
        <v>93.739215568862392</v>
      </c>
      <c r="R30" s="7">
        <f t="shared" si="7"/>
        <v>89.105215568862434</v>
      </c>
      <c r="S30" s="7">
        <f t="shared" si="8"/>
        <v>90.784215568862408</v>
      </c>
      <c r="T30" s="7"/>
      <c r="U30" s="7"/>
      <c r="V30" s="7"/>
      <c r="W30" s="7"/>
      <c r="X30" s="7"/>
      <c r="Y30" s="7"/>
      <c r="Z30" s="7"/>
      <c r="AA30" s="7"/>
    </row>
    <row r="31" spans="1:27" ht="15" x14ac:dyDescent="0.25">
      <c r="A31" s="2" t="s">
        <v>39</v>
      </c>
      <c r="B31" s="10">
        <v>440.65600000000001</v>
      </c>
      <c r="C31" s="11">
        <v>458.61200000000002</v>
      </c>
      <c r="D31" s="12">
        <v>451.161</v>
      </c>
      <c r="E31" s="12">
        <v>457.87099999999998</v>
      </c>
      <c r="F31" s="18"/>
      <c r="G31" s="18"/>
      <c r="H31" s="9">
        <f t="shared" si="2"/>
        <v>8.3177509380040142</v>
      </c>
      <c r="I31" s="18"/>
      <c r="J31" s="28">
        <f t="shared" si="3"/>
        <v>4.1588754690020071</v>
      </c>
      <c r="K31" s="18"/>
      <c r="L31" s="15">
        <v>457.19130000000001</v>
      </c>
      <c r="M31" s="12">
        <f t="shared" si="0"/>
        <v>452.07500000000005</v>
      </c>
      <c r="N31" s="16">
        <f t="shared" si="4"/>
        <v>1.131736990543597</v>
      </c>
      <c r="O31" s="14"/>
      <c r="P31" s="7">
        <f t="shared" si="5"/>
        <v>125.64921556886242</v>
      </c>
      <c r="Q31" s="7">
        <f t="shared" si="6"/>
        <v>143.60521556886243</v>
      </c>
      <c r="R31" s="7">
        <f t="shared" si="7"/>
        <v>136.15421556886241</v>
      </c>
      <c r="S31" s="7">
        <f t="shared" si="8"/>
        <v>142.86421556886239</v>
      </c>
      <c r="T31" s="14"/>
      <c r="U31" s="14"/>
      <c r="V31" s="14"/>
      <c r="W31" s="14"/>
      <c r="X31" s="14"/>
      <c r="Y31" s="14"/>
      <c r="Z31" s="14"/>
      <c r="AA31" s="14"/>
    </row>
    <row r="32" spans="1:27" ht="15" x14ac:dyDescent="0.25">
      <c r="A32" s="3" t="s">
        <v>40</v>
      </c>
      <c r="B32" s="4">
        <v>231.66900000000001</v>
      </c>
      <c r="C32" s="5">
        <v>263.29599999999999</v>
      </c>
      <c r="D32" s="6">
        <v>244.55199999999999</v>
      </c>
      <c r="E32" s="6">
        <v>251.756</v>
      </c>
      <c r="F32" s="19"/>
      <c r="G32" s="19"/>
      <c r="H32" s="9">
        <f t="shared" si="2"/>
        <v>13.248060043518315</v>
      </c>
      <c r="I32" s="19"/>
      <c r="J32" s="28">
        <f t="shared" si="3"/>
        <v>6.6240300217591574</v>
      </c>
      <c r="K32" s="19"/>
      <c r="L32" s="8">
        <v>235.31219999999999</v>
      </c>
      <c r="M32" s="6">
        <f t="shared" si="0"/>
        <v>247.81825000000001</v>
      </c>
      <c r="N32" s="9">
        <f t="shared" si="4"/>
        <v>5.0464604604382508</v>
      </c>
      <c r="O32" s="7"/>
      <c r="P32" s="7">
        <f t="shared" si="5"/>
        <v>83.337784431137578</v>
      </c>
      <c r="Q32" s="7">
        <f t="shared" si="6"/>
        <v>51.710784431137597</v>
      </c>
      <c r="R32" s="7">
        <f t="shared" si="7"/>
        <v>70.454784431137597</v>
      </c>
      <c r="S32" s="7">
        <f t="shared" si="8"/>
        <v>63.250784431137589</v>
      </c>
      <c r="T32" s="7"/>
      <c r="U32" s="7"/>
      <c r="V32" s="7"/>
      <c r="W32" s="7"/>
      <c r="X32" s="7"/>
      <c r="Y32" s="7"/>
      <c r="Z32" s="7"/>
      <c r="AA32" s="7"/>
    </row>
    <row r="33" spans="1:27" ht="15" x14ac:dyDescent="0.25">
      <c r="A33" s="2" t="s">
        <v>41</v>
      </c>
      <c r="B33" s="10">
        <v>207.411</v>
      </c>
      <c r="C33" s="11">
        <v>219.44499999999999</v>
      </c>
      <c r="D33" s="12">
        <v>220.58600000000001</v>
      </c>
      <c r="E33" s="12">
        <v>220.45099999999999</v>
      </c>
      <c r="F33" s="14"/>
      <c r="G33" s="14"/>
      <c r="H33" s="9">
        <f t="shared" si="2"/>
        <v>6.3951252463627837</v>
      </c>
      <c r="I33" s="14"/>
      <c r="J33" s="28">
        <f t="shared" si="3"/>
        <v>3.1975626231813918</v>
      </c>
      <c r="K33" s="14"/>
      <c r="L33" s="15">
        <v>218.0016</v>
      </c>
      <c r="M33" s="12">
        <f t="shared" si="0"/>
        <v>216.97325000000001</v>
      </c>
      <c r="N33" s="16">
        <f t="shared" si="4"/>
        <v>0.47395243422863836</v>
      </c>
      <c r="O33" s="14"/>
      <c r="P33" s="7">
        <f t="shared" si="5"/>
        <v>107.59578443113759</v>
      </c>
      <c r="Q33" s="7">
        <f t="shared" si="6"/>
        <v>95.561784431137596</v>
      </c>
      <c r="R33" s="7">
        <f t="shared" si="7"/>
        <v>94.420784431137577</v>
      </c>
      <c r="S33" s="7">
        <f t="shared" si="8"/>
        <v>94.555784431137596</v>
      </c>
      <c r="T33" s="14"/>
      <c r="U33" s="14"/>
      <c r="V33" s="14"/>
      <c r="W33" s="14"/>
      <c r="X33" s="14"/>
      <c r="Y33" s="14"/>
      <c r="Z33" s="14"/>
      <c r="AA33" s="14"/>
    </row>
    <row r="34" spans="1:27" ht="15" x14ac:dyDescent="0.25">
      <c r="A34" s="3" t="s">
        <v>42</v>
      </c>
      <c r="B34" s="4">
        <v>195.46700000000001</v>
      </c>
      <c r="C34" s="5">
        <v>217.09899999999999</v>
      </c>
      <c r="D34" s="6">
        <v>204.31100000000001</v>
      </c>
      <c r="E34" s="6">
        <v>210.929</v>
      </c>
      <c r="F34" s="7"/>
      <c r="G34" s="7"/>
      <c r="H34" s="9">
        <f t="shared" si="2"/>
        <v>9.2674743592847246</v>
      </c>
      <c r="I34" s="7"/>
      <c r="J34" s="28">
        <f t="shared" si="3"/>
        <v>4.6337371796423623</v>
      </c>
      <c r="K34" s="7"/>
      <c r="L34" s="8">
        <v>202.88720000000001</v>
      </c>
      <c r="M34" s="6">
        <f t="shared" si="0"/>
        <v>206.95150000000001</v>
      </c>
      <c r="N34" s="9">
        <f t="shared" si="4"/>
        <v>1.963890090190215</v>
      </c>
      <c r="O34" s="7"/>
      <c r="P34" s="7">
        <f t="shared" si="5"/>
        <v>119.53978443113758</v>
      </c>
      <c r="Q34" s="7">
        <f t="shared" si="6"/>
        <v>97.9077844311376</v>
      </c>
      <c r="R34" s="7">
        <f t="shared" si="7"/>
        <v>110.69578443113758</v>
      </c>
      <c r="S34" s="7">
        <f t="shared" si="8"/>
        <v>104.07778443113759</v>
      </c>
      <c r="T34" s="7"/>
      <c r="U34" s="7"/>
      <c r="V34" s="7"/>
      <c r="W34" s="7"/>
      <c r="X34" s="7"/>
      <c r="Y34" s="7"/>
      <c r="Z34" s="7"/>
      <c r="AA34" s="7"/>
    </row>
    <row r="35" spans="1:27" ht="15" x14ac:dyDescent="0.25">
      <c r="A35" s="2" t="s">
        <v>43</v>
      </c>
      <c r="B35" s="10">
        <v>272.80700000000002</v>
      </c>
      <c r="C35" s="11">
        <v>288.89999999999998</v>
      </c>
      <c r="D35" s="12">
        <v>284.55799999999999</v>
      </c>
      <c r="E35" s="12">
        <v>293.517</v>
      </c>
      <c r="F35" s="18"/>
      <c r="G35" s="18"/>
      <c r="H35" s="9">
        <f t="shared" si="2"/>
        <v>8.8807285924823258</v>
      </c>
      <c r="I35" s="18"/>
      <c r="J35" s="28">
        <f t="shared" si="3"/>
        <v>4.4403642962411629</v>
      </c>
      <c r="K35" s="18"/>
      <c r="L35" s="15">
        <v>285.97120000000001</v>
      </c>
      <c r="M35" s="12">
        <f t="shared" si="0"/>
        <v>284.94549999999998</v>
      </c>
      <c r="N35" s="16">
        <f t="shared" si="4"/>
        <v>0.3599635719813189</v>
      </c>
      <c r="O35" s="14"/>
      <c r="P35" s="7">
        <f t="shared" si="5"/>
        <v>42.199784431137573</v>
      </c>
      <c r="Q35" s="7">
        <f t="shared" si="6"/>
        <v>26.106784431137612</v>
      </c>
      <c r="R35" s="7">
        <f t="shared" si="7"/>
        <v>30.448784431137597</v>
      </c>
      <c r="S35" s="7">
        <f t="shared" si="8"/>
        <v>21.489784431137593</v>
      </c>
      <c r="T35" s="14"/>
      <c r="U35" s="14"/>
      <c r="V35" s="14"/>
      <c r="W35" s="14"/>
      <c r="X35" s="14"/>
      <c r="Y35" s="14"/>
      <c r="Z35" s="14"/>
      <c r="AA35" s="14"/>
    </row>
    <row r="36" spans="1:27" ht="15" x14ac:dyDescent="0.25">
      <c r="A36" s="3" t="s">
        <v>44</v>
      </c>
      <c r="B36" s="4">
        <v>268.67200000000003</v>
      </c>
      <c r="C36" s="5">
        <v>284.96699999999998</v>
      </c>
      <c r="D36" s="6">
        <v>276.52300000000002</v>
      </c>
      <c r="E36" s="6">
        <v>280.60899999999998</v>
      </c>
      <c r="F36" s="19"/>
      <c r="G36" s="19"/>
      <c r="H36" s="9">
        <f t="shared" si="2"/>
        <v>6.9320865725984495</v>
      </c>
      <c r="I36" s="19"/>
      <c r="J36" s="28">
        <f t="shared" si="3"/>
        <v>3.4660432862992248</v>
      </c>
      <c r="K36" s="19"/>
      <c r="L36" s="8">
        <v>283.7029</v>
      </c>
      <c r="M36" s="6">
        <f t="shared" si="0"/>
        <v>277.69274999999999</v>
      </c>
      <c r="N36" s="9">
        <f t="shared" si="4"/>
        <v>2.1643164972798208</v>
      </c>
      <c r="O36" s="7"/>
      <c r="P36" s="7">
        <f t="shared" si="5"/>
        <v>46.334784431137564</v>
      </c>
      <c r="Q36" s="7">
        <f t="shared" si="6"/>
        <v>30.039784431137605</v>
      </c>
      <c r="R36" s="7">
        <f t="shared" si="7"/>
        <v>38.483784431137565</v>
      </c>
      <c r="S36" s="7">
        <f t="shared" si="8"/>
        <v>34.397784431137609</v>
      </c>
      <c r="T36" s="7"/>
      <c r="U36" s="7"/>
      <c r="V36" s="7"/>
      <c r="W36" s="7"/>
      <c r="X36" s="7"/>
      <c r="Y36" s="7"/>
      <c r="Z36" s="7"/>
      <c r="AA36" s="7"/>
    </row>
    <row r="37" spans="1:27" ht="15" x14ac:dyDescent="0.25">
      <c r="A37" s="2" t="s">
        <v>45</v>
      </c>
      <c r="B37" s="10">
        <v>211.00899999999999</v>
      </c>
      <c r="C37" s="11">
        <v>223.08099999999999</v>
      </c>
      <c r="D37" s="13">
        <v>221.83500000000001</v>
      </c>
      <c r="E37" s="13">
        <v>227.477</v>
      </c>
      <c r="F37" s="14"/>
      <c r="G37" s="14"/>
      <c r="H37" s="9">
        <f t="shared" si="2"/>
        <v>6.9930917101570147</v>
      </c>
      <c r="I37" s="14"/>
      <c r="J37" s="28">
        <f t="shared" si="3"/>
        <v>3.4965458550785073</v>
      </c>
      <c r="K37" s="14"/>
      <c r="L37" s="15">
        <v>222.48650000000001</v>
      </c>
      <c r="M37" s="12">
        <f t="shared" si="0"/>
        <v>220.85049999999998</v>
      </c>
      <c r="N37" s="16">
        <f t="shared" si="4"/>
        <v>0.74077260409191936</v>
      </c>
      <c r="O37" s="14"/>
      <c r="P37" s="7">
        <f t="shared" si="5"/>
        <v>103.9977844311376</v>
      </c>
      <c r="Q37" s="7">
        <f t="shared" si="6"/>
        <v>91.9257844311376</v>
      </c>
      <c r="R37" s="7">
        <f t="shared" si="7"/>
        <v>93.171784431137581</v>
      </c>
      <c r="S37" s="7">
        <f t="shared" si="8"/>
        <v>87.529784431137585</v>
      </c>
      <c r="T37" s="14"/>
      <c r="U37" s="14"/>
      <c r="V37" s="14"/>
      <c r="W37" s="14"/>
      <c r="X37" s="14"/>
      <c r="Y37" s="14"/>
      <c r="Z37" s="14"/>
      <c r="AA37" s="14"/>
    </row>
    <row r="38" spans="1:27" ht="15" x14ac:dyDescent="0.25">
      <c r="A38" s="3" t="s">
        <v>46</v>
      </c>
      <c r="B38" s="4">
        <v>202.917</v>
      </c>
      <c r="C38" s="5">
        <v>207.90199999999999</v>
      </c>
      <c r="D38" s="20">
        <v>204.292</v>
      </c>
      <c r="E38" s="20">
        <v>207.46799999999999</v>
      </c>
      <c r="F38" s="7"/>
      <c r="G38" s="7"/>
      <c r="H38" s="9">
        <f t="shared" si="2"/>
        <v>2.4283032999744139</v>
      </c>
      <c r="I38" s="7"/>
      <c r="J38" s="28">
        <f t="shared" si="3"/>
        <v>1.2141516499872069</v>
      </c>
      <c r="K38" s="7"/>
      <c r="L38" s="8">
        <v>206.06819999999999</v>
      </c>
      <c r="M38" s="6">
        <f t="shared" si="0"/>
        <v>205.64474999999999</v>
      </c>
      <c r="N38" s="9">
        <f t="shared" si="4"/>
        <v>0.20591335300317784</v>
      </c>
      <c r="O38" s="7"/>
      <c r="P38" s="7">
        <f t="shared" si="5"/>
        <v>112.08978443113759</v>
      </c>
      <c r="Q38" s="7">
        <f t="shared" si="6"/>
        <v>107.1047844311376</v>
      </c>
      <c r="R38" s="7">
        <f t="shared" si="7"/>
        <v>110.71478443113759</v>
      </c>
      <c r="S38" s="7">
        <f t="shared" si="8"/>
        <v>107.5387844311376</v>
      </c>
      <c r="T38" s="7"/>
      <c r="U38" s="7"/>
      <c r="V38" s="7"/>
      <c r="W38" s="7"/>
      <c r="X38" s="7"/>
      <c r="Y38" s="7"/>
      <c r="Z38" s="7"/>
      <c r="AA38" s="7"/>
    </row>
    <row r="39" spans="1:27" ht="15" x14ac:dyDescent="0.25">
      <c r="A39" s="2" t="s">
        <v>47</v>
      </c>
      <c r="B39" s="14">
        <v>176.232</v>
      </c>
      <c r="C39" s="11">
        <v>188.07900000000001</v>
      </c>
      <c r="D39" s="13">
        <v>180.93600000000001</v>
      </c>
      <c r="E39" s="13">
        <v>182.65899999999999</v>
      </c>
      <c r="F39" s="18"/>
      <c r="G39" s="18"/>
      <c r="H39" s="9">
        <f t="shared" si="2"/>
        <v>4.8917697206634765</v>
      </c>
      <c r="I39" s="18"/>
      <c r="J39" s="28">
        <f t="shared" si="3"/>
        <v>2.4458848603317382</v>
      </c>
      <c r="K39" s="18"/>
      <c r="L39" s="21" t="s">
        <v>16</v>
      </c>
      <c r="M39" s="12">
        <f t="shared" si="0"/>
        <v>181.97650000000002</v>
      </c>
      <c r="N39" s="16" t="e">
        <f t="shared" si="4"/>
        <v>#VALUE!</v>
      </c>
      <c r="O39" s="14"/>
      <c r="P39" s="7">
        <f t="shared" si="5"/>
        <v>138.77478443113759</v>
      </c>
      <c r="Q39" s="7">
        <f t="shared" si="6"/>
        <v>126.92778443113758</v>
      </c>
      <c r="R39" s="7">
        <f t="shared" si="7"/>
        <v>134.07078443113758</v>
      </c>
      <c r="S39" s="7">
        <f t="shared" si="8"/>
        <v>132.3477844311376</v>
      </c>
      <c r="T39" s="14"/>
      <c r="U39" s="14"/>
      <c r="V39" s="14"/>
      <c r="W39" s="14"/>
      <c r="X39" s="14"/>
      <c r="Y39" s="14"/>
      <c r="Z39" s="14"/>
      <c r="AA39" s="14"/>
    </row>
    <row r="40" spans="1:27" ht="15" x14ac:dyDescent="0.25">
      <c r="A40" s="3" t="s">
        <v>48</v>
      </c>
      <c r="B40" s="7">
        <v>202.31399999999999</v>
      </c>
      <c r="C40" s="5">
        <v>212.32400000000001</v>
      </c>
      <c r="D40" s="6">
        <v>207.327</v>
      </c>
      <c r="E40" s="6">
        <v>219.732</v>
      </c>
      <c r="F40" s="19"/>
      <c r="G40" s="19"/>
      <c r="H40" s="9">
        <f t="shared" si="2"/>
        <v>7.4299477959135123</v>
      </c>
      <c r="I40" s="19"/>
      <c r="J40" s="28">
        <f t="shared" si="3"/>
        <v>3.7149738979567561</v>
      </c>
      <c r="K40" s="19"/>
      <c r="L40" s="8">
        <v>208.89750000000001</v>
      </c>
      <c r="M40" s="6">
        <f t="shared" si="0"/>
        <v>210.42425</v>
      </c>
      <c r="N40" s="9">
        <f>( ABS(L40-M40) / M40)*100</f>
        <v>0.72555800959252215</v>
      </c>
      <c r="O40" s="7"/>
      <c r="P40" s="7">
        <f t="shared" si="5"/>
        <v>112.6927844311376</v>
      </c>
      <c r="Q40" s="7">
        <f t="shared" si="6"/>
        <v>102.68278443113758</v>
      </c>
      <c r="R40" s="7">
        <f t="shared" si="7"/>
        <v>107.67978443113759</v>
      </c>
      <c r="S40" s="7">
        <f t="shared" si="8"/>
        <v>95.27478443113759</v>
      </c>
      <c r="T40" s="7"/>
      <c r="U40" s="7"/>
      <c r="V40" s="7"/>
      <c r="W40" s="7"/>
      <c r="X40" s="7"/>
      <c r="Y40" s="7"/>
      <c r="Z40" s="7"/>
      <c r="AA40" s="7"/>
    </row>
    <row r="41" spans="1:27" ht="15" x14ac:dyDescent="0.25">
      <c r="A41" s="2" t="s">
        <v>49</v>
      </c>
      <c r="B41" s="14">
        <v>194.79499999999999</v>
      </c>
      <c r="C41" s="11">
        <v>213.57</v>
      </c>
      <c r="D41" s="13">
        <v>213.011</v>
      </c>
      <c r="E41" s="13">
        <v>221.20699999999999</v>
      </c>
      <c r="F41" s="18"/>
      <c r="G41" s="18"/>
      <c r="H41" s="9">
        <f t="shared" si="2"/>
        <v>11.209102294564007</v>
      </c>
      <c r="I41" s="18"/>
      <c r="J41" s="28">
        <f t="shared" si="3"/>
        <v>5.6045511472820033</v>
      </c>
      <c r="K41" s="18"/>
      <c r="L41" s="15">
        <v>205.97030000000001</v>
      </c>
      <c r="M41" s="12">
        <f t="shared" si="0"/>
        <v>210.64574999999999</v>
      </c>
      <c r="N41" s="16">
        <f t="shared" si="4"/>
        <v>2.2195795547738246</v>
      </c>
      <c r="O41" s="14"/>
      <c r="P41" s="7">
        <f t="shared" si="5"/>
        <v>120.2117844311376</v>
      </c>
      <c r="Q41" s="7">
        <f t="shared" si="6"/>
        <v>101.4367844311376</v>
      </c>
      <c r="R41" s="7">
        <f t="shared" si="7"/>
        <v>101.99578443113759</v>
      </c>
      <c r="S41" s="7">
        <f t="shared" si="8"/>
        <v>93.799784431137596</v>
      </c>
      <c r="T41" s="14"/>
      <c r="U41" s="14"/>
      <c r="V41" s="14"/>
      <c r="W41" s="14"/>
      <c r="X41" s="14"/>
      <c r="Y41" s="14"/>
      <c r="Z41" s="14"/>
      <c r="AA41" s="14"/>
    </row>
    <row r="42" spans="1:27" ht="15" x14ac:dyDescent="0.25">
      <c r="A42" s="3" t="s">
        <v>50</v>
      </c>
      <c r="B42" s="7">
        <v>414.84100000000001</v>
      </c>
      <c r="C42" s="5">
        <v>411.60700000000003</v>
      </c>
      <c r="D42" s="6">
        <v>411.25900000000001</v>
      </c>
      <c r="E42" s="20">
        <v>436.673</v>
      </c>
      <c r="F42" s="19"/>
      <c r="G42" s="19"/>
      <c r="H42" s="9">
        <f t="shared" si="2"/>
        <v>12.159435842176222</v>
      </c>
      <c r="I42" s="19"/>
      <c r="J42" s="28">
        <f t="shared" si="3"/>
        <v>6.0797179210881112</v>
      </c>
      <c r="K42" s="19"/>
      <c r="L42" s="8">
        <v>428.28489999999999</v>
      </c>
      <c r="M42" s="6">
        <f t="shared" si="0"/>
        <v>418.59500000000003</v>
      </c>
      <c r="N42" s="9">
        <f t="shared" si="4"/>
        <v>2.3148628148926687</v>
      </c>
      <c r="O42" s="7"/>
      <c r="P42" s="7">
        <f t="shared" si="5"/>
        <v>99.834215568862419</v>
      </c>
      <c r="Q42" s="7">
        <f t="shared" si="6"/>
        <v>96.600215568862438</v>
      </c>
      <c r="R42" s="7">
        <f t="shared" si="7"/>
        <v>96.252215568862425</v>
      </c>
      <c r="S42" s="7">
        <f t="shared" si="8"/>
        <v>121.66621556886241</v>
      </c>
      <c r="T42" s="7"/>
      <c r="U42" s="7"/>
      <c r="V42" s="7"/>
      <c r="W42" s="7"/>
      <c r="X42" s="7"/>
      <c r="Y42" s="7"/>
      <c r="Z42" s="7"/>
      <c r="AA42" s="7"/>
    </row>
    <row r="43" spans="1:27" ht="15" x14ac:dyDescent="0.25">
      <c r="A43" s="2" t="s">
        <v>51</v>
      </c>
      <c r="B43" s="14">
        <v>303.77999999999997</v>
      </c>
      <c r="C43" s="11">
        <v>311.57299999999998</v>
      </c>
      <c r="D43" s="12">
        <v>306.62099999999998</v>
      </c>
      <c r="E43" s="13">
        <v>319.26499999999999</v>
      </c>
      <c r="F43" s="18"/>
      <c r="G43" s="18"/>
      <c r="H43" s="9">
        <f t="shared" si="2"/>
        <v>6.7832345959234956</v>
      </c>
      <c r="I43" s="18"/>
      <c r="J43" s="28">
        <f t="shared" si="3"/>
        <v>3.3916172979617478</v>
      </c>
      <c r="K43" s="18"/>
      <c r="L43" s="15">
        <v>310.5949</v>
      </c>
      <c r="M43" s="12">
        <f t="shared" si="0"/>
        <v>310.30975000000001</v>
      </c>
      <c r="N43" s="16">
        <f t="shared" si="4"/>
        <v>9.189205302121102E-2</v>
      </c>
      <c r="O43" s="14"/>
      <c r="P43" s="7">
        <f t="shared" si="5"/>
        <v>11.226784431137617</v>
      </c>
      <c r="Q43" s="7">
        <f t="shared" si="6"/>
        <v>3.4337844311376102</v>
      </c>
      <c r="R43" s="7">
        <f t="shared" si="7"/>
        <v>8.3857844311376084</v>
      </c>
      <c r="S43" s="7">
        <f>ABS(E43-$C$57)</f>
        <v>4.258215568862397</v>
      </c>
      <c r="T43" s="14"/>
      <c r="U43" s="14"/>
      <c r="V43" s="14"/>
      <c r="W43" s="14"/>
      <c r="X43" s="14"/>
      <c r="Y43" s="14"/>
      <c r="Z43" s="14"/>
      <c r="AA43" s="14"/>
    </row>
    <row r="44" spans="1:27" ht="15" x14ac:dyDescent="0.25">
      <c r="A44" s="3"/>
      <c r="B44" s="4"/>
      <c r="C44" s="7"/>
      <c r="D44" s="6"/>
      <c r="E44" s="6"/>
      <c r="F44" s="19"/>
      <c r="G44" s="19"/>
      <c r="H44" s="19"/>
      <c r="I44" s="19"/>
      <c r="J44" s="19"/>
      <c r="K44" s="19"/>
      <c r="L44" s="22"/>
      <c r="M44" s="7"/>
      <c r="N44" s="9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" x14ac:dyDescent="0.25">
      <c r="A45" s="2"/>
      <c r="B45" s="10"/>
      <c r="C45" s="14"/>
      <c r="D45" s="12"/>
      <c r="E45" s="12"/>
      <c r="F45" s="18"/>
      <c r="G45" s="18"/>
      <c r="H45" s="18"/>
      <c r="I45" s="18"/>
      <c r="J45" s="18"/>
      <c r="K45" s="18"/>
      <c r="L45" s="23"/>
      <c r="M45" s="14"/>
      <c r="N45" s="16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5" x14ac:dyDescent="0.25">
      <c r="A46" s="3"/>
      <c r="B46" s="4"/>
      <c r="C46" s="7"/>
      <c r="D46" s="6"/>
      <c r="E46" s="6"/>
      <c r="F46" s="19"/>
      <c r="G46" s="19"/>
      <c r="H46" s="19"/>
      <c r="I46" s="19"/>
      <c r="J46" s="19"/>
      <c r="K46" s="19"/>
      <c r="L46" s="24"/>
      <c r="M46" s="7"/>
      <c r="N46" s="9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" x14ac:dyDescent="0.25">
      <c r="A47" s="2"/>
      <c r="B47" s="10"/>
      <c r="C47" s="14"/>
      <c r="D47" s="12"/>
      <c r="E47" s="12"/>
      <c r="F47" s="18"/>
      <c r="G47" s="18"/>
      <c r="H47" s="18"/>
      <c r="I47" s="18"/>
      <c r="J47" s="18"/>
      <c r="K47" s="18"/>
      <c r="L47" s="23"/>
      <c r="M47" s="14"/>
      <c r="N47" s="16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5" x14ac:dyDescent="0.25">
      <c r="A48" s="3"/>
      <c r="B48" s="4" t="s">
        <v>56</v>
      </c>
      <c r="C48" s="4" t="s">
        <v>56</v>
      </c>
      <c r="D48" s="4" t="s">
        <v>56</v>
      </c>
      <c r="E48" s="4" t="s">
        <v>56</v>
      </c>
      <c r="F48" s="7"/>
      <c r="G48" s="7"/>
      <c r="H48" s="7"/>
      <c r="I48" s="7"/>
      <c r="J48" s="7"/>
      <c r="K48" s="7"/>
      <c r="L48" s="24"/>
      <c r="M48" s="7"/>
      <c r="N48" s="9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" x14ac:dyDescent="0.25">
      <c r="A49" s="2"/>
      <c r="B49" s="12">
        <f t="shared" ref="B49:D49" si="9">AVERAGE(B2:B43)</f>
        <v>302.38002380952389</v>
      </c>
      <c r="C49" s="12">
        <f t="shared" si="9"/>
        <v>319.07928571428573</v>
      </c>
      <c r="D49" s="12">
        <f t="shared" si="9"/>
        <v>316.28970731707312</v>
      </c>
      <c r="E49" s="12">
        <f>AVERAGE(E2:E43)</f>
        <v>322.30866666666662</v>
      </c>
      <c r="F49" s="14"/>
      <c r="G49" s="14"/>
      <c r="H49" s="14"/>
      <c r="I49" s="14"/>
      <c r="J49" s="14"/>
      <c r="K49" s="14"/>
      <c r="L49" s="23"/>
      <c r="M49" s="14"/>
      <c r="N49" s="16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5" x14ac:dyDescent="0.25">
      <c r="A50" s="3"/>
      <c r="B50" s="4"/>
      <c r="C50" s="7"/>
      <c r="D50" s="6"/>
      <c r="E50" s="6"/>
      <c r="F50" s="19"/>
      <c r="G50" s="19"/>
      <c r="H50" s="19"/>
      <c r="I50" s="19"/>
      <c r="J50" s="19"/>
      <c r="K50" s="19"/>
      <c r="L50" s="24"/>
      <c r="M50" s="7"/>
      <c r="N50" s="9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" x14ac:dyDescent="0.25">
      <c r="A51" s="2"/>
      <c r="B51" s="10" t="s">
        <v>57</v>
      </c>
      <c r="C51" s="10" t="s">
        <v>57</v>
      </c>
      <c r="D51" s="10" t="s">
        <v>57</v>
      </c>
      <c r="E51" s="10" t="s">
        <v>57</v>
      </c>
      <c r="F51" s="18"/>
      <c r="G51" s="18"/>
      <c r="H51" s="18"/>
      <c r="I51" s="18"/>
      <c r="J51" s="18"/>
      <c r="K51" s="18"/>
      <c r="L51" s="23"/>
      <c r="M51" s="14"/>
      <c r="N51" s="16"/>
      <c r="O51" s="14"/>
      <c r="P51" s="14"/>
      <c r="Q51" s="14">
        <f>SUM(P2:S43)/COUNT(P2:S43)</f>
        <v>91.236090071354312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5" x14ac:dyDescent="0.25">
      <c r="A52" s="3"/>
      <c r="B52" s="4">
        <f>_xlfn.STDEV.S(B2:B43)</f>
        <v>106.89757571767694</v>
      </c>
      <c r="C52" s="4">
        <f t="shared" ref="C52:E52" si="10">_xlfn.STDEV.S(C2:C43)</f>
        <v>106.21186430059983</v>
      </c>
      <c r="D52" s="4">
        <f t="shared" si="10"/>
        <v>110.76586542934695</v>
      </c>
      <c r="E52" s="4">
        <f t="shared" si="10"/>
        <v>112.90378149809285</v>
      </c>
      <c r="F52" s="19"/>
      <c r="G52" s="19"/>
      <c r="H52" s="19"/>
      <c r="I52" s="19"/>
      <c r="J52" s="19"/>
      <c r="K52" s="19"/>
      <c r="L52" s="24"/>
      <c r="M52" s="7"/>
      <c r="N52" s="9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 x14ac:dyDescent="0.25">
      <c r="A53" s="2"/>
      <c r="B53" s="10"/>
      <c r="C53" s="14"/>
      <c r="D53" s="12"/>
      <c r="E53" s="12"/>
      <c r="F53" s="14"/>
      <c r="G53" s="14"/>
      <c r="H53" s="14"/>
      <c r="I53" s="14"/>
      <c r="J53" s="14"/>
      <c r="K53" s="14"/>
      <c r="L53" s="23"/>
      <c r="M53" s="14"/>
      <c r="N53" s="16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5" x14ac:dyDescent="0.25">
      <c r="A54" s="3"/>
      <c r="B54" s="4"/>
      <c r="C54" s="7"/>
      <c r="D54" s="6"/>
      <c r="E54" s="6"/>
      <c r="F54" s="7"/>
      <c r="G54" s="7"/>
      <c r="H54" s="7"/>
      <c r="I54" s="7"/>
      <c r="J54" s="7"/>
      <c r="K54" s="7"/>
      <c r="L54" s="24"/>
      <c r="M54" s="7"/>
      <c r="N54" s="9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" x14ac:dyDescent="0.25">
      <c r="A55" s="2"/>
      <c r="B55" s="10"/>
      <c r="C55" s="14"/>
      <c r="D55" s="12"/>
      <c r="E55" s="12"/>
      <c r="F55" s="18"/>
      <c r="G55" s="18"/>
      <c r="H55" s="18"/>
      <c r="I55" s="18"/>
      <c r="J55" s="18"/>
      <c r="K55" s="18"/>
      <c r="L55" s="23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5" x14ac:dyDescent="0.25">
      <c r="A56" s="3"/>
      <c r="B56" s="4"/>
      <c r="C56" s="7" t="s">
        <v>58</v>
      </c>
      <c r="D56" s="6"/>
      <c r="E56" s="6"/>
      <c r="F56" s="19"/>
      <c r="G56" s="19"/>
      <c r="H56" s="19"/>
      <c r="I56" s="19"/>
      <c r="J56" s="19"/>
      <c r="K56" s="19"/>
      <c r="L56" s="2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2.75" x14ac:dyDescent="0.2">
      <c r="A57" s="25"/>
      <c r="B57" s="26"/>
      <c r="C57" s="33">
        <f>AVERAGE(B2:E43)</f>
        <v>315.00678443113759</v>
      </c>
      <c r="D57" s="27"/>
      <c r="E57" s="27"/>
    </row>
    <row r="58" spans="1:27" ht="12.75" x14ac:dyDescent="0.2">
      <c r="A58" s="25"/>
      <c r="B58" s="26"/>
      <c r="D58" s="27"/>
      <c r="E58" s="27"/>
    </row>
    <row r="59" spans="1:27" ht="12.75" x14ac:dyDescent="0.2">
      <c r="A59" s="25"/>
      <c r="B59" s="26"/>
      <c r="D59" s="27"/>
      <c r="E59" s="27"/>
    </row>
    <row r="60" spans="1:27" ht="12.75" x14ac:dyDescent="0.2">
      <c r="A60" s="25"/>
      <c r="B60" s="26"/>
      <c r="D60" s="27"/>
      <c r="E60" s="27"/>
    </row>
    <row r="61" spans="1:27" ht="12.75" x14ac:dyDescent="0.2">
      <c r="A61" s="25"/>
      <c r="B61" s="26"/>
      <c r="D61" s="27"/>
      <c r="E61" s="27"/>
    </row>
    <row r="62" spans="1:27" ht="12.75" x14ac:dyDescent="0.2">
      <c r="A62" s="25"/>
      <c r="B62" s="26"/>
      <c r="D62" s="27"/>
      <c r="E62" s="27"/>
    </row>
    <row r="63" spans="1:27" ht="12.75" x14ac:dyDescent="0.2">
      <c r="A63" s="25"/>
      <c r="B63" s="26"/>
      <c r="D63" s="27"/>
      <c r="E63" s="27"/>
    </row>
    <row r="64" spans="1:27" ht="12.75" x14ac:dyDescent="0.2">
      <c r="A64" s="25"/>
      <c r="B64" s="26"/>
      <c r="D64" s="27"/>
      <c r="E64" s="27"/>
    </row>
    <row r="65" spans="1:5" ht="12.75" x14ac:dyDescent="0.2">
      <c r="A65" s="25"/>
      <c r="B65" s="26"/>
      <c r="D65" s="27"/>
      <c r="E65" s="27"/>
    </row>
    <row r="66" spans="1:5" ht="12.75" x14ac:dyDescent="0.2">
      <c r="A66" s="25"/>
      <c r="B66" s="26"/>
      <c r="D66" s="27"/>
      <c r="E66" s="27"/>
    </row>
    <row r="67" spans="1:5" ht="12.75" x14ac:dyDescent="0.2">
      <c r="A67" s="25"/>
      <c r="B67" s="26"/>
      <c r="D67" s="27"/>
      <c r="E67" s="27"/>
    </row>
    <row r="68" spans="1:5" ht="12.75" x14ac:dyDescent="0.2">
      <c r="A68" s="25"/>
      <c r="B68" s="26"/>
      <c r="D68" s="27"/>
      <c r="E68" s="27"/>
    </row>
    <row r="69" spans="1:5" ht="12.75" x14ac:dyDescent="0.2">
      <c r="A69" s="25"/>
      <c r="B69" s="26"/>
      <c r="D69" s="27"/>
      <c r="E69" s="27"/>
    </row>
    <row r="70" spans="1:5" ht="12.75" x14ac:dyDescent="0.2">
      <c r="A70" s="25"/>
      <c r="B70" s="26"/>
      <c r="D70" s="27"/>
      <c r="E70" s="27"/>
    </row>
    <row r="71" spans="1:5" ht="12.75" x14ac:dyDescent="0.2">
      <c r="A71" s="25"/>
      <c r="B71" s="26"/>
      <c r="D71" s="27"/>
      <c r="E71" s="27"/>
    </row>
    <row r="72" spans="1:5" ht="12.75" x14ac:dyDescent="0.2">
      <c r="A72" s="25"/>
      <c r="B72" s="26"/>
      <c r="D72" s="27"/>
      <c r="E72" s="27"/>
    </row>
    <row r="73" spans="1:5" ht="12.75" x14ac:dyDescent="0.2">
      <c r="A73" s="25"/>
      <c r="B73" s="26"/>
      <c r="D73" s="27"/>
      <c r="E73" s="27"/>
    </row>
    <row r="74" spans="1:5" ht="12.75" x14ac:dyDescent="0.2">
      <c r="A74" s="25"/>
      <c r="B74" s="26"/>
      <c r="D74" s="27"/>
      <c r="E74" s="27"/>
    </row>
    <row r="75" spans="1:5" ht="12.75" x14ac:dyDescent="0.2">
      <c r="A75" s="25"/>
      <c r="B75" s="26"/>
      <c r="D75" s="27"/>
      <c r="E75" s="27"/>
    </row>
    <row r="76" spans="1:5" ht="12.75" x14ac:dyDescent="0.2">
      <c r="A76" s="25"/>
      <c r="B76" s="26"/>
      <c r="D76" s="27"/>
      <c r="E76" s="27"/>
    </row>
    <row r="77" spans="1:5" ht="12.75" x14ac:dyDescent="0.2">
      <c r="A77" s="25"/>
      <c r="B77" s="26"/>
      <c r="D77" s="27"/>
      <c r="E77" s="27"/>
    </row>
    <row r="78" spans="1:5" ht="12.75" x14ac:dyDescent="0.2">
      <c r="A78" s="25"/>
      <c r="B78" s="26"/>
      <c r="D78" s="27"/>
      <c r="E78" s="27"/>
    </row>
    <row r="79" spans="1:5" ht="12.75" x14ac:dyDescent="0.2">
      <c r="A79" s="25"/>
      <c r="B79" s="26"/>
      <c r="D79" s="27"/>
      <c r="E79" s="27"/>
    </row>
    <row r="80" spans="1:5" ht="12.75" x14ac:dyDescent="0.2">
      <c r="A80" s="25"/>
      <c r="B80" s="26"/>
      <c r="D80" s="27"/>
      <c r="E80" s="27"/>
    </row>
    <row r="81" spans="1:5" ht="12.75" x14ac:dyDescent="0.2">
      <c r="A81" s="25"/>
      <c r="B81" s="26"/>
      <c r="D81" s="27"/>
      <c r="E81" s="27"/>
    </row>
    <row r="82" spans="1:5" ht="12.75" x14ac:dyDescent="0.2">
      <c r="A82" s="25"/>
      <c r="B82" s="26"/>
      <c r="D82" s="27"/>
      <c r="E82" s="27"/>
    </row>
    <row r="83" spans="1:5" ht="12.75" x14ac:dyDescent="0.2">
      <c r="A83" s="25"/>
      <c r="B83" s="26"/>
      <c r="D83" s="27"/>
      <c r="E83" s="27"/>
    </row>
    <row r="84" spans="1:5" ht="12.75" x14ac:dyDescent="0.2">
      <c r="A84" s="25"/>
      <c r="B84" s="26"/>
      <c r="D84" s="27"/>
      <c r="E84" s="27"/>
    </row>
    <row r="85" spans="1:5" ht="12.75" x14ac:dyDescent="0.2">
      <c r="A85" s="25"/>
      <c r="B85" s="26"/>
      <c r="D85" s="27"/>
      <c r="E85" s="27"/>
    </row>
    <row r="86" spans="1:5" ht="12.75" x14ac:dyDescent="0.2">
      <c r="A86" s="25"/>
      <c r="B86" s="26"/>
      <c r="D86" s="27"/>
      <c r="E86" s="27"/>
    </row>
    <row r="87" spans="1:5" ht="12.75" x14ac:dyDescent="0.2">
      <c r="A87" s="25"/>
      <c r="B87" s="26"/>
      <c r="D87" s="27"/>
      <c r="E87" s="27"/>
    </row>
    <row r="88" spans="1:5" ht="12.75" x14ac:dyDescent="0.2">
      <c r="A88" s="25"/>
      <c r="B88" s="26"/>
      <c r="D88" s="27"/>
      <c r="E88" s="27"/>
    </row>
    <row r="89" spans="1:5" ht="12.75" x14ac:dyDescent="0.2">
      <c r="A89" s="25"/>
      <c r="B89" s="26"/>
      <c r="D89" s="27"/>
      <c r="E89" s="27"/>
    </row>
    <row r="90" spans="1:5" ht="12.75" x14ac:dyDescent="0.2">
      <c r="A90" s="25"/>
      <c r="B90" s="26"/>
      <c r="D90" s="27"/>
      <c r="E90" s="27"/>
    </row>
    <row r="91" spans="1:5" ht="12.75" x14ac:dyDescent="0.2">
      <c r="A91" s="25"/>
      <c r="B91" s="26"/>
      <c r="D91" s="27"/>
      <c r="E91" s="27"/>
    </row>
    <row r="92" spans="1:5" ht="12.75" x14ac:dyDescent="0.2">
      <c r="A92" s="25"/>
      <c r="B92" s="26"/>
      <c r="D92" s="27"/>
      <c r="E92" s="27"/>
    </row>
    <row r="93" spans="1:5" ht="12.75" x14ac:dyDescent="0.2">
      <c r="A93" s="25"/>
      <c r="B93" s="26"/>
      <c r="D93" s="27"/>
      <c r="E93" s="27"/>
    </row>
    <row r="94" spans="1:5" ht="12.75" x14ac:dyDescent="0.2">
      <c r="A94" s="25"/>
      <c r="B94" s="26"/>
      <c r="D94" s="27"/>
      <c r="E94" s="27"/>
    </row>
    <row r="95" spans="1:5" ht="12.75" x14ac:dyDescent="0.2">
      <c r="A95" s="25"/>
      <c r="B95" s="26"/>
      <c r="D95" s="27"/>
      <c r="E95" s="27"/>
    </row>
    <row r="96" spans="1:5" ht="12.75" x14ac:dyDescent="0.2">
      <c r="A96" s="25"/>
      <c r="B96" s="26"/>
      <c r="D96" s="27"/>
      <c r="E96" s="27"/>
    </row>
    <row r="97" spans="1:5" ht="12.75" x14ac:dyDescent="0.2">
      <c r="A97" s="25"/>
      <c r="B97" s="26"/>
      <c r="D97" s="27"/>
      <c r="E97" s="27"/>
    </row>
    <row r="98" spans="1:5" ht="12.75" x14ac:dyDescent="0.2">
      <c r="A98" s="25"/>
      <c r="B98" s="26"/>
      <c r="D98" s="27"/>
      <c r="E98" s="27"/>
    </row>
    <row r="99" spans="1:5" ht="12.75" x14ac:dyDescent="0.2">
      <c r="A99" s="25"/>
      <c r="B99" s="26"/>
      <c r="D99" s="27"/>
      <c r="E99" s="27"/>
    </row>
    <row r="100" spans="1:5" ht="12.75" x14ac:dyDescent="0.2">
      <c r="A100" s="25"/>
      <c r="B100" s="26"/>
      <c r="D100" s="27"/>
      <c r="E100" s="27"/>
    </row>
    <row r="101" spans="1:5" ht="12.75" x14ac:dyDescent="0.2">
      <c r="A101" s="25"/>
      <c r="B101" s="26"/>
      <c r="D101" s="27"/>
      <c r="E101" s="27"/>
    </row>
    <row r="102" spans="1:5" ht="12.75" x14ac:dyDescent="0.2">
      <c r="A102" s="25"/>
      <c r="B102" s="26"/>
      <c r="D102" s="27"/>
      <c r="E102" s="27"/>
    </row>
    <row r="103" spans="1:5" ht="12.75" x14ac:dyDescent="0.2">
      <c r="A103" s="25"/>
      <c r="B103" s="26"/>
      <c r="D103" s="27"/>
      <c r="E103" s="27"/>
    </row>
    <row r="104" spans="1:5" ht="12.75" x14ac:dyDescent="0.2">
      <c r="A104" s="25"/>
      <c r="B104" s="26"/>
      <c r="D104" s="27"/>
      <c r="E104" s="27"/>
    </row>
    <row r="105" spans="1:5" ht="12.75" x14ac:dyDescent="0.2">
      <c r="A105" s="25"/>
      <c r="B105" s="26"/>
      <c r="D105" s="27"/>
      <c r="E105" s="27"/>
    </row>
    <row r="106" spans="1:5" ht="12.75" x14ac:dyDescent="0.2">
      <c r="A106" s="25"/>
      <c r="B106" s="26"/>
      <c r="D106" s="27"/>
      <c r="E106" s="27"/>
    </row>
    <row r="107" spans="1:5" ht="12.75" x14ac:dyDescent="0.2">
      <c r="A107" s="25"/>
      <c r="B107" s="26"/>
      <c r="D107" s="27"/>
      <c r="E107" s="27"/>
    </row>
    <row r="108" spans="1:5" ht="12.75" x14ac:dyDescent="0.2">
      <c r="A108" s="25"/>
      <c r="B108" s="26"/>
      <c r="D108" s="27"/>
      <c r="E108" s="27"/>
    </row>
    <row r="109" spans="1:5" ht="12.75" x14ac:dyDescent="0.2">
      <c r="A109" s="25"/>
      <c r="B109" s="26"/>
      <c r="D109" s="27"/>
      <c r="E109" s="27"/>
    </row>
    <row r="110" spans="1:5" ht="12.75" x14ac:dyDescent="0.2">
      <c r="A110" s="25"/>
      <c r="B110" s="26"/>
      <c r="D110" s="27"/>
      <c r="E110" s="27"/>
    </row>
    <row r="111" spans="1:5" ht="12.75" x14ac:dyDescent="0.2">
      <c r="A111" s="25"/>
      <c r="B111" s="26"/>
      <c r="D111" s="27"/>
      <c r="E111" s="27"/>
    </row>
    <row r="112" spans="1:5" ht="12.75" x14ac:dyDescent="0.2">
      <c r="A112" s="25"/>
      <c r="B112" s="26"/>
      <c r="D112" s="27"/>
      <c r="E112" s="27"/>
    </row>
    <row r="113" spans="1:5" ht="12.75" x14ac:dyDescent="0.2">
      <c r="A113" s="25"/>
      <c r="B113" s="26"/>
      <c r="D113" s="27"/>
      <c r="E113" s="27"/>
    </row>
    <row r="114" spans="1:5" ht="12.75" x14ac:dyDescent="0.2">
      <c r="A114" s="25"/>
      <c r="B114" s="26"/>
      <c r="D114" s="27"/>
      <c r="E114" s="27"/>
    </row>
    <row r="115" spans="1:5" ht="12.75" x14ac:dyDescent="0.2">
      <c r="A115" s="25"/>
      <c r="B115" s="26"/>
      <c r="D115" s="27"/>
      <c r="E115" s="27"/>
    </row>
    <row r="116" spans="1:5" ht="12.75" x14ac:dyDescent="0.2">
      <c r="A116" s="25"/>
      <c r="B116" s="26"/>
      <c r="D116" s="27"/>
      <c r="E116" s="27"/>
    </row>
    <row r="117" spans="1:5" ht="12.75" x14ac:dyDescent="0.2">
      <c r="A117" s="25"/>
      <c r="B117" s="26"/>
      <c r="D117" s="27"/>
      <c r="E117" s="27"/>
    </row>
    <row r="118" spans="1:5" ht="12.75" x14ac:dyDescent="0.2">
      <c r="A118" s="25"/>
      <c r="B118" s="26"/>
      <c r="D118" s="27"/>
      <c r="E118" s="27"/>
    </row>
    <row r="119" spans="1:5" ht="12.75" x14ac:dyDescent="0.2">
      <c r="A119" s="25"/>
      <c r="B119" s="26"/>
      <c r="D119" s="27"/>
      <c r="E119" s="27"/>
    </row>
    <row r="120" spans="1:5" ht="12.75" x14ac:dyDescent="0.2">
      <c r="A120" s="25"/>
      <c r="B120" s="26"/>
      <c r="D120" s="27"/>
      <c r="E120" s="27"/>
    </row>
    <row r="121" spans="1:5" ht="12.75" x14ac:dyDescent="0.2">
      <c r="A121" s="25"/>
      <c r="B121" s="26"/>
      <c r="D121" s="27"/>
      <c r="E121" s="27"/>
    </row>
    <row r="122" spans="1:5" ht="12.75" x14ac:dyDescent="0.2">
      <c r="A122" s="25"/>
      <c r="B122" s="26"/>
      <c r="D122" s="27"/>
      <c r="E122" s="27"/>
    </row>
    <row r="123" spans="1:5" ht="12.75" x14ac:dyDescent="0.2">
      <c r="A123" s="25"/>
      <c r="B123" s="26"/>
      <c r="D123" s="27"/>
      <c r="E123" s="27"/>
    </row>
    <row r="124" spans="1:5" ht="12.75" x14ac:dyDescent="0.2">
      <c r="A124" s="25"/>
      <c r="B124" s="26"/>
      <c r="D124" s="27"/>
      <c r="E124" s="27"/>
    </row>
    <row r="125" spans="1:5" ht="12.75" x14ac:dyDescent="0.2">
      <c r="A125" s="25"/>
      <c r="B125" s="26"/>
      <c r="D125" s="27"/>
      <c r="E125" s="27"/>
    </row>
    <row r="126" spans="1:5" ht="12.75" x14ac:dyDescent="0.2">
      <c r="A126" s="25"/>
      <c r="B126" s="26"/>
      <c r="D126" s="27"/>
      <c r="E126" s="27"/>
    </row>
    <row r="127" spans="1:5" ht="12.75" x14ac:dyDescent="0.2">
      <c r="A127" s="25"/>
      <c r="B127" s="26"/>
      <c r="D127" s="27"/>
      <c r="E127" s="27"/>
    </row>
    <row r="128" spans="1:5" ht="12.75" x14ac:dyDescent="0.2">
      <c r="A128" s="25"/>
      <c r="B128" s="26"/>
      <c r="D128" s="27"/>
      <c r="E128" s="27"/>
    </row>
    <row r="129" spans="1:5" ht="12.75" x14ac:dyDescent="0.2">
      <c r="A129" s="25"/>
      <c r="B129" s="26"/>
      <c r="D129" s="27"/>
      <c r="E129" s="27"/>
    </row>
    <row r="130" spans="1:5" ht="12.75" x14ac:dyDescent="0.2">
      <c r="A130" s="25"/>
      <c r="B130" s="26"/>
      <c r="D130" s="27"/>
      <c r="E130" s="27"/>
    </row>
    <row r="131" spans="1:5" ht="12.75" x14ac:dyDescent="0.2">
      <c r="A131" s="25"/>
      <c r="B131" s="26"/>
      <c r="D131" s="27"/>
      <c r="E131" s="27"/>
    </row>
    <row r="132" spans="1:5" ht="12.75" x14ac:dyDescent="0.2">
      <c r="A132" s="25"/>
      <c r="B132" s="26"/>
      <c r="D132" s="27"/>
      <c r="E132" s="27"/>
    </row>
    <row r="133" spans="1:5" ht="12.75" x14ac:dyDescent="0.2">
      <c r="A133" s="25"/>
      <c r="B133" s="26"/>
      <c r="D133" s="27"/>
      <c r="E133" s="27"/>
    </row>
    <row r="134" spans="1:5" ht="12.75" x14ac:dyDescent="0.2">
      <c r="A134" s="25"/>
      <c r="B134" s="26"/>
      <c r="D134" s="27"/>
      <c r="E134" s="27"/>
    </row>
    <row r="135" spans="1:5" ht="12.75" x14ac:dyDescent="0.2">
      <c r="A135" s="25"/>
      <c r="B135" s="26"/>
      <c r="D135" s="27"/>
      <c r="E135" s="27"/>
    </row>
    <row r="136" spans="1:5" ht="12.75" x14ac:dyDescent="0.2">
      <c r="A136" s="25"/>
      <c r="B136" s="26"/>
      <c r="D136" s="27"/>
      <c r="E136" s="27"/>
    </row>
    <row r="137" spans="1:5" ht="12.75" x14ac:dyDescent="0.2">
      <c r="A137" s="25"/>
      <c r="B137" s="26"/>
      <c r="D137" s="27"/>
      <c r="E137" s="27"/>
    </row>
    <row r="138" spans="1:5" ht="12.75" x14ac:dyDescent="0.2">
      <c r="A138" s="25"/>
      <c r="B138" s="26"/>
      <c r="D138" s="27"/>
      <c r="E138" s="27"/>
    </row>
    <row r="139" spans="1:5" ht="12.75" x14ac:dyDescent="0.2">
      <c r="A139" s="25"/>
      <c r="B139" s="26"/>
      <c r="D139" s="27"/>
      <c r="E139" s="27"/>
    </row>
    <row r="140" spans="1:5" ht="12.75" x14ac:dyDescent="0.2">
      <c r="A140" s="25"/>
      <c r="B140" s="26"/>
      <c r="D140" s="27"/>
      <c r="E140" s="27"/>
    </row>
    <row r="141" spans="1:5" ht="12.75" x14ac:dyDescent="0.2">
      <c r="A141" s="25"/>
      <c r="B141" s="26"/>
      <c r="D141" s="27"/>
      <c r="E141" s="27"/>
    </row>
    <row r="142" spans="1:5" ht="12.75" x14ac:dyDescent="0.2">
      <c r="A142" s="25"/>
      <c r="B142" s="26"/>
      <c r="D142" s="27"/>
      <c r="E142" s="27"/>
    </row>
    <row r="143" spans="1:5" ht="12.75" x14ac:dyDescent="0.2">
      <c r="A143" s="25"/>
      <c r="B143" s="26"/>
      <c r="D143" s="27"/>
      <c r="E143" s="27"/>
    </row>
    <row r="144" spans="1:5" ht="12.75" x14ac:dyDescent="0.2">
      <c r="A144" s="25"/>
      <c r="B144" s="26"/>
      <c r="D144" s="27"/>
      <c r="E144" s="27"/>
    </row>
    <row r="145" spans="1:5" ht="12.75" x14ac:dyDescent="0.2">
      <c r="A145" s="25"/>
      <c r="B145" s="26"/>
      <c r="D145" s="27"/>
      <c r="E145" s="27"/>
    </row>
    <row r="146" spans="1:5" ht="12.75" x14ac:dyDescent="0.2">
      <c r="A146" s="25"/>
      <c r="B146" s="26"/>
      <c r="D146" s="27"/>
      <c r="E146" s="27"/>
    </row>
    <row r="147" spans="1:5" ht="12.75" x14ac:dyDescent="0.2">
      <c r="A147" s="25"/>
      <c r="B147" s="26"/>
      <c r="D147" s="27"/>
      <c r="E147" s="27"/>
    </row>
    <row r="148" spans="1:5" ht="12.75" x14ac:dyDescent="0.2">
      <c r="A148" s="25"/>
      <c r="B148" s="26"/>
      <c r="D148" s="27"/>
      <c r="E148" s="27"/>
    </row>
    <row r="149" spans="1:5" ht="12.75" x14ac:dyDescent="0.2">
      <c r="A149" s="25"/>
      <c r="B149" s="26"/>
      <c r="D149" s="27"/>
      <c r="E149" s="27"/>
    </row>
    <row r="150" spans="1:5" ht="12.75" x14ac:dyDescent="0.2">
      <c r="A150" s="25"/>
      <c r="B150" s="26"/>
      <c r="D150" s="27"/>
      <c r="E150" s="27"/>
    </row>
    <row r="151" spans="1:5" ht="12.75" x14ac:dyDescent="0.2">
      <c r="A151" s="25"/>
      <c r="B151" s="26"/>
      <c r="D151" s="27"/>
      <c r="E151" s="27"/>
    </row>
    <row r="152" spans="1:5" ht="12.75" x14ac:dyDescent="0.2">
      <c r="A152" s="25"/>
      <c r="B152" s="26"/>
      <c r="D152" s="27"/>
      <c r="E152" s="27"/>
    </row>
    <row r="153" spans="1:5" ht="12.75" x14ac:dyDescent="0.2">
      <c r="A153" s="25"/>
      <c r="B153" s="26"/>
      <c r="D153" s="27"/>
      <c r="E153" s="27"/>
    </row>
    <row r="154" spans="1:5" ht="12.75" x14ac:dyDescent="0.2">
      <c r="A154" s="25"/>
      <c r="B154" s="26"/>
      <c r="D154" s="27"/>
      <c r="E154" s="27"/>
    </row>
    <row r="155" spans="1:5" ht="12.75" x14ac:dyDescent="0.2">
      <c r="A155" s="25"/>
      <c r="B155" s="26"/>
      <c r="D155" s="27"/>
      <c r="E155" s="27"/>
    </row>
    <row r="156" spans="1:5" ht="12.75" x14ac:dyDescent="0.2">
      <c r="A156" s="25"/>
      <c r="B156" s="26"/>
      <c r="D156" s="27"/>
      <c r="E156" s="27"/>
    </row>
    <row r="157" spans="1:5" ht="12.75" x14ac:dyDescent="0.2">
      <c r="A157" s="25"/>
      <c r="B157" s="26"/>
      <c r="D157" s="27"/>
      <c r="E157" s="27"/>
    </row>
    <row r="158" spans="1:5" ht="12.75" x14ac:dyDescent="0.2">
      <c r="A158" s="25"/>
      <c r="B158" s="26"/>
      <c r="D158" s="27"/>
      <c r="E158" s="27"/>
    </row>
    <row r="159" spans="1:5" ht="12.75" x14ac:dyDescent="0.2">
      <c r="A159" s="25"/>
      <c r="B159" s="26"/>
      <c r="D159" s="27"/>
      <c r="E159" s="27"/>
    </row>
    <row r="160" spans="1:5" ht="12.75" x14ac:dyDescent="0.2">
      <c r="A160" s="25"/>
      <c r="B160" s="26"/>
      <c r="D160" s="27"/>
      <c r="E160" s="27"/>
    </row>
    <row r="161" spans="1:5" ht="12.75" x14ac:dyDescent="0.2">
      <c r="A161" s="25"/>
      <c r="B161" s="26"/>
      <c r="D161" s="27"/>
      <c r="E161" s="27"/>
    </row>
    <row r="162" spans="1:5" ht="12.75" x14ac:dyDescent="0.2">
      <c r="A162" s="25"/>
      <c r="B162" s="26"/>
      <c r="D162" s="27"/>
      <c r="E162" s="27"/>
    </row>
    <row r="163" spans="1:5" ht="12.75" x14ac:dyDescent="0.2">
      <c r="A163" s="25"/>
      <c r="B163" s="26"/>
      <c r="D163" s="27"/>
      <c r="E163" s="27"/>
    </row>
    <row r="164" spans="1:5" ht="12.75" x14ac:dyDescent="0.2">
      <c r="A164" s="25"/>
      <c r="B164" s="26"/>
      <c r="D164" s="27"/>
      <c r="E164" s="27"/>
    </row>
    <row r="165" spans="1:5" ht="12.75" x14ac:dyDescent="0.2">
      <c r="A165" s="25"/>
      <c r="B165" s="26"/>
      <c r="D165" s="27"/>
      <c r="E165" s="27"/>
    </row>
    <row r="166" spans="1:5" ht="12.75" x14ac:dyDescent="0.2">
      <c r="A166" s="25"/>
      <c r="B166" s="26"/>
      <c r="D166" s="27"/>
      <c r="E166" s="27"/>
    </row>
    <row r="167" spans="1:5" ht="12.75" x14ac:dyDescent="0.2">
      <c r="A167" s="25"/>
      <c r="B167" s="26"/>
      <c r="D167" s="27"/>
      <c r="E167" s="27"/>
    </row>
    <row r="168" spans="1:5" ht="12.75" x14ac:dyDescent="0.2">
      <c r="A168" s="25"/>
      <c r="B168" s="26"/>
      <c r="D168" s="27"/>
      <c r="E168" s="27"/>
    </row>
    <row r="169" spans="1:5" ht="12.75" x14ac:dyDescent="0.2">
      <c r="A169" s="25"/>
      <c r="B169" s="26"/>
      <c r="D169" s="27"/>
      <c r="E169" s="27"/>
    </row>
    <row r="170" spans="1:5" ht="12.75" x14ac:dyDescent="0.2">
      <c r="A170" s="25"/>
      <c r="B170" s="26"/>
      <c r="D170" s="27"/>
      <c r="E170" s="27"/>
    </row>
    <row r="171" spans="1:5" ht="12.75" x14ac:dyDescent="0.2">
      <c r="A171" s="25"/>
      <c r="B171" s="26"/>
      <c r="D171" s="27"/>
      <c r="E171" s="27"/>
    </row>
    <row r="172" spans="1:5" ht="12.75" x14ac:dyDescent="0.2">
      <c r="A172" s="25"/>
      <c r="B172" s="26"/>
      <c r="D172" s="27"/>
      <c r="E172" s="27"/>
    </row>
    <row r="173" spans="1:5" ht="12.75" x14ac:dyDescent="0.2">
      <c r="A173" s="25"/>
      <c r="B173" s="26"/>
      <c r="D173" s="27"/>
      <c r="E173" s="27"/>
    </row>
    <row r="174" spans="1:5" ht="12.75" x14ac:dyDescent="0.2">
      <c r="A174" s="25"/>
      <c r="B174" s="26"/>
      <c r="D174" s="27"/>
      <c r="E174" s="27"/>
    </row>
    <row r="175" spans="1:5" ht="12.75" x14ac:dyDescent="0.2">
      <c r="A175" s="25"/>
      <c r="B175" s="26"/>
      <c r="D175" s="27"/>
      <c r="E175" s="27"/>
    </row>
    <row r="176" spans="1:5" ht="12.75" x14ac:dyDescent="0.2">
      <c r="A176" s="25"/>
      <c r="B176" s="26"/>
      <c r="D176" s="27"/>
      <c r="E176" s="27"/>
    </row>
    <row r="177" spans="1:5" ht="12.75" x14ac:dyDescent="0.2">
      <c r="A177" s="25"/>
      <c r="B177" s="26"/>
      <c r="D177" s="27"/>
      <c r="E177" s="27"/>
    </row>
    <row r="178" spans="1:5" ht="12.75" x14ac:dyDescent="0.2">
      <c r="A178" s="25"/>
      <c r="B178" s="26"/>
      <c r="D178" s="27"/>
      <c r="E178" s="27"/>
    </row>
    <row r="179" spans="1:5" ht="12.75" x14ac:dyDescent="0.2">
      <c r="A179" s="25"/>
      <c r="B179" s="26"/>
      <c r="D179" s="27"/>
      <c r="E179" s="27"/>
    </row>
    <row r="180" spans="1:5" ht="12.75" x14ac:dyDescent="0.2">
      <c r="A180" s="25"/>
      <c r="B180" s="26"/>
      <c r="D180" s="27"/>
      <c r="E180" s="27"/>
    </row>
    <row r="181" spans="1:5" ht="12.75" x14ac:dyDescent="0.2">
      <c r="A181" s="25"/>
      <c r="B181" s="26"/>
      <c r="D181" s="27"/>
      <c r="E181" s="27"/>
    </row>
    <row r="182" spans="1:5" ht="12.75" x14ac:dyDescent="0.2">
      <c r="A182" s="25"/>
      <c r="B182" s="26"/>
      <c r="D182" s="27"/>
      <c r="E182" s="27"/>
    </row>
    <row r="183" spans="1:5" ht="12.75" x14ac:dyDescent="0.2">
      <c r="A183" s="25"/>
      <c r="B183" s="26"/>
      <c r="D183" s="27"/>
      <c r="E183" s="27"/>
    </row>
    <row r="184" spans="1:5" ht="12.75" x14ac:dyDescent="0.2">
      <c r="A184" s="25"/>
      <c r="B184" s="26"/>
      <c r="D184" s="27"/>
      <c r="E184" s="27"/>
    </row>
    <row r="185" spans="1:5" ht="12.75" x14ac:dyDescent="0.2">
      <c r="A185" s="25"/>
      <c r="B185" s="26"/>
      <c r="D185" s="27"/>
      <c r="E185" s="27"/>
    </row>
    <row r="186" spans="1:5" ht="12.75" x14ac:dyDescent="0.2">
      <c r="A186" s="25"/>
      <c r="B186" s="26"/>
      <c r="D186" s="27"/>
      <c r="E186" s="27"/>
    </row>
    <row r="187" spans="1:5" ht="12.75" x14ac:dyDescent="0.2">
      <c r="A187" s="25"/>
      <c r="B187" s="26"/>
      <c r="D187" s="27"/>
      <c r="E187" s="27"/>
    </row>
    <row r="188" spans="1:5" ht="12.75" x14ac:dyDescent="0.2">
      <c r="A188" s="25"/>
      <c r="B188" s="26"/>
      <c r="D188" s="27"/>
      <c r="E188" s="27"/>
    </row>
    <row r="189" spans="1:5" ht="12.75" x14ac:dyDescent="0.2">
      <c r="A189" s="25"/>
      <c r="B189" s="26"/>
      <c r="D189" s="27"/>
      <c r="E189" s="27"/>
    </row>
    <row r="190" spans="1:5" ht="12.75" x14ac:dyDescent="0.2">
      <c r="A190" s="25"/>
      <c r="B190" s="26"/>
      <c r="D190" s="27"/>
      <c r="E190" s="27"/>
    </row>
    <row r="191" spans="1:5" ht="12.75" x14ac:dyDescent="0.2">
      <c r="A191" s="25"/>
      <c r="B191" s="26"/>
      <c r="D191" s="27"/>
      <c r="E191" s="27"/>
    </row>
    <row r="192" spans="1:5" ht="12.75" x14ac:dyDescent="0.2">
      <c r="A192" s="25"/>
      <c r="B192" s="26"/>
      <c r="D192" s="27"/>
      <c r="E192" s="27"/>
    </row>
    <row r="193" spans="1:5" ht="12.75" x14ac:dyDescent="0.2">
      <c r="A193" s="25"/>
      <c r="B193" s="26"/>
      <c r="D193" s="27"/>
      <c r="E193" s="27"/>
    </row>
    <row r="194" spans="1:5" ht="12.75" x14ac:dyDescent="0.2">
      <c r="A194" s="25"/>
      <c r="B194" s="26"/>
      <c r="D194" s="27"/>
      <c r="E194" s="27"/>
    </row>
    <row r="195" spans="1:5" ht="12.75" x14ac:dyDescent="0.2">
      <c r="A195" s="25"/>
      <c r="B195" s="26"/>
      <c r="D195" s="27"/>
      <c r="E195" s="27"/>
    </row>
    <row r="196" spans="1:5" ht="12.75" x14ac:dyDescent="0.2">
      <c r="A196" s="25"/>
      <c r="B196" s="26"/>
      <c r="D196" s="27"/>
      <c r="E196" s="27"/>
    </row>
    <row r="197" spans="1:5" ht="12.75" x14ac:dyDescent="0.2">
      <c r="A197" s="25"/>
      <c r="B197" s="26"/>
      <c r="D197" s="27"/>
      <c r="E197" s="27"/>
    </row>
    <row r="198" spans="1:5" ht="12.75" x14ac:dyDescent="0.2">
      <c r="A198" s="25"/>
      <c r="B198" s="26"/>
      <c r="D198" s="27"/>
      <c r="E198" s="27"/>
    </row>
    <row r="199" spans="1:5" ht="12.75" x14ac:dyDescent="0.2">
      <c r="A199" s="25"/>
      <c r="B199" s="26"/>
      <c r="D199" s="27"/>
      <c r="E199" s="27"/>
    </row>
    <row r="200" spans="1:5" ht="12.75" x14ac:dyDescent="0.2">
      <c r="A200" s="25"/>
      <c r="B200" s="26"/>
      <c r="D200" s="27"/>
      <c r="E200" s="27"/>
    </row>
    <row r="201" spans="1:5" ht="12.75" x14ac:dyDescent="0.2">
      <c r="A201" s="25"/>
      <c r="B201" s="26"/>
      <c r="D201" s="27"/>
      <c r="E201" s="27"/>
    </row>
    <row r="202" spans="1:5" ht="12.75" x14ac:dyDescent="0.2">
      <c r="A202" s="25"/>
      <c r="B202" s="26"/>
      <c r="D202" s="27"/>
      <c r="E202" s="27"/>
    </row>
    <row r="203" spans="1:5" ht="12.75" x14ac:dyDescent="0.2">
      <c r="A203" s="25"/>
      <c r="B203" s="26"/>
      <c r="D203" s="27"/>
      <c r="E203" s="27"/>
    </row>
    <row r="204" spans="1:5" ht="12.75" x14ac:dyDescent="0.2">
      <c r="A204" s="25"/>
      <c r="B204" s="26"/>
      <c r="D204" s="27"/>
      <c r="E204" s="27"/>
    </row>
    <row r="205" spans="1:5" ht="12.75" x14ac:dyDescent="0.2">
      <c r="A205" s="25"/>
      <c r="B205" s="26"/>
      <c r="D205" s="27"/>
      <c r="E205" s="27"/>
    </row>
    <row r="206" spans="1:5" ht="12.75" x14ac:dyDescent="0.2">
      <c r="A206" s="25"/>
      <c r="B206" s="26"/>
      <c r="D206" s="27"/>
      <c r="E206" s="27"/>
    </row>
    <row r="207" spans="1:5" ht="12.75" x14ac:dyDescent="0.2">
      <c r="A207" s="25"/>
      <c r="B207" s="26"/>
      <c r="D207" s="27"/>
      <c r="E207" s="27"/>
    </row>
    <row r="208" spans="1:5" ht="12.75" x14ac:dyDescent="0.2">
      <c r="A208" s="25"/>
      <c r="B208" s="26"/>
      <c r="D208" s="27"/>
      <c r="E208" s="27"/>
    </row>
    <row r="209" spans="1:5" ht="12.75" x14ac:dyDescent="0.2">
      <c r="A209" s="25"/>
      <c r="B209" s="26"/>
      <c r="D209" s="27"/>
      <c r="E209" s="27"/>
    </row>
    <row r="210" spans="1:5" ht="12.75" x14ac:dyDescent="0.2">
      <c r="A210" s="25"/>
      <c r="B210" s="26"/>
      <c r="D210" s="27"/>
      <c r="E210" s="27"/>
    </row>
    <row r="211" spans="1:5" ht="12.75" x14ac:dyDescent="0.2">
      <c r="A211" s="25"/>
      <c r="B211" s="26"/>
      <c r="D211" s="27"/>
      <c r="E211" s="27"/>
    </row>
    <row r="212" spans="1:5" ht="12.75" x14ac:dyDescent="0.2">
      <c r="A212" s="25"/>
      <c r="B212" s="26"/>
      <c r="D212" s="27"/>
      <c r="E212" s="27"/>
    </row>
    <row r="213" spans="1:5" ht="12.75" x14ac:dyDescent="0.2">
      <c r="A213" s="25"/>
      <c r="B213" s="26"/>
      <c r="D213" s="27"/>
      <c r="E213" s="27"/>
    </row>
    <row r="214" spans="1:5" ht="12.75" x14ac:dyDescent="0.2">
      <c r="A214" s="25"/>
      <c r="B214" s="26"/>
      <c r="D214" s="27"/>
      <c r="E214" s="27"/>
    </row>
    <row r="215" spans="1:5" ht="12.75" x14ac:dyDescent="0.2">
      <c r="A215" s="25"/>
      <c r="B215" s="26"/>
      <c r="D215" s="27"/>
      <c r="E215" s="27"/>
    </row>
    <row r="216" spans="1:5" ht="12.75" x14ac:dyDescent="0.2">
      <c r="A216" s="25"/>
      <c r="B216" s="26"/>
      <c r="D216" s="27"/>
      <c r="E216" s="27"/>
    </row>
    <row r="217" spans="1:5" ht="12.75" x14ac:dyDescent="0.2">
      <c r="A217" s="25"/>
      <c r="B217" s="26"/>
      <c r="D217" s="27"/>
      <c r="E217" s="27"/>
    </row>
    <row r="218" spans="1:5" ht="12.75" x14ac:dyDescent="0.2">
      <c r="A218" s="25"/>
      <c r="B218" s="26"/>
      <c r="D218" s="27"/>
      <c r="E218" s="27"/>
    </row>
    <row r="219" spans="1:5" ht="12.75" x14ac:dyDescent="0.2">
      <c r="A219" s="25"/>
      <c r="B219" s="26"/>
      <c r="D219" s="27"/>
      <c r="E219" s="27"/>
    </row>
    <row r="220" spans="1:5" ht="12.75" x14ac:dyDescent="0.2">
      <c r="A220" s="25"/>
      <c r="B220" s="26"/>
      <c r="D220" s="27"/>
      <c r="E220" s="27"/>
    </row>
    <row r="221" spans="1:5" ht="12.75" x14ac:dyDescent="0.2">
      <c r="A221" s="25"/>
      <c r="B221" s="26"/>
      <c r="D221" s="27"/>
      <c r="E221" s="27"/>
    </row>
    <row r="222" spans="1:5" ht="12.75" x14ac:dyDescent="0.2">
      <c r="A222" s="25"/>
      <c r="B222" s="26"/>
      <c r="D222" s="27"/>
      <c r="E222" s="27"/>
    </row>
    <row r="223" spans="1:5" ht="12.75" x14ac:dyDescent="0.2">
      <c r="A223" s="25"/>
      <c r="B223" s="26"/>
      <c r="D223" s="27"/>
      <c r="E223" s="27"/>
    </row>
    <row r="224" spans="1:5" ht="12.75" x14ac:dyDescent="0.2">
      <c r="A224" s="25"/>
      <c r="B224" s="26"/>
      <c r="D224" s="27"/>
      <c r="E224" s="27"/>
    </row>
    <row r="225" spans="1:5" ht="12.75" x14ac:dyDescent="0.2">
      <c r="A225" s="25"/>
      <c r="B225" s="26"/>
      <c r="D225" s="27"/>
      <c r="E225" s="27"/>
    </row>
    <row r="226" spans="1:5" ht="12.75" x14ac:dyDescent="0.2">
      <c r="A226" s="25"/>
      <c r="B226" s="26"/>
      <c r="D226" s="27"/>
      <c r="E226" s="27"/>
    </row>
    <row r="227" spans="1:5" ht="12.75" x14ac:dyDescent="0.2">
      <c r="A227" s="25"/>
      <c r="B227" s="26"/>
      <c r="D227" s="27"/>
      <c r="E227" s="27"/>
    </row>
    <row r="228" spans="1:5" ht="12.75" x14ac:dyDescent="0.2">
      <c r="A228" s="25"/>
      <c r="B228" s="26"/>
      <c r="D228" s="27"/>
      <c r="E228" s="27"/>
    </row>
    <row r="229" spans="1:5" ht="12.75" x14ac:dyDescent="0.2">
      <c r="A229" s="25"/>
      <c r="B229" s="26"/>
      <c r="D229" s="27"/>
      <c r="E229" s="27"/>
    </row>
    <row r="230" spans="1:5" ht="12.75" x14ac:dyDescent="0.2">
      <c r="A230" s="25"/>
      <c r="B230" s="26"/>
      <c r="D230" s="27"/>
      <c r="E230" s="27"/>
    </row>
    <row r="231" spans="1:5" ht="12.75" x14ac:dyDescent="0.2">
      <c r="A231" s="25"/>
      <c r="B231" s="26"/>
      <c r="D231" s="27"/>
      <c r="E231" s="27"/>
    </row>
    <row r="232" spans="1:5" ht="12.75" x14ac:dyDescent="0.2">
      <c r="A232" s="25"/>
      <c r="B232" s="26"/>
      <c r="D232" s="27"/>
      <c r="E232" s="27"/>
    </row>
    <row r="233" spans="1:5" ht="12.75" x14ac:dyDescent="0.2">
      <c r="A233" s="25"/>
      <c r="B233" s="26"/>
      <c r="D233" s="27"/>
      <c r="E233" s="27"/>
    </row>
    <row r="234" spans="1:5" ht="12.75" x14ac:dyDescent="0.2">
      <c r="A234" s="25"/>
      <c r="B234" s="26"/>
      <c r="D234" s="27"/>
      <c r="E234" s="27"/>
    </row>
    <row r="235" spans="1:5" ht="12.75" x14ac:dyDescent="0.2">
      <c r="A235" s="25"/>
      <c r="B235" s="26"/>
      <c r="D235" s="27"/>
      <c r="E235" s="27"/>
    </row>
    <row r="236" spans="1:5" ht="12.75" x14ac:dyDescent="0.2">
      <c r="A236" s="25"/>
      <c r="B236" s="26"/>
      <c r="D236" s="27"/>
      <c r="E236" s="27"/>
    </row>
    <row r="237" spans="1:5" ht="12.75" x14ac:dyDescent="0.2">
      <c r="A237" s="25"/>
      <c r="B237" s="26"/>
      <c r="D237" s="27"/>
      <c r="E237" s="27"/>
    </row>
    <row r="238" spans="1:5" ht="12.75" x14ac:dyDescent="0.2">
      <c r="A238" s="25"/>
      <c r="B238" s="26"/>
      <c r="D238" s="27"/>
      <c r="E238" s="27"/>
    </row>
    <row r="239" spans="1:5" ht="12.75" x14ac:dyDescent="0.2">
      <c r="A239" s="25"/>
      <c r="B239" s="26"/>
      <c r="D239" s="27"/>
      <c r="E239" s="27"/>
    </row>
    <row r="240" spans="1:5" ht="12.75" x14ac:dyDescent="0.2">
      <c r="A240" s="25"/>
      <c r="B240" s="26"/>
      <c r="D240" s="27"/>
      <c r="E240" s="27"/>
    </row>
    <row r="241" spans="1:5" ht="12.75" x14ac:dyDescent="0.2">
      <c r="A241" s="25"/>
      <c r="B241" s="26"/>
      <c r="D241" s="27"/>
      <c r="E241" s="27"/>
    </row>
    <row r="242" spans="1:5" ht="12.75" x14ac:dyDescent="0.2">
      <c r="A242" s="25"/>
      <c r="B242" s="26"/>
      <c r="D242" s="27"/>
      <c r="E242" s="27"/>
    </row>
    <row r="243" spans="1:5" ht="12.75" x14ac:dyDescent="0.2">
      <c r="A243" s="25"/>
      <c r="B243" s="26"/>
      <c r="D243" s="27"/>
      <c r="E243" s="27"/>
    </row>
    <row r="244" spans="1:5" ht="12.75" x14ac:dyDescent="0.2">
      <c r="A244" s="25"/>
      <c r="B244" s="26"/>
      <c r="D244" s="27"/>
      <c r="E244" s="27"/>
    </row>
    <row r="245" spans="1:5" ht="12.75" x14ac:dyDescent="0.2">
      <c r="A245" s="25"/>
      <c r="B245" s="26"/>
      <c r="D245" s="27"/>
      <c r="E245" s="27"/>
    </row>
    <row r="246" spans="1:5" ht="12.75" x14ac:dyDescent="0.2">
      <c r="A246" s="25"/>
      <c r="B246" s="26"/>
      <c r="D246" s="27"/>
      <c r="E246" s="27"/>
    </row>
    <row r="247" spans="1:5" ht="12.75" x14ac:dyDescent="0.2">
      <c r="A247" s="25"/>
      <c r="B247" s="26"/>
      <c r="D247" s="27"/>
      <c r="E247" s="27"/>
    </row>
    <row r="248" spans="1:5" ht="12.75" x14ac:dyDescent="0.2">
      <c r="A248" s="25"/>
      <c r="B248" s="26"/>
      <c r="D248" s="27"/>
      <c r="E248" s="27"/>
    </row>
    <row r="249" spans="1:5" ht="12.75" x14ac:dyDescent="0.2">
      <c r="A249" s="25"/>
      <c r="B249" s="26"/>
      <c r="D249" s="27"/>
      <c r="E249" s="27"/>
    </row>
    <row r="250" spans="1:5" ht="12.75" x14ac:dyDescent="0.2">
      <c r="A250" s="25"/>
      <c r="B250" s="26"/>
      <c r="D250" s="27"/>
      <c r="E250" s="27"/>
    </row>
    <row r="251" spans="1:5" ht="12.75" x14ac:dyDescent="0.2">
      <c r="A251" s="25"/>
      <c r="B251" s="26"/>
      <c r="D251" s="27"/>
      <c r="E251" s="27"/>
    </row>
    <row r="252" spans="1:5" ht="12.75" x14ac:dyDescent="0.2">
      <c r="A252" s="25"/>
      <c r="B252" s="26"/>
      <c r="D252" s="27"/>
      <c r="E252" s="27"/>
    </row>
    <row r="253" spans="1:5" ht="12.75" x14ac:dyDescent="0.2">
      <c r="A253" s="25"/>
      <c r="B253" s="26"/>
      <c r="D253" s="27"/>
      <c r="E253" s="27"/>
    </row>
    <row r="254" spans="1:5" ht="12.75" x14ac:dyDescent="0.2">
      <c r="A254" s="25"/>
      <c r="B254" s="26"/>
      <c r="D254" s="27"/>
      <c r="E254" s="27"/>
    </row>
    <row r="255" spans="1:5" ht="12.75" x14ac:dyDescent="0.2">
      <c r="A255" s="25"/>
      <c r="B255" s="26"/>
      <c r="D255" s="27"/>
      <c r="E255" s="27"/>
    </row>
    <row r="256" spans="1:5" ht="12.75" x14ac:dyDescent="0.2">
      <c r="A256" s="25"/>
      <c r="B256" s="26"/>
      <c r="D256" s="27"/>
      <c r="E256" s="27"/>
    </row>
    <row r="257" spans="1:5" ht="12.75" x14ac:dyDescent="0.2">
      <c r="A257" s="25"/>
      <c r="B257" s="26"/>
      <c r="D257" s="27"/>
      <c r="E257" s="27"/>
    </row>
    <row r="258" spans="1:5" ht="12.75" x14ac:dyDescent="0.2">
      <c r="A258" s="25"/>
      <c r="B258" s="26"/>
      <c r="D258" s="27"/>
      <c r="E258" s="27"/>
    </row>
    <row r="259" spans="1:5" ht="12.75" x14ac:dyDescent="0.2">
      <c r="A259" s="25"/>
      <c r="B259" s="26"/>
      <c r="D259" s="27"/>
      <c r="E259" s="27"/>
    </row>
    <row r="260" spans="1:5" ht="12.75" x14ac:dyDescent="0.2">
      <c r="A260" s="25"/>
      <c r="B260" s="26"/>
      <c r="D260" s="27"/>
      <c r="E260" s="27"/>
    </row>
    <row r="261" spans="1:5" ht="12.75" x14ac:dyDescent="0.2">
      <c r="A261" s="25"/>
      <c r="B261" s="26"/>
      <c r="D261" s="27"/>
      <c r="E261" s="27"/>
    </row>
    <row r="262" spans="1:5" ht="12.75" x14ac:dyDescent="0.2">
      <c r="A262" s="25"/>
      <c r="B262" s="26"/>
      <c r="D262" s="27"/>
      <c r="E262" s="27"/>
    </row>
    <row r="263" spans="1:5" ht="12.75" x14ac:dyDescent="0.2">
      <c r="A263" s="25"/>
      <c r="B263" s="26"/>
      <c r="D263" s="27"/>
      <c r="E263" s="27"/>
    </row>
    <row r="264" spans="1:5" ht="12.75" x14ac:dyDescent="0.2">
      <c r="A264" s="25"/>
      <c r="B264" s="26"/>
      <c r="D264" s="27"/>
      <c r="E264" s="27"/>
    </row>
    <row r="265" spans="1:5" ht="12.75" x14ac:dyDescent="0.2">
      <c r="A265" s="25"/>
      <c r="B265" s="26"/>
      <c r="D265" s="27"/>
      <c r="E265" s="27"/>
    </row>
    <row r="266" spans="1:5" ht="12.75" x14ac:dyDescent="0.2">
      <c r="A266" s="25"/>
      <c r="B266" s="26"/>
      <c r="D266" s="27"/>
      <c r="E266" s="27"/>
    </row>
    <row r="267" spans="1:5" ht="12.75" x14ac:dyDescent="0.2">
      <c r="A267" s="25"/>
      <c r="B267" s="26"/>
      <c r="D267" s="27"/>
      <c r="E267" s="27"/>
    </row>
    <row r="268" spans="1:5" ht="12.75" x14ac:dyDescent="0.2">
      <c r="A268" s="25"/>
      <c r="B268" s="26"/>
      <c r="D268" s="27"/>
      <c r="E268" s="27"/>
    </row>
    <row r="269" spans="1:5" ht="12.75" x14ac:dyDescent="0.2">
      <c r="A269" s="25"/>
      <c r="B269" s="26"/>
      <c r="D269" s="27"/>
      <c r="E269" s="27"/>
    </row>
    <row r="270" spans="1:5" ht="12.75" x14ac:dyDescent="0.2">
      <c r="A270" s="25"/>
      <c r="B270" s="26"/>
      <c r="D270" s="27"/>
      <c r="E270" s="27"/>
    </row>
    <row r="271" spans="1:5" ht="12.75" x14ac:dyDescent="0.2">
      <c r="A271" s="25"/>
      <c r="B271" s="26"/>
      <c r="D271" s="27"/>
      <c r="E271" s="27"/>
    </row>
    <row r="272" spans="1:5" ht="12.75" x14ac:dyDescent="0.2">
      <c r="A272" s="25"/>
      <c r="B272" s="26"/>
      <c r="D272" s="27"/>
      <c r="E272" s="27"/>
    </row>
    <row r="273" spans="1:5" ht="12.75" x14ac:dyDescent="0.2">
      <c r="A273" s="25"/>
      <c r="B273" s="26"/>
      <c r="D273" s="27"/>
      <c r="E273" s="27"/>
    </row>
    <row r="274" spans="1:5" ht="12.75" x14ac:dyDescent="0.2">
      <c r="A274" s="25"/>
      <c r="B274" s="26"/>
      <c r="D274" s="27"/>
      <c r="E274" s="27"/>
    </row>
    <row r="275" spans="1:5" ht="12.75" x14ac:dyDescent="0.2">
      <c r="A275" s="25"/>
      <c r="B275" s="26"/>
      <c r="D275" s="27"/>
      <c r="E275" s="27"/>
    </row>
    <row r="276" spans="1:5" ht="12.75" x14ac:dyDescent="0.2">
      <c r="A276" s="25"/>
      <c r="B276" s="26"/>
      <c r="D276" s="27"/>
      <c r="E276" s="27"/>
    </row>
    <row r="277" spans="1:5" ht="12.75" x14ac:dyDescent="0.2">
      <c r="A277" s="25"/>
      <c r="B277" s="26"/>
      <c r="D277" s="27"/>
      <c r="E277" s="27"/>
    </row>
    <row r="278" spans="1:5" ht="12.75" x14ac:dyDescent="0.2">
      <c r="A278" s="25"/>
      <c r="B278" s="26"/>
      <c r="D278" s="27"/>
      <c r="E278" s="27"/>
    </row>
    <row r="279" spans="1:5" ht="12.75" x14ac:dyDescent="0.2">
      <c r="A279" s="25"/>
      <c r="B279" s="26"/>
      <c r="D279" s="27"/>
      <c r="E279" s="27"/>
    </row>
    <row r="280" spans="1:5" ht="12.75" x14ac:dyDescent="0.2">
      <c r="A280" s="25"/>
      <c r="B280" s="26"/>
      <c r="D280" s="27"/>
      <c r="E280" s="27"/>
    </row>
    <row r="281" spans="1:5" ht="12.75" x14ac:dyDescent="0.2">
      <c r="A281" s="25"/>
      <c r="B281" s="26"/>
      <c r="D281" s="27"/>
      <c r="E281" s="27"/>
    </row>
    <row r="282" spans="1:5" ht="12.75" x14ac:dyDescent="0.2">
      <c r="A282" s="25"/>
      <c r="B282" s="26"/>
      <c r="D282" s="27"/>
      <c r="E282" s="27"/>
    </row>
    <row r="283" spans="1:5" ht="12.75" x14ac:dyDescent="0.2">
      <c r="A283" s="25"/>
      <c r="B283" s="26"/>
      <c r="D283" s="27"/>
      <c r="E283" s="27"/>
    </row>
    <row r="284" spans="1:5" ht="12.75" x14ac:dyDescent="0.2">
      <c r="A284" s="25"/>
      <c r="B284" s="26"/>
      <c r="D284" s="27"/>
      <c r="E284" s="27"/>
    </row>
    <row r="285" spans="1:5" ht="12.75" x14ac:dyDescent="0.2">
      <c r="A285" s="25"/>
      <c r="B285" s="26"/>
      <c r="D285" s="27"/>
      <c r="E285" s="27"/>
    </row>
    <row r="286" spans="1:5" ht="12.75" x14ac:dyDescent="0.2">
      <c r="A286" s="25"/>
      <c r="B286" s="26"/>
      <c r="D286" s="27"/>
      <c r="E286" s="27"/>
    </row>
    <row r="287" spans="1:5" ht="12.75" x14ac:dyDescent="0.2">
      <c r="A287" s="25"/>
      <c r="B287" s="26"/>
      <c r="D287" s="27"/>
      <c r="E287" s="27"/>
    </row>
    <row r="288" spans="1:5" ht="12.75" x14ac:dyDescent="0.2">
      <c r="A288" s="25"/>
      <c r="B288" s="26"/>
      <c r="D288" s="27"/>
      <c r="E288" s="27"/>
    </row>
    <row r="289" spans="1:5" ht="12.75" x14ac:dyDescent="0.2">
      <c r="A289" s="25"/>
      <c r="B289" s="26"/>
      <c r="D289" s="27"/>
      <c r="E289" s="27"/>
    </row>
    <row r="290" spans="1:5" ht="12.75" x14ac:dyDescent="0.2">
      <c r="A290" s="25"/>
      <c r="B290" s="26"/>
      <c r="D290" s="27"/>
      <c r="E290" s="27"/>
    </row>
    <row r="291" spans="1:5" ht="12.75" x14ac:dyDescent="0.2">
      <c r="A291" s="25"/>
      <c r="B291" s="26"/>
      <c r="D291" s="27"/>
      <c r="E291" s="27"/>
    </row>
    <row r="292" spans="1:5" ht="12.75" x14ac:dyDescent="0.2">
      <c r="A292" s="25"/>
      <c r="B292" s="26"/>
      <c r="D292" s="27"/>
      <c r="E292" s="27"/>
    </row>
    <row r="293" spans="1:5" ht="12.75" x14ac:dyDescent="0.2">
      <c r="A293" s="25"/>
      <c r="B293" s="26"/>
      <c r="D293" s="27"/>
      <c r="E293" s="27"/>
    </row>
    <row r="294" spans="1:5" ht="12.75" x14ac:dyDescent="0.2">
      <c r="A294" s="25"/>
      <c r="B294" s="26"/>
      <c r="D294" s="27"/>
      <c r="E294" s="27"/>
    </row>
    <row r="295" spans="1:5" ht="12.75" x14ac:dyDescent="0.2">
      <c r="A295" s="25"/>
      <c r="B295" s="26"/>
      <c r="D295" s="27"/>
      <c r="E295" s="27"/>
    </row>
    <row r="296" spans="1:5" ht="12.75" x14ac:dyDescent="0.2">
      <c r="A296" s="25"/>
      <c r="B296" s="26"/>
      <c r="D296" s="27"/>
      <c r="E296" s="27"/>
    </row>
    <row r="297" spans="1:5" ht="12.75" x14ac:dyDescent="0.2">
      <c r="A297" s="25"/>
      <c r="B297" s="26"/>
      <c r="D297" s="27"/>
      <c r="E297" s="27"/>
    </row>
    <row r="298" spans="1:5" ht="12.75" x14ac:dyDescent="0.2">
      <c r="A298" s="25"/>
      <c r="B298" s="26"/>
      <c r="D298" s="27"/>
      <c r="E298" s="27"/>
    </row>
    <row r="299" spans="1:5" ht="12.75" x14ac:dyDescent="0.2">
      <c r="A299" s="25"/>
      <c r="B299" s="26"/>
      <c r="D299" s="27"/>
      <c r="E299" s="27"/>
    </row>
    <row r="300" spans="1:5" ht="12.75" x14ac:dyDescent="0.2">
      <c r="A300" s="25"/>
      <c r="B300" s="26"/>
      <c r="D300" s="27"/>
      <c r="E300" s="27"/>
    </row>
    <row r="301" spans="1:5" ht="12.75" x14ac:dyDescent="0.2">
      <c r="A301" s="25"/>
      <c r="B301" s="26"/>
      <c r="D301" s="27"/>
      <c r="E301" s="27"/>
    </row>
    <row r="302" spans="1:5" ht="12.75" x14ac:dyDescent="0.2">
      <c r="A302" s="25"/>
      <c r="B302" s="26"/>
      <c r="D302" s="27"/>
      <c r="E302" s="27"/>
    </row>
    <row r="303" spans="1:5" ht="12.75" x14ac:dyDescent="0.2">
      <c r="A303" s="25"/>
      <c r="B303" s="26"/>
      <c r="D303" s="27"/>
      <c r="E303" s="27"/>
    </row>
    <row r="304" spans="1:5" ht="12.75" x14ac:dyDescent="0.2">
      <c r="A304" s="25"/>
      <c r="B304" s="26"/>
      <c r="D304" s="27"/>
      <c r="E304" s="27"/>
    </row>
    <row r="305" spans="1:5" ht="12.75" x14ac:dyDescent="0.2">
      <c r="A305" s="25"/>
      <c r="B305" s="26"/>
      <c r="D305" s="27"/>
      <c r="E305" s="27"/>
    </row>
    <row r="306" spans="1:5" ht="12.75" x14ac:dyDescent="0.2">
      <c r="A306" s="25"/>
      <c r="B306" s="26"/>
      <c r="D306" s="27"/>
      <c r="E306" s="27"/>
    </row>
    <row r="307" spans="1:5" ht="12.75" x14ac:dyDescent="0.2">
      <c r="A307" s="25"/>
      <c r="B307" s="26"/>
      <c r="D307" s="27"/>
      <c r="E307" s="27"/>
    </row>
    <row r="308" spans="1:5" ht="12.75" x14ac:dyDescent="0.2">
      <c r="A308" s="25"/>
      <c r="B308" s="26"/>
      <c r="D308" s="27"/>
      <c r="E308" s="27"/>
    </row>
    <row r="309" spans="1:5" ht="12.75" x14ac:dyDescent="0.2">
      <c r="A309" s="25"/>
      <c r="B309" s="26"/>
      <c r="D309" s="27"/>
      <c r="E309" s="27"/>
    </row>
    <row r="310" spans="1:5" ht="12.75" x14ac:dyDescent="0.2">
      <c r="A310" s="25"/>
      <c r="B310" s="26"/>
      <c r="D310" s="27"/>
      <c r="E310" s="27"/>
    </row>
    <row r="311" spans="1:5" ht="12.75" x14ac:dyDescent="0.2">
      <c r="A311" s="25"/>
      <c r="B311" s="26"/>
      <c r="D311" s="27"/>
      <c r="E311" s="27"/>
    </row>
    <row r="312" spans="1:5" ht="12.75" x14ac:dyDescent="0.2">
      <c r="A312" s="25"/>
      <c r="B312" s="26"/>
      <c r="D312" s="27"/>
      <c r="E312" s="27"/>
    </row>
    <row r="313" spans="1:5" ht="12.75" x14ac:dyDescent="0.2">
      <c r="A313" s="25"/>
      <c r="B313" s="26"/>
      <c r="D313" s="27"/>
      <c r="E313" s="27"/>
    </row>
    <row r="314" spans="1:5" ht="12.75" x14ac:dyDescent="0.2">
      <c r="A314" s="25"/>
      <c r="B314" s="26"/>
      <c r="D314" s="27"/>
      <c r="E314" s="27"/>
    </row>
    <row r="315" spans="1:5" ht="12.75" x14ac:dyDescent="0.2">
      <c r="A315" s="25"/>
      <c r="B315" s="26"/>
      <c r="D315" s="27"/>
      <c r="E315" s="27"/>
    </row>
    <row r="316" spans="1:5" ht="12.75" x14ac:dyDescent="0.2">
      <c r="A316" s="25"/>
      <c r="B316" s="26"/>
      <c r="D316" s="27"/>
      <c r="E316" s="27"/>
    </row>
    <row r="317" spans="1:5" ht="12.75" x14ac:dyDescent="0.2">
      <c r="A317" s="25"/>
      <c r="B317" s="26"/>
      <c r="D317" s="27"/>
      <c r="E317" s="27"/>
    </row>
    <row r="318" spans="1:5" ht="12.75" x14ac:dyDescent="0.2">
      <c r="A318" s="25"/>
      <c r="B318" s="26"/>
      <c r="D318" s="27"/>
      <c r="E318" s="27"/>
    </row>
    <row r="319" spans="1:5" ht="12.75" x14ac:dyDescent="0.2">
      <c r="A319" s="25"/>
      <c r="B319" s="26"/>
      <c r="D319" s="27"/>
      <c r="E319" s="27"/>
    </row>
    <row r="320" spans="1:5" ht="12.75" x14ac:dyDescent="0.2">
      <c r="A320" s="25"/>
      <c r="B320" s="26"/>
      <c r="D320" s="27"/>
      <c r="E320" s="27"/>
    </row>
    <row r="321" spans="1:5" ht="12.75" x14ac:dyDescent="0.2">
      <c r="A321" s="25"/>
      <c r="B321" s="26"/>
      <c r="D321" s="27"/>
      <c r="E321" s="27"/>
    </row>
    <row r="322" spans="1:5" ht="12.75" x14ac:dyDescent="0.2">
      <c r="A322" s="25"/>
      <c r="B322" s="26"/>
      <c r="D322" s="27"/>
      <c r="E322" s="27"/>
    </row>
    <row r="323" spans="1:5" ht="12.75" x14ac:dyDescent="0.2">
      <c r="A323" s="25"/>
      <c r="B323" s="26"/>
      <c r="D323" s="27"/>
      <c r="E323" s="27"/>
    </row>
    <row r="324" spans="1:5" ht="12.75" x14ac:dyDescent="0.2">
      <c r="A324" s="25"/>
      <c r="B324" s="26"/>
      <c r="D324" s="27"/>
      <c r="E324" s="27"/>
    </row>
    <row r="325" spans="1:5" ht="12.75" x14ac:dyDescent="0.2">
      <c r="A325" s="25"/>
      <c r="B325" s="26"/>
      <c r="D325" s="27"/>
      <c r="E325" s="27"/>
    </row>
    <row r="326" spans="1:5" ht="12.75" x14ac:dyDescent="0.2">
      <c r="A326" s="25"/>
      <c r="B326" s="26"/>
      <c r="D326" s="27"/>
      <c r="E326" s="27"/>
    </row>
    <row r="327" spans="1:5" ht="12.75" x14ac:dyDescent="0.2">
      <c r="A327" s="25"/>
      <c r="B327" s="26"/>
      <c r="D327" s="27"/>
      <c r="E327" s="27"/>
    </row>
    <row r="328" spans="1:5" ht="12.75" x14ac:dyDescent="0.2">
      <c r="A328" s="25"/>
      <c r="B328" s="26"/>
      <c r="D328" s="27"/>
      <c r="E328" s="27"/>
    </row>
    <row r="329" spans="1:5" ht="12.75" x14ac:dyDescent="0.2">
      <c r="A329" s="25"/>
      <c r="B329" s="26"/>
      <c r="D329" s="27"/>
      <c r="E329" s="27"/>
    </row>
    <row r="330" spans="1:5" ht="12.75" x14ac:dyDescent="0.2">
      <c r="A330" s="25"/>
      <c r="B330" s="26"/>
      <c r="D330" s="27"/>
      <c r="E330" s="27"/>
    </row>
    <row r="331" spans="1:5" ht="12.75" x14ac:dyDescent="0.2">
      <c r="A331" s="25"/>
      <c r="B331" s="26"/>
      <c r="D331" s="27"/>
      <c r="E331" s="27"/>
    </row>
    <row r="332" spans="1:5" ht="12.75" x14ac:dyDescent="0.2">
      <c r="A332" s="25"/>
      <c r="B332" s="26"/>
      <c r="D332" s="27"/>
      <c r="E332" s="27"/>
    </row>
    <row r="333" spans="1:5" ht="12.75" x14ac:dyDescent="0.2">
      <c r="A333" s="25"/>
      <c r="B333" s="26"/>
      <c r="D333" s="27"/>
      <c r="E333" s="27"/>
    </row>
    <row r="334" spans="1:5" ht="12.75" x14ac:dyDescent="0.2">
      <c r="A334" s="25"/>
      <c r="B334" s="26"/>
      <c r="D334" s="27"/>
      <c r="E334" s="27"/>
    </row>
    <row r="335" spans="1:5" ht="12.75" x14ac:dyDescent="0.2">
      <c r="A335" s="25"/>
      <c r="B335" s="26"/>
      <c r="D335" s="27"/>
      <c r="E335" s="27"/>
    </row>
    <row r="336" spans="1:5" ht="12.75" x14ac:dyDescent="0.2">
      <c r="A336" s="25"/>
      <c r="B336" s="26"/>
      <c r="D336" s="27"/>
      <c r="E336" s="27"/>
    </row>
    <row r="337" spans="1:5" ht="12.75" x14ac:dyDescent="0.2">
      <c r="A337" s="25"/>
      <c r="B337" s="26"/>
      <c r="D337" s="27"/>
      <c r="E337" s="27"/>
    </row>
    <row r="338" spans="1:5" ht="12.75" x14ac:dyDescent="0.2">
      <c r="A338" s="25"/>
      <c r="B338" s="26"/>
      <c r="D338" s="27"/>
      <c r="E338" s="27"/>
    </row>
    <row r="339" spans="1:5" ht="12.75" x14ac:dyDescent="0.2">
      <c r="A339" s="25"/>
      <c r="B339" s="26"/>
      <c r="D339" s="27"/>
      <c r="E339" s="27"/>
    </row>
    <row r="340" spans="1:5" ht="12.75" x14ac:dyDescent="0.2">
      <c r="A340" s="25"/>
      <c r="B340" s="26"/>
      <c r="D340" s="27"/>
      <c r="E340" s="27"/>
    </row>
    <row r="341" spans="1:5" ht="12.75" x14ac:dyDescent="0.2">
      <c r="A341" s="25"/>
      <c r="B341" s="26"/>
      <c r="D341" s="27"/>
      <c r="E341" s="27"/>
    </row>
    <row r="342" spans="1:5" ht="12.75" x14ac:dyDescent="0.2">
      <c r="A342" s="25"/>
      <c r="B342" s="26"/>
      <c r="D342" s="27"/>
      <c r="E342" s="27"/>
    </row>
    <row r="343" spans="1:5" ht="12.75" x14ac:dyDescent="0.2">
      <c r="A343" s="25"/>
      <c r="B343" s="26"/>
      <c r="D343" s="27"/>
      <c r="E343" s="27"/>
    </row>
    <row r="344" spans="1:5" ht="12.75" x14ac:dyDescent="0.2">
      <c r="A344" s="25"/>
      <c r="B344" s="26"/>
      <c r="D344" s="27"/>
      <c r="E344" s="27"/>
    </row>
    <row r="345" spans="1:5" ht="12.75" x14ac:dyDescent="0.2">
      <c r="A345" s="25"/>
      <c r="B345" s="26"/>
      <c r="D345" s="27"/>
      <c r="E345" s="27"/>
    </row>
    <row r="346" spans="1:5" ht="12.75" x14ac:dyDescent="0.2">
      <c r="A346" s="25"/>
      <c r="B346" s="26"/>
      <c r="D346" s="27"/>
      <c r="E346" s="27"/>
    </row>
    <row r="347" spans="1:5" ht="12.75" x14ac:dyDescent="0.2">
      <c r="A347" s="25"/>
      <c r="B347" s="26"/>
      <c r="D347" s="27"/>
      <c r="E347" s="27"/>
    </row>
    <row r="348" spans="1:5" ht="12.75" x14ac:dyDescent="0.2">
      <c r="A348" s="25"/>
      <c r="B348" s="26"/>
      <c r="D348" s="27"/>
      <c r="E348" s="27"/>
    </row>
    <row r="349" spans="1:5" ht="12.75" x14ac:dyDescent="0.2">
      <c r="A349" s="25"/>
      <c r="B349" s="26"/>
      <c r="D349" s="27"/>
      <c r="E349" s="27"/>
    </row>
    <row r="350" spans="1:5" ht="12.75" x14ac:dyDescent="0.2">
      <c r="A350" s="25"/>
      <c r="B350" s="26"/>
      <c r="D350" s="27"/>
      <c r="E350" s="27"/>
    </row>
    <row r="351" spans="1:5" ht="12.75" x14ac:dyDescent="0.2">
      <c r="A351" s="25"/>
      <c r="B351" s="26"/>
      <c r="D351" s="27"/>
      <c r="E351" s="27"/>
    </row>
    <row r="352" spans="1:5" ht="12.75" x14ac:dyDescent="0.2">
      <c r="A352" s="25"/>
      <c r="B352" s="26"/>
      <c r="D352" s="27"/>
      <c r="E352" s="27"/>
    </row>
    <row r="353" spans="1:5" ht="12.75" x14ac:dyDescent="0.2">
      <c r="A353" s="25"/>
      <c r="B353" s="26"/>
      <c r="D353" s="27"/>
      <c r="E353" s="27"/>
    </row>
    <row r="354" spans="1:5" ht="12.75" x14ac:dyDescent="0.2">
      <c r="A354" s="25"/>
      <c r="B354" s="26"/>
      <c r="D354" s="27"/>
      <c r="E354" s="27"/>
    </row>
    <row r="355" spans="1:5" ht="12.75" x14ac:dyDescent="0.2">
      <c r="A355" s="25"/>
      <c r="B355" s="26"/>
      <c r="D355" s="27"/>
      <c r="E355" s="27"/>
    </row>
    <row r="356" spans="1:5" ht="12.75" x14ac:dyDescent="0.2">
      <c r="A356" s="25"/>
      <c r="B356" s="26"/>
      <c r="D356" s="27"/>
      <c r="E356" s="27"/>
    </row>
    <row r="357" spans="1:5" ht="12.75" x14ac:dyDescent="0.2">
      <c r="A357" s="25"/>
      <c r="B357" s="26"/>
      <c r="D357" s="27"/>
      <c r="E357" s="27"/>
    </row>
    <row r="358" spans="1:5" ht="12.75" x14ac:dyDescent="0.2">
      <c r="A358" s="25"/>
      <c r="B358" s="26"/>
      <c r="D358" s="27"/>
      <c r="E358" s="27"/>
    </row>
    <row r="359" spans="1:5" ht="12.75" x14ac:dyDescent="0.2">
      <c r="A359" s="25"/>
      <c r="B359" s="26"/>
      <c r="D359" s="27"/>
      <c r="E359" s="27"/>
    </row>
    <row r="360" spans="1:5" ht="12.75" x14ac:dyDescent="0.2">
      <c r="A360" s="25"/>
      <c r="B360" s="26"/>
      <c r="D360" s="27"/>
      <c r="E360" s="27"/>
    </row>
    <row r="361" spans="1:5" ht="12.75" x14ac:dyDescent="0.2">
      <c r="A361" s="25"/>
      <c r="B361" s="26"/>
      <c r="D361" s="27"/>
      <c r="E361" s="27"/>
    </row>
    <row r="362" spans="1:5" ht="12.75" x14ac:dyDescent="0.2">
      <c r="A362" s="25"/>
      <c r="B362" s="26"/>
      <c r="D362" s="27"/>
      <c r="E362" s="27"/>
    </row>
    <row r="363" spans="1:5" ht="12.75" x14ac:dyDescent="0.2">
      <c r="A363" s="25"/>
      <c r="B363" s="26"/>
      <c r="D363" s="27"/>
      <c r="E363" s="27"/>
    </row>
    <row r="364" spans="1:5" ht="12.75" x14ac:dyDescent="0.2">
      <c r="A364" s="25"/>
      <c r="B364" s="26"/>
      <c r="D364" s="27"/>
      <c r="E364" s="27"/>
    </row>
    <row r="365" spans="1:5" ht="12.75" x14ac:dyDescent="0.2">
      <c r="A365" s="25"/>
      <c r="B365" s="26"/>
      <c r="D365" s="27"/>
      <c r="E365" s="27"/>
    </row>
    <row r="366" spans="1:5" ht="12.75" x14ac:dyDescent="0.2">
      <c r="A366" s="25"/>
      <c r="B366" s="26"/>
      <c r="D366" s="27"/>
      <c r="E366" s="27"/>
    </row>
    <row r="367" spans="1:5" ht="12.75" x14ac:dyDescent="0.2">
      <c r="A367" s="25"/>
      <c r="B367" s="26"/>
      <c r="D367" s="27"/>
      <c r="E367" s="27"/>
    </row>
    <row r="368" spans="1:5" ht="12.75" x14ac:dyDescent="0.2">
      <c r="A368" s="25"/>
      <c r="B368" s="26"/>
      <c r="D368" s="27"/>
      <c r="E368" s="27"/>
    </row>
    <row r="369" spans="1:5" ht="12.75" x14ac:dyDescent="0.2">
      <c r="A369" s="25"/>
      <c r="B369" s="26"/>
      <c r="D369" s="27"/>
      <c r="E369" s="27"/>
    </row>
    <row r="370" spans="1:5" ht="12.75" x14ac:dyDescent="0.2">
      <c r="A370" s="25"/>
      <c r="B370" s="26"/>
      <c r="D370" s="27"/>
      <c r="E370" s="27"/>
    </row>
    <row r="371" spans="1:5" ht="12.75" x14ac:dyDescent="0.2">
      <c r="A371" s="25"/>
      <c r="B371" s="26"/>
      <c r="D371" s="27"/>
      <c r="E371" s="27"/>
    </row>
    <row r="372" spans="1:5" ht="12.75" x14ac:dyDescent="0.2">
      <c r="A372" s="25"/>
      <c r="B372" s="26"/>
      <c r="D372" s="27"/>
      <c r="E372" s="27"/>
    </row>
    <row r="373" spans="1:5" ht="12.75" x14ac:dyDescent="0.2">
      <c r="A373" s="25"/>
      <c r="B373" s="26"/>
      <c r="D373" s="27"/>
      <c r="E373" s="27"/>
    </row>
    <row r="374" spans="1:5" ht="12.75" x14ac:dyDescent="0.2">
      <c r="A374" s="25"/>
      <c r="B374" s="26"/>
      <c r="D374" s="27"/>
      <c r="E374" s="27"/>
    </row>
    <row r="375" spans="1:5" ht="12.75" x14ac:dyDescent="0.2">
      <c r="A375" s="25"/>
      <c r="B375" s="26"/>
      <c r="D375" s="27"/>
      <c r="E375" s="27"/>
    </row>
    <row r="376" spans="1:5" ht="12.75" x14ac:dyDescent="0.2">
      <c r="A376" s="25"/>
      <c r="B376" s="26"/>
      <c r="D376" s="27"/>
      <c r="E376" s="27"/>
    </row>
    <row r="377" spans="1:5" ht="12.75" x14ac:dyDescent="0.2">
      <c r="A377" s="25"/>
      <c r="B377" s="26"/>
      <c r="D377" s="27"/>
      <c r="E377" s="27"/>
    </row>
    <row r="378" spans="1:5" ht="12.75" x14ac:dyDescent="0.2">
      <c r="A378" s="25"/>
      <c r="B378" s="26"/>
      <c r="D378" s="27"/>
      <c r="E378" s="27"/>
    </row>
    <row r="379" spans="1:5" ht="12.75" x14ac:dyDescent="0.2">
      <c r="A379" s="25"/>
      <c r="B379" s="26"/>
      <c r="D379" s="27"/>
      <c r="E379" s="27"/>
    </row>
    <row r="380" spans="1:5" ht="12.75" x14ac:dyDescent="0.2">
      <c r="A380" s="25"/>
      <c r="B380" s="26"/>
      <c r="D380" s="27"/>
      <c r="E380" s="27"/>
    </row>
    <row r="381" spans="1:5" ht="12.75" x14ac:dyDescent="0.2">
      <c r="A381" s="25"/>
      <c r="B381" s="26"/>
      <c r="D381" s="27"/>
      <c r="E381" s="27"/>
    </row>
    <row r="382" spans="1:5" ht="12.75" x14ac:dyDescent="0.2">
      <c r="A382" s="25"/>
      <c r="B382" s="26"/>
      <c r="D382" s="27"/>
      <c r="E382" s="27"/>
    </row>
    <row r="383" spans="1:5" ht="12.75" x14ac:dyDescent="0.2">
      <c r="A383" s="25"/>
      <c r="B383" s="26"/>
      <c r="D383" s="27"/>
      <c r="E383" s="27"/>
    </row>
    <row r="384" spans="1:5" ht="12.75" x14ac:dyDescent="0.2">
      <c r="A384" s="25"/>
      <c r="B384" s="26"/>
      <c r="D384" s="27"/>
      <c r="E384" s="27"/>
    </row>
    <row r="385" spans="1:5" ht="12.75" x14ac:dyDescent="0.2">
      <c r="A385" s="25"/>
      <c r="B385" s="26"/>
      <c r="D385" s="27"/>
      <c r="E385" s="27"/>
    </row>
    <row r="386" spans="1:5" ht="12.75" x14ac:dyDescent="0.2">
      <c r="A386" s="25"/>
      <c r="B386" s="26"/>
      <c r="D386" s="27"/>
      <c r="E386" s="27"/>
    </row>
    <row r="387" spans="1:5" ht="12.75" x14ac:dyDescent="0.2">
      <c r="A387" s="25"/>
      <c r="B387" s="26"/>
      <c r="D387" s="27"/>
      <c r="E387" s="27"/>
    </row>
    <row r="388" spans="1:5" ht="12.75" x14ac:dyDescent="0.2">
      <c r="A388" s="25"/>
      <c r="B388" s="26"/>
      <c r="D388" s="27"/>
      <c r="E388" s="27"/>
    </row>
    <row r="389" spans="1:5" ht="12.75" x14ac:dyDescent="0.2">
      <c r="A389" s="25"/>
      <c r="B389" s="26"/>
      <c r="D389" s="27"/>
      <c r="E389" s="27"/>
    </row>
    <row r="390" spans="1:5" ht="12.75" x14ac:dyDescent="0.2">
      <c r="A390" s="25"/>
      <c r="B390" s="26"/>
      <c r="D390" s="27"/>
      <c r="E390" s="27"/>
    </row>
    <row r="391" spans="1:5" ht="12.75" x14ac:dyDescent="0.2">
      <c r="A391" s="25"/>
      <c r="B391" s="26"/>
      <c r="D391" s="27"/>
      <c r="E391" s="27"/>
    </row>
    <row r="392" spans="1:5" ht="12.75" x14ac:dyDescent="0.2">
      <c r="A392" s="25"/>
      <c r="B392" s="26"/>
      <c r="D392" s="27"/>
      <c r="E392" s="27"/>
    </row>
    <row r="393" spans="1:5" ht="12.75" x14ac:dyDescent="0.2">
      <c r="A393" s="25"/>
      <c r="B393" s="26"/>
      <c r="D393" s="27"/>
      <c r="E393" s="27"/>
    </row>
    <row r="394" spans="1:5" ht="12.75" x14ac:dyDescent="0.2">
      <c r="A394" s="25"/>
      <c r="B394" s="26"/>
      <c r="D394" s="27"/>
      <c r="E394" s="27"/>
    </row>
    <row r="395" spans="1:5" ht="12.75" x14ac:dyDescent="0.2">
      <c r="A395" s="25"/>
      <c r="B395" s="26"/>
      <c r="D395" s="27"/>
      <c r="E395" s="27"/>
    </row>
    <row r="396" spans="1:5" ht="12.75" x14ac:dyDescent="0.2">
      <c r="A396" s="25"/>
      <c r="B396" s="26"/>
      <c r="D396" s="27"/>
      <c r="E396" s="27"/>
    </row>
    <row r="397" spans="1:5" ht="12.75" x14ac:dyDescent="0.2">
      <c r="A397" s="25"/>
      <c r="B397" s="26"/>
      <c r="D397" s="27"/>
      <c r="E397" s="27"/>
    </row>
    <row r="398" spans="1:5" ht="12.75" x14ac:dyDescent="0.2">
      <c r="A398" s="25"/>
      <c r="B398" s="26"/>
      <c r="D398" s="27"/>
      <c r="E398" s="27"/>
    </row>
    <row r="399" spans="1:5" ht="12.75" x14ac:dyDescent="0.2">
      <c r="A399" s="25"/>
      <c r="B399" s="26"/>
      <c r="D399" s="27"/>
      <c r="E399" s="27"/>
    </row>
    <row r="400" spans="1:5" ht="12.75" x14ac:dyDescent="0.2">
      <c r="A400" s="25"/>
      <c r="B400" s="26"/>
      <c r="D400" s="27"/>
      <c r="E400" s="27"/>
    </row>
    <row r="401" spans="1:5" ht="12.75" x14ac:dyDescent="0.2">
      <c r="A401" s="25"/>
      <c r="B401" s="26"/>
      <c r="D401" s="27"/>
      <c r="E401" s="27"/>
    </row>
    <row r="402" spans="1:5" ht="12.75" x14ac:dyDescent="0.2">
      <c r="A402" s="25"/>
      <c r="B402" s="26"/>
      <c r="D402" s="27"/>
      <c r="E402" s="27"/>
    </row>
    <row r="403" spans="1:5" ht="12.75" x14ac:dyDescent="0.2">
      <c r="A403" s="25"/>
      <c r="B403" s="26"/>
      <c r="D403" s="27"/>
      <c r="E403" s="27"/>
    </row>
    <row r="404" spans="1:5" ht="12.75" x14ac:dyDescent="0.2">
      <c r="A404" s="25"/>
      <c r="B404" s="26"/>
      <c r="D404" s="27"/>
      <c r="E404" s="27"/>
    </row>
    <row r="405" spans="1:5" ht="12.75" x14ac:dyDescent="0.2">
      <c r="A405" s="25"/>
      <c r="B405" s="26"/>
      <c r="D405" s="27"/>
      <c r="E405" s="27"/>
    </row>
    <row r="406" spans="1:5" ht="12.75" x14ac:dyDescent="0.2">
      <c r="A406" s="25"/>
      <c r="B406" s="26"/>
      <c r="D406" s="27"/>
      <c r="E406" s="27"/>
    </row>
    <row r="407" spans="1:5" ht="12.75" x14ac:dyDescent="0.2">
      <c r="A407" s="25"/>
      <c r="B407" s="26"/>
      <c r="D407" s="27"/>
      <c r="E407" s="27"/>
    </row>
    <row r="408" spans="1:5" ht="12.75" x14ac:dyDescent="0.2">
      <c r="A408" s="25"/>
      <c r="B408" s="26"/>
      <c r="D408" s="27"/>
      <c r="E408" s="27"/>
    </row>
    <row r="409" spans="1:5" ht="12.75" x14ac:dyDescent="0.2">
      <c r="A409" s="25"/>
      <c r="B409" s="26"/>
      <c r="D409" s="27"/>
      <c r="E409" s="27"/>
    </row>
    <row r="410" spans="1:5" ht="12.75" x14ac:dyDescent="0.2">
      <c r="A410" s="25"/>
      <c r="B410" s="26"/>
      <c r="D410" s="27"/>
      <c r="E410" s="27"/>
    </row>
    <row r="411" spans="1:5" ht="12.75" x14ac:dyDescent="0.2">
      <c r="A411" s="25"/>
      <c r="B411" s="26"/>
      <c r="D411" s="27"/>
      <c r="E411" s="27"/>
    </row>
    <row r="412" spans="1:5" ht="12.75" x14ac:dyDescent="0.2">
      <c r="A412" s="25"/>
      <c r="B412" s="26"/>
      <c r="D412" s="27"/>
      <c r="E412" s="27"/>
    </row>
    <row r="413" spans="1:5" ht="12.75" x14ac:dyDescent="0.2">
      <c r="A413" s="25"/>
      <c r="B413" s="26"/>
      <c r="D413" s="27"/>
      <c r="E413" s="27"/>
    </row>
    <row r="414" spans="1:5" ht="12.75" x14ac:dyDescent="0.2">
      <c r="A414" s="25"/>
      <c r="B414" s="26"/>
      <c r="D414" s="27"/>
      <c r="E414" s="27"/>
    </row>
    <row r="415" spans="1:5" ht="12.75" x14ac:dyDescent="0.2">
      <c r="A415" s="25"/>
      <c r="B415" s="26"/>
      <c r="D415" s="27"/>
      <c r="E415" s="27"/>
    </row>
    <row r="416" spans="1:5" ht="12.75" x14ac:dyDescent="0.2">
      <c r="A416" s="25"/>
      <c r="B416" s="26"/>
      <c r="D416" s="27"/>
      <c r="E416" s="27"/>
    </row>
    <row r="417" spans="1:5" ht="12.75" x14ac:dyDescent="0.2">
      <c r="A417" s="25"/>
      <c r="B417" s="26"/>
      <c r="D417" s="27"/>
      <c r="E417" s="27"/>
    </row>
    <row r="418" spans="1:5" ht="12.75" x14ac:dyDescent="0.2">
      <c r="A418" s="25"/>
      <c r="B418" s="26"/>
      <c r="D418" s="27"/>
      <c r="E418" s="27"/>
    </row>
    <row r="419" spans="1:5" ht="12.75" x14ac:dyDescent="0.2">
      <c r="A419" s="25"/>
      <c r="B419" s="26"/>
      <c r="D419" s="27"/>
      <c r="E419" s="27"/>
    </row>
    <row r="420" spans="1:5" ht="12.75" x14ac:dyDescent="0.2">
      <c r="A420" s="25"/>
      <c r="B420" s="26"/>
      <c r="D420" s="27"/>
      <c r="E420" s="27"/>
    </row>
    <row r="421" spans="1:5" ht="12.75" x14ac:dyDescent="0.2">
      <c r="A421" s="25"/>
      <c r="B421" s="26"/>
      <c r="D421" s="27"/>
      <c r="E421" s="27"/>
    </row>
    <row r="422" spans="1:5" ht="12.75" x14ac:dyDescent="0.2">
      <c r="A422" s="25"/>
      <c r="B422" s="26"/>
      <c r="D422" s="27"/>
      <c r="E422" s="27"/>
    </row>
    <row r="423" spans="1:5" ht="12.75" x14ac:dyDescent="0.2">
      <c r="A423" s="25"/>
      <c r="B423" s="26"/>
      <c r="D423" s="27"/>
      <c r="E423" s="27"/>
    </row>
    <row r="424" spans="1:5" ht="12.75" x14ac:dyDescent="0.2">
      <c r="A424" s="25"/>
      <c r="B424" s="26"/>
      <c r="D424" s="27"/>
      <c r="E424" s="27"/>
    </row>
    <row r="425" spans="1:5" ht="12.75" x14ac:dyDescent="0.2">
      <c r="A425" s="25"/>
      <c r="B425" s="26"/>
      <c r="D425" s="27"/>
      <c r="E425" s="27"/>
    </row>
    <row r="426" spans="1:5" ht="12.75" x14ac:dyDescent="0.2">
      <c r="A426" s="25"/>
      <c r="B426" s="26"/>
      <c r="D426" s="27"/>
      <c r="E426" s="27"/>
    </row>
    <row r="427" spans="1:5" ht="12.75" x14ac:dyDescent="0.2">
      <c r="A427" s="25"/>
      <c r="B427" s="26"/>
      <c r="D427" s="27"/>
      <c r="E427" s="27"/>
    </row>
    <row r="428" spans="1:5" ht="12.75" x14ac:dyDescent="0.2">
      <c r="A428" s="25"/>
      <c r="B428" s="26"/>
      <c r="D428" s="27"/>
      <c r="E428" s="27"/>
    </row>
    <row r="429" spans="1:5" ht="12.75" x14ac:dyDescent="0.2">
      <c r="A429" s="25"/>
      <c r="B429" s="26"/>
      <c r="D429" s="27"/>
      <c r="E429" s="27"/>
    </row>
    <row r="430" spans="1:5" ht="12.75" x14ac:dyDescent="0.2">
      <c r="A430" s="25"/>
      <c r="B430" s="26"/>
      <c r="D430" s="27"/>
      <c r="E430" s="27"/>
    </row>
    <row r="431" spans="1:5" ht="12.75" x14ac:dyDescent="0.2">
      <c r="A431" s="25"/>
      <c r="B431" s="26"/>
      <c r="D431" s="27"/>
      <c r="E431" s="27"/>
    </row>
    <row r="432" spans="1:5" ht="12.75" x14ac:dyDescent="0.2">
      <c r="A432" s="25"/>
      <c r="B432" s="26"/>
      <c r="D432" s="27"/>
      <c r="E432" s="27"/>
    </row>
    <row r="433" spans="1:5" ht="12.75" x14ac:dyDescent="0.2">
      <c r="A433" s="25"/>
      <c r="B433" s="26"/>
      <c r="D433" s="27"/>
      <c r="E433" s="27"/>
    </row>
    <row r="434" spans="1:5" ht="12.75" x14ac:dyDescent="0.2">
      <c r="A434" s="25"/>
      <c r="B434" s="26"/>
      <c r="D434" s="27"/>
      <c r="E434" s="27"/>
    </row>
    <row r="435" spans="1:5" ht="12.75" x14ac:dyDescent="0.2">
      <c r="A435" s="25"/>
      <c r="B435" s="26"/>
      <c r="D435" s="27"/>
      <c r="E435" s="27"/>
    </row>
    <row r="436" spans="1:5" ht="12.75" x14ac:dyDescent="0.2">
      <c r="A436" s="25"/>
      <c r="B436" s="26"/>
      <c r="D436" s="27"/>
      <c r="E436" s="27"/>
    </row>
    <row r="437" spans="1:5" ht="12.75" x14ac:dyDescent="0.2">
      <c r="A437" s="25"/>
      <c r="B437" s="26"/>
      <c r="D437" s="27"/>
      <c r="E437" s="27"/>
    </row>
    <row r="438" spans="1:5" ht="12.75" x14ac:dyDescent="0.2">
      <c r="A438" s="25"/>
      <c r="B438" s="26"/>
      <c r="D438" s="27"/>
      <c r="E438" s="27"/>
    </row>
    <row r="439" spans="1:5" ht="12.75" x14ac:dyDescent="0.2">
      <c r="A439" s="25"/>
      <c r="B439" s="26"/>
      <c r="D439" s="27"/>
      <c r="E439" s="27"/>
    </row>
    <row r="440" spans="1:5" ht="12.75" x14ac:dyDescent="0.2">
      <c r="A440" s="25"/>
      <c r="B440" s="26"/>
      <c r="D440" s="27"/>
      <c r="E440" s="27"/>
    </row>
    <row r="441" spans="1:5" ht="12.75" x14ac:dyDescent="0.2">
      <c r="A441" s="25"/>
      <c r="B441" s="26"/>
      <c r="D441" s="27"/>
      <c r="E441" s="27"/>
    </row>
    <row r="442" spans="1:5" ht="12.75" x14ac:dyDescent="0.2">
      <c r="A442" s="25"/>
      <c r="B442" s="26"/>
      <c r="D442" s="27"/>
      <c r="E442" s="27"/>
    </row>
    <row r="443" spans="1:5" ht="12.75" x14ac:dyDescent="0.2">
      <c r="A443" s="25"/>
      <c r="B443" s="26"/>
      <c r="D443" s="27"/>
      <c r="E443" s="27"/>
    </row>
    <row r="444" spans="1:5" ht="12.75" x14ac:dyDescent="0.2">
      <c r="A444" s="25"/>
      <c r="B444" s="26"/>
      <c r="D444" s="27"/>
      <c r="E444" s="27"/>
    </row>
    <row r="445" spans="1:5" ht="12.75" x14ac:dyDescent="0.2">
      <c r="A445" s="25"/>
      <c r="B445" s="26"/>
      <c r="D445" s="27"/>
      <c r="E445" s="27"/>
    </row>
    <row r="446" spans="1:5" ht="12.75" x14ac:dyDescent="0.2">
      <c r="A446" s="25"/>
      <c r="B446" s="26"/>
      <c r="D446" s="27"/>
      <c r="E446" s="27"/>
    </row>
    <row r="447" spans="1:5" ht="12.75" x14ac:dyDescent="0.2">
      <c r="A447" s="25"/>
      <c r="B447" s="26"/>
      <c r="D447" s="27"/>
      <c r="E447" s="27"/>
    </row>
    <row r="448" spans="1:5" ht="12.75" x14ac:dyDescent="0.2">
      <c r="A448" s="25"/>
      <c r="B448" s="26"/>
      <c r="D448" s="27"/>
      <c r="E448" s="27"/>
    </row>
    <row r="449" spans="1:5" ht="12.75" x14ac:dyDescent="0.2">
      <c r="A449" s="25"/>
      <c r="B449" s="26"/>
      <c r="D449" s="27"/>
      <c r="E449" s="27"/>
    </row>
    <row r="450" spans="1:5" ht="12.75" x14ac:dyDescent="0.2">
      <c r="A450" s="25"/>
      <c r="B450" s="26"/>
      <c r="D450" s="27"/>
      <c r="E450" s="27"/>
    </row>
    <row r="451" spans="1:5" ht="12.75" x14ac:dyDescent="0.2">
      <c r="A451" s="25"/>
      <c r="B451" s="26"/>
      <c r="D451" s="27"/>
      <c r="E451" s="27"/>
    </row>
    <row r="452" spans="1:5" ht="12.75" x14ac:dyDescent="0.2">
      <c r="A452" s="25"/>
      <c r="B452" s="26"/>
      <c r="D452" s="27"/>
      <c r="E452" s="27"/>
    </row>
    <row r="453" spans="1:5" ht="12.75" x14ac:dyDescent="0.2">
      <c r="A453" s="25"/>
      <c r="B453" s="26"/>
      <c r="D453" s="27"/>
      <c r="E453" s="27"/>
    </row>
    <row r="454" spans="1:5" ht="12.75" x14ac:dyDescent="0.2">
      <c r="A454" s="25"/>
      <c r="B454" s="26"/>
      <c r="D454" s="27"/>
      <c r="E454" s="27"/>
    </row>
    <row r="455" spans="1:5" ht="12.75" x14ac:dyDescent="0.2">
      <c r="A455" s="25"/>
      <c r="B455" s="26"/>
      <c r="D455" s="27"/>
      <c r="E455" s="27"/>
    </row>
    <row r="456" spans="1:5" ht="12.75" x14ac:dyDescent="0.2">
      <c r="A456" s="25"/>
      <c r="B456" s="26"/>
      <c r="D456" s="27"/>
      <c r="E456" s="27"/>
    </row>
    <row r="457" spans="1:5" ht="12.75" x14ac:dyDescent="0.2">
      <c r="A457" s="25"/>
      <c r="B457" s="26"/>
      <c r="D457" s="27"/>
      <c r="E457" s="27"/>
    </row>
    <row r="458" spans="1:5" ht="12.75" x14ac:dyDescent="0.2">
      <c r="A458" s="25"/>
      <c r="B458" s="26"/>
      <c r="D458" s="27"/>
      <c r="E458" s="27"/>
    </row>
    <row r="459" spans="1:5" ht="12.75" x14ac:dyDescent="0.2">
      <c r="A459" s="25"/>
      <c r="B459" s="26"/>
      <c r="D459" s="27"/>
      <c r="E459" s="27"/>
    </row>
    <row r="460" spans="1:5" ht="12.75" x14ac:dyDescent="0.2">
      <c r="A460" s="25"/>
      <c r="B460" s="26"/>
      <c r="D460" s="27"/>
      <c r="E460" s="27"/>
    </row>
    <row r="461" spans="1:5" ht="12.75" x14ac:dyDescent="0.2">
      <c r="A461" s="25"/>
      <c r="B461" s="26"/>
      <c r="D461" s="27"/>
      <c r="E461" s="27"/>
    </row>
    <row r="462" spans="1:5" ht="12.75" x14ac:dyDescent="0.2">
      <c r="A462" s="25"/>
      <c r="B462" s="26"/>
      <c r="D462" s="27"/>
      <c r="E462" s="27"/>
    </row>
    <row r="463" spans="1:5" ht="12.75" x14ac:dyDescent="0.2">
      <c r="A463" s="25"/>
      <c r="B463" s="26"/>
      <c r="D463" s="27"/>
      <c r="E463" s="27"/>
    </row>
    <row r="464" spans="1:5" ht="12.75" x14ac:dyDescent="0.2">
      <c r="A464" s="25"/>
      <c r="B464" s="26"/>
      <c r="D464" s="27"/>
      <c r="E464" s="27"/>
    </row>
    <row r="465" spans="1:5" ht="12.75" x14ac:dyDescent="0.2">
      <c r="A465" s="25"/>
      <c r="B465" s="26"/>
      <c r="D465" s="27"/>
      <c r="E465" s="27"/>
    </row>
    <row r="466" spans="1:5" ht="12.75" x14ac:dyDescent="0.2">
      <c r="A466" s="25"/>
      <c r="B466" s="26"/>
      <c r="D466" s="27"/>
      <c r="E466" s="27"/>
    </row>
    <row r="467" spans="1:5" ht="12.75" x14ac:dyDescent="0.2">
      <c r="A467" s="25"/>
      <c r="B467" s="26"/>
      <c r="D467" s="27"/>
      <c r="E467" s="27"/>
    </row>
    <row r="468" spans="1:5" ht="12.75" x14ac:dyDescent="0.2">
      <c r="A468" s="25"/>
      <c r="B468" s="26"/>
      <c r="D468" s="27"/>
      <c r="E468" s="27"/>
    </row>
    <row r="469" spans="1:5" ht="12.75" x14ac:dyDescent="0.2">
      <c r="A469" s="25"/>
      <c r="B469" s="26"/>
      <c r="D469" s="27"/>
      <c r="E469" s="27"/>
    </row>
    <row r="470" spans="1:5" ht="12.75" x14ac:dyDescent="0.2">
      <c r="A470" s="25"/>
      <c r="B470" s="26"/>
      <c r="D470" s="27"/>
      <c r="E470" s="27"/>
    </row>
    <row r="471" spans="1:5" ht="12.75" x14ac:dyDescent="0.2">
      <c r="A471" s="25"/>
      <c r="B471" s="26"/>
      <c r="D471" s="27"/>
      <c r="E471" s="27"/>
    </row>
    <row r="472" spans="1:5" ht="12.75" x14ac:dyDescent="0.2">
      <c r="A472" s="25"/>
      <c r="B472" s="26"/>
      <c r="D472" s="27"/>
      <c r="E472" s="27"/>
    </row>
    <row r="473" spans="1:5" ht="12.75" x14ac:dyDescent="0.2">
      <c r="A473" s="25"/>
      <c r="B473" s="26"/>
      <c r="D473" s="27"/>
      <c r="E473" s="27"/>
    </row>
    <row r="474" spans="1:5" ht="12.75" x14ac:dyDescent="0.2">
      <c r="A474" s="25"/>
      <c r="B474" s="26"/>
      <c r="D474" s="27"/>
      <c r="E474" s="27"/>
    </row>
    <row r="475" spans="1:5" ht="12.75" x14ac:dyDescent="0.2">
      <c r="A475" s="25"/>
      <c r="B475" s="26"/>
      <c r="D475" s="27"/>
      <c r="E475" s="27"/>
    </row>
    <row r="476" spans="1:5" ht="12.75" x14ac:dyDescent="0.2">
      <c r="A476" s="25"/>
      <c r="B476" s="26"/>
      <c r="D476" s="27"/>
      <c r="E476" s="27"/>
    </row>
    <row r="477" spans="1:5" ht="12.75" x14ac:dyDescent="0.2">
      <c r="A477" s="25"/>
      <c r="B477" s="26"/>
      <c r="D477" s="27"/>
      <c r="E477" s="27"/>
    </row>
    <row r="478" spans="1:5" ht="12.75" x14ac:dyDescent="0.2">
      <c r="A478" s="25"/>
      <c r="B478" s="26"/>
      <c r="D478" s="27"/>
      <c r="E478" s="27"/>
    </row>
    <row r="479" spans="1:5" ht="12.75" x14ac:dyDescent="0.2">
      <c r="A479" s="25"/>
      <c r="B479" s="26"/>
      <c r="D479" s="27"/>
      <c r="E479" s="27"/>
    </row>
    <row r="480" spans="1:5" ht="12.75" x14ac:dyDescent="0.2">
      <c r="A480" s="25"/>
      <c r="B480" s="26"/>
      <c r="D480" s="27"/>
      <c r="E480" s="27"/>
    </row>
    <row r="481" spans="1:5" ht="12.75" x14ac:dyDescent="0.2">
      <c r="A481" s="25"/>
      <c r="B481" s="26"/>
      <c r="D481" s="27"/>
      <c r="E481" s="27"/>
    </row>
    <row r="482" spans="1:5" ht="12.75" x14ac:dyDescent="0.2">
      <c r="A482" s="25"/>
      <c r="B482" s="26"/>
      <c r="D482" s="27"/>
      <c r="E482" s="27"/>
    </row>
    <row r="483" spans="1:5" ht="12.75" x14ac:dyDescent="0.2">
      <c r="A483" s="25"/>
      <c r="B483" s="26"/>
      <c r="D483" s="27"/>
      <c r="E483" s="27"/>
    </row>
    <row r="484" spans="1:5" ht="12.75" x14ac:dyDescent="0.2">
      <c r="A484" s="25"/>
      <c r="B484" s="26"/>
      <c r="D484" s="27"/>
      <c r="E484" s="27"/>
    </row>
    <row r="485" spans="1:5" ht="12.75" x14ac:dyDescent="0.2">
      <c r="A485" s="25"/>
      <c r="B485" s="26"/>
      <c r="D485" s="27"/>
      <c r="E485" s="27"/>
    </row>
    <row r="486" spans="1:5" ht="12.75" x14ac:dyDescent="0.2">
      <c r="A486" s="25"/>
      <c r="B486" s="26"/>
      <c r="D486" s="27"/>
      <c r="E486" s="27"/>
    </row>
    <row r="487" spans="1:5" ht="12.75" x14ac:dyDescent="0.2">
      <c r="A487" s="25"/>
      <c r="B487" s="26"/>
      <c r="D487" s="27"/>
      <c r="E487" s="27"/>
    </row>
    <row r="488" spans="1:5" ht="12.75" x14ac:dyDescent="0.2">
      <c r="A488" s="25"/>
      <c r="B488" s="26"/>
      <c r="D488" s="27"/>
      <c r="E488" s="27"/>
    </row>
    <row r="489" spans="1:5" ht="12.75" x14ac:dyDescent="0.2">
      <c r="A489" s="25"/>
      <c r="B489" s="26"/>
      <c r="D489" s="27"/>
      <c r="E489" s="27"/>
    </row>
    <row r="490" spans="1:5" ht="12.75" x14ac:dyDescent="0.2">
      <c r="A490" s="25"/>
      <c r="B490" s="26"/>
      <c r="D490" s="27"/>
      <c r="E490" s="27"/>
    </row>
    <row r="491" spans="1:5" ht="12.75" x14ac:dyDescent="0.2">
      <c r="A491" s="25"/>
      <c r="B491" s="26"/>
      <c r="D491" s="27"/>
      <c r="E491" s="27"/>
    </row>
    <row r="492" spans="1:5" ht="12.75" x14ac:dyDescent="0.2">
      <c r="A492" s="25"/>
      <c r="B492" s="26"/>
      <c r="D492" s="27"/>
      <c r="E492" s="27"/>
    </row>
    <row r="493" spans="1:5" ht="12.75" x14ac:dyDescent="0.2">
      <c r="A493" s="25"/>
      <c r="B493" s="26"/>
      <c r="D493" s="27"/>
      <c r="E493" s="27"/>
    </row>
    <row r="494" spans="1:5" ht="12.75" x14ac:dyDescent="0.2">
      <c r="A494" s="25"/>
      <c r="B494" s="26"/>
      <c r="D494" s="27"/>
      <c r="E494" s="27"/>
    </row>
    <row r="495" spans="1:5" ht="12.75" x14ac:dyDescent="0.2">
      <c r="A495" s="25"/>
      <c r="B495" s="26"/>
      <c r="D495" s="27"/>
      <c r="E495" s="27"/>
    </row>
    <row r="496" spans="1:5" ht="12.75" x14ac:dyDescent="0.2">
      <c r="A496" s="25"/>
      <c r="B496" s="26"/>
      <c r="D496" s="27"/>
      <c r="E496" s="27"/>
    </row>
    <row r="497" spans="1:5" ht="12.75" x14ac:dyDescent="0.2">
      <c r="A497" s="25"/>
      <c r="B497" s="26"/>
      <c r="D497" s="27"/>
      <c r="E497" s="27"/>
    </row>
    <row r="498" spans="1:5" ht="12.75" x14ac:dyDescent="0.2">
      <c r="A498" s="25"/>
      <c r="B498" s="26"/>
      <c r="D498" s="27"/>
      <c r="E498" s="27"/>
    </row>
    <row r="499" spans="1:5" ht="12.75" x14ac:dyDescent="0.2">
      <c r="A499" s="25"/>
      <c r="B499" s="26"/>
      <c r="D499" s="27"/>
      <c r="E499" s="27"/>
    </row>
    <row r="500" spans="1:5" ht="12.75" x14ac:dyDescent="0.2">
      <c r="A500" s="25"/>
      <c r="B500" s="26"/>
      <c r="D500" s="27"/>
      <c r="E500" s="27"/>
    </row>
    <row r="501" spans="1:5" ht="12.75" x14ac:dyDescent="0.2">
      <c r="A501" s="25"/>
      <c r="B501" s="26"/>
      <c r="D501" s="27"/>
      <c r="E501" s="27"/>
    </row>
    <row r="502" spans="1:5" ht="12.75" x14ac:dyDescent="0.2">
      <c r="A502" s="25"/>
      <c r="B502" s="26"/>
      <c r="D502" s="27"/>
      <c r="E502" s="27"/>
    </row>
    <row r="503" spans="1:5" ht="12.75" x14ac:dyDescent="0.2">
      <c r="A503" s="25"/>
      <c r="B503" s="26"/>
      <c r="D503" s="27"/>
      <c r="E503" s="27"/>
    </row>
    <row r="504" spans="1:5" ht="12.75" x14ac:dyDescent="0.2">
      <c r="A504" s="25"/>
      <c r="B504" s="26"/>
      <c r="D504" s="27"/>
      <c r="E504" s="27"/>
    </row>
    <row r="505" spans="1:5" ht="12.75" x14ac:dyDescent="0.2">
      <c r="A505" s="25"/>
      <c r="B505" s="26"/>
      <c r="D505" s="27"/>
      <c r="E505" s="27"/>
    </row>
    <row r="506" spans="1:5" ht="12.75" x14ac:dyDescent="0.2">
      <c r="A506" s="25"/>
      <c r="B506" s="26"/>
      <c r="D506" s="27"/>
      <c r="E506" s="27"/>
    </row>
    <row r="507" spans="1:5" ht="12.75" x14ac:dyDescent="0.2">
      <c r="A507" s="25"/>
      <c r="B507" s="26"/>
      <c r="D507" s="27"/>
      <c r="E507" s="27"/>
    </row>
    <row r="508" spans="1:5" ht="12.75" x14ac:dyDescent="0.2">
      <c r="A508" s="25"/>
      <c r="B508" s="26"/>
      <c r="D508" s="27"/>
      <c r="E508" s="27"/>
    </row>
    <row r="509" spans="1:5" ht="12.75" x14ac:dyDescent="0.2">
      <c r="A509" s="25"/>
      <c r="B509" s="26"/>
      <c r="D509" s="27"/>
      <c r="E509" s="27"/>
    </row>
    <row r="510" spans="1:5" ht="12.75" x14ac:dyDescent="0.2">
      <c r="A510" s="25"/>
      <c r="B510" s="26"/>
      <c r="D510" s="27"/>
      <c r="E510" s="27"/>
    </row>
    <row r="511" spans="1:5" ht="12.75" x14ac:dyDescent="0.2">
      <c r="A511" s="25"/>
      <c r="B511" s="26"/>
      <c r="D511" s="27"/>
      <c r="E511" s="27"/>
    </row>
    <row r="512" spans="1:5" ht="12.75" x14ac:dyDescent="0.2">
      <c r="A512" s="25"/>
      <c r="B512" s="26"/>
      <c r="D512" s="27"/>
      <c r="E512" s="27"/>
    </row>
    <row r="513" spans="1:5" ht="12.75" x14ac:dyDescent="0.2">
      <c r="A513" s="25"/>
      <c r="B513" s="26"/>
      <c r="D513" s="27"/>
      <c r="E513" s="27"/>
    </row>
    <row r="514" spans="1:5" ht="12.75" x14ac:dyDescent="0.2">
      <c r="A514" s="25"/>
      <c r="B514" s="26"/>
      <c r="D514" s="27"/>
      <c r="E514" s="27"/>
    </row>
    <row r="515" spans="1:5" ht="12.75" x14ac:dyDescent="0.2">
      <c r="A515" s="25"/>
      <c r="B515" s="26"/>
      <c r="D515" s="27"/>
      <c r="E515" s="27"/>
    </row>
    <row r="516" spans="1:5" ht="12.75" x14ac:dyDescent="0.2">
      <c r="A516" s="25"/>
      <c r="B516" s="26"/>
      <c r="D516" s="27"/>
      <c r="E516" s="27"/>
    </row>
    <row r="517" spans="1:5" ht="12.75" x14ac:dyDescent="0.2">
      <c r="A517" s="25"/>
      <c r="B517" s="26"/>
      <c r="D517" s="27"/>
      <c r="E517" s="27"/>
    </row>
    <row r="518" spans="1:5" ht="12.75" x14ac:dyDescent="0.2">
      <c r="A518" s="25"/>
      <c r="B518" s="26"/>
      <c r="D518" s="27"/>
      <c r="E518" s="27"/>
    </row>
    <row r="519" spans="1:5" ht="12.75" x14ac:dyDescent="0.2">
      <c r="A519" s="25"/>
      <c r="B519" s="26"/>
      <c r="D519" s="27"/>
      <c r="E519" s="27"/>
    </row>
    <row r="520" spans="1:5" ht="12.75" x14ac:dyDescent="0.2">
      <c r="A520" s="25"/>
      <c r="B520" s="26"/>
      <c r="D520" s="27"/>
      <c r="E520" s="27"/>
    </row>
    <row r="521" spans="1:5" ht="12.75" x14ac:dyDescent="0.2">
      <c r="A521" s="25"/>
      <c r="B521" s="26"/>
      <c r="D521" s="27"/>
      <c r="E521" s="27"/>
    </row>
    <row r="522" spans="1:5" ht="12.75" x14ac:dyDescent="0.2">
      <c r="A522" s="25"/>
      <c r="B522" s="26"/>
      <c r="D522" s="27"/>
      <c r="E522" s="27"/>
    </row>
    <row r="523" spans="1:5" ht="12.75" x14ac:dyDescent="0.2">
      <c r="A523" s="25"/>
      <c r="B523" s="26"/>
      <c r="D523" s="27"/>
      <c r="E523" s="27"/>
    </row>
    <row r="524" spans="1:5" ht="12.75" x14ac:dyDescent="0.2">
      <c r="A524" s="25"/>
      <c r="B524" s="26"/>
      <c r="D524" s="27"/>
      <c r="E524" s="27"/>
    </row>
    <row r="525" spans="1:5" ht="12.75" x14ac:dyDescent="0.2">
      <c r="A525" s="25"/>
      <c r="B525" s="26"/>
      <c r="D525" s="27"/>
      <c r="E525" s="27"/>
    </row>
    <row r="526" spans="1:5" ht="12.75" x14ac:dyDescent="0.2">
      <c r="A526" s="25"/>
      <c r="B526" s="26"/>
      <c r="D526" s="27"/>
      <c r="E526" s="27"/>
    </row>
    <row r="527" spans="1:5" ht="12.75" x14ac:dyDescent="0.2">
      <c r="A527" s="25"/>
      <c r="B527" s="26"/>
      <c r="D527" s="27"/>
      <c r="E527" s="27"/>
    </row>
    <row r="528" spans="1:5" ht="12.75" x14ac:dyDescent="0.2">
      <c r="A528" s="25"/>
      <c r="B528" s="26"/>
      <c r="D528" s="27"/>
      <c r="E528" s="27"/>
    </row>
    <row r="529" spans="1:5" ht="12.75" x14ac:dyDescent="0.2">
      <c r="A529" s="25"/>
      <c r="B529" s="26"/>
      <c r="D529" s="27"/>
      <c r="E529" s="27"/>
    </row>
    <row r="530" spans="1:5" ht="12.75" x14ac:dyDescent="0.2">
      <c r="A530" s="25"/>
      <c r="B530" s="26"/>
      <c r="D530" s="27"/>
      <c r="E530" s="27"/>
    </row>
    <row r="531" spans="1:5" ht="12.75" x14ac:dyDescent="0.2">
      <c r="A531" s="25"/>
      <c r="B531" s="26"/>
      <c r="D531" s="27"/>
      <c r="E531" s="27"/>
    </row>
    <row r="532" spans="1:5" ht="12.75" x14ac:dyDescent="0.2">
      <c r="A532" s="25"/>
      <c r="B532" s="26"/>
      <c r="D532" s="27"/>
      <c r="E532" s="27"/>
    </row>
    <row r="533" spans="1:5" ht="12.75" x14ac:dyDescent="0.2">
      <c r="A533" s="25"/>
      <c r="B533" s="26"/>
      <c r="D533" s="27"/>
      <c r="E533" s="27"/>
    </row>
    <row r="534" spans="1:5" ht="12.75" x14ac:dyDescent="0.2">
      <c r="A534" s="25"/>
      <c r="B534" s="26"/>
      <c r="D534" s="27"/>
      <c r="E534" s="27"/>
    </row>
    <row r="535" spans="1:5" ht="12.75" x14ac:dyDescent="0.2">
      <c r="A535" s="25"/>
      <c r="B535" s="26"/>
      <c r="D535" s="27"/>
      <c r="E535" s="27"/>
    </row>
    <row r="536" spans="1:5" ht="12.75" x14ac:dyDescent="0.2">
      <c r="A536" s="25"/>
      <c r="B536" s="26"/>
      <c r="D536" s="27"/>
      <c r="E536" s="27"/>
    </row>
    <row r="537" spans="1:5" ht="12.75" x14ac:dyDescent="0.2">
      <c r="A537" s="25"/>
      <c r="B537" s="26"/>
      <c r="D537" s="27"/>
      <c r="E537" s="27"/>
    </row>
    <row r="538" spans="1:5" ht="12.75" x14ac:dyDescent="0.2">
      <c r="A538" s="25"/>
      <c r="B538" s="26"/>
      <c r="D538" s="27"/>
      <c r="E538" s="27"/>
    </row>
    <row r="539" spans="1:5" ht="12.75" x14ac:dyDescent="0.2">
      <c r="A539" s="25"/>
      <c r="B539" s="26"/>
      <c r="D539" s="27"/>
      <c r="E539" s="27"/>
    </row>
    <row r="540" spans="1:5" ht="12.75" x14ac:dyDescent="0.2">
      <c r="A540" s="25"/>
      <c r="B540" s="26"/>
      <c r="D540" s="27"/>
      <c r="E540" s="27"/>
    </row>
    <row r="541" spans="1:5" ht="12.75" x14ac:dyDescent="0.2">
      <c r="A541" s="25"/>
      <c r="B541" s="26"/>
      <c r="D541" s="27"/>
      <c r="E541" s="27"/>
    </row>
    <row r="542" spans="1:5" ht="12.75" x14ac:dyDescent="0.2">
      <c r="A542" s="25"/>
      <c r="B542" s="26"/>
      <c r="D542" s="27"/>
      <c r="E542" s="27"/>
    </row>
    <row r="543" spans="1:5" ht="12.75" x14ac:dyDescent="0.2">
      <c r="A543" s="25"/>
      <c r="B543" s="26"/>
      <c r="D543" s="27"/>
      <c r="E543" s="27"/>
    </row>
    <row r="544" spans="1:5" ht="12.75" x14ac:dyDescent="0.2">
      <c r="A544" s="25"/>
      <c r="B544" s="26"/>
      <c r="D544" s="27"/>
      <c r="E544" s="27"/>
    </row>
    <row r="545" spans="1:5" ht="12.75" x14ac:dyDescent="0.2">
      <c r="A545" s="25"/>
      <c r="B545" s="26"/>
      <c r="D545" s="27"/>
      <c r="E545" s="27"/>
    </row>
    <row r="546" spans="1:5" ht="12.75" x14ac:dyDescent="0.2">
      <c r="A546" s="25"/>
      <c r="B546" s="26"/>
      <c r="D546" s="27"/>
      <c r="E546" s="27"/>
    </row>
    <row r="547" spans="1:5" ht="12.75" x14ac:dyDescent="0.2">
      <c r="A547" s="25"/>
      <c r="B547" s="26"/>
      <c r="D547" s="27"/>
      <c r="E547" s="27"/>
    </row>
    <row r="548" spans="1:5" ht="12.75" x14ac:dyDescent="0.2">
      <c r="A548" s="25"/>
      <c r="B548" s="26"/>
      <c r="D548" s="27"/>
      <c r="E548" s="27"/>
    </row>
    <row r="549" spans="1:5" ht="12.75" x14ac:dyDescent="0.2">
      <c r="A549" s="25"/>
      <c r="B549" s="26"/>
      <c r="D549" s="27"/>
      <c r="E549" s="27"/>
    </row>
    <row r="550" spans="1:5" ht="12.75" x14ac:dyDescent="0.2">
      <c r="A550" s="25"/>
      <c r="B550" s="26"/>
      <c r="D550" s="27"/>
      <c r="E550" s="27"/>
    </row>
    <row r="551" spans="1:5" ht="12.75" x14ac:dyDescent="0.2">
      <c r="A551" s="25"/>
      <c r="B551" s="26"/>
      <c r="D551" s="27"/>
      <c r="E551" s="27"/>
    </row>
    <row r="552" spans="1:5" ht="12.75" x14ac:dyDescent="0.2">
      <c r="A552" s="25"/>
      <c r="B552" s="26"/>
      <c r="D552" s="27"/>
      <c r="E552" s="27"/>
    </row>
    <row r="553" spans="1:5" ht="12.75" x14ac:dyDescent="0.2">
      <c r="A553" s="25"/>
      <c r="B553" s="26"/>
      <c r="D553" s="27"/>
      <c r="E553" s="27"/>
    </row>
    <row r="554" spans="1:5" ht="12.75" x14ac:dyDescent="0.2">
      <c r="A554" s="25"/>
      <c r="B554" s="26"/>
      <c r="D554" s="27"/>
      <c r="E554" s="27"/>
    </row>
    <row r="555" spans="1:5" ht="12.75" x14ac:dyDescent="0.2">
      <c r="A555" s="25"/>
      <c r="B555" s="26"/>
      <c r="D555" s="27"/>
      <c r="E555" s="27"/>
    </row>
    <row r="556" spans="1:5" ht="12.75" x14ac:dyDescent="0.2">
      <c r="A556" s="25"/>
      <c r="B556" s="26"/>
      <c r="D556" s="27"/>
      <c r="E556" s="27"/>
    </row>
    <row r="557" spans="1:5" ht="12.75" x14ac:dyDescent="0.2">
      <c r="A557" s="25"/>
      <c r="B557" s="26"/>
      <c r="D557" s="27"/>
      <c r="E557" s="27"/>
    </row>
    <row r="558" spans="1:5" ht="12.75" x14ac:dyDescent="0.2">
      <c r="A558" s="25"/>
      <c r="B558" s="26"/>
      <c r="D558" s="27"/>
      <c r="E558" s="27"/>
    </row>
    <row r="559" spans="1:5" ht="12.75" x14ac:dyDescent="0.2">
      <c r="A559" s="25"/>
      <c r="B559" s="26"/>
      <c r="D559" s="27"/>
      <c r="E559" s="27"/>
    </row>
    <row r="560" spans="1:5" ht="12.75" x14ac:dyDescent="0.2">
      <c r="A560" s="25"/>
      <c r="B560" s="26"/>
      <c r="D560" s="27"/>
      <c r="E560" s="27"/>
    </row>
    <row r="561" spans="1:5" ht="12.75" x14ac:dyDescent="0.2">
      <c r="A561" s="25"/>
      <c r="B561" s="26"/>
      <c r="D561" s="27"/>
      <c r="E561" s="27"/>
    </row>
    <row r="562" spans="1:5" ht="12.75" x14ac:dyDescent="0.2">
      <c r="A562" s="25"/>
      <c r="B562" s="26"/>
      <c r="D562" s="27"/>
      <c r="E562" s="27"/>
    </row>
    <row r="563" spans="1:5" ht="12.75" x14ac:dyDescent="0.2">
      <c r="A563" s="25"/>
      <c r="B563" s="26"/>
      <c r="D563" s="27"/>
      <c r="E563" s="27"/>
    </row>
    <row r="564" spans="1:5" ht="12.75" x14ac:dyDescent="0.2">
      <c r="A564" s="25"/>
      <c r="B564" s="26"/>
      <c r="D564" s="27"/>
      <c r="E564" s="27"/>
    </row>
    <row r="565" spans="1:5" ht="12.75" x14ac:dyDescent="0.2">
      <c r="A565" s="25"/>
      <c r="B565" s="26"/>
      <c r="D565" s="27"/>
      <c r="E565" s="27"/>
    </row>
    <row r="566" spans="1:5" ht="12.75" x14ac:dyDescent="0.2">
      <c r="A566" s="25"/>
      <c r="B566" s="26"/>
      <c r="D566" s="27"/>
      <c r="E566" s="27"/>
    </row>
    <row r="567" spans="1:5" ht="12.75" x14ac:dyDescent="0.2">
      <c r="A567" s="25"/>
      <c r="B567" s="26"/>
      <c r="D567" s="27"/>
      <c r="E567" s="27"/>
    </row>
    <row r="568" spans="1:5" ht="12.75" x14ac:dyDescent="0.2">
      <c r="A568" s="25"/>
      <c r="B568" s="26"/>
      <c r="D568" s="27"/>
      <c r="E568" s="27"/>
    </row>
    <row r="569" spans="1:5" ht="12.75" x14ac:dyDescent="0.2">
      <c r="A569" s="25"/>
      <c r="B569" s="26"/>
      <c r="D569" s="27"/>
      <c r="E569" s="27"/>
    </row>
    <row r="570" spans="1:5" ht="12.75" x14ac:dyDescent="0.2">
      <c r="A570" s="25"/>
      <c r="B570" s="26"/>
      <c r="D570" s="27"/>
      <c r="E570" s="27"/>
    </row>
    <row r="571" spans="1:5" ht="12.75" x14ac:dyDescent="0.2">
      <c r="A571" s="25"/>
      <c r="B571" s="26"/>
      <c r="D571" s="27"/>
      <c r="E571" s="27"/>
    </row>
    <row r="572" spans="1:5" ht="12.75" x14ac:dyDescent="0.2">
      <c r="A572" s="25"/>
      <c r="B572" s="26"/>
      <c r="D572" s="27"/>
      <c r="E572" s="27"/>
    </row>
    <row r="573" spans="1:5" ht="12.75" x14ac:dyDescent="0.2">
      <c r="A573" s="25"/>
      <c r="B573" s="26"/>
      <c r="D573" s="27"/>
      <c r="E573" s="27"/>
    </row>
    <row r="574" spans="1:5" ht="12.75" x14ac:dyDescent="0.2">
      <c r="A574" s="25"/>
      <c r="B574" s="26"/>
      <c r="D574" s="27"/>
      <c r="E574" s="27"/>
    </row>
    <row r="575" spans="1:5" ht="12.75" x14ac:dyDescent="0.2">
      <c r="A575" s="25"/>
      <c r="B575" s="26"/>
      <c r="D575" s="27"/>
      <c r="E575" s="27"/>
    </row>
    <row r="576" spans="1:5" ht="12.75" x14ac:dyDescent="0.2">
      <c r="A576" s="25"/>
      <c r="B576" s="26"/>
      <c r="D576" s="27"/>
      <c r="E576" s="27"/>
    </row>
    <row r="577" spans="1:5" ht="12.75" x14ac:dyDescent="0.2">
      <c r="A577" s="25"/>
      <c r="B577" s="26"/>
      <c r="D577" s="27"/>
      <c r="E577" s="27"/>
    </row>
    <row r="578" spans="1:5" ht="12.75" x14ac:dyDescent="0.2">
      <c r="A578" s="25"/>
      <c r="B578" s="26"/>
      <c r="D578" s="27"/>
      <c r="E578" s="27"/>
    </row>
    <row r="579" spans="1:5" ht="12.75" x14ac:dyDescent="0.2">
      <c r="A579" s="25"/>
      <c r="B579" s="26"/>
      <c r="D579" s="27"/>
      <c r="E579" s="27"/>
    </row>
    <row r="580" spans="1:5" ht="12.75" x14ac:dyDescent="0.2">
      <c r="A580" s="25"/>
      <c r="B580" s="26"/>
      <c r="D580" s="27"/>
      <c r="E580" s="27"/>
    </row>
    <row r="581" spans="1:5" ht="12.75" x14ac:dyDescent="0.2">
      <c r="A581" s="25"/>
      <c r="B581" s="26"/>
      <c r="D581" s="27"/>
      <c r="E581" s="27"/>
    </row>
    <row r="582" spans="1:5" ht="12.75" x14ac:dyDescent="0.2">
      <c r="A582" s="25"/>
      <c r="B582" s="26"/>
      <c r="D582" s="27"/>
      <c r="E582" s="27"/>
    </row>
    <row r="583" spans="1:5" ht="12.75" x14ac:dyDescent="0.2">
      <c r="A583" s="25"/>
      <c r="B583" s="26"/>
      <c r="D583" s="27"/>
      <c r="E583" s="27"/>
    </row>
    <row r="584" spans="1:5" ht="12.75" x14ac:dyDescent="0.2">
      <c r="A584" s="25"/>
      <c r="B584" s="26"/>
      <c r="D584" s="27"/>
      <c r="E584" s="27"/>
    </row>
    <row r="585" spans="1:5" ht="12.75" x14ac:dyDescent="0.2">
      <c r="A585" s="25"/>
      <c r="B585" s="26"/>
      <c r="D585" s="27"/>
      <c r="E585" s="27"/>
    </row>
    <row r="586" spans="1:5" ht="12.75" x14ac:dyDescent="0.2">
      <c r="A586" s="25"/>
      <c r="B586" s="26"/>
      <c r="D586" s="27"/>
      <c r="E586" s="27"/>
    </row>
    <row r="587" spans="1:5" ht="12.75" x14ac:dyDescent="0.2">
      <c r="A587" s="25"/>
      <c r="B587" s="26"/>
      <c r="D587" s="27"/>
      <c r="E587" s="27"/>
    </row>
    <row r="588" spans="1:5" ht="12.75" x14ac:dyDescent="0.2">
      <c r="A588" s="25"/>
      <c r="B588" s="26"/>
      <c r="D588" s="27"/>
      <c r="E588" s="27"/>
    </row>
    <row r="589" spans="1:5" ht="12.75" x14ac:dyDescent="0.2">
      <c r="A589" s="25"/>
      <c r="B589" s="26"/>
      <c r="D589" s="27"/>
      <c r="E589" s="27"/>
    </row>
    <row r="590" spans="1:5" ht="12.75" x14ac:dyDescent="0.2">
      <c r="A590" s="25"/>
      <c r="B590" s="26"/>
      <c r="D590" s="27"/>
      <c r="E590" s="27"/>
    </row>
    <row r="591" spans="1:5" ht="12.75" x14ac:dyDescent="0.2">
      <c r="A591" s="25"/>
      <c r="B591" s="26"/>
      <c r="D591" s="27"/>
      <c r="E591" s="27"/>
    </row>
    <row r="592" spans="1:5" ht="12.75" x14ac:dyDescent="0.2">
      <c r="A592" s="25"/>
      <c r="B592" s="26"/>
      <c r="D592" s="27"/>
      <c r="E592" s="27"/>
    </row>
    <row r="593" spans="1:5" ht="12.75" x14ac:dyDescent="0.2">
      <c r="A593" s="25"/>
      <c r="B593" s="26"/>
      <c r="D593" s="27"/>
      <c r="E593" s="27"/>
    </row>
    <row r="594" spans="1:5" ht="12.75" x14ac:dyDescent="0.2">
      <c r="A594" s="25"/>
      <c r="B594" s="26"/>
      <c r="D594" s="27"/>
      <c r="E594" s="27"/>
    </row>
    <row r="595" spans="1:5" ht="12.75" x14ac:dyDescent="0.2">
      <c r="A595" s="25"/>
      <c r="B595" s="26"/>
      <c r="D595" s="27"/>
      <c r="E595" s="27"/>
    </row>
    <row r="596" spans="1:5" ht="12.75" x14ac:dyDescent="0.2">
      <c r="A596" s="25"/>
      <c r="B596" s="26"/>
      <c r="D596" s="27"/>
      <c r="E596" s="27"/>
    </row>
    <row r="597" spans="1:5" ht="12.75" x14ac:dyDescent="0.2">
      <c r="A597" s="25"/>
      <c r="B597" s="26"/>
      <c r="D597" s="27"/>
      <c r="E597" s="27"/>
    </row>
    <row r="598" spans="1:5" ht="12.75" x14ac:dyDescent="0.2">
      <c r="A598" s="25"/>
      <c r="B598" s="26"/>
      <c r="D598" s="27"/>
      <c r="E598" s="27"/>
    </row>
    <row r="599" spans="1:5" ht="12.75" x14ac:dyDescent="0.2">
      <c r="A599" s="25"/>
      <c r="B599" s="26"/>
      <c r="D599" s="27"/>
      <c r="E599" s="27"/>
    </row>
    <row r="600" spans="1:5" ht="12.75" x14ac:dyDescent="0.2">
      <c r="A600" s="25"/>
      <c r="B600" s="26"/>
      <c r="D600" s="27"/>
      <c r="E600" s="27"/>
    </row>
    <row r="601" spans="1:5" ht="12.75" x14ac:dyDescent="0.2">
      <c r="A601" s="25"/>
      <c r="B601" s="26"/>
      <c r="D601" s="27"/>
      <c r="E601" s="27"/>
    </row>
    <row r="602" spans="1:5" ht="12.75" x14ac:dyDescent="0.2">
      <c r="A602" s="25"/>
      <c r="B602" s="26"/>
      <c r="D602" s="27"/>
      <c r="E602" s="27"/>
    </row>
    <row r="603" spans="1:5" ht="12.75" x14ac:dyDescent="0.2">
      <c r="A603" s="25"/>
      <c r="B603" s="26"/>
      <c r="D603" s="27"/>
      <c r="E603" s="27"/>
    </row>
    <row r="604" spans="1:5" ht="12.75" x14ac:dyDescent="0.2">
      <c r="A604" s="25"/>
      <c r="B604" s="26"/>
      <c r="D604" s="27"/>
      <c r="E604" s="27"/>
    </row>
    <row r="605" spans="1:5" ht="12.75" x14ac:dyDescent="0.2">
      <c r="A605" s="25"/>
      <c r="B605" s="26"/>
      <c r="D605" s="27"/>
      <c r="E605" s="27"/>
    </row>
    <row r="606" spans="1:5" ht="12.75" x14ac:dyDescent="0.2">
      <c r="A606" s="25"/>
      <c r="B606" s="26"/>
      <c r="D606" s="27"/>
      <c r="E606" s="27"/>
    </row>
    <row r="607" spans="1:5" ht="12.75" x14ac:dyDescent="0.2">
      <c r="A607" s="25"/>
      <c r="B607" s="26"/>
      <c r="D607" s="27"/>
      <c r="E607" s="27"/>
    </row>
    <row r="608" spans="1:5" ht="12.75" x14ac:dyDescent="0.2">
      <c r="A608" s="25"/>
      <c r="B608" s="26"/>
      <c r="D608" s="27"/>
      <c r="E608" s="27"/>
    </row>
    <row r="609" spans="1:5" ht="12.75" x14ac:dyDescent="0.2">
      <c r="A609" s="25"/>
      <c r="B609" s="26"/>
      <c r="D609" s="27"/>
      <c r="E609" s="27"/>
    </row>
    <row r="610" spans="1:5" ht="12.75" x14ac:dyDescent="0.2">
      <c r="A610" s="25"/>
      <c r="B610" s="26"/>
      <c r="D610" s="27"/>
      <c r="E610" s="27"/>
    </row>
    <row r="611" spans="1:5" ht="12.75" x14ac:dyDescent="0.2">
      <c r="A611" s="25"/>
      <c r="B611" s="26"/>
      <c r="D611" s="27"/>
      <c r="E611" s="27"/>
    </row>
    <row r="612" spans="1:5" ht="12.75" x14ac:dyDescent="0.2">
      <c r="A612" s="25"/>
      <c r="B612" s="26"/>
      <c r="D612" s="27"/>
      <c r="E612" s="27"/>
    </row>
    <row r="613" spans="1:5" ht="12.75" x14ac:dyDescent="0.2">
      <c r="A613" s="25"/>
      <c r="B613" s="26"/>
      <c r="D613" s="27"/>
      <c r="E613" s="27"/>
    </row>
    <row r="614" spans="1:5" ht="12.75" x14ac:dyDescent="0.2">
      <c r="A614" s="25"/>
      <c r="B614" s="26"/>
      <c r="D614" s="27"/>
      <c r="E614" s="27"/>
    </row>
    <row r="615" spans="1:5" ht="12.75" x14ac:dyDescent="0.2">
      <c r="A615" s="25"/>
      <c r="B615" s="26"/>
      <c r="D615" s="27"/>
      <c r="E615" s="27"/>
    </row>
    <row r="616" spans="1:5" ht="12.75" x14ac:dyDescent="0.2">
      <c r="A616" s="25"/>
      <c r="B616" s="26"/>
      <c r="D616" s="27"/>
      <c r="E616" s="27"/>
    </row>
    <row r="617" spans="1:5" ht="12.75" x14ac:dyDescent="0.2">
      <c r="A617" s="25"/>
      <c r="B617" s="26"/>
      <c r="D617" s="27"/>
      <c r="E617" s="27"/>
    </row>
    <row r="618" spans="1:5" ht="12.75" x14ac:dyDescent="0.2">
      <c r="A618" s="25"/>
      <c r="B618" s="26"/>
      <c r="D618" s="27"/>
      <c r="E618" s="27"/>
    </row>
    <row r="619" spans="1:5" ht="12.75" x14ac:dyDescent="0.2">
      <c r="A619" s="25"/>
      <c r="B619" s="26"/>
      <c r="D619" s="27"/>
      <c r="E619" s="27"/>
    </row>
    <row r="620" spans="1:5" ht="12.75" x14ac:dyDescent="0.2">
      <c r="A620" s="25"/>
      <c r="B620" s="26"/>
      <c r="D620" s="27"/>
      <c r="E620" s="27"/>
    </row>
    <row r="621" spans="1:5" ht="12.75" x14ac:dyDescent="0.2">
      <c r="A621" s="25"/>
      <c r="B621" s="26"/>
      <c r="D621" s="27"/>
      <c r="E621" s="27"/>
    </row>
    <row r="622" spans="1:5" ht="12.75" x14ac:dyDescent="0.2">
      <c r="A622" s="25"/>
      <c r="B622" s="26"/>
      <c r="D622" s="27"/>
      <c r="E622" s="27"/>
    </row>
    <row r="623" spans="1:5" ht="12.75" x14ac:dyDescent="0.2">
      <c r="A623" s="25"/>
      <c r="B623" s="26"/>
      <c r="D623" s="27"/>
      <c r="E623" s="27"/>
    </row>
    <row r="624" spans="1:5" ht="12.75" x14ac:dyDescent="0.2">
      <c r="A624" s="25"/>
      <c r="B624" s="26"/>
      <c r="D624" s="27"/>
      <c r="E624" s="27"/>
    </row>
    <row r="625" spans="1:5" ht="12.75" x14ac:dyDescent="0.2">
      <c r="A625" s="25"/>
      <c r="B625" s="26"/>
      <c r="D625" s="27"/>
      <c r="E625" s="27"/>
    </row>
    <row r="626" spans="1:5" ht="12.75" x14ac:dyDescent="0.2">
      <c r="A626" s="25"/>
      <c r="B626" s="26"/>
      <c r="D626" s="27"/>
      <c r="E626" s="27"/>
    </row>
    <row r="627" spans="1:5" ht="12.75" x14ac:dyDescent="0.2">
      <c r="A627" s="25"/>
      <c r="B627" s="26"/>
      <c r="D627" s="27"/>
      <c r="E627" s="27"/>
    </row>
    <row r="628" spans="1:5" ht="12.75" x14ac:dyDescent="0.2">
      <c r="A628" s="25"/>
      <c r="B628" s="26"/>
      <c r="D628" s="27"/>
      <c r="E628" s="27"/>
    </row>
    <row r="629" spans="1:5" ht="12.75" x14ac:dyDescent="0.2">
      <c r="A629" s="25"/>
      <c r="B629" s="26"/>
      <c r="D629" s="27"/>
      <c r="E629" s="27"/>
    </row>
    <row r="630" spans="1:5" ht="12.75" x14ac:dyDescent="0.2">
      <c r="A630" s="25"/>
      <c r="B630" s="26"/>
      <c r="D630" s="27"/>
      <c r="E630" s="27"/>
    </row>
    <row r="631" spans="1:5" ht="12.75" x14ac:dyDescent="0.2">
      <c r="A631" s="25"/>
      <c r="B631" s="26"/>
      <c r="D631" s="27"/>
      <c r="E631" s="27"/>
    </row>
    <row r="632" spans="1:5" ht="12.75" x14ac:dyDescent="0.2">
      <c r="A632" s="25"/>
      <c r="B632" s="26"/>
      <c r="D632" s="27"/>
      <c r="E632" s="27"/>
    </row>
    <row r="633" spans="1:5" ht="12.75" x14ac:dyDescent="0.2">
      <c r="A633" s="25"/>
      <c r="B633" s="26"/>
      <c r="D633" s="27"/>
      <c r="E633" s="27"/>
    </row>
    <row r="634" spans="1:5" ht="12.75" x14ac:dyDescent="0.2">
      <c r="A634" s="25"/>
      <c r="B634" s="26"/>
      <c r="D634" s="27"/>
      <c r="E634" s="27"/>
    </row>
    <row r="635" spans="1:5" ht="12.75" x14ac:dyDescent="0.2">
      <c r="A635" s="25"/>
      <c r="B635" s="26"/>
      <c r="D635" s="27"/>
      <c r="E635" s="27"/>
    </row>
    <row r="636" spans="1:5" ht="12.75" x14ac:dyDescent="0.2">
      <c r="A636" s="25"/>
      <c r="B636" s="26"/>
      <c r="D636" s="27"/>
      <c r="E636" s="27"/>
    </row>
    <row r="637" spans="1:5" ht="12.75" x14ac:dyDescent="0.2">
      <c r="A637" s="25"/>
      <c r="B637" s="26"/>
      <c r="D637" s="27"/>
      <c r="E637" s="27"/>
    </row>
    <row r="638" spans="1:5" ht="12.75" x14ac:dyDescent="0.2">
      <c r="A638" s="25"/>
      <c r="B638" s="26"/>
      <c r="D638" s="27"/>
      <c r="E638" s="27"/>
    </row>
    <row r="639" spans="1:5" ht="12.75" x14ac:dyDescent="0.2">
      <c r="A639" s="25"/>
      <c r="B639" s="26"/>
      <c r="D639" s="27"/>
      <c r="E639" s="27"/>
    </row>
    <row r="640" spans="1:5" ht="12.75" x14ac:dyDescent="0.2">
      <c r="A640" s="25"/>
      <c r="B640" s="26"/>
      <c r="D640" s="27"/>
      <c r="E640" s="27"/>
    </row>
    <row r="641" spans="1:5" ht="12.75" x14ac:dyDescent="0.2">
      <c r="A641" s="25"/>
      <c r="B641" s="26"/>
      <c r="D641" s="27"/>
      <c r="E641" s="27"/>
    </row>
    <row r="642" spans="1:5" ht="12.75" x14ac:dyDescent="0.2">
      <c r="A642" s="25"/>
      <c r="B642" s="26"/>
      <c r="D642" s="27"/>
      <c r="E642" s="27"/>
    </row>
    <row r="643" spans="1:5" ht="12.75" x14ac:dyDescent="0.2">
      <c r="A643" s="25"/>
      <c r="B643" s="26"/>
      <c r="D643" s="27"/>
      <c r="E643" s="27"/>
    </row>
    <row r="644" spans="1:5" ht="12.75" x14ac:dyDescent="0.2">
      <c r="A644" s="25"/>
      <c r="B644" s="26"/>
      <c r="D644" s="27"/>
      <c r="E644" s="27"/>
    </row>
    <row r="645" spans="1:5" ht="12.75" x14ac:dyDescent="0.2">
      <c r="A645" s="25"/>
      <c r="B645" s="26"/>
      <c r="D645" s="27"/>
      <c r="E645" s="27"/>
    </row>
    <row r="646" spans="1:5" ht="12.75" x14ac:dyDescent="0.2">
      <c r="A646" s="25"/>
      <c r="B646" s="26"/>
      <c r="D646" s="27"/>
      <c r="E646" s="27"/>
    </row>
    <row r="647" spans="1:5" ht="12.75" x14ac:dyDescent="0.2">
      <c r="A647" s="25"/>
      <c r="B647" s="26"/>
      <c r="D647" s="27"/>
      <c r="E647" s="27"/>
    </row>
    <row r="648" spans="1:5" ht="12.75" x14ac:dyDescent="0.2">
      <c r="A648" s="25"/>
      <c r="B648" s="26"/>
      <c r="D648" s="27"/>
      <c r="E648" s="27"/>
    </row>
    <row r="649" spans="1:5" ht="12.75" x14ac:dyDescent="0.2">
      <c r="A649" s="25"/>
      <c r="B649" s="26"/>
      <c r="D649" s="27"/>
      <c r="E649" s="27"/>
    </row>
    <row r="650" spans="1:5" ht="12.75" x14ac:dyDescent="0.2">
      <c r="A650" s="25"/>
      <c r="B650" s="26"/>
      <c r="D650" s="27"/>
      <c r="E650" s="27"/>
    </row>
    <row r="651" spans="1:5" ht="12.75" x14ac:dyDescent="0.2">
      <c r="A651" s="25"/>
      <c r="B651" s="26"/>
      <c r="D651" s="27"/>
      <c r="E651" s="27"/>
    </row>
    <row r="652" spans="1:5" ht="12.75" x14ac:dyDescent="0.2">
      <c r="A652" s="25"/>
      <c r="B652" s="26"/>
      <c r="D652" s="27"/>
      <c r="E652" s="27"/>
    </row>
    <row r="653" spans="1:5" ht="12.75" x14ac:dyDescent="0.2">
      <c r="A653" s="25"/>
      <c r="B653" s="26"/>
      <c r="D653" s="27"/>
      <c r="E653" s="27"/>
    </row>
    <row r="654" spans="1:5" ht="12.75" x14ac:dyDescent="0.2">
      <c r="A654" s="25"/>
      <c r="B654" s="26"/>
      <c r="D654" s="27"/>
      <c r="E654" s="27"/>
    </row>
    <row r="655" spans="1:5" ht="12.75" x14ac:dyDescent="0.2">
      <c r="A655" s="25"/>
      <c r="B655" s="26"/>
      <c r="D655" s="27"/>
      <c r="E655" s="27"/>
    </row>
    <row r="656" spans="1:5" ht="12.75" x14ac:dyDescent="0.2">
      <c r="A656" s="25"/>
      <c r="B656" s="26"/>
      <c r="D656" s="27"/>
      <c r="E656" s="27"/>
    </row>
    <row r="657" spans="1:5" ht="12.75" x14ac:dyDescent="0.2">
      <c r="A657" s="25"/>
      <c r="B657" s="26"/>
      <c r="D657" s="27"/>
      <c r="E657" s="27"/>
    </row>
    <row r="658" spans="1:5" ht="12.75" x14ac:dyDescent="0.2">
      <c r="A658" s="25"/>
      <c r="B658" s="26"/>
      <c r="D658" s="27"/>
      <c r="E658" s="27"/>
    </row>
    <row r="659" spans="1:5" ht="12.75" x14ac:dyDescent="0.2">
      <c r="A659" s="25"/>
      <c r="B659" s="26"/>
      <c r="D659" s="27"/>
      <c r="E659" s="27"/>
    </row>
    <row r="660" spans="1:5" ht="12.75" x14ac:dyDescent="0.2">
      <c r="A660" s="25"/>
      <c r="B660" s="26"/>
      <c r="D660" s="27"/>
      <c r="E660" s="27"/>
    </row>
    <row r="661" spans="1:5" ht="12.75" x14ac:dyDescent="0.2">
      <c r="A661" s="25"/>
      <c r="B661" s="26"/>
      <c r="D661" s="27"/>
      <c r="E661" s="27"/>
    </row>
    <row r="662" spans="1:5" ht="12.75" x14ac:dyDescent="0.2">
      <c r="A662" s="25"/>
      <c r="B662" s="26"/>
      <c r="D662" s="27"/>
      <c r="E662" s="27"/>
    </row>
    <row r="663" spans="1:5" ht="12.75" x14ac:dyDescent="0.2">
      <c r="A663" s="25"/>
      <c r="B663" s="26"/>
      <c r="D663" s="27"/>
      <c r="E663" s="27"/>
    </row>
    <row r="664" spans="1:5" ht="12.75" x14ac:dyDescent="0.2">
      <c r="A664" s="25"/>
      <c r="B664" s="26"/>
      <c r="D664" s="27"/>
      <c r="E664" s="27"/>
    </row>
    <row r="665" spans="1:5" ht="12.75" x14ac:dyDescent="0.2">
      <c r="A665" s="25"/>
      <c r="B665" s="26"/>
      <c r="D665" s="27"/>
      <c r="E665" s="27"/>
    </row>
    <row r="666" spans="1:5" ht="12.75" x14ac:dyDescent="0.2">
      <c r="A666" s="25"/>
      <c r="B666" s="26"/>
      <c r="D666" s="27"/>
      <c r="E666" s="27"/>
    </row>
    <row r="667" spans="1:5" ht="12.75" x14ac:dyDescent="0.2">
      <c r="A667" s="25"/>
      <c r="B667" s="26"/>
      <c r="D667" s="27"/>
      <c r="E667" s="27"/>
    </row>
    <row r="668" spans="1:5" ht="12.75" x14ac:dyDescent="0.2">
      <c r="A668" s="25"/>
      <c r="B668" s="26"/>
      <c r="D668" s="27"/>
      <c r="E668" s="27"/>
    </row>
    <row r="669" spans="1:5" ht="12.75" x14ac:dyDescent="0.2">
      <c r="A669" s="25"/>
      <c r="B669" s="26"/>
      <c r="D669" s="27"/>
      <c r="E669" s="27"/>
    </row>
    <row r="670" spans="1:5" ht="12.75" x14ac:dyDescent="0.2">
      <c r="A670" s="25"/>
      <c r="B670" s="26"/>
      <c r="D670" s="27"/>
      <c r="E670" s="27"/>
    </row>
    <row r="671" spans="1:5" ht="12.75" x14ac:dyDescent="0.2">
      <c r="A671" s="25"/>
      <c r="B671" s="26"/>
      <c r="D671" s="27"/>
      <c r="E671" s="27"/>
    </row>
    <row r="672" spans="1:5" ht="12.75" x14ac:dyDescent="0.2">
      <c r="A672" s="25"/>
      <c r="B672" s="26"/>
      <c r="D672" s="27"/>
      <c r="E672" s="27"/>
    </row>
    <row r="673" spans="1:5" ht="12.75" x14ac:dyDescent="0.2">
      <c r="A673" s="25"/>
      <c r="B673" s="26"/>
      <c r="D673" s="27"/>
      <c r="E673" s="27"/>
    </row>
    <row r="674" spans="1:5" ht="12.75" x14ac:dyDescent="0.2">
      <c r="A674" s="25"/>
      <c r="B674" s="26"/>
      <c r="D674" s="27"/>
      <c r="E674" s="27"/>
    </row>
    <row r="675" spans="1:5" ht="12.75" x14ac:dyDescent="0.2">
      <c r="A675" s="25"/>
      <c r="B675" s="26"/>
      <c r="D675" s="27"/>
      <c r="E675" s="27"/>
    </row>
    <row r="676" spans="1:5" ht="12.75" x14ac:dyDescent="0.2">
      <c r="A676" s="25"/>
      <c r="B676" s="26"/>
      <c r="D676" s="27"/>
      <c r="E676" s="27"/>
    </row>
    <row r="677" spans="1:5" ht="12.75" x14ac:dyDescent="0.2">
      <c r="A677" s="25"/>
      <c r="B677" s="26"/>
      <c r="D677" s="27"/>
      <c r="E677" s="27"/>
    </row>
    <row r="678" spans="1:5" ht="12.75" x14ac:dyDescent="0.2">
      <c r="A678" s="25"/>
      <c r="B678" s="26"/>
      <c r="D678" s="27"/>
      <c r="E678" s="27"/>
    </row>
    <row r="679" spans="1:5" ht="12.75" x14ac:dyDescent="0.2">
      <c r="A679" s="25"/>
      <c r="B679" s="26"/>
      <c r="D679" s="27"/>
      <c r="E679" s="27"/>
    </row>
    <row r="680" spans="1:5" ht="12.75" x14ac:dyDescent="0.2">
      <c r="A680" s="25"/>
      <c r="B680" s="26"/>
      <c r="D680" s="27"/>
      <c r="E680" s="27"/>
    </row>
    <row r="681" spans="1:5" ht="12.75" x14ac:dyDescent="0.2">
      <c r="A681" s="25"/>
      <c r="B681" s="26"/>
      <c r="D681" s="27"/>
      <c r="E681" s="27"/>
    </row>
    <row r="682" spans="1:5" ht="12.75" x14ac:dyDescent="0.2">
      <c r="A682" s="25"/>
      <c r="B682" s="26"/>
      <c r="D682" s="27"/>
      <c r="E682" s="27"/>
    </row>
    <row r="683" spans="1:5" ht="12.75" x14ac:dyDescent="0.2">
      <c r="A683" s="25"/>
      <c r="B683" s="26"/>
      <c r="D683" s="27"/>
      <c r="E683" s="27"/>
    </row>
    <row r="684" spans="1:5" ht="12.75" x14ac:dyDescent="0.2">
      <c r="A684" s="25"/>
      <c r="B684" s="26"/>
      <c r="D684" s="27"/>
      <c r="E684" s="27"/>
    </row>
    <row r="685" spans="1:5" ht="12.75" x14ac:dyDescent="0.2">
      <c r="A685" s="25"/>
      <c r="B685" s="26"/>
      <c r="D685" s="27"/>
      <c r="E685" s="27"/>
    </row>
    <row r="686" spans="1:5" ht="12.75" x14ac:dyDescent="0.2">
      <c r="A686" s="25"/>
      <c r="B686" s="26"/>
      <c r="D686" s="27"/>
      <c r="E686" s="27"/>
    </row>
    <row r="687" spans="1:5" ht="12.75" x14ac:dyDescent="0.2">
      <c r="A687" s="25"/>
      <c r="B687" s="26"/>
      <c r="D687" s="27"/>
      <c r="E687" s="27"/>
    </row>
    <row r="688" spans="1:5" ht="12.75" x14ac:dyDescent="0.2">
      <c r="A688" s="25"/>
      <c r="B688" s="26"/>
      <c r="D688" s="27"/>
      <c r="E688" s="27"/>
    </row>
    <row r="689" spans="1:5" ht="12.75" x14ac:dyDescent="0.2">
      <c r="A689" s="25"/>
      <c r="B689" s="26"/>
      <c r="D689" s="27"/>
      <c r="E689" s="27"/>
    </row>
    <row r="690" spans="1:5" ht="12.75" x14ac:dyDescent="0.2">
      <c r="A690" s="25"/>
      <c r="B690" s="26"/>
      <c r="D690" s="27"/>
      <c r="E690" s="27"/>
    </row>
    <row r="691" spans="1:5" ht="12.75" x14ac:dyDescent="0.2">
      <c r="A691" s="25"/>
      <c r="B691" s="26"/>
      <c r="D691" s="27"/>
      <c r="E691" s="27"/>
    </row>
    <row r="692" spans="1:5" ht="12.75" x14ac:dyDescent="0.2">
      <c r="A692" s="25"/>
      <c r="B692" s="26"/>
      <c r="D692" s="27"/>
      <c r="E692" s="27"/>
    </row>
    <row r="693" spans="1:5" ht="12.75" x14ac:dyDescent="0.2">
      <c r="A693" s="25"/>
      <c r="B693" s="26"/>
      <c r="D693" s="27"/>
      <c r="E693" s="27"/>
    </row>
    <row r="694" spans="1:5" ht="12.75" x14ac:dyDescent="0.2">
      <c r="A694" s="25"/>
      <c r="B694" s="26"/>
      <c r="D694" s="27"/>
      <c r="E694" s="27"/>
    </row>
    <row r="695" spans="1:5" ht="12.75" x14ac:dyDescent="0.2">
      <c r="A695" s="25"/>
      <c r="B695" s="26"/>
      <c r="D695" s="27"/>
      <c r="E695" s="27"/>
    </row>
    <row r="696" spans="1:5" ht="12.75" x14ac:dyDescent="0.2">
      <c r="A696" s="25"/>
      <c r="B696" s="26"/>
      <c r="D696" s="27"/>
      <c r="E696" s="27"/>
    </row>
    <row r="697" spans="1:5" ht="12.75" x14ac:dyDescent="0.2">
      <c r="A697" s="25"/>
      <c r="B697" s="26"/>
      <c r="D697" s="27"/>
      <c r="E697" s="27"/>
    </row>
    <row r="698" spans="1:5" ht="12.75" x14ac:dyDescent="0.2">
      <c r="A698" s="25"/>
      <c r="B698" s="26"/>
      <c r="D698" s="27"/>
      <c r="E698" s="27"/>
    </row>
    <row r="699" spans="1:5" ht="12.75" x14ac:dyDescent="0.2">
      <c r="A699" s="25"/>
      <c r="B699" s="26"/>
      <c r="D699" s="27"/>
      <c r="E699" s="27"/>
    </row>
    <row r="700" spans="1:5" ht="12.75" x14ac:dyDescent="0.2">
      <c r="A700" s="25"/>
      <c r="B700" s="26"/>
      <c r="D700" s="27"/>
      <c r="E700" s="27"/>
    </row>
    <row r="701" spans="1:5" ht="12.75" x14ac:dyDescent="0.2">
      <c r="A701" s="25"/>
      <c r="B701" s="26"/>
      <c r="D701" s="27"/>
      <c r="E701" s="27"/>
    </row>
    <row r="702" spans="1:5" ht="12.75" x14ac:dyDescent="0.2">
      <c r="A702" s="25"/>
      <c r="B702" s="26"/>
      <c r="D702" s="27"/>
      <c r="E702" s="27"/>
    </row>
    <row r="703" spans="1:5" ht="12.75" x14ac:dyDescent="0.2">
      <c r="A703" s="25"/>
      <c r="B703" s="26"/>
      <c r="D703" s="27"/>
      <c r="E703" s="27"/>
    </row>
    <row r="704" spans="1:5" ht="12.75" x14ac:dyDescent="0.2">
      <c r="A704" s="25"/>
      <c r="B704" s="26"/>
      <c r="D704" s="27"/>
      <c r="E704" s="27"/>
    </row>
    <row r="705" spans="1:5" ht="12.75" x14ac:dyDescent="0.2">
      <c r="A705" s="25"/>
      <c r="B705" s="26"/>
      <c r="D705" s="27"/>
      <c r="E705" s="27"/>
    </row>
    <row r="706" spans="1:5" ht="12.75" x14ac:dyDescent="0.2">
      <c r="A706" s="25"/>
      <c r="B706" s="26"/>
      <c r="D706" s="27"/>
      <c r="E706" s="27"/>
    </row>
    <row r="707" spans="1:5" ht="12.75" x14ac:dyDescent="0.2">
      <c r="A707" s="25"/>
      <c r="B707" s="26"/>
      <c r="D707" s="27"/>
      <c r="E707" s="27"/>
    </row>
    <row r="708" spans="1:5" ht="12.75" x14ac:dyDescent="0.2">
      <c r="A708" s="25"/>
      <c r="B708" s="26"/>
      <c r="D708" s="27"/>
      <c r="E708" s="27"/>
    </row>
    <row r="709" spans="1:5" ht="12.75" x14ac:dyDescent="0.2">
      <c r="A709" s="25"/>
      <c r="B709" s="26"/>
      <c r="D709" s="27"/>
      <c r="E709" s="27"/>
    </row>
    <row r="710" spans="1:5" ht="12.75" x14ac:dyDescent="0.2">
      <c r="A710" s="25"/>
      <c r="B710" s="26"/>
      <c r="D710" s="27"/>
      <c r="E710" s="27"/>
    </row>
    <row r="711" spans="1:5" ht="12.75" x14ac:dyDescent="0.2">
      <c r="A711" s="25"/>
      <c r="B711" s="26"/>
      <c r="D711" s="27"/>
      <c r="E711" s="27"/>
    </row>
    <row r="712" spans="1:5" ht="12.75" x14ac:dyDescent="0.2">
      <c r="A712" s="25"/>
      <c r="B712" s="26"/>
      <c r="D712" s="27"/>
      <c r="E712" s="27"/>
    </row>
    <row r="713" spans="1:5" ht="12.75" x14ac:dyDescent="0.2">
      <c r="A713" s="25"/>
      <c r="B713" s="26"/>
      <c r="D713" s="27"/>
      <c r="E713" s="27"/>
    </row>
    <row r="714" spans="1:5" ht="12.75" x14ac:dyDescent="0.2">
      <c r="A714" s="25"/>
      <c r="B714" s="26"/>
      <c r="D714" s="27"/>
      <c r="E714" s="27"/>
    </row>
    <row r="715" spans="1:5" ht="12.75" x14ac:dyDescent="0.2">
      <c r="A715" s="25"/>
      <c r="B715" s="26"/>
      <c r="D715" s="27"/>
      <c r="E715" s="27"/>
    </row>
    <row r="716" spans="1:5" ht="12.75" x14ac:dyDescent="0.2">
      <c r="A716" s="25"/>
      <c r="B716" s="26"/>
      <c r="D716" s="27"/>
      <c r="E716" s="27"/>
    </row>
    <row r="717" spans="1:5" ht="12.75" x14ac:dyDescent="0.2">
      <c r="A717" s="25"/>
      <c r="B717" s="26"/>
      <c r="D717" s="27"/>
      <c r="E717" s="27"/>
    </row>
    <row r="718" spans="1:5" ht="12.75" x14ac:dyDescent="0.2">
      <c r="A718" s="25"/>
      <c r="B718" s="26"/>
      <c r="D718" s="27"/>
      <c r="E718" s="27"/>
    </row>
    <row r="719" spans="1:5" ht="12.75" x14ac:dyDescent="0.2">
      <c r="A719" s="25"/>
      <c r="B719" s="26"/>
      <c r="D719" s="27"/>
      <c r="E719" s="27"/>
    </row>
    <row r="720" spans="1:5" ht="12.75" x14ac:dyDescent="0.2">
      <c r="A720" s="25"/>
      <c r="B720" s="26"/>
      <c r="D720" s="27"/>
      <c r="E720" s="27"/>
    </row>
    <row r="721" spans="1:5" ht="12.75" x14ac:dyDescent="0.2">
      <c r="A721" s="25"/>
      <c r="B721" s="26"/>
      <c r="D721" s="27"/>
      <c r="E721" s="27"/>
    </row>
    <row r="722" spans="1:5" ht="12.75" x14ac:dyDescent="0.2">
      <c r="A722" s="25"/>
      <c r="B722" s="26"/>
      <c r="D722" s="27"/>
      <c r="E722" s="27"/>
    </row>
    <row r="723" spans="1:5" ht="12.75" x14ac:dyDescent="0.2">
      <c r="A723" s="25"/>
      <c r="B723" s="26"/>
      <c r="D723" s="27"/>
      <c r="E723" s="27"/>
    </row>
    <row r="724" spans="1:5" ht="12.75" x14ac:dyDescent="0.2">
      <c r="A724" s="25"/>
      <c r="B724" s="26"/>
      <c r="D724" s="27"/>
      <c r="E724" s="27"/>
    </row>
    <row r="725" spans="1:5" ht="12.75" x14ac:dyDescent="0.2">
      <c r="A725" s="25"/>
      <c r="B725" s="26"/>
      <c r="D725" s="27"/>
      <c r="E725" s="27"/>
    </row>
    <row r="726" spans="1:5" ht="12.75" x14ac:dyDescent="0.2">
      <c r="A726" s="25"/>
      <c r="B726" s="26"/>
      <c r="D726" s="27"/>
      <c r="E726" s="27"/>
    </row>
    <row r="727" spans="1:5" ht="12.75" x14ac:dyDescent="0.2">
      <c r="A727" s="25"/>
      <c r="B727" s="26"/>
      <c r="D727" s="27"/>
      <c r="E727" s="27"/>
    </row>
    <row r="728" spans="1:5" ht="12.75" x14ac:dyDescent="0.2">
      <c r="A728" s="25"/>
      <c r="B728" s="26"/>
      <c r="D728" s="27"/>
      <c r="E728" s="27"/>
    </row>
    <row r="729" spans="1:5" ht="12.75" x14ac:dyDescent="0.2">
      <c r="A729" s="25"/>
      <c r="B729" s="26"/>
      <c r="D729" s="27"/>
      <c r="E729" s="27"/>
    </row>
    <row r="730" spans="1:5" ht="12.75" x14ac:dyDescent="0.2">
      <c r="A730" s="25"/>
      <c r="B730" s="26"/>
      <c r="D730" s="27"/>
      <c r="E730" s="27"/>
    </row>
    <row r="731" spans="1:5" ht="12.75" x14ac:dyDescent="0.2">
      <c r="A731" s="25"/>
      <c r="B731" s="26"/>
      <c r="D731" s="27"/>
      <c r="E731" s="27"/>
    </row>
    <row r="732" spans="1:5" ht="12.75" x14ac:dyDescent="0.2">
      <c r="A732" s="25"/>
      <c r="B732" s="26"/>
      <c r="D732" s="27"/>
      <c r="E732" s="27"/>
    </row>
    <row r="733" spans="1:5" ht="12.75" x14ac:dyDescent="0.2">
      <c r="A733" s="25"/>
      <c r="B733" s="26"/>
      <c r="D733" s="27"/>
      <c r="E733" s="27"/>
    </row>
    <row r="734" spans="1:5" ht="12.75" x14ac:dyDescent="0.2">
      <c r="A734" s="25"/>
      <c r="B734" s="26"/>
      <c r="D734" s="27"/>
      <c r="E734" s="27"/>
    </row>
    <row r="735" spans="1:5" ht="12.75" x14ac:dyDescent="0.2">
      <c r="A735" s="25"/>
      <c r="B735" s="26"/>
      <c r="D735" s="27"/>
      <c r="E735" s="27"/>
    </row>
    <row r="736" spans="1:5" ht="12.75" x14ac:dyDescent="0.2">
      <c r="A736" s="25"/>
      <c r="B736" s="26"/>
      <c r="D736" s="27"/>
      <c r="E736" s="27"/>
    </row>
    <row r="737" spans="1:5" ht="12.75" x14ac:dyDescent="0.2">
      <c r="A737" s="25"/>
      <c r="B737" s="26"/>
      <c r="D737" s="27"/>
      <c r="E737" s="27"/>
    </row>
    <row r="738" spans="1:5" ht="12.75" x14ac:dyDescent="0.2">
      <c r="A738" s="25"/>
      <c r="B738" s="26"/>
      <c r="D738" s="27"/>
      <c r="E738" s="27"/>
    </row>
    <row r="739" spans="1:5" ht="12.75" x14ac:dyDescent="0.2">
      <c r="A739" s="25"/>
      <c r="B739" s="26"/>
      <c r="D739" s="27"/>
      <c r="E739" s="27"/>
    </row>
    <row r="740" spans="1:5" ht="12.75" x14ac:dyDescent="0.2">
      <c r="A740" s="25"/>
      <c r="B740" s="26"/>
      <c r="D740" s="27"/>
      <c r="E740" s="27"/>
    </row>
    <row r="741" spans="1:5" ht="12.75" x14ac:dyDescent="0.2">
      <c r="A741" s="25"/>
      <c r="B741" s="26"/>
      <c r="D741" s="27"/>
      <c r="E741" s="27"/>
    </row>
    <row r="742" spans="1:5" ht="12.75" x14ac:dyDescent="0.2">
      <c r="A742" s="25"/>
      <c r="B742" s="26"/>
      <c r="D742" s="27"/>
      <c r="E742" s="27"/>
    </row>
    <row r="743" spans="1:5" ht="12.75" x14ac:dyDescent="0.2">
      <c r="A743" s="25"/>
      <c r="B743" s="26"/>
      <c r="D743" s="27"/>
      <c r="E743" s="27"/>
    </row>
    <row r="744" spans="1:5" ht="12.75" x14ac:dyDescent="0.2">
      <c r="A744" s="25"/>
      <c r="B744" s="26"/>
      <c r="D744" s="27"/>
      <c r="E744" s="27"/>
    </row>
    <row r="745" spans="1:5" ht="12.75" x14ac:dyDescent="0.2">
      <c r="A745" s="25"/>
      <c r="B745" s="26"/>
      <c r="D745" s="27"/>
      <c r="E745" s="27"/>
    </row>
    <row r="746" spans="1:5" ht="12.75" x14ac:dyDescent="0.2">
      <c r="A746" s="25"/>
      <c r="B746" s="26"/>
      <c r="D746" s="27"/>
      <c r="E746" s="27"/>
    </row>
    <row r="747" spans="1:5" ht="12.75" x14ac:dyDescent="0.2">
      <c r="A747" s="25"/>
      <c r="B747" s="26"/>
      <c r="D747" s="27"/>
      <c r="E747" s="27"/>
    </row>
    <row r="748" spans="1:5" ht="12.75" x14ac:dyDescent="0.2">
      <c r="A748" s="25"/>
      <c r="B748" s="26"/>
      <c r="D748" s="27"/>
      <c r="E748" s="27"/>
    </row>
    <row r="749" spans="1:5" ht="12.75" x14ac:dyDescent="0.2">
      <c r="A749" s="25"/>
      <c r="B749" s="26"/>
      <c r="D749" s="27"/>
      <c r="E749" s="27"/>
    </row>
    <row r="750" spans="1:5" ht="12.75" x14ac:dyDescent="0.2">
      <c r="A750" s="25"/>
      <c r="B750" s="26"/>
      <c r="D750" s="27"/>
      <c r="E750" s="27"/>
    </row>
    <row r="751" spans="1:5" ht="12.75" x14ac:dyDescent="0.2">
      <c r="A751" s="25"/>
      <c r="B751" s="26"/>
      <c r="D751" s="27"/>
      <c r="E751" s="27"/>
    </row>
    <row r="752" spans="1:5" ht="12.75" x14ac:dyDescent="0.2">
      <c r="A752" s="25"/>
      <c r="B752" s="26"/>
      <c r="D752" s="27"/>
      <c r="E752" s="27"/>
    </row>
    <row r="753" spans="1:5" ht="12.75" x14ac:dyDescent="0.2">
      <c r="A753" s="25"/>
      <c r="B753" s="26"/>
      <c r="D753" s="27"/>
      <c r="E753" s="27"/>
    </row>
    <row r="754" spans="1:5" ht="12.75" x14ac:dyDescent="0.2">
      <c r="A754" s="25"/>
      <c r="B754" s="26"/>
      <c r="D754" s="27"/>
      <c r="E754" s="27"/>
    </row>
    <row r="755" spans="1:5" ht="12.75" x14ac:dyDescent="0.2">
      <c r="A755" s="25"/>
      <c r="B755" s="26"/>
      <c r="D755" s="27"/>
      <c r="E755" s="27"/>
    </row>
    <row r="756" spans="1:5" ht="12.75" x14ac:dyDescent="0.2">
      <c r="A756" s="25"/>
      <c r="B756" s="26"/>
      <c r="D756" s="27"/>
      <c r="E756" s="27"/>
    </row>
    <row r="757" spans="1:5" ht="12.75" x14ac:dyDescent="0.2">
      <c r="A757" s="25"/>
      <c r="B757" s="26"/>
      <c r="D757" s="27"/>
      <c r="E757" s="27"/>
    </row>
    <row r="758" spans="1:5" ht="12.75" x14ac:dyDescent="0.2">
      <c r="A758" s="25"/>
      <c r="B758" s="26"/>
      <c r="D758" s="27"/>
      <c r="E758" s="27"/>
    </row>
    <row r="759" spans="1:5" ht="12.75" x14ac:dyDescent="0.2">
      <c r="A759" s="25"/>
      <c r="B759" s="26"/>
      <c r="D759" s="27"/>
      <c r="E759" s="27"/>
    </row>
    <row r="760" spans="1:5" ht="12.75" x14ac:dyDescent="0.2">
      <c r="A760" s="25"/>
      <c r="B760" s="26"/>
      <c r="D760" s="27"/>
      <c r="E760" s="27"/>
    </row>
    <row r="761" spans="1:5" ht="12.75" x14ac:dyDescent="0.2">
      <c r="A761" s="25"/>
      <c r="B761" s="26"/>
      <c r="D761" s="27"/>
      <c r="E761" s="27"/>
    </row>
    <row r="762" spans="1:5" ht="12.75" x14ac:dyDescent="0.2">
      <c r="A762" s="25"/>
      <c r="B762" s="26"/>
      <c r="D762" s="27"/>
      <c r="E762" s="27"/>
    </row>
    <row r="763" spans="1:5" ht="12.75" x14ac:dyDescent="0.2">
      <c r="A763" s="25"/>
      <c r="B763" s="26"/>
      <c r="D763" s="27"/>
      <c r="E763" s="27"/>
    </row>
    <row r="764" spans="1:5" ht="12.75" x14ac:dyDescent="0.2">
      <c r="A764" s="25"/>
      <c r="B764" s="26"/>
      <c r="D764" s="27"/>
      <c r="E764" s="27"/>
    </row>
    <row r="765" spans="1:5" ht="12.75" x14ac:dyDescent="0.2">
      <c r="A765" s="25"/>
      <c r="B765" s="26"/>
      <c r="D765" s="27"/>
      <c r="E765" s="27"/>
    </row>
    <row r="766" spans="1:5" ht="12.75" x14ac:dyDescent="0.2">
      <c r="A766" s="25"/>
      <c r="B766" s="26"/>
      <c r="D766" s="27"/>
      <c r="E766" s="27"/>
    </row>
    <row r="767" spans="1:5" ht="12.75" x14ac:dyDescent="0.2">
      <c r="A767" s="25"/>
      <c r="B767" s="26"/>
      <c r="D767" s="27"/>
      <c r="E767" s="27"/>
    </row>
    <row r="768" spans="1:5" ht="12.75" x14ac:dyDescent="0.2">
      <c r="A768" s="25"/>
      <c r="B768" s="26"/>
      <c r="D768" s="27"/>
      <c r="E768" s="27"/>
    </row>
    <row r="769" spans="1:5" ht="12.75" x14ac:dyDescent="0.2">
      <c r="A769" s="25"/>
      <c r="B769" s="26"/>
      <c r="D769" s="27"/>
      <c r="E769" s="27"/>
    </row>
    <row r="770" spans="1:5" ht="12.75" x14ac:dyDescent="0.2">
      <c r="A770" s="25"/>
      <c r="B770" s="26"/>
      <c r="D770" s="27"/>
      <c r="E770" s="27"/>
    </row>
    <row r="771" spans="1:5" ht="12.75" x14ac:dyDescent="0.2">
      <c r="A771" s="25"/>
      <c r="B771" s="26"/>
      <c r="D771" s="27"/>
      <c r="E771" s="27"/>
    </row>
    <row r="772" spans="1:5" ht="12.75" x14ac:dyDescent="0.2">
      <c r="A772" s="25"/>
      <c r="B772" s="26"/>
      <c r="D772" s="27"/>
      <c r="E772" s="27"/>
    </row>
    <row r="773" spans="1:5" ht="12.75" x14ac:dyDescent="0.2">
      <c r="A773" s="25"/>
      <c r="B773" s="26"/>
      <c r="D773" s="27"/>
      <c r="E773" s="27"/>
    </row>
    <row r="774" spans="1:5" ht="12.75" x14ac:dyDescent="0.2">
      <c r="A774" s="25"/>
      <c r="B774" s="26"/>
      <c r="D774" s="27"/>
      <c r="E774" s="27"/>
    </row>
    <row r="775" spans="1:5" ht="12.75" x14ac:dyDescent="0.2">
      <c r="A775" s="25"/>
      <c r="B775" s="26"/>
      <c r="D775" s="27"/>
      <c r="E775" s="27"/>
    </row>
    <row r="776" spans="1:5" ht="12.75" x14ac:dyDescent="0.2">
      <c r="A776" s="25"/>
      <c r="B776" s="26"/>
      <c r="D776" s="27"/>
      <c r="E776" s="27"/>
    </row>
    <row r="777" spans="1:5" ht="12.75" x14ac:dyDescent="0.2">
      <c r="A777" s="25"/>
      <c r="B777" s="26"/>
      <c r="D777" s="27"/>
      <c r="E777" s="27"/>
    </row>
    <row r="778" spans="1:5" ht="12.75" x14ac:dyDescent="0.2">
      <c r="A778" s="25"/>
      <c r="B778" s="26"/>
      <c r="D778" s="27"/>
      <c r="E778" s="27"/>
    </row>
    <row r="779" spans="1:5" ht="12.75" x14ac:dyDescent="0.2">
      <c r="A779" s="25"/>
      <c r="B779" s="26"/>
      <c r="D779" s="27"/>
      <c r="E779" s="27"/>
    </row>
    <row r="780" spans="1:5" ht="12.75" x14ac:dyDescent="0.2">
      <c r="A780" s="25"/>
      <c r="B780" s="26"/>
      <c r="D780" s="27"/>
      <c r="E780" s="27"/>
    </row>
    <row r="781" spans="1:5" ht="12.75" x14ac:dyDescent="0.2">
      <c r="A781" s="25"/>
      <c r="B781" s="26"/>
      <c r="D781" s="27"/>
      <c r="E781" s="27"/>
    </row>
    <row r="782" spans="1:5" ht="12.75" x14ac:dyDescent="0.2">
      <c r="A782" s="25"/>
      <c r="B782" s="26"/>
      <c r="D782" s="27"/>
      <c r="E782" s="27"/>
    </row>
    <row r="783" spans="1:5" ht="12.75" x14ac:dyDescent="0.2">
      <c r="A783" s="25"/>
      <c r="B783" s="26"/>
      <c r="D783" s="27"/>
      <c r="E783" s="27"/>
    </row>
    <row r="784" spans="1:5" ht="12.75" x14ac:dyDescent="0.2">
      <c r="A784" s="25"/>
      <c r="B784" s="26"/>
      <c r="D784" s="27"/>
      <c r="E784" s="27"/>
    </row>
    <row r="785" spans="1:5" ht="12.75" x14ac:dyDescent="0.2">
      <c r="A785" s="25"/>
      <c r="B785" s="26"/>
      <c r="D785" s="27"/>
      <c r="E785" s="27"/>
    </row>
    <row r="786" spans="1:5" ht="12.75" x14ac:dyDescent="0.2">
      <c r="A786" s="25"/>
      <c r="B786" s="26"/>
      <c r="D786" s="27"/>
      <c r="E786" s="27"/>
    </row>
    <row r="787" spans="1:5" ht="12.75" x14ac:dyDescent="0.2">
      <c r="A787" s="25"/>
      <c r="B787" s="26"/>
      <c r="D787" s="27"/>
      <c r="E787" s="27"/>
    </row>
    <row r="788" spans="1:5" ht="12.75" x14ac:dyDescent="0.2">
      <c r="A788" s="25"/>
      <c r="B788" s="26"/>
      <c r="D788" s="27"/>
      <c r="E788" s="27"/>
    </row>
    <row r="789" spans="1:5" ht="12.75" x14ac:dyDescent="0.2">
      <c r="A789" s="25"/>
      <c r="B789" s="26"/>
      <c r="D789" s="27"/>
      <c r="E789" s="27"/>
    </row>
    <row r="790" spans="1:5" ht="12.75" x14ac:dyDescent="0.2">
      <c r="A790" s="25"/>
      <c r="B790" s="26"/>
      <c r="D790" s="27"/>
      <c r="E790" s="27"/>
    </row>
    <row r="791" spans="1:5" ht="12.75" x14ac:dyDescent="0.2">
      <c r="A791" s="25"/>
      <c r="B791" s="26"/>
      <c r="D791" s="27"/>
      <c r="E791" s="27"/>
    </row>
    <row r="792" spans="1:5" ht="12.75" x14ac:dyDescent="0.2">
      <c r="A792" s="25"/>
      <c r="B792" s="26"/>
      <c r="D792" s="27"/>
      <c r="E792" s="27"/>
    </row>
    <row r="793" spans="1:5" ht="12.75" x14ac:dyDescent="0.2">
      <c r="A793" s="25"/>
      <c r="B793" s="26"/>
      <c r="D793" s="27"/>
      <c r="E793" s="27"/>
    </row>
    <row r="794" spans="1:5" ht="12.75" x14ac:dyDescent="0.2">
      <c r="A794" s="25"/>
      <c r="B794" s="26"/>
      <c r="D794" s="27"/>
      <c r="E794" s="27"/>
    </row>
    <row r="795" spans="1:5" ht="12.75" x14ac:dyDescent="0.2">
      <c r="A795" s="25"/>
      <c r="B795" s="26"/>
      <c r="D795" s="27"/>
      <c r="E795" s="27"/>
    </row>
    <row r="796" spans="1:5" ht="12.75" x14ac:dyDescent="0.2">
      <c r="A796" s="25"/>
      <c r="B796" s="26"/>
      <c r="D796" s="27"/>
      <c r="E796" s="27"/>
    </row>
    <row r="797" spans="1:5" ht="12.75" x14ac:dyDescent="0.2">
      <c r="A797" s="25"/>
      <c r="B797" s="26"/>
      <c r="D797" s="27"/>
      <c r="E797" s="27"/>
    </row>
    <row r="798" spans="1:5" ht="12.75" x14ac:dyDescent="0.2">
      <c r="A798" s="25"/>
      <c r="B798" s="26"/>
      <c r="D798" s="27"/>
      <c r="E798" s="27"/>
    </row>
    <row r="799" spans="1:5" ht="12.75" x14ac:dyDescent="0.2">
      <c r="A799" s="25"/>
      <c r="B799" s="26"/>
      <c r="D799" s="27"/>
      <c r="E799" s="27"/>
    </row>
    <row r="800" spans="1:5" ht="12.75" x14ac:dyDescent="0.2">
      <c r="A800" s="25"/>
      <c r="B800" s="26"/>
      <c r="D800" s="27"/>
      <c r="E800" s="27"/>
    </row>
    <row r="801" spans="1:5" ht="12.75" x14ac:dyDescent="0.2">
      <c r="A801" s="25"/>
      <c r="B801" s="26"/>
      <c r="D801" s="27"/>
      <c r="E801" s="27"/>
    </row>
    <row r="802" spans="1:5" ht="12.75" x14ac:dyDescent="0.2">
      <c r="A802" s="25"/>
      <c r="B802" s="26"/>
      <c r="D802" s="27"/>
      <c r="E802" s="27"/>
    </row>
    <row r="803" spans="1:5" ht="12.75" x14ac:dyDescent="0.2">
      <c r="A803" s="25"/>
      <c r="B803" s="26"/>
      <c r="D803" s="27"/>
      <c r="E803" s="27"/>
    </row>
    <row r="804" spans="1:5" ht="12.75" x14ac:dyDescent="0.2">
      <c r="A804" s="25"/>
      <c r="B804" s="26"/>
      <c r="D804" s="27"/>
      <c r="E804" s="27"/>
    </row>
    <row r="805" spans="1:5" ht="12.75" x14ac:dyDescent="0.2">
      <c r="A805" s="25"/>
      <c r="B805" s="26"/>
      <c r="D805" s="27"/>
      <c r="E805" s="27"/>
    </row>
    <row r="806" spans="1:5" ht="12.75" x14ac:dyDescent="0.2">
      <c r="A806" s="25"/>
      <c r="B806" s="26"/>
      <c r="D806" s="27"/>
      <c r="E806" s="27"/>
    </row>
    <row r="807" spans="1:5" ht="12.75" x14ac:dyDescent="0.2">
      <c r="A807" s="25"/>
      <c r="B807" s="26"/>
      <c r="D807" s="27"/>
      <c r="E807" s="27"/>
    </row>
    <row r="808" spans="1:5" ht="12.75" x14ac:dyDescent="0.2">
      <c r="A808" s="25"/>
      <c r="B808" s="26"/>
      <c r="D808" s="27"/>
      <c r="E808" s="27"/>
    </row>
    <row r="809" spans="1:5" ht="12.75" x14ac:dyDescent="0.2">
      <c r="A809" s="25"/>
      <c r="B809" s="26"/>
      <c r="D809" s="27"/>
      <c r="E809" s="27"/>
    </row>
    <row r="810" spans="1:5" ht="12.75" x14ac:dyDescent="0.2">
      <c r="A810" s="25"/>
      <c r="B810" s="26"/>
      <c r="D810" s="27"/>
      <c r="E810" s="27"/>
    </row>
    <row r="811" spans="1:5" ht="12.75" x14ac:dyDescent="0.2">
      <c r="A811" s="25"/>
      <c r="B811" s="26"/>
      <c r="D811" s="27"/>
      <c r="E811" s="27"/>
    </row>
    <row r="812" spans="1:5" ht="12.75" x14ac:dyDescent="0.2">
      <c r="A812" s="25"/>
      <c r="B812" s="26"/>
      <c r="D812" s="27"/>
      <c r="E812" s="27"/>
    </row>
    <row r="813" spans="1:5" ht="12.75" x14ac:dyDescent="0.2">
      <c r="A813" s="25"/>
      <c r="B813" s="26"/>
      <c r="D813" s="27"/>
      <c r="E813" s="27"/>
    </row>
    <row r="814" spans="1:5" ht="12.75" x14ac:dyDescent="0.2">
      <c r="A814" s="25"/>
      <c r="B814" s="26"/>
      <c r="D814" s="27"/>
      <c r="E814" s="27"/>
    </row>
    <row r="815" spans="1:5" ht="12.75" x14ac:dyDescent="0.2">
      <c r="A815" s="25"/>
      <c r="B815" s="26"/>
      <c r="D815" s="27"/>
      <c r="E815" s="27"/>
    </row>
    <row r="816" spans="1:5" ht="12.75" x14ac:dyDescent="0.2">
      <c r="A816" s="25"/>
      <c r="B816" s="26"/>
      <c r="D816" s="27"/>
      <c r="E816" s="27"/>
    </row>
    <row r="817" spans="1:5" ht="12.75" x14ac:dyDescent="0.2">
      <c r="A817" s="25"/>
      <c r="B817" s="26"/>
      <c r="D817" s="27"/>
      <c r="E817" s="27"/>
    </row>
    <row r="818" spans="1:5" ht="12.75" x14ac:dyDescent="0.2">
      <c r="A818" s="25"/>
      <c r="B818" s="26"/>
      <c r="D818" s="27"/>
      <c r="E818" s="27"/>
    </row>
    <row r="819" spans="1:5" ht="12.75" x14ac:dyDescent="0.2">
      <c r="A819" s="25"/>
      <c r="B819" s="26"/>
      <c r="D819" s="27"/>
      <c r="E819" s="27"/>
    </row>
    <row r="820" spans="1:5" ht="12.75" x14ac:dyDescent="0.2">
      <c r="A820" s="25"/>
      <c r="B820" s="26"/>
      <c r="D820" s="27"/>
      <c r="E820" s="27"/>
    </row>
    <row r="821" spans="1:5" ht="12.75" x14ac:dyDescent="0.2">
      <c r="A821" s="25"/>
      <c r="B821" s="26"/>
      <c r="D821" s="27"/>
      <c r="E821" s="27"/>
    </row>
    <row r="822" spans="1:5" ht="12.75" x14ac:dyDescent="0.2">
      <c r="A822" s="25"/>
      <c r="B822" s="26"/>
      <c r="D822" s="27"/>
      <c r="E822" s="27"/>
    </row>
    <row r="823" spans="1:5" ht="12.75" x14ac:dyDescent="0.2">
      <c r="A823" s="25"/>
      <c r="B823" s="26"/>
      <c r="D823" s="27"/>
      <c r="E823" s="27"/>
    </row>
    <row r="824" spans="1:5" ht="12.75" x14ac:dyDescent="0.2">
      <c r="A824" s="25"/>
      <c r="B824" s="26"/>
      <c r="D824" s="27"/>
      <c r="E824" s="27"/>
    </row>
    <row r="825" spans="1:5" ht="12.75" x14ac:dyDescent="0.2">
      <c r="A825" s="25"/>
      <c r="B825" s="26"/>
      <c r="D825" s="27"/>
      <c r="E825" s="27"/>
    </row>
    <row r="826" spans="1:5" ht="12.75" x14ac:dyDescent="0.2">
      <c r="A826" s="25"/>
      <c r="B826" s="26"/>
      <c r="D826" s="27"/>
      <c r="E826" s="27"/>
    </row>
    <row r="827" spans="1:5" ht="12.75" x14ac:dyDescent="0.2">
      <c r="A827" s="25"/>
      <c r="B827" s="26"/>
      <c r="D827" s="27"/>
      <c r="E827" s="27"/>
    </row>
    <row r="828" spans="1:5" ht="12.75" x14ac:dyDescent="0.2">
      <c r="A828" s="25"/>
      <c r="B828" s="26"/>
      <c r="D828" s="27"/>
      <c r="E828" s="27"/>
    </row>
    <row r="829" spans="1:5" ht="12.75" x14ac:dyDescent="0.2">
      <c r="A829" s="25"/>
      <c r="B829" s="26"/>
      <c r="D829" s="27"/>
      <c r="E829" s="27"/>
    </row>
    <row r="830" spans="1:5" ht="12.75" x14ac:dyDescent="0.2">
      <c r="A830" s="25"/>
      <c r="B830" s="26"/>
      <c r="D830" s="27"/>
      <c r="E830" s="27"/>
    </row>
    <row r="831" spans="1:5" ht="12.75" x14ac:dyDescent="0.2">
      <c r="A831" s="25"/>
      <c r="B831" s="26"/>
      <c r="D831" s="27"/>
      <c r="E831" s="27"/>
    </row>
    <row r="832" spans="1:5" ht="12.75" x14ac:dyDescent="0.2">
      <c r="A832" s="25"/>
      <c r="B832" s="26"/>
      <c r="D832" s="27"/>
      <c r="E832" s="27"/>
    </row>
    <row r="833" spans="1:5" ht="12.75" x14ac:dyDescent="0.2">
      <c r="A833" s="25"/>
      <c r="B833" s="26"/>
      <c r="D833" s="27"/>
      <c r="E833" s="27"/>
    </row>
    <row r="834" spans="1:5" ht="12.75" x14ac:dyDescent="0.2">
      <c r="A834" s="25"/>
      <c r="B834" s="26"/>
      <c r="D834" s="27"/>
      <c r="E834" s="27"/>
    </row>
    <row r="835" spans="1:5" ht="12.75" x14ac:dyDescent="0.2">
      <c r="A835" s="25"/>
      <c r="B835" s="26"/>
      <c r="D835" s="27"/>
      <c r="E835" s="27"/>
    </row>
    <row r="836" spans="1:5" ht="12.75" x14ac:dyDescent="0.2">
      <c r="A836" s="25"/>
      <c r="B836" s="26"/>
      <c r="D836" s="27"/>
      <c r="E836" s="27"/>
    </row>
    <row r="837" spans="1:5" ht="12.75" x14ac:dyDescent="0.2">
      <c r="A837" s="25"/>
      <c r="B837" s="26"/>
      <c r="D837" s="27"/>
      <c r="E837" s="27"/>
    </row>
    <row r="838" spans="1:5" ht="12.75" x14ac:dyDescent="0.2">
      <c r="A838" s="25"/>
      <c r="B838" s="26"/>
      <c r="D838" s="27"/>
      <c r="E838" s="27"/>
    </row>
    <row r="839" spans="1:5" ht="12.75" x14ac:dyDescent="0.2">
      <c r="A839" s="25"/>
      <c r="B839" s="26"/>
      <c r="D839" s="27"/>
      <c r="E839" s="27"/>
    </row>
    <row r="840" spans="1:5" ht="12.75" x14ac:dyDescent="0.2">
      <c r="A840" s="25"/>
      <c r="B840" s="26"/>
      <c r="D840" s="27"/>
      <c r="E840" s="27"/>
    </row>
    <row r="841" spans="1:5" ht="12.75" x14ac:dyDescent="0.2">
      <c r="A841" s="25"/>
      <c r="B841" s="26"/>
      <c r="D841" s="27"/>
      <c r="E841" s="27"/>
    </row>
    <row r="842" spans="1:5" ht="12.75" x14ac:dyDescent="0.2">
      <c r="A842" s="25"/>
      <c r="B842" s="26"/>
      <c r="D842" s="27"/>
      <c r="E842" s="27"/>
    </row>
    <row r="843" spans="1:5" ht="12.75" x14ac:dyDescent="0.2">
      <c r="A843" s="25"/>
      <c r="B843" s="26"/>
      <c r="D843" s="27"/>
      <c r="E843" s="27"/>
    </row>
    <row r="844" spans="1:5" ht="12.75" x14ac:dyDescent="0.2">
      <c r="A844" s="25"/>
      <c r="B844" s="26"/>
      <c r="D844" s="27"/>
      <c r="E844" s="27"/>
    </row>
    <row r="845" spans="1:5" ht="12.75" x14ac:dyDescent="0.2">
      <c r="A845" s="25"/>
      <c r="B845" s="26"/>
      <c r="D845" s="27"/>
      <c r="E845" s="27"/>
    </row>
    <row r="846" spans="1:5" ht="12.75" x14ac:dyDescent="0.2">
      <c r="A846" s="25"/>
      <c r="B846" s="26"/>
      <c r="D846" s="27"/>
      <c r="E846" s="27"/>
    </row>
    <row r="847" spans="1:5" ht="12.75" x14ac:dyDescent="0.2">
      <c r="A847" s="25"/>
      <c r="B847" s="26"/>
      <c r="D847" s="27"/>
      <c r="E847" s="27"/>
    </row>
    <row r="848" spans="1:5" ht="12.75" x14ac:dyDescent="0.2">
      <c r="A848" s="25"/>
      <c r="B848" s="26"/>
      <c r="D848" s="27"/>
      <c r="E848" s="27"/>
    </row>
    <row r="849" spans="1:5" ht="12.75" x14ac:dyDescent="0.2">
      <c r="A849" s="25"/>
      <c r="B849" s="26"/>
      <c r="D849" s="27"/>
      <c r="E849" s="27"/>
    </row>
    <row r="850" spans="1:5" ht="12.75" x14ac:dyDescent="0.2">
      <c r="A850" s="25"/>
      <c r="B850" s="26"/>
      <c r="D850" s="27"/>
      <c r="E850" s="27"/>
    </row>
    <row r="851" spans="1:5" ht="12.75" x14ac:dyDescent="0.2">
      <c r="A851" s="25"/>
      <c r="B851" s="26"/>
      <c r="D851" s="27"/>
      <c r="E851" s="27"/>
    </row>
    <row r="852" spans="1:5" ht="12.75" x14ac:dyDescent="0.2">
      <c r="A852" s="25"/>
      <c r="B852" s="26"/>
      <c r="D852" s="27"/>
      <c r="E852" s="27"/>
    </row>
    <row r="853" spans="1:5" ht="12.75" x14ac:dyDescent="0.2">
      <c r="A853" s="25"/>
      <c r="B853" s="26"/>
      <c r="D853" s="27"/>
      <c r="E853" s="27"/>
    </row>
    <row r="854" spans="1:5" ht="12.75" x14ac:dyDescent="0.2">
      <c r="A854" s="25"/>
      <c r="B854" s="26"/>
      <c r="D854" s="27"/>
      <c r="E854" s="27"/>
    </row>
    <row r="855" spans="1:5" ht="12.75" x14ac:dyDescent="0.2">
      <c r="A855" s="25"/>
      <c r="B855" s="26"/>
      <c r="D855" s="27"/>
      <c r="E855" s="27"/>
    </row>
    <row r="856" spans="1:5" ht="12.75" x14ac:dyDescent="0.2">
      <c r="A856" s="25"/>
      <c r="B856" s="26"/>
      <c r="D856" s="27"/>
      <c r="E856" s="27"/>
    </row>
    <row r="857" spans="1:5" ht="12.75" x14ac:dyDescent="0.2">
      <c r="A857" s="25"/>
      <c r="B857" s="26"/>
      <c r="D857" s="27"/>
      <c r="E857" s="27"/>
    </row>
    <row r="858" spans="1:5" ht="12.75" x14ac:dyDescent="0.2">
      <c r="A858" s="25"/>
      <c r="B858" s="26"/>
      <c r="D858" s="27"/>
      <c r="E858" s="27"/>
    </row>
    <row r="859" spans="1:5" ht="12.75" x14ac:dyDescent="0.2">
      <c r="A859" s="25"/>
      <c r="B859" s="26"/>
      <c r="D859" s="27"/>
      <c r="E859" s="27"/>
    </row>
    <row r="860" spans="1:5" ht="12.75" x14ac:dyDescent="0.2">
      <c r="A860" s="25"/>
      <c r="B860" s="26"/>
      <c r="D860" s="27"/>
      <c r="E860" s="27"/>
    </row>
    <row r="861" spans="1:5" ht="12.75" x14ac:dyDescent="0.2">
      <c r="A861" s="25"/>
      <c r="B861" s="26"/>
      <c r="D861" s="27"/>
      <c r="E861" s="27"/>
    </row>
    <row r="862" spans="1:5" ht="12.75" x14ac:dyDescent="0.2">
      <c r="A862" s="25"/>
      <c r="B862" s="26"/>
      <c r="D862" s="27"/>
      <c r="E862" s="27"/>
    </row>
    <row r="863" spans="1:5" ht="12.75" x14ac:dyDescent="0.2">
      <c r="A863" s="25"/>
      <c r="B863" s="26"/>
      <c r="D863" s="27"/>
      <c r="E863" s="27"/>
    </row>
    <row r="864" spans="1:5" ht="12.75" x14ac:dyDescent="0.2">
      <c r="A864" s="25"/>
      <c r="B864" s="26"/>
      <c r="D864" s="27"/>
      <c r="E864" s="27"/>
    </row>
    <row r="865" spans="1:5" ht="12.75" x14ac:dyDescent="0.2">
      <c r="A865" s="25"/>
      <c r="B865" s="26"/>
      <c r="D865" s="27"/>
      <c r="E865" s="27"/>
    </row>
    <row r="866" spans="1:5" ht="12.75" x14ac:dyDescent="0.2">
      <c r="A866" s="25"/>
      <c r="B866" s="26"/>
      <c r="D866" s="27"/>
      <c r="E866" s="27"/>
    </row>
    <row r="867" spans="1:5" ht="12.75" x14ac:dyDescent="0.2">
      <c r="A867" s="25"/>
      <c r="B867" s="26"/>
      <c r="D867" s="27"/>
      <c r="E867" s="27"/>
    </row>
    <row r="868" spans="1:5" ht="12.75" x14ac:dyDescent="0.2">
      <c r="A868" s="25"/>
      <c r="B868" s="26"/>
      <c r="D868" s="27"/>
      <c r="E868" s="27"/>
    </row>
    <row r="869" spans="1:5" ht="12.75" x14ac:dyDescent="0.2">
      <c r="A869" s="25"/>
      <c r="B869" s="26"/>
      <c r="D869" s="27"/>
      <c r="E869" s="27"/>
    </row>
    <row r="870" spans="1:5" ht="12.75" x14ac:dyDescent="0.2">
      <c r="A870" s="25"/>
      <c r="B870" s="26"/>
      <c r="D870" s="27"/>
      <c r="E870" s="27"/>
    </row>
    <row r="871" spans="1:5" ht="12.75" x14ac:dyDescent="0.2">
      <c r="A871" s="25"/>
      <c r="B871" s="26"/>
      <c r="D871" s="27"/>
      <c r="E871" s="27"/>
    </row>
    <row r="872" spans="1:5" ht="12.75" x14ac:dyDescent="0.2">
      <c r="A872" s="25"/>
      <c r="B872" s="26"/>
      <c r="D872" s="27"/>
      <c r="E872" s="27"/>
    </row>
    <row r="873" spans="1:5" ht="12.75" x14ac:dyDescent="0.2">
      <c r="A873" s="25"/>
      <c r="B873" s="26"/>
      <c r="D873" s="27"/>
      <c r="E873" s="27"/>
    </row>
    <row r="874" spans="1:5" ht="12.75" x14ac:dyDescent="0.2">
      <c r="A874" s="25"/>
      <c r="B874" s="26"/>
      <c r="D874" s="27"/>
      <c r="E874" s="27"/>
    </row>
    <row r="875" spans="1:5" ht="12.75" x14ac:dyDescent="0.2">
      <c r="A875" s="25"/>
      <c r="B875" s="26"/>
      <c r="D875" s="27"/>
      <c r="E875" s="27"/>
    </row>
    <row r="876" spans="1:5" ht="12.75" x14ac:dyDescent="0.2">
      <c r="A876" s="25"/>
      <c r="B876" s="26"/>
      <c r="D876" s="27"/>
      <c r="E876" s="27"/>
    </row>
    <row r="877" spans="1:5" ht="12.75" x14ac:dyDescent="0.2">
      <c r="A877" s="25"/>
      <c r="B877" s="26"/>
      <c r="D877" s="27"/>
      <c r="E877" s="27"/>
    </row>
    <row r="878" spans="1:5" ht="12.75" x14ac:dyDescent="0.2">
      <c r="A878" s="25"/>
      <c r="B878" s="26"/>
      <c r="D878" s="27"/>
      <c r="E878" s="27"/>
    </row>
    <row r="879" spans="1:5" ht="12.75" x14ac:dyDescent="0.2">
      <c r="A879" s="25"/>
      <c r="B879" s="26"/>
      <c r="D879" s="27"/>
      <c r="E879" s="27"/>
    </row>
    <row r="880" spans="1:5" ht="12.75" x14ac:dyDescent="0.2">
      <c r="A880" s="25"/>
      <c r="B880" s="26"/>
      <c r="D880" s="27"/>
      <c r="E880" s="27"/>
    </row>
    <row r="881" spans="1:5" ht="12.75" x14ac:dyDescent="0.2">
      <c r="A881" s="25"/>
      <c r="B881" s="26"/>
      <c r="D881" s="27"/>
      <c r="E881" s="27"/>
    </row>
    <row r="882" spans="1:5" ht="12.75" x14ac:dyDescent="0.2">
      <c r="A882" s="25"/>
      <c r="B882" s="26"/>
      <c r="D882" s="27"/>
      <c r="E882" s="27"/>
    </row>
    <row r="883" spans="1:5" ht="12.75" x14ac:dyDescent="0.2">
      <c r="A883" s="25"/>
      <c r="B883" s="26"/>
      <c r="D883" s="27"/>
      <c r="E883" s="27"/>
    </row>
    <row r="884" spans="1:5" ht="12.75" x14ac:dyDescent="0.2">
      <c r="A884" s="25"/>
      <c r="B884" s="26"/>
      <c r="D884" s="27"/>
      <c r="E884" s="27"/>
    </row>
    <row r="885" spans="1:5" ht="12.75" x14ac:dyDescent="0.2">
      <c r="A885" s="25"/>
      <c r="B885" s="26"/>
      <c r="D885" s="27"/>
      <c r="E885" s="27"/>
    </row>
    <row r="886" spans="1:5" ht="12.75" x14ac:dyDescent="0.2">
      <c r="A886" s="25"/>
      <c r="B886" s="26"/>
      <c r="D886" s="27"/>
      <c r="E886" s="27"/>
    </row>
    <row r="887" spans="1:5" ht="12.75" x14ac:dyDescent="0.2">
      <c r="A887" s="25"/>
      <c r="B887" s="26"/>
      <c r="D887" s="27"/>
      <c r="E887" s="27"/>
    </row>
    <row r="888" spans="1:5" ht="12.75" x14ac:dyDescent="0.2">
      <c r="A888" s="25"/>
      <c r="B888" s="26"/>
      <c r="D888" s="27"/>
      <c r="E888" s="27"/>
    </row>
    <row r="889" spans="1:5" ht="12.75" x14ac:dyDescent="0.2">
      <c r="A889" s="25"/>
      <c r="B889" s="26"/>
      <c r="D889" s="27"/>
      <c r="E889" s="27"/>
    </row>
    <row r="890" spans="1:5" ht="12.75" x14ac:dyDescent="0.2">
      <c r="A890" s="25"/>
      <c r="B890" s="26"/>
      <c r="D890" s="27"/>
      <c r="E890" s="27"/>
    </row>
    <row r="891" spans="1:5" ht="12.75" x14ac:dyDescent="0.2">
      <c r="A891" s="25"/>
      <c r="B891" s="26"/>
      <c r="D891" s="27"/>
      <c r="E891" s="27"/>
    </row>
    <row r="892" spans="1:5" ht="12.75" x14ac:dyDescent="0.2">
      <c r="A892" s="25"/>
      <c r="B892" s="26"/>
      <c r="D892" s="27"/>
      <c r="E892" s="27"/>
    </row>
    <row r="893" spans="1:5" ht="12.75" x14ac:dyDescent="0.2">
      <c r="A893" s="25"/>
      <c r="B893" s="26"/>
      <c r="D893" s="27"/>
      <c r="E893" s="27"/>
    </row>
    <row r="894" spans="1:5" ht="12.75" x14ac:dyDescent="0.2">
      <c r="A894" s="25"/>
      <c r="B894" s="26"/>
      <c r="D894" s="27"/>
      <c r="E894" s="27"/>
    </row>
    <row r="895" spans="1:5" ht="12.75" x14ac:dyDescent="0.2">
      <c r="A895" s="25"/>
      <c r="B895" s="26"/>
      <c r="D895" s="27"/>
      <c r="E895" s="27"/>
    </row>
    <row r="896" spans="1:5" ht="12.75" x14ac:dyDescent="0.2">
      <c r="A896" s="25"/>
      <c r="B896" s="26"/>
      <c r="D896" s="27"/>
      <c r="E896" s="27"/>
    </row>
    <row r="897" spans="1:5" ht="12.75" x14ac:dyDescent="0.2">
      <c r="A897" s="25"/>
      <c r="B897" s="26"/>
      <c r="D897" s="27"/>
      <c r="E897" s="27"/>
    </row>
    <row r="898" spans="1:5" ht="12.75" x14ac:dyDescent="0.2">
      <c r="A898" s="25"/>
      <c r="B898" s="26"/>
      <c r="D898" s="27"/>
      <c r="E898" s="27"/>
    </row>
    <row r="899" spans="1:5" ht="12.75" x14ac:dyDescent="0.2">
      <c r="A899" s="25"/>
      <c r="B899" s="26"/>
      <c r="D899" s="27"/>
      <c r="E899" s="27"/>
    </row>
    <row r="900" spans="1:5" ht="12.75" x14ac:dyDescent="0.2">
      <c r="A900" s="25"/>
      <c r="B900" s="26"/>
      <c r="D900" s="27"/>
      <c r="E900" s="27"/>
    </row>
    <row r="901" spans="1:5" ht="12.75" x14ac:dyDescent="0.2">
      <c r="A901" s="25"/>
      <c r="B901" s="26"/>
      <c r="D901" s="27"/>
      <c r="E901" s="27"/>
    </row>
    <row r="902" spans="1:5" ht="12.75" x14ac:dyDescent="0.2">
      <c r="A902" s="25"/>
      <c r="B902" s="26"/>
      <c r="D902" s="27"/>
      <c r="E902" s="27"/>
    </row>
    <row r="903" spans="1:5" ht="12.75" x14ac:dyDescent="0.2">
      <c r="A903" s="25"/>
      <c r="B903" s="26"/>
      <c r="D903" s="27"/>
      <c r="E903" s="27"/>
    </row>
    <row r="904" spans="1:5" ht="12.75" x14ac:dyDescent="0.2">
      <c r="A904" s="25"/>
      <c r="B904" s="26"/>
      <c r="D904" s="27"/>
      <c r="E904" s="27"/>
    </row>
    <row r="905" spans="1:5" ht="12.75" x14ac:dyDescent="0.2">
      <c r="A905" s="25"/>
      <c r="B905" s="26"/>
      <c r="D905" s="27"/>
      <c r="E905" s="27"/>
    </row>
    <row r="906" spans="1:5" ht="12.75" x14ac:dyDescent="0.2">
      <c r="A906" s="25"/>
      <c r="B906" s="26"/>
      <c r="D906" s="27"/>
      <c r="E906" s="27"/>
    </row>
    <row r="907" spans="1:5" ht="12.75" x14ac:dyDescent="0.2">
      <c r="A907" s="25"/>
      <c r="B907" s="26"/>
      <c r="D907" s="27"/>
      <c r="E907" s="27"/>
    </row>
    <row r="908" spans="1:5" ht="12.75" x14ac:dyDescent="0.2">
      <c r="A908" s="25"/>
      <c r="B908" s="26"/>
      <c r="D908" s="27"/>
      <c r="E908" s="27"/>
    </row>
    <row r="909" spans="1:5" ht="12.75" x14ac:dyDescent="0.2">
      <c r="A909" s="25"/>
      <c r="B909" s="26"/>
      <c r="D909" s="27"/>
      <c r="E909" s="27"/>
    </row>
    <row r="910" spans="1:5" ht="12.75" x14ac:dyDescent="0.2">
      <c r="A910" s="25"/>
      <c r="B910" s="26"/>
      <c r="D910" s="27"/>
      <c r="E910" s="27"/>
    </row>
    <row r="911" spans="1:5" ht="12.75" x14ac:dyDescent="0.2">
      <c r="A911" s="25"/>
      <c r="B911" s="26"/>
      <c r="D911" s="27"/>
      <c r="E911" s="27"/>
    </row>
    <row r="912" spans="1:5" ht="12.75" x14ac:dyDescent="0.2">
      <c r="A912" s="25"/>
      <c r="B912" s="26"/>
      <c r="D912" s="27"/>
      <c r="E912" s="27"/>
    </row>
    <row r="913" spans="1:5" ht="12.75" x14ac:dyDescent="0.2">
      <c r="A913" s="25"/>
      <c r="B913" s="26"/>
      <c r="D913" s="27"/>
      <c r="E913" s="27"/>
    </row>
    <row r="914" spans="1:5" ht="12.75" x14ac:dyDescent="0.2">
      <c r="A914" s="25"/>
      <c r="B914" s="26"/>
      <c r="D914" s="27"/>
      <c r="E914" s="27"/>
    </row>
    <row r="915" spans="1:5" ht="12.75" x14ac:dyDescent="0.2">
      <c r="A915" s="25"/>
      <c r="B915" s="26"/>
      <c r="D915" s="27"/>
      <c r="E915" s="27"/>
    </row>
    <row r="916" spans="1:5" ht="12.75" x14ac:dyDescent="0.2">
      <c r="A916" s="25"/>
      <c r="B916" s="26"/>
      <c r="D916" s="27"/>
      <c r="E916" s="27"/>
    </row>
    <row r="917" spans="1:5" ht="12.75" x14ac:dyDescent="0.2">
      <c r="A917" s="25"/>
      <c r="B917" s="26"/>
      <c r="D917" s="27"/>
      <c r="E917" s="27"/>
    </row>
    <row r="918" spans="1:5" ht="12.75" x14ac:dyDescent="0.2">
      <c r="A918" s="25"/>
      <c r="B918" s="26"/>
      <c r="D918" s="27"/>
      <c r="E918" s="27"/>
    </row>
    <row r="919" spans="1:5" ht="12.75" x14ac:dyDescent="0.2">
      <c r="A919" s="25"/>
      <c r="B919" s="26"/>
      <c r="D919" s="27"/>
      <c r="E919" s="27"/>
    </row>
    <row r="920" spans="1:5" ht="12.75" x14ac:dyDescent="0.2">
      <c r="A920" s="25"/>
      <c r="B920" s="26"/>
      <c r="D920" s="27"/>
      <c r="E920" s="27"/>
    </row>
    <row r="921" spans="1:5" ht="12.75" x14ac:dyDescent="0.2">
      <c r="A921" s="25"/>
      <c r="B921" s="26"/>
      <c r="D921" s="27"/>
      <c r="E921" s="27"/>
    </row>
    <row r="922" spans="1:5" ht="12.75" x14ac:dyDescent="0.2">
      <c r="A922" s="25"/>
      <c r="B922" s="26"/>
      <c r="D922" s="27"/>
      <c r="E922" s="27"/>
    </row>
    <row r="923" spans="1:5" ht="12.75" x14ac:dyDescent="0.2">
      <c r="A923" s="25"/>
      <c r="B923" s="26"/>
      <c r="D923" s="27"/>
      <c r="E923" s="27"/>
    </row>
    <row r="924" spans="1:5" ht="12.75" x14ac:dyDescent="0.2">
      <c r="A924" s="25"/>
      <c r="B924" s="26"/>
      <c r="D924" s="27"/>
      <c r="E924" s="27"/>
    </row>
    <row r="925" spans="1:5" ht="12.75" x14ac:dyDescent="0.2">
      <c r="A925" s="25"/>
      <c r="B925" s="26"/>
      <c r="D925" s="27"/>
      <c r="E925" s="27"/>
    </row>
    <row r="926" spans="1:5" ht="12.75" x14ac:dyDescent="0.2">
      <c r="A926" s="25"/>
      <c r="B926" s="26"/>
      <c r="D926" s="27"/>
      <c r="E926" s="27"/>
    </row>
    <row r="927" spans="1:5" ht="12.75" x14ac:dyDescent="0.2">
      <c r="A927" s="25"/>
      <c r="B927" s="26"/>
      <c r="D927" s="27"/>
      <c r="E927" s="27"/>
    </row>
    <row r="928" spans="1:5" ht="12.75" x14ac:dyDescent="0.2">
      <c r="A928" s="25"/>
      <c r="B928" s="26"/>
      <c r="D928" s="27"/>
      <c r="E928" s="27"/>
    </row>
    <row r="929" spans="1:5" ht="12.75" x14ac:dyDescent="0.2">
      <c r="A929" s="25"/>
      <c r="B929" s="26"/>
      <c r="D929" s="27"/>
      <c r="E929" s="27"/>
    </row>
    <row r="930" spans="1:5" ht="12.75" x14ac:dyDescent="0.2">
      <c r="A930" s="25"/>
      <c r="B930" s="26"/>
      <c r="D930" s="27"/>
      <c r="E930" s="27"/>
    </row>
    <row r="931" spans="1:5" ht="12.75" x14ac:dyDescent="0.2">
      <c r="A931" s="25"/>
      <c r="B931" s="26"/>
      <c r="D931" s="27"/>
      <c r="E931" s="27"/>
    </row>
    <row r="932" spans="1:5" ht="12.75" x14ac:dyDescent="0.2">
      <c r="A932" s="25"/>
      <c r="B932" s="26"/>
      <c r="D932" s="27"/>
      <c r="E932" s="27"/>
    </row>
    <row r="933" spans="1:5" ht="12.75" x14ac:dyDescent="0.2">
      <c r="A933" s="25"/>
      <c r="B933" s="26"/>
      <c r="D933" s="27"/>
      <c r="E933" s="27"/>
    </row>
    <row r="934" spans="1:5" ht="12.75" x14ac:dyDescent="0.2">
      <c r="A934" s="25"/>
      <c r="B934" s="26"/>
      <c r="D934" s="27"/>
      <c r="E934" s="27"/>
    </row>
    <row r="935" spans="1:5" ht="12.75" x14ac:dyDescent="0.2">
      <c r="A935" s="25"/>
      <c r="B935" s="26"/>
      <c r="D935" s="27"/>
      <c r="E935" s="27"/>
    </row>
    <row r="936" spans="1:5" ht="12.75" x14ac:dyDescent="0.2">
      <c r="A936" s="25"/>
      <c r="B936" s="26"/>
      <c r="D936" s="27"/>
      <c r="E936" s="27"/>
    </row>
    <row r="937" spans="1:5" ht="12.75" x14ac:dyDescent="0.2">
      <c r="A937" s="25"/>
      <c r="B937" s="26"/>
      <c r="D937" s="27"/>
      <c r="E937" s="27"/>
    </row>
    <row r="938" spans="1:5" ht="12.75" x14ac:dyDescent="0.2">
      <c r="A938" s="25"/>
      <c r="B938" s="26"/>
      <c r="D938" s="27"/>
      <c r="E938" s="27"/>
    </row>
    <row r="939" spans="1:5" ht="12.75" x14ac:dyDescent="0.2">
      <c r="A939" s="25"/>
      <c r="B939" s="26"/>
      <c r="D939" s="27"/>
      <c r="E939" s="27"/>
    </row>
    <row r="940" spans="1:5" ht="12.75" x14ac:dyDescent="0.2">
      <c r="A940" s="25"/>
      <c r="B940" s="26"/>
      <c r="D940" s="27"/>
      <c r="E940" s="27"/>
    </row>
    <row r="941" spans="1:5" ht="12.75" x14ac:dyDescent="0.2">
      <c r="A941" s="25"/>
      <c r="B941" s="26"/>
      <c r="D941" s="27"/>
      <c r="E941" s="27"/>
    </row>
    <row r="942" spans="1:5" ht="12.75" x14ac:dyDescent="0.2">
      <c r="A942" s="25"/>
      <c r="B942" s="26"/>
      <c r="D942" s="27"/>
      <c r="E942" s="27"/>
    </row>
    <row r="943" spans="1:5" ht="12.75" x14ac:dyDescent="0.2">
      <c r="A943" s="25"/>
      <c r="B943" s="26"/>
      <c r="D943" s="27"/>
      <c r="E943" s="27"/>
    </row>
    <row r="944" spans="1:5" ht="12.75" x14ac:dyDescent="0.2">
      <c r="A944" s="25"/>
      <c r="B944" s="26"/>
      <c r="D944" s="27"/>
      <c r="E944" s="27"/>
    </row>
    <row r="945" spans="1:5" ht="12.75" x14ac:dyDescent="0.2">
      <c r="A945" s="25"/>
      <c r="B945" s="26"/>
      <c r="D945" s="27"/>
      <c r="E945" s="27"/>
    </row>
    <row r="946" spans="1:5" ht="12.75" x14ac:dyDescent="0.2">
      <c r="A946" s="25"/>
      <c r="B946" s="26"/>
      <c r="D946" s="27"/>
      <c r="E946" s="27"/>
    </row>
    <row r="947" spans="1:5" ht="12.75" x14ac:dyDescent="0.2">
      <c r="A947" s="25"/>
      <c r="B947" s="26"/>
      <c r="D947" s="27"/>
      <c r="E947" s="27"/>
    </row>
    <row r="948" spans="1:5" ht="12.75" x14ac:dyDescent="0.2">
      <c r="A948" s="25"/>
      <c r="B948" s="26"/>
      <c r="D948" s="27"/>
      <c r="E948" s="27"/>
    </row>
    <row r="949" spans="1:5" ht="12.75" x14ac:dyDescent="0.2">
      <c r="A949" s="25"/>
      <c r="B949" s="26"/>
      <c r="D949" s="27"/>
      <c r="E949" s="27"/>
    </row>
    <row r="950" spans="1:5" ht="12.75" x14ac:dyDescent="0.2">
      <c r="A950" s="25"/>
      <c r="B950" s="26"/>
      <c r="D950" s="27"/>
      <c r="E950" s="27"/>
    </row>
    <row r="951" spans="1:5" ht="12.75" x14ac:dyDescent="0.2">
      <c r="A951" s="25"/>
      <c r="B951" s="26"/>
      <c r="D951" s="27"/>
      <c r="E951" s="27"/>
    </row>
    <row r="952" spans="1:5" ht="12.75" x14ac:dyDescent="0.2">
      <c r="A952" s="25"/>
      <c r="B952" s="26"/>
      <c r="D952" s="27"/>
      <c r="E952" s="27"/>
    </row>
    <row r="953" spans="1:5" ht="12.75" x14ac:dyDescent="0.2">
      <c r="A953" s="25"/>
      <c r="B953" s="26"/>
      <c r="D953" s="27"/>
      <c r="E953" s="27"/>
    </row>
    <row r="954" spans="1:5" ht="12.75" x14ac:dyDescent="0.2">
      <c r="A954" s="25"/>
      <c r="B954" s="26"/>
      <c r="D954" s="27"/>
      <c r="E954" s="27"/>
    </row>
    <row r="955" spans="1:5" ht="12.75" x14ac:dyDescent="0.2">
      <c r="A955" s="25"/>
      <c r="B955" s="26"/>
      <c r="D955" s="27"/>
      <c r="E955" s="27"/>
    </row>
    <row r="956" spans="1:5" ht="12.75" x14ac:dyDescent="0.2">
      <c r="A956" s="25"/>
      <c r="B956" s="26"/>
      <c r="D956" s="27"/>
      <c r="E956" s="27"/>
    </row>
    <row r="957" spans="1:5" ht="12.75" x14ac:dyDescent="0.2">
      <c r="A957" s="25"/>
      <c r="B957" s="26"/>
      <c r="D957" s="27"/>
      <c r="E957" s="27"/>
    </row>
    <row r="958" spans="1:5" ht="12.75" x14ac:dyDescent="0.2">
      <c r="A958" s="25"/>
      <c r="B958" s="26"/>
      <c r="D958" s="27"/>
      <c r="E958" s="27"/>
    </row>
    <row r="959" spans="1:5" ht="12.75" x14ac:dyDescent="0.2">
      <c r="A959" s="25"/>
      <c r="B959" s="26"/>
      <c r="D959" s="27"/>
      <c r="E959" s="27"/>
    </row>
    <row r="960" spans="1:5" ht="12.75" x14ac:dyDescent="0.2">
      <c r="A960" s="25"/>
      <c r="B960" s="26"/>
      <c r="D960" s="27"/>
      <c r="E960" s="27"/>
    </row>
    <row r="961" spans="1:5" ht="12.75" x14ac:dyDescent="0.2">
      <c r="A961" s="25"/>
      <c r="B961" s="26"/>
      <c r="D961" s="27"/>
      <c r="E961" s="27"/>
    </row>
    <row r="962" spans="1:5" ht="12.75" x14ac:dyDescent="0.2">
      <c r="A962" s="25"/>
      <c r="B962" s="26"/>
      <c r="D962" s="27"/>
      <c r="E962" s="27"/>
    </row>
    <row r="963" spans="1:5" ht="12.75" x14ac:dyDescent="0.2">
      <c r="A963" s="25"/>
      <c r="B963" s="26"/>
      <c r="D963" s="27"/>
      <c r="E963" s="27"/>
    </row>
    <row r="964" spans="1:5" ht="12.75" x14ac:dyDescent="0.2">
      <c r="A964" s="25"/>
      <c r="B964" s="26"/>
      <c r="D964" s="27"/>
      <c r="E964" s="27"/>
    </row>
    <row r="965" spans="1:5" ht="12.75" x14ac:dyDescent="0.2">
      <c r="A965" s="25"/>
      <c r="B965" s="26"/>
      <c r="D965" s="27"/>
      <c r="E965" s="27"/>
    </row>
    <row r="966" spans="1:5" ht="12.75" x14ac:dyDescent="0.2">
      <c r="A966" s="25"/>
      <c r="B966" s="26"/>
      <c r="D966" s="27"/>
      <c r="E966" s="27"/>
    </row>
    <row r="967" spans="1:5" ht="12.75" x14ac:dyDescent="0.2">
      <c r="A967" s="25"/>
      <c r="B967" s="26"/>
      <c r="D967" s="27"/>
      <c r="E967" s="27"/>
    </row>
    <row r="968" spans="1:5" ht="12.75" x14ac:dyDescent="0.2">
      <c r="A968" s="25"/>
      <c r="B968" s="26"/>
      <c r="D968" s="27"/>
      <c r="E968" s="27"/>
    </row>
    <row r="969" spans="1:5" ht="12.75" x14ac:dyDescent="0.2">
      <c r="A969" s="25"/>
      <c r="B969" s="26"/>
      <c r="D969" s="27"/>
      <c r="E969" s="27"/>
    </row>
    <row r="970" spans="1:5" ht="12.75" x14ac:dyDescent="0.2">
      <c r="A970" s="25"/>
      <c r="B970" s="26"/>
      <c r="D970" s="27"/>
      <c r="E970" s="27"/>
    </row>
    <row r="971" spans="1:5" ht="12.75" x14ac:dyDescent="0.2">
      <c r="A971" s="25"/>
      <c r="B971" s="26"/>
      <c r="D971" s="27"/>
      <c r="E971" s="27"/>
    </row>
    <row r="972" spans="1:5" ht="12.75" x14ac:dyDescent="0.2">
      <c r="A972" s="25"/>
      <c r="B972" s="26"/>
      <c r="D972" s="27"/>
      <c r="E972" s="27"/>
    </row>
    <row r="973" spans="1:5" ht="12.75" x14ac:dyDescent="0.2">
      <c r="A973" s="25"/>
      <c r="B973" s="26"/>
      <c r="D973" s="27"/>
      <c r="E973" s="27"/>
    </row>
    <row r="974" spans="1:5" ht="12.75" x14ac:dyDescent="0.2">
      <c r="A974" s="25"/>
      <c r="B974" s="26"/>
      <c r="D974" s="27"/>
      <c r="E974" s="27"/>
    </row>
    <row r="975" spans="1:5" ht="12.75" x14ac:dyDescent="0.2">
      <c r="A975" s="25"/>
      <c r="B975" s="26"/>
      <c r="D975" s="27"/>
      <c r="E975" s="27"/>
    </row>
    <row r="976" spans="1:5" ht="12.75" x14ac:dyDescent="0.2">
      <c r="A976" s="25"/>
      <c r="B976" s="26"/>
      <c r="D976" s="27"/>
      <c r="E976" s="27"/>
    </row>
    <row r="977" spans="1:5" ht="12.75" x14ac:dyDescent="0.2">
      <c r="A977" s="25"/>
      <c r="B977" s="26"/>
      <c r="D977" s="27"/>
      <c r="E977" s="27"/>
    </row>
    <row r="978" spans="1:5" ht="12.75" x14ac:dyDescent="0.2">
      <c r="A978" s="25"/>
      <c r="B978" s="26"/>
      <c r="D978" s="27"/>
      <c r="E978" s="27"/>
    </row>
    <row r="979" spans="1:5" ht="12.75" x14ac:dyDescent="0.2">
      <c r="A979" s="25"/>
      <c r="B979" s="26"/>
      <c r="D979" s="27"/>
      <c r="E979" s="27"/>
    </row>
    <row r="980" spans="1:5" ht="12.75" x14ac:dyDescent="0.2">
      <c r="A980" s="25"/>
      <c r="B980" s="26"/>
      <c r="D980" s="27"/>
      <c r="E980" s="27"/>
    </row>
    <row r="981" spans="1:5" ht="12.75" x14ac:dyDescent="0.2">
      <c r="A981" s="25"/>
      <c r="B981" s="26"/>
      <c r="D981" s="27"/>
      <c r="E981" s="27"/>
    </row>
    <row r="982" spans="1:5" ht="12.75" x14ac:dyDescent="0.2">
      <c r="A982" s="25"/>
      <c r="B982" s="26"/>
      <c r="D982" s="27"/>
      <c r="E982" s="27"/>
    </row>
    <row r="983" spans="1:5" ht="12.75" x14ac:dyDescent="0.2">
      <c r="A983" s="25"/>
      <c r="B983" s="26"/>
      <c r="D983" s="27"/>
      <c r="E983" s="27"/>
    </row>
    <row r="984" spans="1:5" ht="12.75" x14ac:dyDescent="0.2">
      <c r="A984" s="25"/>
      <c r="B984" s="26"/>
      <c r="D984" s="27"/>
      <c r="E984" s="27"/>
    </row>
    <row r="985" spans="1:5" ht="12.75" x14ac:dyDescent="0.2">
      <c r="A985" s="25"/>
      <c r="B985" s="26"/>
      <c r="D985" s="27"/>
      <c r="E985" s="27"/>
    </row>
    <row r="986" spans="1:5" ht="12.75" x14ac:dyDescent="0.2">
      <c r="A986" s="25"/>
      <c r="B986" s="26"/>
      <c r="D986" s="27"/>
      <c r="E986" s="27"/>
    </row>
    <row r="987" spans="1:5" ht="12.75" x14ac:dyDescent="0.2">
      <c r="A987" s="25"/>
      <c r="B987" s="26"/>
      <c r="D987" s="27"/>
      <c r="E987" s="27"/>
    </row>
    <row r="988" spans="1:5" ht="12.75" x14ac:dyDescent="0.2">
      <c r="A988" s="25"/>
      <c r="B988" s="26"/>
      <c r="D988" s="27"/>
      <c r="E988" s="27"/>
    </row>
    <row r="989" spans="1:5" ht="12.75" x14ac:dyDescent="0.2">
      <c r="A989" s="25"/>
      <c r="B989" s="26"/>
      <c r="D989" s="27"/>
      <c r="E989" s="27"/>
    </row>
    <row r="990" spans="1:5" ht="12.75" x14ac:dyDescent="0.2">
      <c r="A990" s="25"/>
      <c r="B990" s="26"/>
      <c r="D990" s="27"/>
      <c r="E990" s="27"/>
    </row>
    <row r="991" spans="1:5" ht="12.75" x14ac:dyDescent="0.2">
      <c r="A991" s="25"/>
      <c r="B991" s="26"/>
      <c r="D991" s="27"/>
      <c r="E991" s="27"/>
    </row>
    <row r="992" spans="1:5" ht="12.75" x14ac:dyDescent="0.2">
      <c r="A992" s="25"/>
      <c r="B992" s="26"/>
      <c r="D992" s="27"/>
      <c r="E992" s="27"/>
    </row>
    <row r="993" spans="1:5" ht="12.75" x14ac:dyDescent="0.2">
      <c r="A993" s="25"/>
      <c r="B993" s="26"/>
      <c r="D993" s="27"/>
      <c r="E993" s="27"/>
    </row>
    <row r="994" spans="1:5" ht="12.75" x14ac:dyDescent="0.2">
      <c r="A994" s="25"/>
      <c r="B994" s="26"/>
      <c r="D994" s="27"/>
      <c r="E994" s="27"/>
    </row>
    <row r="995" spans="1:5" ht="12.75" x14ac:dyDescent="0.2">
      <c r="A995" s="25"/>
      <c r="B995" s="26"/>
      <c r="D995" s="27"/>
      <c r="E995" s="27"/>
    </row>
    <row r="996" spans="1:5" ht="12.75" x14ac:dyDescent="0.2">
      <c r="A996" s="25"/>
      <c r="B996" s="26"/>
      <c r="D996" s="27"/>
      <c r="E996" s="27"/>
    </row>
    <row r="997" spans="1:5" ht="12.75" x14ac:dyDescent="0.2">
      <c r="A997" s="25"/>
      <c r="B997" s="26"/>
      <c r="D997" s="27"/>
      <c r="E997" s="27"/>
    </row>
    <row r="998" spans="1:5" ht="12.75" x14ac:dyDescent="0.2">
      <c r="A998" s="25"/>
      <c r="B998" s="26"/>
      <c r="D998" s="27"/>
      <c r="E998" s="27"/>
    </row>
    <row r="999" spans="1:5" ht="12.75" x14ac:dyDescent="0.2">
      <c r="A999" s="25"/>
      <c r="B999" s="26"/>
      <c r="D999" s="27"/>
      <c r="E999" s="27"/>
    </row>
    <row r="1000" spans="1:5" ht="12.75" x14ac:dyDescent="0.2">
      <c r="A1000" s="25"/>
      <c r="B1000" s="26"/>
      <c r="D1000" s="27"/>
      <c r="E100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 Llobet Llado</cp:lastModifiedBy>
  <dcterms:modified xsi:type="dcterms:W3CDTF">2022-10-07T15:59:51Z</dcterms:modified>
</cp:coreProperties>
</file>