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7" i="1" l="1"/>
  <c r="H18" i="1"/>
  <c r="H17" i="1"/>
  <c r="G17" i="1"/>
  <c r="G18" i="1" s="1"/>
  <c r="H16" i="1"/>
  <c r="G15" i="1"/>
  <c r="G16" i="1" s="1"/>
  <c r="H15" i="1"/>
  <c r="H13" i="1"/>
  <c r="H14" i="1" s="1"/>
  <c r="H11" i="1"/>
  <c r="H12" i="1" s="1"/>
  <c r="H9" i="1"/>
  <c r="H10" i="1" s="1"/>
  <c r="H7" i="1"/>
  <c r="H8" i="1" s="1"/>
  <c r="G13" i="1"/>
  <c r="G14" i="1" s="1"/>
  <c r="G11" i="1"/>
  <c r="G12" i="1" s="1"/>
  <c r="G9" i="1"/>
  <c r="G10" i="1" s="1"/>
  <c r="G7" i="1"/>
  <c r="G8" i="1" s="1"/>
</calcChain>
</file>

<file path=xl/sharedStrings.xml><?xml version="1.0" encoding="utf-8"?>
<sst xmlns="http://schemas.openxmlformats.org/spreadsheetml/2006/main" count="55" uniqueCount="51">
  <si>
    <t>          Mass Corporation                       MG,Kaga,Taktools,Sakamoto</t>
  </si>
  <si>
    <t>Driver Basic  Ph16,000.00/month           Ph18,500.00/month</t>
  </si>
  <si>
    <t>Overtime </t>
  </si>
  <si>
    <t>  Regular Rate  Ph80.35                          Ph83.00</t>
  </si>
  <si>
    <t>  RND                    88.35                          91.30</t>
  </si>
  <si>
    <t>  Sunday                83.55                          86.35</t>
  </si>
  <si>
    <t>  SND                     91.90                          95.00</t>
  </si>
  <si>
    <t>  Special                 83.55                          86.35</t>
  </si>
  <si>
    <t>  SND                     91.90                           95.00</t>
  </si>
  <si>
    <t>  Reg Holiday        128.55                         132.00</t>
  </si>
  <si>
    <t>  HND                    141.40                         146.10</t>
  </si>
  <si>
    <t>Regular Overtime Charges    (Coding day )</t>
  </si>
  <si>
    <t>Regular Night Differential     (Coding day )</t>
  </si>
  <si>
    <t>Sunday/Special Holiday Overtime Charges</t>
  </si>
  <si>
    <t>Sunday/Special Holiday Night Differential</t>
  </si>
  <si>
    <t>Regular Holiday</t>
  </si>
  <si>
    <t>Regular Holiday Night Differential</t>
  </si>
  <si>
    <t>Daily Allowance (if fall on Coding day, Sunday,Holiday)</t>
  </si>
  <si>
    <t xml:space="preserve">   Return Trip ( if fall on Coding day, Sunday, Holiday)</t>
  </si>
  <si>
    <t>Overnight Allowance (for out – of – town trips</t>
  </si>
  <si>
    <t xml:space="preserve">   wherein the driver is required to stay overnight)</t>
  </si>
  <si>
    <t>72.47/hour</t>
  </si>
  <si>
    <t>79.52/hour</t>
  </si>
  <si>
    <t>82.62/hour</t>
  </si>
  <si>
    <t>114.25/hour</t>
  </si>
  <si>
    <t>126.04/hour</t>
  </si>
  <si>
    <t>100.00/day</t>
  </si>
  <si>
    <t>300.00/day</t>
  </si>
  <si>
    <t>BASIC SALARY</t>
  </si>
  <si>
    <t>ECOLA</t>
  </si>
  <si>
    <t>OVERTIME</t>
  </si>
  <si>
    <t>Regular</t>
  </si>
  <si>
    <t>Regular Night Differential</t>
  </si>
  <si>
    <t>Sunday</t>
  </si>
  <si>
    <t>Sunday Night Differential</t>
  </si>
  <si>
    <t>Special Holiday</t>
  </si>
  <si>
    <t>Special Holiday Night Differential</t>
  </si>
  <si>
    <t>Special Holiday/Restday</t>
  </si>
  <si>
    <t>Special Holiday/Restday-Night Diff</t>
  </si>
  <si>
    <t>Regular Holiday/Restday</t>
  </si>
  <si>
    <t>Regular Holiday/Restdat-Night Diff</t>
  </si>
  <si>
    <t xml:space="preserve"> </t>
  </si>
  <si>
    <t>GROSS SALARY</t>
  </si>
  <si>
    <t>DEDUCTIONS</t>
  </si>
  <si>
    <t>TOTAL DEDUCTIONS</t>
  </si>
  <si>
    <t>NET PAY</t>
  </si>
  <si>
    <t>OLD RATE</t>
  </si>
  <si>
    <t>WAGE ORDER</t>
  </si>
  <si>
    <t>MASS CORP</t>
  </si>
  <si>
    <t>MG KAGA</t>
  </si>
  <si>
    <t>MG EXCEO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</si>
</sst>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4" fillId="0" borderId="0" xfId="0" applyFont="1" applyFill="1" applyBorder="1"/>
    <xf numFmtId="0" fontId="5" fillId="0" borderId="0" xfId="0" applyFont="1" applyFill="1" applyBorder="1"/>
    <xf numFmtId="43" fontId="5" fillId="0" borderId="0" xfId="1" applyFont="1" applyFill="1" applyBorder="1" applyAlignment="1" applyProtection="1"/>
    <xf numFmtId="43" fontId="4" fillId="0" borderId="0" xfId="1" applyFont="1" applyFill="1" applyBorder="1" applyAlignment="1" applyProtection="1"/>
    <xf numFmtId="0" fontId="4" fillId="0" borderId="0" xfId="0" applyFont="1" applyFill="1" applyBorder="1" applyAlignment="1"/>
    <xf numFmtId="43" fontId="5" fillId="0" borderId="0" xfId="1" applyFont="1" applyFill="1" applyBorder="1" applyAlignment="1" applyProtection="1">
      <alignment horizontal="left"/>
    </xf>
    <xf numFmtId="0" fontId="0" fillId="0" borderId="0" xfId="0" applyBorder="1"/>
    <xf numFmtId="43" fontId="5" fillId="0" borderId="0" xfId="1" applyFont="1" applyFill="1" applyBorder="1"/>
    <xf numFmtId="43" fontId="0" fillId="0" borderId="0" xfId="1" applyFont="1" applyFill="1"/>
    <xf numFmtId="43" fontId="3" fillId="0" borderId="1" xfId="1" applyFont="1" applyFill="1" applyBorder="1" applyAlignment="1">
      <alignment horizontal="justify" vertical="center" wrapText="1"/>
    </xf>
    <xf numFmtId="43" fontId="3" fillId="0" borderId="0" xfId="1" applyFont="1" applyFill="1" applyAlignment="1">
      <alignment vertical="center" wrapText="1"/>
    </xf>
    <xf numFmtId="43" fontId="3" fillId="0" borderId="0" xfId="1" applyFont="1" applyFill="1" applyAlignment="1">
      <alignment horizontal="justify" vertical="center"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H1" sqref="H1"/>
    </sheetView>
  </sheetViews>
  <sheetFormatPr defaultRowHeight="15" x14ac:dyDescent="0.25"/>
  <cols>
    <col min="1" max="1" width="27.28515625" customWidth="1"/>
    <col min="2" max="2" width="14.85546875" customWidth="1"/>
    <col min="6" max="6" width="27.7109375" customWidth="1"/>
    <col min="8" max="8" width="11.5703125" bestFit="1" customWidth="1"/>
    <col min="11" max="11" width="9.140625" style="15"/>
  </cols>
  <sheetData>
    <row r="1" spans="1:12" x14ac:dyDescent="0.25">
      <c r="I1" t="s">
        <v>48</v>
      </c>
      <c r="J1" t="s">
        <v>49</v>
      </c>
      <c r="K1" s="15" t="s">
        <v>50</v>
      </c>
    </row>
    <row r="2" spans="1:12" x14ac:dyDescent="0.25">
      <c r="I2">
        <v>16000</v>
      </c>
      <c r="J2">
        <v>18500</v>
      </c>
    </row>
    <row r="3" spans="1:12" x14ac:dyDescent="0.25">
      <c r="A3" s="1" t="s">
        <v>0</v>
      </c>
      <c r="C3" s="13"/>
      <c r="F3" s="7" t="s">
        <v>41</v>
      </c>
      <c r="G3" s="11" t="s">
        <v>46</v>
      </c>
      <c r="H3" s="11" t="s">
        <v>47</v>
      </c>
    </row>
    <row r="4" spans="1:12" x14ac:dyDescent="0.25">
      <c r="A4" s="1" t="s">
        <v>1</v>
      </c>
      <c r="F4" s="7" t="s">
        <v>28</v>
      </c>
      <c r="G4" s="12">
        <v>466</v>
      </c>
      <c r="H4" s="12">
        <v>481</v>
      </c>
    </row>
    <row r="5" spans="1:12" x14ac:dyDescent="0.25">
      <c r="A5" s="1" t="s">
        <v>2</v>
      </c>
      <c r="F5" s="7" t="s">
        <v>29</v>
      </c>
      <c r="G5" s="12">
        <v>15</v>
      </c>
      <c r="H5" s="12">
        <v>10</v>
      </c>
    </row>
    <row r="6" spans="1:12" ht="15.75" thickBot="1" x14ac:dyDescent="0.3">
      <c r="A6" s="1" t="s">
        <v>3</v>
      </c>
      <c r="F6" s="7" t="s">
        <v>30</v>
      </c>
      <c r="G6" s="12"/>
      <c r="H6" s="12"/>
    </row>
    <row r="7" spans="1:12" x14ac:dyDescent="0.25">
      <c r="A7" s="1" t="s">
        <v>4</v>
      </c>
      <c r="F7" s="8" t="s">
        <v>31</v>
      </c>
      <c r="G7" s="12">
        <f>+G4/8*1.25</f>
        <v>72.8125</v>
      </c>
      <c r="H7" s="12">
        <f>+H4/8*1.25</f>
        <v>75.15625</v>
      </c>
      <c r="I7">
        <v>80.349999999999994</v>
      </c>
      <c r="J7">
        <v>83</v>
      </c>
      <c r="K7" s="16">
        <v>72.47</v>
      </c>
      <c r="L7" s="19">
        <f>K7/1.25*8</f>
        <v>463.80799999999999</v>
      </c>
    </row>
    <row r="8" spans="1:12" x14ac:dyDescent="0.25">
      <c r="A8" s="1" t="s">
        <v>5</v>
      </c>
      <c r="F8" s="8" t="s">
        <v>32</v>
      </c>
      <c r="G8" s="12">
        <f>+G7*1.1</f>
        <v>80.09375</v>
      </c>
      <c r="H8" s="12">
        <f>+H7*1.1</f>
        <v>82.671875</v>
      </c>
      <c r="I8">
        <v>88.35</v>
      </c>
      <c r="J8">
        <v>91.3</v>
      </c>
      <c r="K8" s="17">
        <v>79.52</v>
      </c>
    </row>
    <row r="9" spans="1:12" x14ac:dyDescent="0.25">
      <c r="A9" s="1" t="s">
        <v>6</v>
      </c>
      <c r="F9" s="8" t="s">
        <v>33</v>
      </c>
      <c r="G9" s="12">
        <f>+G4/8*1.3</f>
        <v>75.725000000000009</v>
      </c>
      <c r="H9" s="12">
        <f>+H4/8*1.3</f>
        <v>78.162500000000009</v>
      </c>
      <c r="I9">
        <v>83.55</v>
      </c>
      <c r="J9">
        <v>86.35</v>
      </c>
      <c r="K9" s="18">
        <v>79.52</v>
      </c>
    </row>
    <row r="10" spans="1:12" x14ac:dyDescent="0.25">
      <c r="A10" s="1" t="s">
        <v>7</v>
      </c>
      <c r="F10" s="8" t="s">
        <v>34</v>
      </c>
      <c r="G10" s="12">
        <f>+G9*1.1</f>
        <v>83.297500000000014</v>
      </c>
      <c r="H10" s="12">
        <f>+H9*1.1</f>
        <v>85.978750000000019</v>
      </c>
      <c r="I10">
        <v>91.9</v>
      </c>
      <c r="J10">
        <v>95</v>
      </c>
      <c r="K10" s="17">
        <v>82.62</v>
      </c>
    </row>
    <row r="11" spans="1:12" x14ac:dyDescent="0.25">
      <c r="A11" s="1" t="s">
        <v>8</v>
      </c>
      <c r="F11" s="8" t="s">
        <v>35</v>
      </c>
      <c r="G11" s="12">
        <f>+G4/8*1.3</f>
        <v>75.725000000000009</v>
      </c>
      <c r="H11" s="12">
        <f>+H4/8*1.3</f>
        <v>78.162500000000009</v>
      </c>
      <c r="I11">
        <v>83.55</v>
      </c>
      <c r="J11">
        <v>86.35</v>
      </c>
      <c r="K11" s="18">
        <v>79.52</v>
      </c>
    </row>
    <row r="12" spans="1:12" x14ac:dyDescent="0.25">
      <c r="A12" s="1" t="s">
        <v>9</v>
      </c>
      <c r="F12" s="8" t="s">
        <v>36</v>
      </c>
      <c r="G12" s="12">
        <f>+G11*1.1</f>
        <v>83.297500000000014</v>
      </c>
      <c r="H12" s="12">
        <f>+H11*1.1</f>
        <v>85.978750000000019</v>
      </c>
      <c r="I12">
        <v>91.9</v>
      </c>
      <c r="J12">
        <v>95</v>
      </c>
      <c r="K12" s="17">
        <v>82.62</v>
      </c>
    </row>
    <row r="13" spans="1:12" x14ac:dyDescent="0.25">
      <c r="A13" s="1" t="s">
        <v>10</v>
      </c>
      <c r="F13" s="8" t="s">
        <v>15</v>
      </c>
      <c r="G13" s="12">
        <f>+G4/8*2</f>
        <v>116.5</v>
      </c>
      <c r="H13" s="12">
        <f>+H4/8*2</f>
        <v>120.25</v>
      </c>
      <c r="I13">
        <v>128.55000000000001</v>
      </c>
      <c r="J13">
        <v>132</v>
      </c>
      <c r="K13" s="18">
        <v>114.25</v>
      </c>
    </row>
    <row r="14" spans="1:12" x14ac:dyDescent="0.25">
      <c r="F14" s="8" t="s">
        <v>16</v>
      </c>
      <c r="G14" s="12">
        <f>+G13*1.1</f>
        <v>128.15</v>
      </c>
      <c r="H14" s="12">
        <f>+H13*1.1</f>
        <v>132.27500000000001</v>
      </c>
      <c r="I14">
        <v>141.4</v>
      </c>
      <c r="J14">
        <v>146.1</v>
      </c>
      <c r="K14" s="17">
        <v>126.04</v>
      </c>
    </row>
    <row r="15" spans="1:12" x14ac:dyDescent="0.25">
      <c r="F15" s="8" t="s">
        <v>37</v>
      </c>
      <c r="G15" s="9">
        <f>(+G4/8)*1.5</f>
        <v>87.375</v>
      </c>
      <c r="H15" s="9">
        <f>(+H4/8)*1.5</f>
        <v>90.1875</v>
      </c>
    </row>
    <row r="16" spans="1:12" x14ac:dyDescent="0.25">
      <c r="F16" s="8" t="s">
        <v>38</v>
      </c>
      <c r="G16" s="9">
        <f>+G15*1.3</f>
        <v>113.58750000000001</v>
      </c>
      <c r="H16" s="9">
        <f>+H15*1.3</f>
        <v>117.24375000000001</v>
      </c>
    </row>
    <row r="17" spans="1:8" ht="15.75" thickBot="1" x14ac:dyDescent="0.3">
      <c r="F17" s="8" t="s">
        <v>39</v>
      </c>
      <c r="G17" s="14">
        <f>(G4)/8*2.5</f>
        <v>145.625</v>
      </c>
      <c r="H17" s="14">
        <f>(H4)/8*2.5</f>
        <v>150.3125</v>
      </c>
    </row>
    <row r="18" spans="1:8" ht="30" x14ac:dyDescent="0.25">
      <c r="A18" s="3" t="s">
        <v>11</v>
      </c>
      <c r="B18" s="3" t="s">
        <v>21</v>
      </c>
      <c r="F18" s="8" t="s">
        <v>40</v>
      </c>
      <c r="G18" s="8">
        <f>+G17*1.1</f>
        <v>160.1875</v>
      </c>
      <c r="H18" s="8">
        <f>+H17*1.1</f>
        <v>165.34375</v>
      </c>
    </row>
    <row r="19" spans="1:8" ht="30" x14ac:dyDescent="0.25">
      <c r="A19" s="2" t="s">
        <v>12</v>
      </c>
      <c r="B19" s="5" t="s">
        <v>22</v>
      </c>
      <c r="F19" s="8"/>
      <c r="G19" s="8"/>
      <c r="H19" s="8"/>
    </row>
    <row r="20" spans="1:8" ht="30" x14ac:dyDescent="0.25">
      <c r="A20" s="2" t="s">
        <v>13</v>
      </c>
      <c r="B20" s="2" t="s">
        <v>22</v>
      </c>
      <c r="F20" s="7" t="s">
        <v>42</v>
      </c>
      <c r="G20" s="8"/>
      <c r="H20" s="8"/>
    </row>
    <row r="21" spans="1:8" ht="30" x14ac:dyDescent="0.25">
      <c r="A21" s="2" t="s">
        <v>14</v>
      </c>
      <c r="B21" s="5" t="s">
        <v>23</v>
      </c>
      <c r="F21" s="7"/>
      <c r="G21" s="8"/>
      <c r="H21" s="8"/>
    </row>
    <row r="22" spans="1:8" x14ac:dyDescent="0.25">
      <c r="A22" s="2" t="s">
        <v>15</v>
      </c>
      <c r="B22" s="2" t="s">
        <v>24</v>
      </c>
      <c r="F22" s="7" t="s">
        <v>43</v>
      </c>
      <c r="G22" s="8"/>
      <c r="H22" s="8"/>
    </row>
    <row r="23" spans="1:8" ht="30" x14ac:dyDescent="0.25">
      <c r="A23" s="2" t="s">
        <v>16</v>
      </c>
      <c r="B23" s="5" t="s">
        <v>25</v>
      </c>
      <c r="F23" s="8"/>
      <c r="G23" s="9"/>
      <c r="H23" s="9"/>
    </row>
    <row r="24" spans="1:8" ht="30" x14ac:dyDescent="0.25">
      <c r="A24" s="2" t="s">
        <v>17</v>
      </c>
      <c r="B24" s="2" t="s">
        <v>26</v>
      </c>
      <c r="F24" s="8"/>
      <c r="G24" s="9"/>
      <c r="H24" s="9"/>
    </row>
    <row r="25" spans="1:8" ht="30" x14ac:dyDescent="0.25">
      <c r="A25" s="2" t="s">
        <v>18</v>
      </c>
      <c r="B25" s="5" t="s">
        <v>26</v>
      </c>
      <c r="F25" s="8"/>
      <c r="G25" s="9"/>
      <c r="H25" s="9"/>
    </row>
    <row r="26" spans="1:8" ht="30" x14ac:dyDescent="0.25">
      <c r="A26" s="2" t="s">
        <v>19</v>
      </c>
      <c r="B26" s="2" t="s">
        <v>27</v>
      </c>
      <c r="F26" s="8"/>
      <c r="G26" s="9"/>
      <c r="H26" s="9"/>
    </row>
    <row r="27" spans="1:8" ht="30" x14ac:dyDescent="0.25">
      <c r="A27" s="2" t="s">
        <v>20</v>
      </c>
      <c r="B27" s="2"/>
      <c r="F27" s="8"/>
      <c r="G27" s="9"/>
      <c r="H27" s="9"/>
    </row>
    <row r="28" spans="1:8" ht="15.75" thickBot="1" x14ac:dyDescent="0.3">
      <c r="A28" s="4"/>
      <c r="B28" s="6"/>
      <c r="F28" s="8"/>
      <c r="G28" s="9"/>
      <c r="H28" s="9"/>
    </row>
    <row r="29" spans="1:8" x14ac:dyDescent="0.25">
      <c r="F29" s="8"/>
      <c r="G29" s="9"/>
      <c r="H29" s="9"/>
    </row>
    <row r="30" spans="1:8" x14ac:dyDescent="0.25">
      <c r="F30" s="8"/>
      <c r="G30" s="9"/>
      <c r="H30" s="9"/>
    </row>
    <row r="31" spans="1:8" x14ac:dyDescent="0.25">
      <c r="F31" s="8"/>
      <c r="G31" s="9"/>
      <c r="H31" s="9"/>
    </row>
    <row r="32" spans="1:8" x14ac:dyDescent="0.25">
      <c r="F32" s="8"/>
      <c r="G32" s="9">
        <v>1150</v>
      </c>
      <c r="H32" s="9">
        <v>1150</v>
      </c>
    </row>
    <row r="33" spans="6:8" x14ac:dyDescent="0.25">
      <c r="F33" s="8"/>
      <c r="G33" s="9"/>
      <c r="H33" s="9"/>
    </row>
    <row r="34" spans="6:8" x14ac:dyDescent="0.25">
      <c r="F34" s="8"/>
      <c r="G34" s="9"/>
      <c r="H34" s="9"/>
    </row>
    <row r="35" spans="6:8" x14ac:dyDescent="0.25">
      <c r="F35" s="8"/>
      <c r="G35" s="9"/>
      <c r="H35" s="9"/>
    </row>
    <row r="36" spans="6:8" x14ac:dyDescent="0.25">
      <c r="F36" s="7" t="s">
        <v>44</v>
      </c>
      <c r="G36" s="10"/>
      <c r="H36" s="10"/>
    </row>
    <row r="37" spans="6:8" x14ac:dyDescent="0.25">
      <c r="F37" s="8"/>
      <c r="G37" s="9"/>
      <c r="H37" s="9"/>
    </row>
    <row r="38" spans="6:8" x14ac:dyDescent="0.25">
      <c r="F38" s="8"/>
      <c r="G38" s="8"/>
      <c r="H38" s="8"/>
    </row>
    <row r="39" spans="6:8" x14ac:dyDescent="0.25">
      <c r="F39" s="8" t="s">
        <v>45</v>
      </c>
      <c r="G39" s="8"/>
      <c r="H3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Feyann</dc:creator>
  <cp:lastModifiedBy>Feyann</cp:lastModifiedBy>
  <dcterms:created xsi:type="dcterms:W3CDTF">2016-09-01T13:06:25Z</dcterms:created>
  <dcterms:modified xsi:type="dcterms:W3CDTF">2016-09-01T13:49:48Z</dcterms:modified>
</cp:coreProperties>
</file>