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7372FE1D-D13D-43D6-8FA1-212C94EB19B3}" xr6:coauthVersionLast="47" xr6:coauthVersionMax="47" xr10:uidLastSave="{00000000-0000-0000-0000-000000000000}"/>
  <bookViews>
    <workbookView xWindow="28680" yWindow="-120" windowWidth="29040" windowHeight="164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<sst xmlns="http://schemas.openxmlformats.org/spreadsheetml/2006/main" count="2082" uniqueCount="1040">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</sst>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45413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1976397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8773409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2368159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1047637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4344556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129041</v>
      </c>
      <c r="Y15" s="735"/>
      <c r="Z15" s="735"/>
      <c r="AA15" s="735"/>
      <c r="AB15" s="735"/>
      <c r="AC15" s="736"/>
      <c r="AD15" s="734">
        <f>VLOOKUP(CG15,'Données d''ÉF'!$A:$B,2,FALSE)</f>
        <v>234681</v>
      </c>
      <c r="AE15" s="735"/>
      <c r="AF15" s="735"/>
      <c r="AG15" s="735"/>
      <c r="AH15" s="735"/>
      <c r="AI15" s="736"/>
      <c r="AJ15" s="834">
        <f>VLOOKUP(CI15,'Données d''ÉF'!$A:$B,2,FALSE)</f>
        <v>267496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8880</v>
      </c>
      <c r="Y16" s="729"/>
      <c r="Z16" s="729"/>
      <c r="AA16" s="729"/>
      <c r="AB16" s="729"/>
      <c r="AC16" s="730"/>
      <c r="AD16" s="728">
        <f>VLOOKUP(CG16,'Données d''ÉF'!$A:$B,2,FALSE)</f>
        <v>47737</v>
      </c>
      <c r="AE16" s="729"/>
      <c r="AF16" s="729"/>
      <c r="AG16" s="729"/>
      <c r="AH16" s="729"/>
      <c r="AI16" s="730"/>
      <c r="AJ16" s="805">
        <f>VLOOKUP(CI16,'Données d''ÉF'!$A:$B,2,FALSE)</f>
        <v>251491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9821046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69</v>
      </c>
      <c r="Y17" s="729"/>
      <c r="Z17" s="729"/>
      <c r="AA17" s="729"/>
      <c r="AB17" s="729"/>
      <c r="AC17" s="730"/>
      <c r="AD17" s="728">
        <f>VLOOKUP(CG17,'Données d''ÉF'!$A:$B,2,FALSE)</f>
        <v>5426</v>
      </c>
      <c r="AE17" s="729"/>
      <c r="AF17" s="729"/>
      <c r="AG17" s="729"/>
      <c r="AH17" s="729"/>
      <c r="AI17" s="730"/>
      <c r="AJ17" s="805">
        <f>VLOOKUP(CI17,'Données d''ÉF'!$A:$B,2,FALSE)</f>
        <v>21719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2149937</v>
      </c>
      <c r="BQ18" s="854"/>
      <c r="BR18" s="854"/>
      <c r="BS18" s="854"/>
      <c r="BT18" s="854"/>
      <c r="BU18" s="855"/>
      <c r="BV18" s="851">
        <f>VLOOKUP(CO18,'Données d''ÉF'!$A:$B,2,FALSE)</f>
        <v>2149937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-321139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18582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498026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160925</v>
      </c>
      <c r="Y22" s="729"/>
      <c r="Z22" s="729"/>
      <c r="AA22" s="729"/>
      <c r="AB22" s="729"/>
      <c r="AC22" s="730"/>
      <c r="AD22" s="728">
        <f>VLOOKUP(CG22,'Données d''ÉF'!$A:$B,2,FALSE)</f>
        <v>253200</v>
      </c>
      <c r="AE22" s="729"/>
      <c r="AF22" s="729"/>
      <c r="AG22" s="729"/>
      <c r="AH22" s="729"/>
      <c r="AI22" s="730"/>
      <c r="AJ22" s="805">
        <f>VLOOKUP(CI22,'Données d''ÉF'!$A:$B,2,FALSE)</f>
        <v>659825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2326824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193303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24024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8099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8071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298915</v>
      </c>
      <c r="Y28" s="782"/>
      <c r="Z28" s="782"/>
      <c r="AA28" s="782"/>
      <c r="AB28" s="782"/>
      <c r="AC28" s="783"/>
      <c r="AD28" s="775">
        <f>VLOOKUP(CG28,'Données d''ÉF'!$A:$B,2,FALSE)</f>
        <v>541044</v>
      </c>
      <c r="AE28" s="782"/>
      <c r="AF28" s="782"/>
      <c r="AG28" s="782"/>
      <c r="AH28" s="782"/>
      <c r="AI28" s="1004"/>
      <c r="AJ28" s="827">
        <f>VLOOKUP(CI28,'Données d''ÉF'!$A:$B,2,FALSE)</f>
        <v>1436440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27650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143</v>
      </c>
      <c r="AE29" s="791"/>
      <c r="AF29" s="791"/>
      <c r="AG29" s="791"/>
      <c r="AH29" s="791"/>
      <c r="AI29" s="792"/>
      <c r="AJ29" s="989">
        <f>VLOOKUP(CI29,'Données d''ÉF'!$A:$B,2,FALSE)</f>
        <v>6326605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462704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439599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143</v>
      </c>
      <c r="AE35" s="776"/>
      <c r="AF35" s="776"/>
      <c r="AG35" s="776"/>
      <c r="AH35" s="776"/>
      <c r="AI35" s="777"/>
      <c r="AJ35" s="827">
        <f>VLOOKUP(CI35,'Données d''ÉF'!$A:$B,2,FALSE)</f>
        <v>6326605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902303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92</v>
      </c>
      <c r="AE37" s="740"/>
      <c r="AF37" s="740"/>
      <c r="AG37" s="740"/>
      <c r="AH37" s="740"/>
      <c r="AI37" s="741"/>
      <c r="AJ37" s="805">
        <f>VLOOKUP(CI37,'Données d''ÉF'!$A:$B,2,FALSE)</f>
        <v>2029212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13085894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464659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19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92</v>
      </c>
      <c r="AE41" s="776"/>
      <c r="AF41" s="776"/>
      <c r="AG41" s="776"/>
      <c r="AH41" s="776"/>
      <c r="AI41" s="777"/>
      <c r="AJ41" s="827">
        <f>VLOOKUP(CI41,'Données d''ÉF'!$A:$B,2,FALSE)</f>
        <v>2029212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526076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0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119007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13085894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645083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645083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31806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1877632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-18962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15110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9028854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-9696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7046266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96475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66897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153676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14963526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7297010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128813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159032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114102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69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23</v>
      </c>
      <c r="BI66" s="913"/>
      <c r="BJ66" s="913"/>
      <c r="BK66" s="913"/>
      <c r="BL66" s="914"/>
      <c r="BM66" s="851">
        <f>VLOOKUP(CM66,'Données d''ÉF'!$A:$B,2,FALSE)</f>
        <v>236019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1297240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923012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69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40</v>
      </c>
      <c r="BI67" s="913"/>
      <c r="BJ67" s="913"/>
      <c r="BK67" s="913"/>
      <c r="BL67" s="914"/>
      <c r="BM67" s="851">
        <f>VLOOKUP(CM67,'Données d''ÉF'!$A:$B,2,FALSE)</f>
        <v>111325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417534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0</v>
      </c>
      <c r="BI68" s="913"/>
      <c r="BJ68" s="913"/>
      <c r="BK68" s="913"/>
      <c r="BL68" s="914"/>
      <c r="BM68" s="851">
        <f>VLOOKUP(CM68,'Données d''ÉF'!$A:$B,2,FALSE)</f>
        <v>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0</v>
      </c>
      <c r="BI69" s="913"/>
      <c r="BJ69" s="913"/>
      <c r="BK69" s="913"/>
      <c r="BL69" s="914"/>
      <c r="BM69" s="851">
        <f>VLOOKUP(CM69,'Données d''ÉF'!$A:$B,2,FALSE)</f>
        <v>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147881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126730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0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0</v>
      </c>
      <c r="BI70" s="913"/>
      <c r="BJ70" s="913"/>
      <c r="BK70" s="913"/>
      <c r="BL70" s="914"/>
      <c r="BM70" s="851">
        <f>VLOOKUP(CM70,'Données d''ÉF'!$A:$B,2,FALSE)</f>
        <v>0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9464701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1704760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7759941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2273600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329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124</v>
      </c>
      <c r="BI75" s="913"/>
      <c r="BJ75" s="913"/>
      <c r="BK75" s="913"/>
      <c r="BL75" s="914"/>
      <c r="BM75" s="851">
        <f>VLOOKUP(CM75,'Données d''ÉF'!$A:$B,2,FALSE)</f>
        <v>443742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443742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11911173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2273600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24997067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24997067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3119173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11911173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6308017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27740381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3690840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16896762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1773291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7016338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683262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2959855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235624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1172459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49483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220108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56858</v>
      </c>
      <c r="AC9" s="1111"/>
      <c r="AD9" s="1111"/>
      <c r="AE9" s="1111"/>
      <c r="AF9" s="1111"/>
      <c r="AG9" s="1112"/>
      <c r="AH9" s="1104">
        <f>VLOOKUP(CD9,'Données d''ÉF'!$A:$B,2,FALSE)/1000</f>
        <v>8.3000000000000004E-2</v>
      </c>
      <c r="AI9" s="1105"/>
      <c r="AJ9" s="851">
        <f>VLOOKUP(CE9,'Données d''ÉF'!$A:$B,2,FALSE)</f>
        <v>297700</v>
      </c>
      <c r="AK9" s="852"/>
      <c r="AL9" s="852"/>
      <c r="AM9" s="852"/>
      <c r="AN9" s="852"/>
      <c r="AO9" s="915"/>
      <c r="AP9" s="1076">
        <f>VLOOKUP(CF9,'Données d''ÉF'!$A:$B,2,FALSE)/1000</f>
        <v>0.10100000000000001</v>
      </c>
      <c r="AQ9" s="1077"/>
      <c r="AR9" s="1092">
        <f>VLOOKUP(CG9,'Données d''ÉF'!$A:$B,2,FALSE)</f>
        <v>35018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228003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21840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69697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5527</v>
      </c>
      <c r="AC10" s="1111"/>
      <c r="AD10" s="1111"/>
      <c r="AE10" s="1111"/>
      <c r="AF10" s="1111"/>
      <c r="AG10" s="1112"/>
      <c r="AH10" s="1104">
        <f>VLOOKUP(CD10,'Données d''ÉF'!$A:$B,2,FALSE)/1000</f>
        <v>8.0000000000000002E-3</v>
      </c>
      <c r="AI10" s="1105"/>
      <c r="AJ10" s="851">
        <f>VLOOKUP(CE10,'Données d''ÉF'!$A:$B,2,FALSE)</f>
        <v>16677</v>
      </c>
      <c r="AK10" s="852"/>
      <c r="AL10" s="852"/>
      <c r="AM10" s="852"/>
      <c r="AN10" s="852"/>
      <c r="AO10" s="915"/>
      <c r="AP10" s="1076">
        <f>VLOOKUP(CF10,'Données d''ÉF'!$A:$B,2,FALSE)/1000</f>
        <v>6.0000000000000001E-3</v>
      </c>
      <c r="AQ10" s="1077"/>
      <c r="AR10" s="1092">
        <f>VLOOKUP(CG10,'Données d''ÉF'!$A:$B,2,FALSE)</f>
        <v>977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3081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-390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5054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9826</v>
      </c>
      <c r="AC11" s="1111"/>
      <c r="AD11" s="1111"/>
      <c r="AE11" s="1111"/>
      <c r="AF11" s="1111"/>
      <c r="AG11" s="1112"/>
      <c r="AH11" s="1104">
        <f>VLOOKUP(CD11,'Données d''ÉF'!$A:$B,2,FALSE)/1000</f>
        <v>1.4E-2</v>
      </c>
      <c r="AI11" s="1105"/>
      <c r="AJ11" s="851">
        <f>VLOOKUP(CE11,'Données d''ÉF'!$A:$B,2,FALSE)</f>
        <v>40664</v>
      </c>
      <c r="AK11" s="852"/>
      <c r="AL11" s="852"/>
      <c r="AM11" s="852"/>
      <c r="AN11" s="852"/>
      <c r="AO11" s="915"/>
      <c r="AP11" s="1076">
        <f>VLOOKUP(CF11,'Données d''ÉF'!$A:$B,2,FALSE)/1000</f>
        <v>1.4E-2</v>
      </c>
      <c r="AQ11" s="1077"/>
      <c r="AR11" s="1092">
        <f>VLOOKUP(CG11,'Données d''ÉF'!$A:$B,2,FALSE)</f>
        <v>9826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40664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47229</v>
      </c>
      <c r="AC12" s="1111"/>
      <c r="AD12" s="1111"/>
      <c r="AE12" s="1111"/>
      <c r="AF12" s="1111"/>
      <c r="AG12" s="1112"/>
      <c r="AH12" s="1104">
        <f>VLOOKUP(CD12,'Données d''ÉF'!$A:$B,2,FALSE)/1000</f>
        <v>6.9000000000000006E-2</v>
      </c>
      <c r="AI12" s="1105"/>
      <c r="AJ12" s="851">
        <f>VLOOKUP(CE12,'Données d''ÉF'!$A:$B,2,FALSE)</f>
        <v>181414</v>
      </c>
      <c r="AK12" s="852"/>
      <c r="AL12" s="852"/>
      <c r="AM12" s="852"/>
      <c r="AN12" s="852"/>
      <c r="AO12" s="915"/>
      <c r="AP12" s="1076">
        <f>VLOOKUP(CF12,'Données d''ÉF'!$A:$B,2,FALSE)/1000</f>
        <v>6.0999999999999999E-2</v>
      </c>
      <c r="AQ12" s="1077"/>
      <c r="AR12" s="1092">
        <f>VLOOKUP(CG12,'Données d''ÉF'!$A:$B,2,FALSE)</f>
        <v>43101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145709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4128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35705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19121</v>
      </c>
      <c r="AC13" s="1111"/>
      <c r="AD13" s="1111"/>
      <c r="AE13" s="1111"/>
      <c r="AF13" s="1111"/>
      <c r="AG13" s="1112"/>
      <c r="AH13" s="1104">
        <f>VLOOKUP(CD13,'Données d''ÉF'!$A:$B,2,FALSE)/1000</f>
        <v>2.8000000000000001E-2</v>
      </c>
      <c r="AI13" s="1105"/>
      <c r="AJ13" s="851">
        <f>VLOOKUP(CE13,'Données d''ÉF'!$A:$B,2,FALSE)</f>
        <v>64626</v>
      </c>
      <c r="AK13" s="852"/>
      <c r="AL13" s="852"/>
      <c r="AM13" s="852"/>
      <c r="AN13" s="852"/>
      <c r="AO13" s="915"/>
      <c r="AP13" s="1076">
        <f>VLOOKUP(CF13,'Données d''ÉF'!$A:$B,2,FALSE)/1000</f>
        <v>2.1999999999999999E-2</v>
      </c>
      <c r="AQ13" s="1077"/>
      <c r="AR13" s="1092">
        <f>VLOOKUP(CG13,'Données d''ÉF'!$A:$B,2,FALSE)</f>
        <v>11361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39801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7760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24825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112</v>
      </c>
      <c r="AC15" s="1111"/>
      <c r="AD15" s="1111"/>
      <c r="AE15" s="1111"/>
      <c r="AF15" s="1111"/>
      <c r="AG15" s="1112"/>
      <c r="AH15" s="1104">
        <f>VLOOKUP(CD15,'Données d''ÉF'!$A:$B,2,FALSE)/1000</f>
        <v>0</v>
      </c>
      <c r="AI15" s="1105"/>
      <c r="AJ15" s="851">
        <f>VLOOKUP(CE15,'Données d''ÉF'!$A:$B,2,FALSE)</f>
        <v>1348</v>
      </c>
      <c r="AK15" s="852"/>
      <c r="AL15" s="852"/>
      <c r="AM15" s="852"/>
      <c r="AN15" s="852"/>
      <c r="AO15" s="915"/>
      <c r="AP15" s="1076">
        <f>VLOOKUP(CF15,'Données d''ÉF'!$A:$B,2,FALSE)/1000</f>
        <v>0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38350</v>
      </c>
      <c r="AC16" s="1111"/>
      <c r="AD16" s="1111"/>
      <c r="AE16" s="1111"/>
      <c r="AF16" s="1111"/>
      <c r="AG16" s="1112"/>
      <c r="AH16" s="1104">
        <f>VLOOKUP(CD16,'Données d''ÉF'!$A:$B,2,FALSE)/1000</f>
        <v>5.6000000000000001E-2</v>
      </c>
      <c r="AI16" s="1105"/>
      <c r="AJ16" s="851">
        <f>VLOOKUP(CE16,'Données d''ÉF'!$A:$B,2,FALSE)</f>
        <v>179893</v>
      </c>
      <c r="AK16" s="852"/>
      <c r="AL16" s="852"/>
      <c r="AM16" s="852"/>
      <c r="AN16" s="852"/>
      <c r="AO16" s="915"/>
      <c r="AP16" s="1076">
        <f>VLOOKUP(CF16,'Données d''ÉF'!$A:$B,2,FALSE)/1000</f>
        <v>6.0999999999999999E-2</v>
      </c>
      <c r="AQ16" s="1077"/>
      <c r="AR16" s="1092">
        <f>VLOOKUP(CG16,'Données d''ÉF'!$A:$B,2,FALSE)</f>
        <v>12179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38474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10158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58397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177023</v>
      </c>
      <c r="AC20" s="1114"/>
      <c r="AD20" s="1114"/>
      <c r="AE20" s="1114"/>
      <c r="AF20" s="1114"/>
      <c r="AG20" s="1115"/>
      <c r="AH20" s="1130">
        <f>VLOOKUP(CD20,'Données d''ÉF'!$A:$B,2,FALSE)/1000</f>
        <v>0.25900000000000001</v>
      </c>
      <c r="AI20" s="1133"/>
      <c r="AJ20" s="1088">
        <f>VLOOKUP(CE20,'Données d''ÉF'!$A:$B,2,FALSE)</f>
        <v>782322</v>
      </c>
      <c r="AK20" s="890"/>
      <c r="AL20" s="890"/>
      <c r="AM20" s="890"/>
      <c r="AN20" s="890"/>
      <c r="AO20" s="1093"/>
      <c r="AP20" s="1074">
        <f>VLOOKUP(CF20,'Données d''ÉF'!$A:$B,2,FALSE)/1000</f>
        <v>0.26400000000000001</v>
      </c>
      <c r="AQ20" s="1075"/>
      <c r="AR20" s="889">
        <f>VLOOKUP(CG20,'Données d''ÉF'!$A:$B,2,FALSE)</f>
        <v>112462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495732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43496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193678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18549</v>
      </c>
      <c r="AC22" s="1111"/>
      <c r="AD22" s="1111"/>
      <c r="AE22" s="1111"/>
      <c r="AF22" s="1111"/>
      <c r="AG22" s="1112"/>
      <c r="AH22" s="1104">
        <f>VLOOKUP(CD22,'Données d''ÉF'!$A:$B,2,FALSE)/1000</f>
        <v>2.7E-2</v>
      </c>
      <c r="AI22" s="1105"/>
      <c r="AJ22" s="851">
        <f>VLOOKUP(CE22,'Données d''ÉF'!$A:$B,2,FALSE)</f>
        <v>81231</v>
      </c>
      <c r="AK22" s="852"/>
      <c r="AL22" s="852"/>
      <c r="AM22" s="852"/>
      <c r="AN22" s="852"/>
      <c r="AO22" s="915"/>
      <c r="AP22" s="1076">
        <f>VLOOKUP(CF22,'Données d''ÉF'!$A:$B,2,FALSE)/1000</f>
        <v>2.7E-2</v>
      </c>
      <c r="AQ22" s="1077"/>
      <c r="AR22" s="1092">
        <f>VLOOKUP(CG22,'Données d''ÉF'!$A:$B,2,FALSE)</f>
        <v>8347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36554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1855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8123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43997</v>
      </c>
      <c r="AC23" s="1111"/>
      <c r="AD23" s="1111"/>
      <c r="AE23" s="1111"/>
      <c r="AF23" s="1111"/>
      <c r="AG23" s="1112"/>
      <c r="AH23" s="1104">
        <f>VLOOKUP(CD23,'Données d''ÉF'!$A:$B,2,FALSE)/1000</f>
        <v>6.4000000000000001E-2</v>
      </c>
      <c r="AI23" s="1105"/>
      <c r="AJ23" s="851">
        <f>VLOOKUP(CE23,'Données d''ÉF'!$A:$B,2,FALSE)</f>
        <v>249561</v>
      </c>
      <c r="AK23" s="852"/>
      <c r="AL23" s="852"/>
      <c r="AM23" s="852"/>
      <c r="AN23" s="852"/>
      <c r="AO23" s="915"/>
      <c r="AP23" s="1076">
        <f>VLOOKUP(CF23,'Données d''ÉF'!$A:$B,2,FALSE)/1000</f>
        <v>8.4000000000000005E-2</v>
      </c>
      <c r="AQ23" s="1077"/>
      <c r="AR23" s="1092">
        <f>VLOOKUP(CG23,'Données d''ÉF'!$A:$B,2,FALSE)</f>
        <v>11906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80668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11393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54502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52422</v>
      </c>
      <c r="AC24" s="1111"/>
      <c r="AD24" s="1111"/>
      <c r="AE24" s="1111"/>
      <c r="AF24" s="1111"/>
      <c r="AG24" s="1112"/>
      <c r="AH24" s="1104">
        <f>VLOOKUP(CD24,'Données d''ÉF'!$A:$B,2,FALSE)/1000</f>
        <v>7.6999999999999999E-2</v>
      </c>
      <c r="AI24" s="1105"/>
      <c r="AJ24" s="851">
        <f>VLOOKUP(CE24,'Données d''ÉF'!$A:$B,2,FALSE)</f>
        <v>234161</v>
      </c>
      <c r="AK24" s="852"/>
      <c r="AL24" s="852"/>
      <c r="AM24" s="852"/>
      <c r="AN24" s="852"/>
      <c r="AO24" s="915"/>
      <c r="AP24" s="1076">
        <f>VLOOKUP(CF24,'Données d''ÉF'!$A:$B,2,FALSE)/1000</f>
        <v>7.9000000000000001E-2</v>
      </c>
      <c r="AQ24" s="1077"/>
      <c r="AR24" s="1092">
        <f>VLOOKUP(CG24,'Données d''ÉF'!$A:$B,2,FALSE)</f>
        <v>9609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48200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1972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9183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33599</v>
      </c>
      <c r="AC25" s="1111"/>
      <c r="AD25" s="1111"/>
      <c r="AE25" s="1111"/>
      <c r="AF25" s="1111"/>
      <c r="AG25" s="1112"/>
      <c r="AH25" s="1104">
        <f>VLOOKUP(CD25,'Données d''ÉF'!$A:$B,2,FALSE)/1000</f>
        <v>4.9000000000000002E-2</v>
      </c>
      <c r="AI25" s="1105"/>
      <c r="AJ25" s="851">
        <f>VLOOKUP(CE25,'Données d''ÉF'!$A:$B,2,FALSE)</f>
        <v>142575</v>
      </c>
      <c r="AK25" s="852"/>
      <c r="AL25" s="852"/>
      <c r="AM25" s="852"/>
      <c r="AN25" s="852"/>
      <c r="AO25" s="915"/>
      <c r="AP25" s="1076">
        <f>VLOOKUP(CF25,'Données d''ÉF'!$A:$B,2,FALSE)/1000</f>
        <v>4.8000000000000001E-2</v>
      </c>
      <c r="AQ25" s="1077"/>
      <c r="AR25" s="1092">
        <f>VLOOKUP(CG25,'Données d''ÉF'!$A:$B,2,FALSE)</f>
        <v>3925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18702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6473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31842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79650</v>
      </c>
      <c r="AC26" s="1111"/>
      <c r="AD26" s="1111"/>
      <c r="AE26" s="1111"/>
      <c r="AF26" s="1111"/>
      <c r="AG26" s="1112"/>
      <c r="AH26" s="1104">
        <f>VLOOKUP(CD26,'Données d''ÉF'!$A:$B,2,FALSE)/1000</f>
        <v>0.11700000000000001</v>
      </c>
      <c r="AI26" s="1105"/>
      <c r="AJ26" s="851">
        <f>VLOOKUP(CE26,'Données d''ÉF'!$A:$B,2,FALSE)</f>
        <v>291979</v>
      </c>
      <c r="AK26" s="852"/>
      <c r="AL26" s="852"/>
      <c r="AM26" s="852"/>
      <c r="AN26" s="852"/>
      <c r="AO26" s="915"/>
      <c r="AP26" s="1076">
        <f>VLOOKUP(CF26,'Données d''ÉF'!$A:$B,2,FALSE)/1000</f>
        <v>9.9000000000000005E-2</v>
      </c>
      <c r="AQ26" s="1077"/>
      <c r="AR26" s="1092">
        <f>VLOOKUP(CG26,'Données d''ÉF'!$A:$B,2,FALSE)</f>
        <v>17811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89676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24425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56798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55517</v>
      </c>
      <c r="AC27" s="1111"/>
      <c r="AD27" s="1111"/>
      <c r="AE27" s="1111"/>
      <c r="AF27" s="1111"/>
      <c r="AG27" s="1112"/>
      <c r="AH27" s="1104">
        <f>VLOOKUP(CD27,'Données d''ÉF'!$A:$B,2,FALSE)/1000</f>
        <v>8.1000000000000003E-2</v>
      </c>
      <c r="AI27" s="1105"/>
      <c r="AJ27" s="851">
        <f>VLOOKUP(CE27,'Données d''ÉF'!$A:$B,2,FALSE)</f>
        <v>202265</v>
      </c>
      <c r="AK27" s="852"/>
      <c r="AL27" s="852"/>
      <c r="AM27" s="852"/>
      <c r="AN27" s="852"/>
      <c r="AO27" s="915"/>
      <c r="AP27" s="1076">
        <f>VLOOKUP(CF27,'Données d''ÉF'!$A:$B,2,FALSE)/1000</f>
        <v>6.8000000000000005E-2</v>
      </c>
      <c r="AQ27" s="1077"/>
      <c r="AR27" s="1092">
        <f>VLOOKUP(CG27,'Données d''ÉF'!$A:$B,2,FALSE)</f>
        <v>14577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56126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9126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32739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10442</v>
      </c>
      <c r="AC28" s="1111"/>
      <c r="AD28" s="1111"/>
      <c r="AE28" s="1111"/>
      <c r="AF28" s="1111"/>
      <c r="AG28" s="1112"/>
      <c r="AH28" s="1104">
        <f>VLOOKUP(CD28,'Données d''ÉF'!$A:$B,2,FALSE)/1000</f>
        <v>1.4999999999999999E-2</v>
      </c>
      <c r="AI28" s="1105"/>
      <c r="AJ28" s="851">
        <f>VLOOKUP(CE28,'Données d''ÉF'!$A:$B,2,FALSE)</f>
        <v>47206</v>
      </c>
      <c r="AK28" s="852"/>
      <c r="AL28" s="852"/>
      <c r="AM28" s="852"/>
      <c r="AN28" s="852"/>
      <c r="AO28" s="915"/>
      <c r="AP28" s="1076">
        <f>VLOOKUP(CF28,'Données d''ÉF'!$A:$B,2,FALSE)/1000</f>
        <v>1.6E-2</v>
      </c>
      <c r="AQ28" s="1077"/>
      <c r="AR28" s="1092">
        <f>VLOOKUP(CG28,'Données d''ÉF'!$A:$B,2,FALSE)</f>
        <v>3235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15631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1121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4717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57987</v>
      </c>
      <c r="AC29" s="1111"/>
      <c r="AD29" s="1111"/>
      <c r="AE29" s="1111"/>
      <c r="AF29" s="1111"/>
      <c r="AG29" s="1112"/>
      <c r="AH29" s="1104">
        <f>VLOOKUP(CD29,'Données d''ÉF'!$A:$B,2,FALSE)/1000</f>
        <v>8.5000000000000006E-2</v>
      </c>
      <c r="AI29" s="1105"/>
      <c r="AJ29" s="851">
        <f>VLOOKUP(CE29,'Données d''ÉF'!$A:$B,2,FALSE)</f>
        <v>272955</v>
      </c>
      <c r="AK29" s="852"/>
      <c r="AL29" s="852"/>
      <c r="AM29" s="852"/>
      <c r="AN29" s="852"/>
      <c r="AO29" s="915"/>
      <c r="AP29" s="1076">
        <f>VLOOKUP(CF29,'Données d''ÉF'!$A:$B,2,FALSE)/1000</f>
        <v>9.1999999999999998E-2</v>
      </c>
      <c r="AQ29" s="1077"/>
      <c r="AR29" s="1092">
        <f>VLOOKUP(CG29,'Données d''ÉF'!$A:$B,2,FALSE)</f>
        <v>16512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84881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6560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31472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14291</v>
      </c>
      <c r="AC30" s="1111"/>
      <c r="AD30" s="1111"/>
      <c r="AE30" s="1111"/>
      <c r="AF30" s="1111"/>
      <c r="AG30" s="1112"/>
      <c r="AH30" s="1104">
        <f>VLOOKUP(CD30,'Données d''ÉF'!$A:$B,2,FALSE)/1000</f>
        <v>2.1000000000000001E-2</v>
      </c>
      <c r="AI30" s="1105"/>
      <c r="AJ30" s="851">
        <f>VLOOKUP(CE30,'Données d''ÉF'!$A:$B,2,FALSE)</f>
        <v>59857</v>
      </c>
      <c r="AK30" s="852"/>
      <c r="AL30" s="852"/>
      <c r="AM30" s="852"/>
      <c r="AN30" s="852"/>
      <c r="AO30" s="915"/>
      <c r="AP30" s="1076">
        <f>VLOOKUP(CF30,'Données d''ÉF'!$A:$B,2,FALSE)/1000</f>
        <v>0.02</v>
      </c>
      <c r="AQ30" s="1077"/>
      <c r="AR30" s="1092">
        <f>VLOOKUP(CG30,'Données d''ÉF'!$A:$B,2,FALSE)</f>
        <v>5502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21697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265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1277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12127</v>
      </c>
      <c r="AC31" s="1120"/>
      <c r="AD31" s="1120"/>
      <c r="AE31" s="1120"/>
      <c r="AF31" s="1120"/>
      <c r="AG31" s="1121"/>
      <c r="AH31" s="1126">
        <f>VLOOKUP(CD31,'Données d''ÉF'!$A:$B,2,FALSE)/1000</f>
        <v>1.7999999999999999E-2</v>
      </c>
      <c r="AI31" s="1127"/>
      <c r="AJ31" s="963">
        <f>VLOOKUP(CE31,'Données d''ÉF'!$A:$B,2,FALSE)</f>
        <v>53426</v>
      </c>
      <c r="AK31" s="1026"/>
      <c r="AL31" s="1026"/>
      <c r="AM31" s="1026"/>
      <c r="AN31" s="1026"/>
      <c r="AO31" s="1096"/>
      <c r="AP31" s="1076">
        <f>VLOOKUP(CF31,'Données d''ÉF'!$A:$B,2,FALSE)/1000</f>
        <v>1.7999999999999999E-2</v>
      </c>
      <c r="AQ31" s="1077"/>
      <c r="AR31" s="1095">
        <f>VLOOKUP(CG31,'Données d''ÉF'!$A:$B,2,FALSE)</f>
        <v>3304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14033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1114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4295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378581</v>
      </c>
      <c r="AC32" s="1114"/>
      <c r="AD32" s="1114"/>
      <c r="AE32" s="1114"/>
      <c r="AF32" s="1114"/>
      <c r="AG32" s="1115"/>
      <c r="AH32" s="1130">
        <f>VLOOKUP(CD32,'Données d''ÉF'!$A:$B,2,FALSE)/1000</f>
        <v>0.55400000000000005</v>
      </c>
      <c r="AI32" s="1133"/>
      <c r="AJ32" s="1088">
        <f>VLOOKUP(CE32,'Données d''ÉF'!$A:$B,2,FALSE)</f>
        <v>1635216</v>
      </c>
      <c r="AK32" s="890"/>
      <c r="AL32" s="890"/>
      <c r="AM32" s="890"/>
      <c r="AN32" s="890"/>
      <c r="AO32" s="1093"/>
      <c r="AP32" s="1074">
        <f>VLOOKUP(CF32,'Données d''ÉF'!$A:$B,2,FALSE)/1000</f>
        <v>0.55200000000000005</v>
      </c>
      <c r="AQ32" s="1075"/>
      <c r="AR32" s="889">
        <f>VLOOKUP(CG32,'Données d''ÉF'!$A:$B,2,FALSE)</f>
        <v>94728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466168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64304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234948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1819</v>
      </c>
      <c r="AC34" s="1111"/>
      <c r="AD34" s="1111"/>
      <c r="AE34" s="1111"/>
      <c r="AF34" s="1111"/>
      <c r="AG34" s="1112"/>
      <c r="AH34" s="1104">
        <f>VLOOKUP(CD34,'Données d''ÉF'!$A:$B,2,FALSE)/1000</f>
        <v>3.0000000000000001E-3</v>
      </c>
      <c r="AI34" s="1105"/>
      <c r="AJ34" s="851">
        <f>VLOOKUP(CE34,'Données d''ÉF'!$A:$B,2,FALSE)</f>
        <v>2500</v>
      </c>
      <c r="AK34" s="852"/>
      <c r="AL34" s="852"/>
      <c r="AM34" s="852"/>
      <c r="AN34" s="852"/>
      <c r="AO34" s="915"/>
      <c r="AP34" s="1076">
        <f>VLOOKUP(CF34,'Données d''ÉF'!$A:$B,2,FALSE)/1000</f>
        <v>1E-3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1656</v>
      </c>
      <c r="AC35" s="1111"/>
      <c r="AD35" s="1111"/>
      <c r="AE35" s="1111"/>
      <c r="AF35" s="1111"/>
      <c r="AG35" s="1112"/>
      <c r="AH35" s="1104">
        <f>VLOOKUP(CD35,'Données d''ÉF'!$A:$B,2,FALSE)/1000</f>
        <v>2E-3</v>
      </c>
      <c r="AI35" s="1105"/>
      <c r="AJ35" s="851">
        <f>VLOOKUP(CE35,'Données d''ÉF'!$A:$B,2,FALSE)</f>
        <v>24463</v>
      </c>
      <c r="AK35" s="852"/>
      <c r="AL35" s="852"/>
      <c r="AM35" s="852"/>
      <c r="AN35" s="852"/>
      <c r="AO35" s="915"/>
      <c r="AP35" s="1076">
        <f>VLOOKUP(CF35,'Données d''ÉF'!$A:$B,2,FALSE)/1000</f>
        <v>8.0000000000000002E-3</v>
      </c>
      <c r="AQ35" s="1077"/>
      <c r="AR35" s="1092">
        <f>VLOOKUP(CG35,'Données d''ÉF'!$A:$B,2,FALSE)</f>
        <v>17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379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0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118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1556</v>
      </c>
      <c r="AC36" s="1111"/>
      <c r="AD36" s="1111"/>
      <c r="AE36" s="1111"/>
      <c r="AF36" s="1111"/>
      <c r="AG36" s="1112"/>
      <c r="AH36" s="1104">
        <f>VLOOKUP(CD36,'Données d''ÉF'!$A:$B,2,FALSE)/1000</f>
        <v>2E-3</v>
      </c>
      <c r="AI36" s="1105"/>
      <c r="AJ36" s="851">
        <f>VLOOKUP(CE36,'Données d''ÉF'!$A:$B,2,FALSE)</f>
        <v>5422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2279</v>
      </c>
      <c r="AC37" s="1111"/>
      <c r="AD37" s="1111"/>
      <c r="AE37" s="1111"/>
      <c r="AF37" s="1111"/>
      <c r="AG37" s="1112"/>
      <c r="AH37" s="1104">
        <f>VLOOKUP(CD37,'Données d''ÉF'!$A:$B,2,FALSE)/1000</f>
        <v>3.0000000000000001E-3</v>
      </c>
      <c r="AI37" s="1105"/>
      <c r="AJ37" s="851">
        <f>VLOOKUP(CE37,'Données d''ÉF'!$A:$B,2,FALSE)</f>
        <v>20439</v>
      </c>
      <c r="AK37" s="852"/>
      <c r="AL37" s="852"/>
      <c r="AM37" s="852"/>
      <c r="AN37" s="852"/>
      <c r="AO37" s="915"/>
      <c r="AP37" s="1076">
        <f>VLOOKUP(CF37,'Données d''ÉF'!$A:$B,2,FALSE)/1000</f>
        <v>7.0000000000000001E-3</v>
      </c>
      <c r="AQ37" s="1077"/>
      <c r="AR37" s="1092">
        <f>VLOOKUP(CG37,'Données d''ÉF'!$A:$B,2,FALSE)</f>
        <v>1174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6708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119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446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22665</v>
      </c>
      <c r="AC38" s="1111"/>
      <c r="AD38" s="1111"/>
      <c r="AE38" s="1111"/>
      <c r="AF38" s="1111"/>
      <c r="AG38" s="1112"/>
      <c r="AH38" s="1104">
        <f>VLOOKUP(CD38,'Données d''ÉF'!$A:$B,2,FALSE)/1000</f>
        <v>3.3000000000000002E-2</v>
      </c>
      <c r="AI38" s="1105"/>
      <c r="AJ38" s="851">
        <f>VLOOKUP(CE38,'Données d''ÉF'!$A:$B,2,FALSE)</f>
        <v>105691</v>
      </c>
      <c r="AK38" s="852"/>
      <c r="AL38" s="852"/>
      <c r="AM38" s="852"/>
      <c r="AN38" s="852"/>
      <c r="AO38" s="915"/>
      <c r="AP38" s="1076">
        <f>VLOOKUP(CF38,'Données d''ÉF'!$A:$B,2,FALSE)/1000</f>
        <v>3.5999999999999997E-2</v>
      </c>
      <c r="AQ38" s="1077"/>
      <c r="AR38" s="1092">
        <f>VLOOKUP(CG38,'Données d''ÉF'!$A:$B,2,FALSE)</f>
        <v>7404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40855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830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2811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-212</v>
      </c>
      <c r="AC40" s="1111"/>
      <c r="AD40" s="1111"/>
      <c r="AE40" s="1111"/>
      <c r="AF40" s="1111"/>
      <c r="AG40" s="1112"/>
      <c r="AH40" s="1104">
        <f>VLOOKUP(CD40,'Données d''ÉF'!$A:$B,2,FALSE)/1000</f>
        <v>0</v>
      </c>
      <c r="AI40" s="1105"/>
      <c r="AJ40" s="851">
        <f>VLOOKUP(CE40,'Données d''ÉF'!$A:$B,2,FALSE)</f>
        <v>1086</v>
      </c>
      <c r="AK40" s="852"/>
      <c r="AL40" s="852"/>
      <c r="AM40" s="852"/>
      <c r="AN40" s="852"/>
      <c r="AO40" s="915"/>
      <c r="AP40" s="1076">
        <f>VLOOKUP(CF40,'Données d''ÉF'!$A:$B,2,FALSE)/1000</f>
        <v>0</v>
      </c>
      <c r="AQ40" s="1077"/>
      <c r="AR40" s="1092">
        <f>VLOOKUP(CG40,'Données d''ÉF'!$A:$B,2,FALSE)</f>
        <v>11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681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4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297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22580</v>
      </c>
      <c r="AC43" s="1111"/>
      <c r="AD43" s="1111"/>
      <c r="AE43" s="1111"/>
      <c r="AF43" s="1111"/>
      <c r="AG43" s="1112"/>
      <c r="AH43" s="1104">
        <f>VLOOKUP(CD43,'Données d''ÉF'!$A:$B,2,FALSE)/1000</f>
        <v>3.3000000000000002E-2</v>
      </c>
      <c r="AI43" s="1105"/>
      <c r="AJ43" s="851">
        <f>VLOOKUP(CE43,'Données d''ÉF'!$A:$B,2,FALSE)</f>
        <v>109152</v>
      </c>
      <c r="AK43" s="852"/>
      <c r="AL43" s="852"/>
      <c r="AM43" s="852"/>
      <c r="AN43" s="852"/>
      <c r="AO43" s="915"/>
      <c r="AP43" s="1076">
        <f>VLOOKUP(CF43,'Données d''ÉF'!$A:$B,2,FALSE)/1000</f>
        <v>3.6999999999999998E-2</v>
      </c>
      <c r="AQ43" s="1077"/>
      <c r="AR43" s="1092">
        <f>VLOOKUP(CG43,'Données d''ÉF'!$A:$B,2,FALSE)</f>
        <v>7461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35800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4194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18656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3224</v>
      </c>
      <c r="AC44" s="1111"/>
      <c r="AD44" s="1111"/>
      <c r="AE44" s="1111"/>
      <c r="AF44" s="1111"/>
      <c r="AG44" s="1112"/>
      <c r="AH44" s="1104">
        <f>VLOOKUP(CD44,'Données d''ÉF'!$A:$B,2,FALSE)/1000</f>
        <v>5.0000000000000001E-3</v>
      </c>
      <c r="AI44" s="1105"/>
      <c r="AJ44" s="851">
        <f>VLOOKUP(CE44,'Données d''ÉF'!$A:$B,2,FALSE)</f>
        <v>11458</v>
      </c>
      <c r="AK44" s="852"/>
      <c r="AL44" s="852"/>
      <c r="AM44" s="852"/>
      <c r="AN44" s="852"/>
      <c r="AO44" s="915"/>
      <c r="AP44" s="1076">
        <f>VLOOKUP(CF44,'Données d''ÉF'!$A:$B,2,FALSE)/1000</f>
        <v>4.0000000000000001E-3</v>
      </c>
      <c r="AQ44" s="1077"/>
      <c r="AR44" s="1092">
        <f>VLOOKUP(CG44,'Données d''ÉF'!$A:$B,2,FALSE)</f>
        <v>885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3575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332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1569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622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3380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340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1720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42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236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2910</v>
      </c>
      <c r="AC46" s="1111"/>
      <c r="AD46" s="1111"/>
      <c r="AE46" s="1111"/>
      <c r="AF46" s="1111"/>
      <c r="AG46" s="1112"/>
      <c r="AH46" s="1104">
        <f>VLOOKUP(CD46,'Données d''ÉF'!$A:$B,2,FALSE)/1000</f>
        <v>4.0000000000000001E-3</v>
      </c>
      <c r="AI46" s="1105"/>
      <c r="AJ46" s="851">
        <f>VLOOKUP(CE46,'Données d''ÉF'!$A:$B,2,FALSE)</f>
        <v>18165</v>
      </c>
      <c r="AK46" s="852"/>
      <c r="AL46" s="852"/>
      <c r="AM46" s="852"/>
      <c r="AN46" s="852"/>
      <c r="AO46" s="915"/>
      <c r="AP46" s="1076">
        <f>VLOOKUP(CF46,'Données d''ÉF'!$A:$B,2,FALSE)/1000</f>
        <v>6.0000000000000001E-3</v>
      </c>
      <c r="AQ46" s="1077"/>
      <c r="AR46" s="1092">
        <f>VLOOKUP(CG46,'Données d''ÉF'!$A:$B,2,FALSE)</f>
        <v>1278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6392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281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2295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328</v>
      </c>
      <c r="AC47" s="1111"/>
      <c r="AD47" s="1111"/>
      <c r="AE47" s="1111"/>
      <c r="AF47" s="1111"/>
      <c r="AG47" s="1112"/>
      <c r="AH47" s="1104">
        <f>VLOOKUP(CD47,'Données d''ÉF'!$A:$B,2,FALSE)/1000</f>
        <v>0</v>
      </c>
      <c r="AI47" s="1105"/>
      <c r="AJ47" s="851">
        <f>VLOOKUP(CE47,'Données d''ÉF'!$A:$B,2,FALSE)</f>
        <v>2725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105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872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39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327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7624</v>
      </c>
      <c r="AC48" s="1111"/>
      <c r="AD48" s="1111"/>
      <c r="AE48" s="1111"/>
      <c r="AF48" s="1111"/>
      <c r="AG48" s="1112"/>
      <c r="AH48" s="1104">
        <f>VLOOKUP(CD48,'Données d''ÉF'!$A:$B,2,FALSE)/1000</f>
        <v>1.0999999999999999E-2</v>
      </c>
      <c r="AI48" s="1105"/>
      <c r="AJ48" s="851">
        <f>VLOOKUP(CE48,'Données d''ÉF'!$A:$B,2,FALSE)</f>
        <v>33316</v>
      </c>
      <c r="AK48" s="852"/>
      <c r="AL48" s="852"/>
      <c r="AM48" s="852"/>
      <c r="AN48" s="852"/>
      <c r="AO48" s="915"/>
      <c r="AP48" s="1076">
        <f>VLOOKUP(CF48,'Données d''ÉF'!$A:$B,2,FALSE)/1000</f>
        <v>1.0999999999999999E-2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10277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1971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5054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32123</v>
      </c>
      <c r="AC51" s="1120"/>
      <c r="AD51" s="1120"/>
      <c r="AE51" s="1120"/>
      <c r="AF51" s="1120"/>
      <c r="AG51" s="1121"/>
      <c r="AH51" s="1126">
        <f>VLOOKUP(CD51,'Données d''ÉF'!$A:$B,2,FALSE)/1000</f>
        <v>4.7E-2</v>
      </c>
      <c r="AI51" s="1127"/>
      <c r="AJ51" s="963">
        <f>VLOOKUP(CE51,'Données d''ÉF'!$A:$B,2,FALSE)</f>
        <v>161087</v>
      </c>
      <c r="AK51" s="1026"/>
      <c r="AL51" s="1026"/>
      <c r="AM51" s="1026"/>
      <c r="AN51" s="1026"/>
      <c r="AO51" s="1096"/>
      <c r="AP51" s="1076">
        <f>VLOOKUP(CF51,'Données d''ÉF'!$A:$B,2,FALSE)/1000</f>
        <v>5.3999999999999999E-2</v>
      </c>
      <c r="AQ51" s="1077"/>
      <c r="AR51" s="1095">
        <f>VLOOKUP(CG51,'Données d''ÉF'!$A:$B,2,FALSE)</f>
        <v>7123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34805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1200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5694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99174</v>
      </c>
      <c r="AC52" s="1114"/>
      <c r="AD52" s="1114"/>
      <c r="AE52" s="1114"/>
      <c r="AF52" s="1114"/>
      <c r="AG52" s="1115"/>
      <c r="AH52" s="1130">
        <f>VLOOKUP(CD52,'Données d''ÉF'!$A:$B,2,FALSE)/1000</f>
        <v>0.14499999999999999</v>
      </c>
      <c r="AI52" s="1133"/>
      <c r="AJ52" s="1088">
        <f>VLOOKUP(CE52,'Données d''ÉF'!$A:$B,2,FALSE)</f>
        <v>498884</v>
      </c>
      <c r="AK52" s="890"/>
      <c r="AL52" s="890"/>
      <c r="AM52" s="890"/>
      <c r="AN52" s="890"/>
      <c r="AO52" s="1093"/>
      <c r="AP52" s="1074">
        <f>VLOOKUP(CF52,'Données d''ÉF'!$A:$B,2,FALSE)/1000</f>
        <v>0.16900000000000001</v>
      </c>
      <c r="AQ52" s="1075"/>
      <c r="AR52" s="889">
        <f>VLOOKUP(CG52,'Données d''ÉF'!$A:$B,2,FALSE)</f>
        <v>27853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142064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9012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37503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2432</v>
      </c>
      <c r="AC54" s="1111"/>
      <c r="AD54" s="1111"/>
      <c r="AE54" s="1111"/>
      <c r="AF54" s="1111"/>
      <c r="AG54" s="1112"/>
      <c r="AH54" s="1104">
        <f>VLOOKUP(CD54,'Données d''ÉF'!$A:$B,2,FALSE)/1000</f>
        <v>4.0000000000000001E-3</v>
      </c>
      <c r="AI54" s="1105"/>
      <c r="AJ54" s="851">
        <f>VLOOKUP(CE54,'Données d''ÉF'!$A:$B,2,FALSE)</f>
        <v>23737</v>
      </c>
      <c r="AK54" s="852"/>
      <c r="AL54" s="852"/>
      <c r="AM54" s="852"/>
      <c r="AN54" s="852"/>
      <c r="AO54" s="915"/>
      <c r="AP54" s="1076">
        <f>VLOOKUP(CF54,'Données d''ÉF'!$A:$B,2,FALSE)/1000</f>
        <v>8.0000000000000002E-3</v>
      </c>
      <c r="AQ54" s="1077"/>
      <c r="AR54" s="1092">
        <f>VLOOKUP(CG54,'Données d''ÉF'!$A:$B,2,FALSE)</f>
        <v>778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7596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292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2848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5.2999999999999999E-2</v>
      </c>
      <c r="AI55" s="1105"/>
      <c r="AJ55" s="851">
        <f>VLOOKUP(CE55,'Données d''ÉF'!$A:$B,2,FALSE)</f>
        <v>180000</v>
      </c>
      <c r="AK55" s="852"/>
      <c r="AL55" s="852"/>
      <c r="AM55" s="852"/>
      <c r="AN55" s="852"/>
      <c r="AO55" s="915"/>
      <c r="AP55" s="1076">
        <f>VLOOKUP(CF55,'Données d''ÉF'!$A:$B,2,FALSE)/1000</f>
        <v>6.0999999999999999E-2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57600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21600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6.0000000000000001E-3</v>
      </c>
      <c r="AI59" s="1105"/>
      <c r="AJ59" s="851">
        <f>VLOOKUP(CE59,'Données d''ÉF'!$A:$B,2,FALSE)</f>
        <v>19466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6229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2336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8.0000000000000002E-3</v>
      </c>
      <c r="AI61" s="1105"/>
      <c r="AJ61" s="851">
        <f>VLOOKUP(CE61,'Données d''ÉF'!$A:$B,2,FALSE)</f>
        <v>25884</v>
      </c>
      <c r="AK61" s="852"/>
      <c r="AL61" s="852"/>
      <c r="AM61" s="852"/>
      <c r="AN61" s="852"/>
      <c r="AO61" s="915"/>
      <c r="AP61" s="1076">
        <f>VLOOKUP(CF61,'Données d''ÉF'!$A:$B,2,FALSE)/1000</f>
        <v>8.9999999999999993E-3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8283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3106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5.0000000000000001E-3</v>
      </c>
      <c r="AI62" s="1105"/>
      <c r="AJ62" s="851">
        <f>VLOOKUP(CE62,'Données d''ÉF'!$A:$B,2,FALSE)</f>
        <v>17225</v>
      </c>
      <c r="AK62" s="852"/>
      <c r="AL62" s="852"/>
      <c r="AM62" s="852"/>
      <c r="AN62" s="852"/>
      <c r="AO62" s="915"/>
      <c r="AP62" s="1076">
        <f>VLOOKUP(CF62,'Données d''ÉF'!$A:$B,2,FALSE)/1000</f>
        <v>6.0000000000000001E-3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5512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2067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6316</v>
      </c>
      <c r="AC64" s="1111"/>
      <c r="AD64" s="1111"/>
      <c r="AE64" s="1111"/>
      <c r="AF64" s="1111"/>
      <c r="AG64" s="1112"/>
      <c r="AH64" s="1104">
        <f>VLOOKUP(CD64,'Données d''ÉF'!$A:$B,2,FALSE)/1000</f>
        <v>8.9999999999999993E-3</v>
      </c>
      <c r="AI64" s="1105"/>
      <c r="AJ64" s="851">
        <f>VLOOKUP(CE64,'Données d''ÉF'!$A:$B,2,FALSE)</f>
        <v>31575</v>
      </c>
      <c r="AK64" s="852"/>
      <c r="AL64" s="852"/>
      <c r="AM64" s="852"/>
      <c r="AN64" s="852"/>
      <c r="AO64" s="915"/>
      <c r="AP64" s="1076">
        <f>VLOOKUP(CF64,'Données d''ÉF'!$A:$B,2,FALSE)/1000</f>
        <v>1.0999999999999999E-2</v>
      </c>
      <c r="AQ64" s="1077"/>
      <c r="AR64" s="1092">
        <f>VLOOKUP(CG64,'Données d''ÉF'!$A:$B,2,FALSE)</f>
        <v>2021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10104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758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3789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614</v>
      </c>
      <c r="AC65" s="1111"/>
      <c r="AD65" s="1111"/>
      <c r="AE65" s="1111"/>
      <c r="AF65" s="1111"/>
      <c r="AG65" s="1112"/>
      <c r="AH65" s="1104">
        <f>VLOOKUP(CD65,'Données d''ÉF'!$A:$B,2,FALSE)/1000</f>
        <v>1E-3</v>
      </c>
      <c r="AI65" s="1105"/>
      <c r="AJ65" s="851">
        <f>VLOOKUP(CE65,'Données d''ÉF'!$A:$B,2,FALSE)</f>
        <v>4345</v>
      </c>
      <c r="AK65" s="852"/>
      <c r="AL65" s="852"/>
      <c r="AM65" s="852"/>
      <c r="AN65" s="852"/>
      <c r="AO65" s="915"/>
      <c r="AP65" s="1076">
        <f>VLOOKUP(CF65,'Données d''ÉF'!$A:$B,2,FALSE)/1000</f>
        <v>1E-3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311</v>
      </c>
      <c r="AC66" s="1120"/>
      <c r="AD66" s="1120"/>
      <c r="AE66" s="1120"/>
      <c r="AF66" s="1120"/>
      <c r="AG66" s="1121"/>
      <c r="AH66" s="1126">
        <f>VLOOKUP(CD66,'Données d''ÉF'!$A:$B,2,FALSE)/1000</f>
        <v>0</v>
      </c>
      <c r="AI66" s="1127"/>
      <c r="AJ66" s="963">
        <f>VLOOKUP(CE66,'Données d''ÉF'!$A:$B,2,FALSE)</f>
        <v>2058</v>
      </c>
      <c r="AK66" s="1026"/>
      <c r="AL66" s="1026"/>
      <c r="AM66" s="1026"/>
      <c r="AN66" s="1026"/>
      <c r="AO66" s="1096"/>
      <c r="AP66" s="1076">
        <f>VLOOKUP(CF66,'Données d''ÉF'!$A:$B,2,FALSE)/1000</f>
        <v>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58186</v>
      </c>
      <c r="AC67" s="1114"/>
      <c r="AD67" s="1114"/>
      <c r="AE67" s="1114"/>
      <c r="AF67" s="1114"/>
      <c r="AG67" s="1115"/>
      <c r="AH67" s="1130">
        <f>VLOOKUP(CD67,'Données d''ÉF'!$A:$B,2,FALSE)/1000</f>
        <v>8.5000000000000006E-2</v>
      </c>
      <c r="AI67" s="1133"/>
      <c r="AJ67" s="1088">
        <f>VLOOKUP(CE67,'Données d''ÉF'!$A:$B,2,FALSE)</f>
        <v>304290</v>
      </c>
      <c r="AK67" s="890"/>
      <c r="AL67" s="890"/>
      <c r="AM67" s="890"/>
      <c r="AN67" s="890"/>
      <c r="AO67" s="1093"/>
      <c r="AP67" s="1074">
        <f>VLOOKUP(CF67,'Données d''ÉF'!$A:$B,2,FALSE)/1000</f>
        <v>0.10299999999999999</v>
      </c>
      <c r="AQ67" s="1075"/>
      <c r="AR67" s="889">
        <f>VLOOKUP(CG67,'Données d''ÉF'!$A:$B,2,FALSE)</f>
        <v>18324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95324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6871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35746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712964</v>
      </c>
      <c r="AC68" s="1114"/>
      <c r="AD68" s="1114"/>
      <c r="AE68" s="1114"/>
      <c r="AF68" s="1114"/>
      <c r="AG68" s="1115"/>
      <c r="AH68" s="1130">
        <f>VLOOKUP(CD68,'Données d''ÉF'!$A:$B,2,FALSE)/1000</f>
        <v>1.0429999999999999</v>
      </c>
      <c r="AI68" s="1133"/>
      <c r="AJ68" s="1088">
        <f>VLOOKUP(CE68,'Données d''ÉF'!$A:$B,2,FALSE)</f>
        <v>3220712</v>
      </c>
      <c r="AK68" s="890"/>
      <c r="AL68" s="890"/>
      <c r="AM68" s="890"/>
      <c r="AN68" s="890"/>
      <c r="AO68" s="1093"/>
      <c r="AP68" s="1074">
        <f>VLOOKUP(CF68,'Données d''ÉF'!$A:$B,2,FALSE)/1000</f>
        <v>1.0880000000000001</v>
      </c>
      <c r="AQ68" s="1075"/>
      <c r="AR68" s="889">
        <f>VLOOKUP(CG68,'Données d''ÉF'!$A:$B,2,FALSE)</f>
        <v>253367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1199288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123683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501875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-29702</v>
      </c>
      <c r="AC69" s="1114"/>
      <c r="AD69" s="1114"/>
      <c r="AE69" s="1114"/>
      <c r="AF69" s="1114"/>
      <c r="AG69" s="1115"/>
      <c r="AH69" s="1130">
        <f>VLOOKUP(CD69,'Données d''ÉF'!$A:$B,2,FALSE)/1000</f>
        <v>-4.2999999999999997E-2</v>
      </c>
      <c r="AI69" s="1133"/>
      <c r="AJ69" s="1088">
        <f>VLOOKUP(CE69,'Données d''ÉF'!$A:$B,2,FALSE)</f>
        <v>-260857</v>
      </c>
      <c r="AK69" s="890"/>
      <c r="AL69" s="890"/>
      <c r="AM69" s="890"/>
      <c r="AN69" s="890"/>
      <c r="AO69" s="1093"/>
      <c r="AP69" s="1074">
        <f>VLOOKUP(CF69,'Données d''ÉF'!$A:$B,2,FALSE)/1000</f>
        <v>-8.7999999999999995E-2</v>
      </c>
      <c r="AQ69" s="1075"/>
      <c r="AR69" s="889">
        <f>VLOOKUP(CG69,'Données d''ÉF'!$A:$B,2,FALSE)</f>
        <v>-17743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-26829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-74200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-281767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0</v>
      </c>
      <c r="AC70" s="1117"/>
      <c r="AD70" s="1117"/>
      <c r="AE70" s="1117"/>
      <c r="AF70" s="1117"/>
      <c r="AG70" s="1118"/>
      <c r="AH70" s="1124">
        <f>VLOOKUP(CD70,'Données d''ÉF'!$A:$B,2,FALSE)/1000</f>
        <v>0</v>
      </c>
      <c r="AI70" s="1125"/>
      <c r="AJ70" s="884">
        <f>VLOOKUP(CE70,'Données d''ÉF'!$A:$B,2,FALSE)</f>
        <v>695</v>
      </c>
      <c r="AK70" s="885"/>
      <c r="AL70" s="885"/>
      <c r="AM70" s="885"/>
      <c r="AN70" s="885"/>
      <c r="AO70" s="1101"/>
      <c r="AP70" s="1078">
        <f>VLOOKUP(CF70,'Données d''ÉF'!$A:$B,2,FALSE)/1000</f>
        <v>0</v>
      </c>
      <c r="AQ70" s="1079"/>
      <c r="AR70" s="1100">
        <f>VLOOKUP(CG70,'Données d''ÉF'!$A:$B,2,FALSE)</f>
        <v>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695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43463</v>
      </c>
      <c r="AC73" s="1111"/>
      <c r="AD73" s="1111"/>
      <c r="AE73" s="1111"/>
      <c r="AF73" s="1111"/>
      <c r="AG73" s="1112"/>
      <c r="AH73" s="1104">
        <f>VLOOKUP(CD73,'Données d''ÉF'!$A:$B,2,FALSE)/1000</f>
        <v>6.4000000000000001E-2</v>
      </c>
      <c r="AI73" s="1105"/>
      <c r="AJ73" s="851">
        <f>VLOOKUP(CE73,'Données d''ÉF'!$A:$B,2,FALSE)</f>
        <v>193450</v>
      </c>
      <c r="AK73" s="852"/>
      <c r="AL73" s="852"/>
      <c r="AM73" s="852"/>
      <c r="AN73" s="852"/>
      <c r="AO73" s="915"/>
      <c r="AP73" s="1076">
        <f>VLOOKUP(CF73,'Données d''ÉF'!$A:$B,2,FALSE)/1000</f>
        <v>6.5000000000000002E-2</v>
      </c>
      <c r="AQ73" s="1077"/>
      <c r="AR73" s="1092">
        <f>VLOOKUP(CG73,'Données d''ÉF'!$A:$B,2,FALSE)</f>
        <v>43463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193450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99045</v>
      </c>
      <c r="AC74" s="1111"/>
      <c r="AD74" s="1111"/>
      <c r="AE74" s="1111"/>
      <c r="AF74" s="1111"/>
      <c r="AG74" s="1112"/>
      <c r="AH74" s="1104">
        <f>VLOOKUP(CD74,'Données d''ÉF'!$A:$B,2,FALSE)/1000</f>
        <v>0.14499999999999999</v>
      </c>
      <c r="AI74" s="1105"/>
      <c r="AJ74" s="851">
        <f>VLOOKUP(CE74,'Données d''ÉF'!$A:$B,2,FALSE)</f>
        <v>432083</v>
      </c>
      <c r="AK74" s="852"/>
      <c r="AL74" s="852"/>
      <c r="AM74" s="852"/>
      <c r="AN74" s="852"/>
      <c r="AO74" s="915"/>
      <c r="AP74" s="1076">
        <f>VLOOKUP(CF74,'Données d''ÉF'!$A:$B,2,FALSE)/1000</f>
        <v>0.14599999999999999</v>
      </c>
      <c r="AQ74" s="1077"/>
      <c r="AR74" s="1092">
        <f>VLOOKUP(CG74,'Données d''ÉF'!$A:$B,2,FALSE)</f>
        <v>99045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432083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8963</v>
      </c>
      <c r="AC76" s="1111"/>
      <c r="AD76" s="1111"/>
      <c r="AE76" s="1111"/>
      <c r="AF76" s="1111"/>
      <c r="AG76" s="1112"/>
      <c r="AH76" s="1104">
        <f>VLOOKUP(CD76,'Données d''ÉF'!$A:$B,2,FALSE)/1000</f>
        <v>1.2999999999999999E-2</v>
      </c>
      <c r="AI76" s="1105"/>
      <c r="AJ76" s="851">
        <f>VLOOKUP(CE76,'Données d''ÉF'!$A:$B,2,FALSE)</f>
        <v>45014</v>
      </c>
      <c r="AK76" s="852"/>
      <c r="AL76" s="852"/>
      <c r="AM76" s="852"/>
      <c r="AN76" s="852"/>
      <c r="AO76" s="915"/>
      <c r="AP76" s="1076">
        <f>VLOOKUP(CF76,'Données d''ÉF'!$A:$B,2,FALSE)/1000</f>
        <v>1.4999999999999999E-2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121769</v>
      </c>
      <c r="AC78" s="1114"/>
      <c r="AD78" s="1114"/>
      <c r="AE78" s="1114"/>
      <c r="AF78" s="1114"/>
      <c r="AG78" s="1115"/>
      <c r="AH78" s="1130">
        <f>VLOOKUP(CD78,'Données d''ÉF'!$A:$B,2,FALSE)/1000</f>
        <v>0.17799999999999999</v>
      </c>
      <c r="AI78" s="1133"/>
      <c r="AJ78" s="1088">
        <f>VLOOKUP(CE78,'Données d''ÉF'!$A:$B,2,FALSE)</f>
        <v>410385</v>
      </c>
      <c r="AK78" s="890"/>
      <c r="AL78" s="890"/>
      <c r="AM78" s="890"/>
      <c r="AN78" s="890"/>
      <c r="AO78" s="1093"/>
      <c r="AP78" s="1074">
        <f>VLOOKUP(CF78,'Données d''ÉF'!$A:$B,2,FALSE)/1000</f>
        <v>0.13900000000000001</v>
      </c>
      <c r="AQ78" s="1075"/>
      <c r="AR78" s="889">
        <f>VLOOKUP(CG78,'Données d''ÉF'!$A:$B,2,FALSE)</f>
        <v>124765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599399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-74200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-281767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126</v>
      </c>
      <c r="AC79" s="1117"/>
      <c r="AD79" s="1117"/>
      <c r="AE79" s="1117"/>
      <c r="AF79" s="1117"/>
      <c r="AG79" s="1118"/>
      <c r="AH79" s="1124">
        <f>VLOOKUP(CD79,'Données d''ÉF'!$A:$B,2,FALSE)/1000</f>
        <v>0</v>
      </c>
      <c r="AI79" s="1125"/>
      <c r="AJ79" s="884">
        <f>VLOOKUP(CE79,'Données d''ÉF'!$A:$B,2,FALSE)</f>
        <v>71973</v>
      </c>
      <c r="AK79" s="885"/>
      <c r="AL79" s="885"/>
      <c r="AM79" s="885"/>
      <c r="AN79" s="885"/>
      <c r="AO79" s="1101"/>
      <c r="AP79" s="1078">
        <f>VLOOKUP(CF79,'Données d''ÉF'!$A:$B,2,FALSE)/1000</f>
        <v>2.4E-2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10570</v>
      </c>
      <c r="AC80" s="1120"/>
      <c r="AD80" s="1120"/>
      <c r="AE80" s="1120"/>
      <c r="AF80" s="1120"/>
      <c r="AG80" s="1121"/>
      <c r="AH80" s="1126">
        <f>VLOOKUP(CD80,'Données d''ÉF'!$A:$B,2,FALSE)/1000</f>
        <v>0</v>
      </c>
      <c r="AI80" s="1127"/>
      <c r="AJ80" s="963">
        <f>VLOOKUP(CE80,'Données d''ÉF'!$A:$B,2,FALSE)</f>
        <v>38616</v>
      </c>
      <c r="AK80" s="1026"/>
      <c r="AL80" s="1026"/>
      <c r="AM80" s="1026"/>
      <c r="AN80" s="1026"/>
      <c r="AO80" s="1096"/>
      <c r="AP80" s="1076">
        <f>VLOOKUP(CF80,'Données d''ÉF'!$A:$B,2,FALSE)/1000</f>
        <v>2.4E-2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111325</v>
      </c>
      <c r="AC81" s="1123"/>
      <c r="AD81" s="1123"/>
      <c r="AE81" s="1123"/>
      <c r="AF81" s="1123"/>
      <c r="AG81" s="1123"/>
      <c r="AH81" s="1128">
        <f>VLOOKUP(CD81,'Données d''ÉF'!$A:$B,2,FALSE)/1000</f>
        <v>0.16300000000000001</v>
      </c>
      <c r="AI81" s="1128"/>
      <c r="AJ81" s="1102">
        <f>VLOOKUP(CE81,'Données d''ÉF'!$A:$B,2,FALSE)</f>
        <v>443742</v>
      </c>
      <c r="AK81" s="1102"/>
      <c r="AL81" s="1102"/>
      <c r="AM81" s="1102"/>
      <c r="AN81" s="1102"/>
      <c r="AO81" s="1102"/>
      <c r="AP81" s="1072">
        <f>VLOOKUP(CF81,'Données d''ÉF'!$A:$B,2,FALSE)/1000</f>
        <v>0.15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111325</v>
      </c>
      <c r="AC86" s="1123"/>
      <c r="AD86" s="1123"/>
      <c r="AE86" s="1123"/>
      <c r="AF86" s="1123"/>
      <c r="AG86" s="1123"/>
      <c r="AH86" s="1128">
        <f>VLOOKUP(CD86,'Données d''ÉF'!$A:$B,2,FALSE)/1000</f>
        <v>0.16300000000000001</v>
      </c>
      <c r="AI86" s="1128"/>
      <c r="AJ86" s="1102">
        <f>VLOOKUP(CE86,'Données d''ÉF'!$A:$B,2,FALSE)</f>
        <v>443742</v>
      </c>
      <c r="AK86" s="1102"/>
      <c r="AL86" s="1102"/>
      <c r="AM86" s="1102"/>
      <c r="AN86" s="1102"/>
      <c r="AO86" s="1102"/>
      <c r="AP86" s="1072">
        <f>VLOOKUP(CF86,'Données d''ÉF'!$A:$B,2,FALSE)/1000</f>
        <v>0.15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111325</v>
      </c>
      <c r="AC88" s="1123"/>
      <c r="AD88" s="1123"/>
      <c r="AE88" s="1123"/>
      <c r="AF88" s="1123"/>
      <c r="AG88" s="1123"/>
      <c r="AH88" s="1128">
        <f>VLOOKUP(CD88,'Données d''ÉF'!$A:$B,2,FALSE)/1000</f>
        <v>0.16300000000000001</v>
      </c>
      <c r="AI88" s="1128"/>
      <c r="AJ88" s="1102">
        <f>VLOOKUP(CE88,'Données d''ÉF'!$A:$B,2,FALSE)</f>
        <v>443742</v>
      </c>
      <c r="AK88" s="1102"/>
      <c r="AL88" s="1102"/>
      <c r="AM88" s="1102"/>
      <c r="AN88" s="1102"/>
      <c r="AO88" s="1102"/>
      <c r="AP88" s="1072">
        <f>VLOOKUP(CF88,'Données d''ÉF'!$A:$B,2,FALSE)/1000</f>
        <v>0.15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407976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1484929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18086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311439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417824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2030913</v>
      </c>
      <c r="BL6" s="318"/>
      <c r="BM6" s="1169">
        <f>VLOOKUP(CC6,'Données d''ÉF'!$A:$B,2,FALSE)</f>
        <v>2030913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280307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993867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10133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78868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107715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494553</v>
      </c>
      <c r="BL7" s="318"/>
      <c r="BM7" s="1169">
        <f>VLOOKUP(CC7,'Données d''ÉF'!$A:$B,2,FALSE)</f>
        <v>494553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2019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8851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389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1632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2532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-1941</v>
      </c>
      <c r="BL10" s="329"/>
      <c r="BM10" s="1167">
        <f>VLOOKUP(CC10,'Données d''ÉF'!$A:$B,2,FALSE)</f>
        <v>-1941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112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559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-70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859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11204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59054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155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283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4654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23685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13335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68464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544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1845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7186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22603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4173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18277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464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2031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3710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16246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12595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67959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4509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7201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41923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9539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40065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493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10737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30809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125976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22496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84227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1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705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7803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37414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145505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25829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89527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609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2591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5376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21282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4900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20836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120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714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1066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5308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26289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113738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1185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6271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7441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36593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7734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32862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66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307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724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3714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6041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26599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228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1660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1440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6839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157010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639595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4067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28821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58472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265684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1819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2500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0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1539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22281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0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8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100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1677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1556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5422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667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12095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70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260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249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930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12841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54703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178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829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1412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6493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36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619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2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149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-265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-660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4890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24505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1502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7565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4533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22626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1121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3105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194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702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692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2507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129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795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24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138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87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491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603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4407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164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1013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584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4058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79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654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23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191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82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681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7708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2248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8029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11278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52832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700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3359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11822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64397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38100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191626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3307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16462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20902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111229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584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5697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170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1662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608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5934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43200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12600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45000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4672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1363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4866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6212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1812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6471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4134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1206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4306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1516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7578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442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2210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1579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7894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614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4345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311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2058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14668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77896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4008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20853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14315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74471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223113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977581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11926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67981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100875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473987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57194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16286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-1793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10887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6840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20566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8963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45014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57194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16286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-1793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10887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15803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65580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6</v>
      </c>
      <c r="X5" s="1303"/>
      <c r="Y5" s="1303"/>
      <c r="Z5" s="1303"/>
      <c r="AA5" s="1305">
        <f>VLOOKUP(BL5,'Données d''ÉF'!$A:$B,2,FALSE)</f>
        <v>244381</v>
      </c>
      <c r="AB5" s="1305"/>
      <c r="AC5" s="1305"/>
      <c r="AD5" s="1305"/>
      <c r="AE5" s="1305"/>
      <c r="AF5" s="1305"/>
      <c r="AG5" s="1301">
        <f>VLOOKUP(BM5,'Données d''ÉF'!$A:$B,2,FALSE)</f>
        <v>13053</v>
      </c>
      <c r="AH5" s="1303"/>
      <c r="AI5" s="1303"/>
      <c r="AJ5" s="1303"/>
      <c r="AK5" s="1303"/>
      <c r="AL5" s="1303"/>
      <c r="AM5" s="1382">
        <f>VLOOKUP(BN5,'Données d''ÉF'!$A:$B,2,FALSE)</f>
        <v>2176</v>
      </c>
      <c r="AN5" s="1308"/>
      <c r="AO5" s="1383"/>
      <c r="AP5" s="1307">
        <f>VLOOKUP(BO5,'Données d''ÉF'!$A:$B,2,FALSE)</f>
        <v>28</v>
      </c>
      <c r="AQ5" s="1308"/>
      <c r="AR5" s="1308"/>
      <c r="AS5" s="1308"/>
      <c r="AT5" s="1382">
        <f>VLOOKUP(BP5,'Données d''ÉF'!$A:$B,2,FALSE)</f>
        <v>1169857</v>
      </c>
      <c r="AU5" s="1382"/>
      <c r="AV5" s="1382"/>
      <c r="AW5" s="1384"/>
      <c r="AX5" s="1384"/>
      <c r="AY5" s="1384"/>
      <c r="AZ5" s="1301">
        <f>VLOOKUP(BQ5,'Données d''ÉF'!$A:$B,2,FALSE)</f>
        <v>64183</v>
      </c>
      <c r="BA5" s="1303"/>
      <c r="BB5" s="1303"/>
      <c r="BC5" s="1303"/>
      <c r="BD5" s="1303"/>
      <c r="BE5" s="1303"/>
      <c r="BF5" s="1305">
        <f>VLOOKUP(BR5,'Données d''ÉF'!$A:$B,2,FALSE)</f>
        <v>2292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2</v>
      </c>
      <c r="X6" s="1303"/>
      <c r="Y6" s="1303"/>
      <c r="Z6" s="1303"/>
      <c r="AA6" s="1305">
        <f>VLOOKUP(BL6,'Données d''ÉF'!$A:$B,2,FALSE)</f>
        <v>107676</v>
      </c>
      <c r="AB6" s="1305"/>
      <c r="AC6" s="1305"/>
      <c r="AD6" s="1305"/>
      <c r="AE6" s="1305"/>
      <c r="AF6" s="1305"/>
      <c r="AG6" s="1301">
        <f>VLOOKUP(BM6,'Données d''ÉF'!$A:$B,2,FALSE)</f>
        <v>6212</v>
      </c>
      <c r="AH6" s="1303"/>
      <c r="AI6" s="1303"/>
      <c r="AJ6" s="1303"/>
      <c r="AK6" s="1303"/>
      <c r="AL6" s="1303"/>
      <c r="AM6" s="1382">
        <f>VLOOKUP(BN6,'Données d''ÉF'!$A:$B,2,FALSE)</f>
        <v>3106</v>
      </c>
      <c r="AN6" s="1308"/>
      <c r="AO6" s="1383"/>
      <c r="AP6" s="1307">
        <f>VLOOKUP(BO6,'Données d''ÉF'!$A:$B,2,FALSE)</f>
        <v>16</v>
      </c>
      <c r="AQ6" s="1308"/>
      <c r="AR6" s="1308"/>
      <c r="AS6" s="1308"/>
      <c r="AT6" s="1382">
        <f>VLOOKUP(BP6,'Données d''ÉF'!$A:$B,2,FALSE)</f>
        <v>895678</v>
      </c>
      <c r="AU6" s="1382"/>
      <c r="AV6" s="1382"/>
      <c r="AW6" s="1384"/>
      <c r="AX6" s="1384"/>
      <c r="AY6" s="1384"/>
      <c r="AZ6" s="1301">
        <f>VLOOKUP(BQ6,'Données d''ÉF'!$A:$B,2,FALSE)</f>
        <v>56376</v>
      </c>
      <c r="BA6" s="1303"/>
      <c r="BB6" s="1303"/>
      <c r="BC6" s="1303"/>
      <c r="BD6" s="1303"/>
      <c r="BE6" s="1303"/>
      <c r="BF6" s="1305">
        <f>VLOOKUP(BR6,'Données d''ÉF'!$A:$B,2,FALSE)</f>
        <v>3524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10</v>
      </c>
      <c r="X7" s="1303"/>
      <c r="Y7" s="1303"/>
      <c r="Z7" s="1303"/>
      <c r="AA7" s="1305">
        <f>VLOOKUP(BL7,'Données d''ÉF'!$A:$B,2,FALSE)</f>
        <v>326693</v>
      </c>
      <c r="AB7" s="1305"/>
      <c r="AC7" s="1305"/>
      <c r="AD7" s="1305"/>
      <c r="AE7" s="1305"/>
      <c r="AF7" s="1305"/>
      <c r="AG7" s="1301">
        <f>VLOOKUP(BM7,'Données d''ÉF'!$A:$B,2,FALSE)</f>
        <v>16694</v>
      </c>
      <c r="AH7" s="1303"/>
      <c r="AI7" s="1303"/>
      <c r="AJ7" s="1303"/>
      <c r="AK7" s="1303"/>
      <c r="AL7" s="1303"/>
      <c r="AM7" s="1382">
        <f>VLOOKUP(BN7,'Données d''ÉF'!$A:$B,2,FALSE)</f>
        <v>1669</v>
      </c>
      <c r="AN7" s="1308"/>
      <c r="AO7" s="1383"/>
      <c r="AP7" s="1307">
        <f>VLOOKUP(BO7,'Données d''ÉF'!$A:$B,2,FALSE)</f>
        <v>40</v>
      </c>
      <c r="AQ7" s="1308"/>
      <c r="AR7" s="1308"/>
      <c r="AS7" s="1308"/>
      <c r="AT7" s="1382">
        <f>VLOOKUP(BP7,'Données d''ÉF'!$A:$B,2,FALSE)</f>
        <v>1279589</v>
      </c>
      <c r="AU7" s="1382"/>
      <c r="AV7" s="1382"/>
      <c r="AW7" s="1384"/>
      <c r="AX7" s="1384"/>
      <c r="AY7" s="1384"/>
      <c r="AZ7" s="1301">
        <f>VLOOKUP(BQ7,'Données d''ÉF'!$A:$B,2,FALSE)</f>
        <v>60493</v>
      </c>
      <c r="BA7" s="1303"/>
      <c r="BB7" s="1303"/>
      <c r="BC7" s="1303"/>
      <c r="BD7" s="1303"/>
      <c r="BE7" s="1303"/>
      <c r="BF7" s="1305">
        <f>VLOOKUP(BR7,'Données d''ÉF'!$A:$B,2,FALSE)</f>
        <v>1512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18</v>
      </c>
      <c r="X10" s="1330"/>
      <c r="Y10" s="1330"/>
      <c r="Z10" s="1330"/>
      <c r="AA10" s="1328">
        <f>VLOOKUP(BL10,'Données d''ÉF'!$A:$B,2,FALSE)</f>
        <v>678750</v>
      </c>
      <c r="AB10" s="1328"/>
      <c r="AC10" s="1328"/>
      <c r="AD10" s="1328"/>
      <c r="AE10" s="1328"/>
      <c r="AF10" s="1328"/>
      <c r="AG10" s="1329">
        <f>VLOOKUP(BM10,'Données d''ÉF'!$A:$B,2,FALSE)</f>
        <v>35959</v>
      </c>
      <c r="AH10" s="1330"/>
      <c r="AI10" s="1330"/>
      <c r="AJ10" s="1330"/>
      <c r="AK10" s="1330"/>
      <c r="AL10" s="1330"/>
      <c r="AM10" s="1331">
        <f>VLOOKUP(BN10,'Données d''ÉF'!$A:$B,2,FALSE)</f>
        <v>1998</v>
      </c>
      <c r="AN10" s="1332"/>
      <c r="AO10" s="1333"/>
      <c r="AP10" s="1334">
        <f>VLOOKUP(BO10,'Données d''ÉF'!$A:$B,2,FALSE)</f>
        <v>84</v>
      </c>
      <c r="AQ10" s="1332"/>
      <c r="AR10" s="1332"/>
      <c r="AS10" s="1332"/>
      <c r="AT10" s="1331">
        <f>VLOOKUP(BP10,'Données d''ÉF'!$A:$B,2,FALSE)</f>
        <v>3345124</v>
      </c>
      <c r="AU10" s="1331"/>
      <c r="AV10" s="1331"/>
      <c r="AW10" s="1335"/>
      <c r="AX10" s="1335"/>
      <c r="AY10" s="1335"/>
      <c r="AZ10" s="1329">
        <f>VLOOKUP(BQ10,'Données d''ÉF'!$A:$B,2,FALSE)</f>
        <v>181052</v>
      </c>
      <c r="BA10" s="1330"/>
      <c r="BB10" s="1330"/>
      <c r="BC10" s="1330"/>
      <c r="BD10" s="1330"/>
      <c r="BE10" s="1330"/>
      <c r="BF10" s="1328">
        <f>VLOOKUP(BR10,'Données d''ÉF'!$A:$B,2,FALSE)</f>
        <v>2155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14</v>
      </c>
      <c r="X11" s="1245"/>
      <c r="Y11" s="1245"/>
      <c r="Z11" s="1246"/>
      <c r="AA11" s="1247">
        <f>VLOOKUP(BL11,'Données d''ÉF'!$A:$B,2,FALSE)</f>
        <v>502626</v>
      </c>
      <c r="AB11" s="1248"/>
      <c r="AC11" s="1248"/>
      <c r="AD11" s="1248"/>
      <c r="AE11" s="1248"/>
      <c r="AF11" s="1280"/>
      <c r="AG11" s="1244">
        <f>VLOOKUP(BM11,'Données d''ÉF'!$A:$B,2,FALSE)</f>
        <v>21206</v>
      </c>
      <c r="AH11" s="1245"/>
      <c r="AI11" s="1245"/>
      <c r="AJ11" s="1245"/>
      <c r="AK11" s="1245"/>
      <c r="AL11" s="1246"/>
      <c r="AM11" s="1355">
        <f>VLOOKUP(BN11,'Données d''ÉF'!$A:$B,2,FALSE)</f>
        <v>1515</v>
      </c>
      <c r="AN11" s="1356"/>
      <c r="AO11" s="1357"/>
      <c r="AP11" s="1358">
        <f>VLOOKUP(BO11,'Données d''ÉF'!$A:$B,2,FALSE)</f>
        <v>66</v>
      </c>
      <c r="AQ11" s="1359"/>
      <c r="AR11" s="1359"/>
      <c r="AS11" s="1360"/>
      <c r="AT11" s="1355">
        <f>VLOOKUP(BP11,'Données d''ÉF'!$A:$B,2,FALSE)</f>
        <v>2461556</v>
      </c>
      <c r="AU11" s="1356"/>
      <c r="AV11" s="1356"/>
      <c r="AW11" s="1356"/>
      <c r="AX11" s="1356"/>
      <c r="AY11" s="1361"/>
      <c r="AZ11" s="1244">
        <f>VLOOKUP(BQ11,'Données d''ÉF'!$A:$B,2,FALSE)</f>
        <v>123801</v>
      </c>
      <c r="BA11" s="1245"/>
      <c r="BB11" s="1245"/>
      <c r="BC11" s="1245"/>
      <c r="BD11" s="1245"/>
      <c r="BE11" s="1246"/>
      <c r="BF11" s="1247">
        <f>VLOOKUP(BR11,'Données d''ÉF'!$A:$B,2,FALSE)</f>
        <v>1876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5</v>
      </c>
      <c r="X12" s="1316"/>
      <c r="Y12" s="1316"/>
      <c r="Z12" s="1316"/>
      <c r="AA12" s="1315">
        <f>VLOOKUP(BL12,'Données d''ÉF'!$A:$B,2,FALSE)</f>
        <v>232753</v>
      </c>
      <c r="AB12" s="1315"/>
      <c r="AC12" s="1315"/>
      <c r="AD12" s="1315"/>
      <c r="AE12" s="1315"/>
      <c r="AF12" s="1315"/>
      <c r="AG12" s="1313">
        <f>VLOOKUP(BM12,'Données d''ÉF'!$A:$B,2,FALSE)</f>
        <v>14336</v>
      </c>
      <c r="AH12" s="1316"/>
      <c r="AI12" s="1316"/>
      <c r="AJ12" s="1316"/>
      <c r="AK12" s="1316"/>
      <c r="AL12" s="1316"/>
      <c r="AM12" s="1348">
        <f>VLOOKUP(BN12,'Données d''ÉF'!$A:$B,2,FALSE)</f>
        <v>2867</v>
      </c>
      <c r="AN12" s="1349"/>
      <c r="AO12" s="1350"/>
      <c r="AP12" s="1362">
        <f>VLOOKUP(BO12,'Données d''ÉF'!$A:$B,2,FALSE)</f>
        <v>55</v>
      </c>
      <c r="AQ12" s="1349"/>
      <c r="AR12" s="1349"/>
      <c r="AS12" s="1349"/>
      <c r="AT12" s="1348">
        <f>VLOOKUP(BP12,'Données d''ÉF'!$A:$B,2,FALSE)</f>
        <v>2517081</v>
      </c>
      <c r="AU12" s="1348"/>
      <c r="AV12" s="1348"/>
      <c r="AW12" s="1351"/>
      <c r="AX12" s="1351"/>
      <c r="AY12" s="1351"/>
      <c r="AZ12" s="1313">
        <f>VLOOKUP(BQ12,'Données d''ÉF'!$A:$B,2,FALSE)</f>
        <v>140928</v>
      </c>
      <c r="BA12" s="1316"/>
      <c r="BB12" s="1316"/>
      <c r="BC12" s="1316"/>
      <c r="BD12" s="1316"/>
      <c r="BE12" s="1316"/>
      <c r="BF12" s="1315">
        <f>VLOOKUP(BR12,'Données d''ÉF'!$A:$B,2,FALSE)</f>
        <v>2562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27</v>
      </c>
      <c r="X13" s="1316"/>
      <c r="Y13" s="1316"/>
      <c r="Z13" s="1316"/>
      <c r="AA13" s="1315">
        <f>VLOOKUP(BL13,'Données d''ÉF'!$A:$B,2,FALSE)</f>
        <v>1698080</v>
      </c>
      <c r="AB13" s="1315"/>
      <c r="AC13" s="1315"/>
      <c r="AD13" s="1315"/>
      <c r="AE13" s="1315"/>
      <c r="AF13" s="1315"/>
      <c r="AG13" s="1313">
        <f>VLOOKUP(BM13,'Données d''ÉF'!$A:$B,2,FALSE)</f>
        <v>75053</v>
      </c>
      <c r="AH13" s="1316"/>
      <c r="AI13" s="1316"/>
      <c r="AJ13" s="1316"/>
      <c r="AK13" s="1316"/>
      <c r="AL13" s="1316"/>
      <c r="AM13" s="1348">
        <f>VLOOKUP(BN13,'Données d''ÉF'!$A:$B,2,FALSE)</f>
        <v>2780</v>
      </c>
      <c r="AN13" s="1349"/>
      <c r="AO13" s="1350"/>
      <c r="AP13" s="1362">
        <f>VLOOKUP(BO13,'Données d''ÉF'!$A:$B,2,FALSE)</f>
        <v>89</v>
      </c>
      <c r="AQ13" s="1349"/>
      <c r="AR13" s="1349"/>
      <c r="AS13" s="1349"/>
      <c r="AT13" s="1348">
        <f>VLOOKUP(BP13,'Données d''ÉF'!$A:$B,2,FALSE)</f>
        <v>5662373</v>
      </c>
      <c r="AU13" s="1348"/>
      <c r="AV13" s="1348"/>
      <c r="AW13" s="1351"/>
      <c r="AX13" s="1351"/>
      <c r="AY13" s="1351"/>
      <c r="AZ13" s="1313">
        <f>VLOOKUP(BQ13,'Données d''ÉF'!$A:$B,2,FALSE)</f>
        <v>258297</v>
      </c>
      <c r="BA13" s="1316"/>
      <c r="BB13" s="1316"/>
      <c r="BC13" s="1316"/>
      <c r="BD13" s="1316"/>
      <c r="BE13" s="1316"/>
      <c r="BF13" s="1315">
        <f>VLOOKUP(BR13,'Données d''ÉF'!$A:$B,2,FALSE)</f>
        <v>2902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5</v>
      </c>
      <c r="X16" s="1411"/>
      <c r="Y16" s="1411"/>
      <c r="Z16" s="1452"/>
      <c r="AA16" s="1453">
        <f>VLOOKUP(BL16,'Données d''ÉF'!$A:$B,2,FALSE)</f>
        <v>296665</v>
      </c>
      <c r="AB16" s="1392"/>
      <c r="AC16" s="1392"/>
      <c r="AD16" s="1392"/>
      <c r="AE16" s="1392"/>
      <c r="AF16" s="1393"/>
      <c r="AG16" s="1410">
        <f>VLOOKUP(BM16,'Données d''ÉF'!$A:$B,2,FALSE)</f>
        <v>13940</v>
      </c>
      <c r="AH16" s="1411"/>
      <c r="AI16" s="1411"/>
      <c r="AJ16" s="1411"/>
      <c r="AK16" s="1411"/>
      <c r="AL16" s="1452"/>
      <c r="AM16" s="1454">
        <f>VLOOKUP(BN16,'Données d''ÉF'!$A:$B,2,FALSE)</f>
        <v>2788</v>
      </c>
      <c r="AN16" s="1455"/>
      <c r="AO16" s="1456"/>
      <c r="AP16" s="1457">
        <f>VLOOKUP(BO16,'Données d''ÉF'!$A:$B,2,FALSE)</f>
        <v>29</v>
      </c>
      <c r="AQ16" s="1458"/>
      <c r="AR16" s="1458"/>
      <c r="AS16" s="1459"/>
      <c r="AT16" s="1454">
        <f>VLOOKUP(BP16,'Données d''ÉF'!$A:$B,2,FALSE)</f>
        <v>1750136</v>
      </c>
      <c r="AU16" s="1455"/>
      <c r="AV16" s="1455"/>
      <c r="AW16" s="1455"/>
      <c r="AX16" s="1455"/>
      <c r="AY16" s="1460"/>
      <c r="AZ16" s="1410">
        <f>VLOOKUP(BQ16,'Données d''ÉF'!$A:$B,2,FALSE)</f>
        <v>105741</v>
      </c>
      <c r="BA16" s="1411"/>
      <c r="BB16" s="1411"/>
      <c r="BC16" s="1411"/>
      <c r="BD16" s="1411"/>
      <c r="BE16" s="1452"/>
      <c r="BF16" s="1453">
        <f>VLOOKUP(BR16,'Données d''ÉF'!$A:$B,2,FALSE)</f>
        <v>3646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51</v>
      </c>
      <c r="X18" s="1330"/>
      <c r="Y18" s="1330"/>
      <c r="Z18" s="1330"/>
      <c r="AA18" s="1328">
        <f>VLOOKUP(BL18,'Données d''ÉF'!$A:$B,2,FALSE)</f>
        <v>2730124</v>
      </c>
      <c r="AB18" s="1328"/>
      <c r="AC18" s="1328"/>
      <c r="AD18" s="1328"/>
      <c r="AE18" s="1328"/>
      <c r="AF18" s="1328"/>
      <c r="AG18" s="1329">
        <f>VLOOKUP(BM18,'Données d''ÉF'!$A:$B,2,FALSE)</f>
        <v>124535</v>
      </c>
      <c r="AH18" s="1330"/>
      <c r="AI18" s="1330"/>
      <c r="AJ18" s="1330"/>
      <c r="AK18" s="1330"/>
      <c r="AL18" s="1330"/>
      <c r="AM18" s="1331">
        <f>VLOOKUP(BN18,'Données d''ÉF'!$A:$B,2,FALSE)</f>
        <v>2442</v>
      </c>
      <c r="AN18" s="1332"/>
      <c r="AO18" s="1333"/>
      <c r="AP18" s="1334">
        <f>VLOOKUP(BO18,'Données d''ÉF'!$A:$B,2,FALSE)</f>
        <v>239</v>
      </c>
      <c r="AQ18" s="1332"/>
      <c r="AR18" s="1332"/>
      <c r="AS18" s="1332"/>
      <c r="AT18" s="1331">
        <f>VLOOKUP(BP18,'Données d''ÉF'!$A:$B,2,FALSE)</f>
        <v>12391146</v>
      </c>
      <c r="AU18" s="1331"/>
      <c r="AV18" s="1331"/>
      <c r="AW18" s="1335"/>
      <c r="AX18" s="1335"/>
      <c r="AY18" s="1335"/>
      <c r="AZ18" s="1329">
        <f>VLOOKUP(BQ18,'Données d''ÉF'!$A:$B,2,FALSE)</f>
        <v>628767</v>
      </c>
      <c r="BA18" s="1330"/>
      <c r="BB18" s="1330"/>
      <c r="BC18" s="1330"/>
      <c r="BD18" s="1330"/>
      <c r="BE18" s="1330"/>
      <c r="BF18" s="1328">
        <f>VLOOKUP(BR18,'Données d''ÉF'!$A:$B,2,FALSE)</f>
        <v>2631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42</v>
      </c>
      <c r="X19" s="1330"/>
      <c r="Y19" s="1330"/>
      <c r="Z19" s="1330"/>
      <c r="AA19" s="1328">
        <f>VLOOKUP(BL19,'Données d''ÉF'!$A:$B,2,FALSE)</f>
        <v>1710794</v>
      </c>
      <c r="AB19" s="1328"/>
      <c r="AC19" s="1328"/>
      <c r="AD19" s="1328"/>
      <c r="AE19" s="1328"/>
      <c r="AF19" s="1328"/>
      <c r="AG19" s="1329">
        <f>VLOOKUP(BM19,'Données d''ÉF'!$A:$B,2,FALSE)</f>
        <v>85441</v>
      </c>
      <c r="AH19" s="1330"/>
      <c r="AI19" s="1330"/>
      <c r="AJ19" s="1330"/>
      <c r="AK19" s="1330"/>
      <c r="AL19" s="1330"/>
      <c r="AM19" s="1331">
        <f>VLOOKUP(BN19,'Données d''ÉF'!$A:$B,2,FALSE)</f>
        <v>2034</v>
      </c>
      <c r="AN19" s="1332"/>
      <c r="AO19" s="1333"/>
      <c r="AP19" s="1334">
        <f>VLOOKUP(BO19,'Données d''ÉF'!$A:$B,2,FALSE)</f>
        <v>234</v>
      </c>
      <c r="AQ19" s="1332"/>
      <c r="AR19" s="1332"/>
      <c r="AS19" s="1332"/>
      <c r="AT19" s="1331">
        <f>VLOOKUP(BP19,'Données d''ÉF'!$A:$B,2,FALSE)</f>
        <v>10073897</v>
      </c>
      <c r="AU19" s="1331"/>
      <c r="AV19" s="1331"/>
      <c r="AW19" s="1335"/>
      <c r="AX19" s="1335"/>
      <c r="AY19" s="1335"/>
      <c r="AZ19" s="1329">
        <f>VLOOKUP(BQ19,'Données d''ÉF'!$A:$B,2,FALSE)</f>
        <v>551522</v>
      </c>
      <c r="BA19" s="1330"/>
      <c r="BB19" s="1330"/>
      <c r="BC19" s="1330"/>
      <c r="BD19" s="1330"/>
      <c r="BE19" s="1330"/>
      <c r="BF19" s="1328">
        <f>VLOOKUP(BR19,'Données d''ÉF'!$A:$B,2,FALSE)</f>
        <v>2357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27</v>
      </c>
      <c r="X20" s="1330"/>
      <c r="Y20" s="1330"/>
      <c r="Z20" s="1330"/>
      <c r="AA20" s="1328">
        <f>VLOOKUP(BL20,'Données d''ÉF'!$A:$B,2,FALSE)</f>
        <v>1698080</v>
      </c>
      <c r="AB20" s="1328"/>
      <c r="AC20" s="1328"/>
      <c r="AD20" s="1328"/>
      <c r="AE20" s="1328"/>
      <c r="AF20" s="1328"/>
      <c r="AG20" s="1329">
        <f>VLOOKUP(BM20,'Données d''ÉF'!$A:$B,2,FALSE)</f>
        <v>75053</v>
      </c>
      <c r="AH20" s="1330"/>
      <c r="AI20" s="1330"/>
      <c r="AJ20" s="1330"/>
      <c r="AK20" s="1330"/>
      <c r="AL20" s="1330"/>
      <c r="AM20" s="1331">
        <f>VLOOKUP(BN20,'Données d''ÉF'!$A:$B,2,FALSE)</f>
        <v>2780</v>
      </c>
      <c r="AN20" s="1332"/>
      <c r="AO20" s="1333"/>
      <c r="AP20" s="1334">
        <f>VLOOKUP(BO20,'Données d''ÉF'!$A:$B,2,FALSE)</f>
        <v>89</v>
      </c>
      <c r="AQ20" s="1332"/>
      <c r="AR20" s="1332"/>
      <c r="AS20" s="1332"/>
      <c r="AT20" s="1331">
        <f>VLOOKUP(BP20,'Données d''ÉF'!$A:$B,2,FALSE)</f>
        <v>5662373</v>
      </c>
      <c r="AU20" s="1331"/>
      <c r="AV20" s="1331"/>
      <c r="AW20" s="1335"/>
      <c r="AX20" s="1335"/>
      <c r="AY20" s="1335"/>
      <c r="AZ20" s="1329">
        <f>VLOOKUP(BQ20,'Données d''ÉF'!$A:$B,2,FALSE)</f>
        <v>258297</v>
      </c>
      <c r="BA20" s="1330"/>
      <c r="BB20" s="1330"/>
      <c r="BC20" s="1330"/>
      <c r="BD20" s="1330"/>
      <c r="BE20" s="1330"/>
      <c r="BF20" s="1328">
        <f>VLOOKUP(BR20,'Données d''ÉF'!$A:$B,2,FALSE)</f>
        <v>2902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69</v>
      </c>
      <c r="X21" s="1330"/>
      <c r="Y21" s="1330"/>
      <c r="Z21" s="1330"/>
      <c r="AA21" s="1328">
        <f>VLOOKUP(BL21,'Données d''ÉF'!$A:$B,2,FALSE)</f>
        <v>3408874</v>
      </c>
      <c r="AB21" s="1328"/>
      <c r="AC21" s="1328"/>
      <c r="AD21" s="1328"/>
      <c r="AE21" s="1328"/>
      <c r="AF21" s="1328"/>
      <c r="AG21" s="1329">
        <f>VLOOKUP(BM21,'Données d''ÉF'!$A:$B,2,FALSE)</f>
        <v>160494</v>
      </c>
      <c r="AH21" s="1330"/>
      <c r="AI21" s="1330"/>
      <c r="AJ21" s="1330"/>
      <c r="AK21" s="1330"/>
      <c r="AL21" s="1330"/>
      <c r="AM21" s="1331">
        <f>VLOOKUP(BN21,'Données d''ÉF'!$A:$B,2,FALSE)</f>
        <v>2326</v>
      </c>
      <c r="AN21" s="1332"/>
      <c r="AO21" s="1333"/>
      <c r="AP21" s="1334">
        <f>VLOOKUP(BO21,'Données d''ÉF'!$A:$B,2,FALSE)</f>
        <v>323</v>
      </c>
      <c r="AQ21" s="1332"/>
      <c r="AR21" s="1332"/>
      <c r="AS21" s="1332"/>
      <c r="AT21" s="1331">
        <f>VLOOKUP(BP21,'Données d''ÉF'!$A:$B,2,FALSE)</f>
        <v>15736270</v>
      </c>
      <c r="AU21" s="1331"/>
      <c r="AV21" s="1331"/>
      <c r="AW21" s="1335"/>
      <c r="AX21" s="1335"/>
      <c r="AY21" s="1335"/>
      <c r="AZ21" s="1329">
        <f>VLOOKUP(BQ21,'Données d''ÉF'!$A:$B,2,FALSE)</f>
        <v>809819</v>
      </c>
      <c r="BA21" s="1330"/>
      <c r="BB21" s="1330"/>
      <c r="BC21" s="1330"/>
      <c r="BD21" s="1330"/>
      <c r="BE21" s="1330"/>
      <c r="BF21" s="1328">
        <f>VLOOKUP(BR21,'Données d''ÉF'!$A:$B,2,FALSE)</f>
        <v>2507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0</v>
      </c>
      <c r="X22" s="1444"/>
      <c r="Y22" s="1444"/>
      <c r="Z22" s="1444"/>
      <c r="AA22" s="1445">
        <f>VLOOKUP(BL22,'Données d''ÉF'!$A:$B,2,FALSE)</f>
        <v>0</v>
      </c>
      <c r="AB22" s="1445"/>
      <c r="AC22" s="1445"/>
      <c r="AD22" s="1445"/>
      <c r="AE22" s="1445"/>
      <c r="AF22" s="1445"/>
      <c r="AG22" s="1443">
        <f>VLOOKUP(BM22,'Données d''ÉF'!$A:$B,2,FALSE)</f>
        <v>0</v>
      </c>
      <c r="AH22" s="1444"/>
      <c r="AI22" s="1444"/>
      <c r="AJ22" s="1444"/>
      <c r="AK22" s="1444"/>
      <c r="AL22" s="1444"/>
      <c r="AM22" s="1446">
        <f>VLOOKUP(BN22,'Données d''ÉF'!$A:$B,2,FALSE)</f>
        <v>0</v>
      </c>
      <c r="AN22" s="1447"/>
      <c r="AO22" s="1448"/>
      <c r="AP22" s="1449">
        <f>VLOOKUP(BO22,'Données d''ÉF'!$A:$B,2,FALSE)</f>
        <v>2</v>
      </c>
      <c r="AQ22" s="1447"/>
      <c r="AR22" s="1447"/>
      <c r="AS22" s="1447"/>
      <c r="AT22" s="1446">
        <f>VLOOKUP(BP22,'Données d''ÉF'!$A:$B,2,FALSE)</f>
        <v>68629</v>
      </c>
      <c r="AU22" s="1446"/>
      <c r="AV22" s="1446"/>
      <c r="AW22" s="1450"/>
      <c r="AX22" s="1450"/>
      <c r="AY22" s="1450"/>
      <c r="AZ22" s="1443">
        <f>VLOOKUP(BQ22,'Données d''ÉF'!$A:$B,2,FALSE)</f>
        <v>3495</v>
      </c>
      <c r="BA22" s="1444"/>
      <c r="BB22" s="1444"/>
      <c r="BC22" s="1444"/>
      <c r="BD22" s="1444"/>
      <c r="BE22" s="1444"/>
      <c r="BF22" s="1445">
        <f>VLOOKUP(BR22,'Données d''ÉF'!$A:$B,2,FALSE)</f>
        <v>1748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5</v>
      </c>
      <c r="X23" s="1303"/>
      <c r="Y23" s="1303"/>
      <c r="Z23" s="1303"/>
      <c r="AA23" s="1305">
        <f>VLOOKUP(BL23,'Données d''ÉF'!$A:$B,2,FALSE)</f>
        <v>223394</v>
      </c>
      <c r="AB23" s="1305"/>
      <c r="AC23" s="1305"/>
      <c r="AD23" s="1305"/>
      <c r="AE23" s="1305"/>
      <c r="AF23" s="1305"/>
      <c r="AG23" s="1301">
        <f>VLOOKUP(BM23,'Données d''ÉF'!$A:$B,2,FALSE)</f>
        <v>5828</v>
      </c>
      <c r="AH23" s="1303"/>
      <c r="AI23" s="1303"/>
      <c r="AJ23" s="1303"/>
      <c r="AK23" s="1303"/>
      <c r="AL23" s="1303"/>
      <c r="AM23" s="1382">
        <f>VLOOKUP(BN23,'Données d''ÉF'!$A:$B,2,FALSE)</f>
        <v>1166</v>
      </c>
      <c r="AN23" s="1308"/>
      <c r="AO23" s="1383"/>
      <c r="AP23" s="1307">
        <f>VLOOKUP(BO23,'Données d''ÉF'!$A:$B,2,FALSE)</f>
        <v>17</v>
      </c>
      <c r="AQ23" s="1308"/>
      <c r="AR23" s="1308"/>
      <c r="AS23" s="1308"/>
      <c r="AT23" s="1382">
        <f>VLOOKUP(BP23,'Données d''ÉF'!$A:$B,2,FALSE)</f>
        <v>802547</v>
      </c>
      <c r="AU23" s="1382"/>
      <c r="AV23" s="1382"/>
      <c r="AW23" s="1384"/>
      <c r="AX23" s="1384"/>
      <c r="AY23" s="1384"/>
      <c r="AZ23" s="1301">
        <f>VLOOKUP(BQ23,'Données d''ÉF'!$A:$B,2,FALSE)</f>
        <v>26482</v>
      </c>
      <c r="BA23" s="1303"/>
      <c r="BB23" s="1303"/>
      <c r="BC23" s="1303"/>
      <c r="BD23" s="1303"/>
      <c r="BE23" s="1303"/>
      <c r="BF23" s="1305">
        <f>VLOOKUP(BR23,'Données d''ÉF'!$A:$B,2,FALSE)</f>
        <v>1558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74</v>
      </c>
      <c r="X25" s="1353"/>
      <c r="Y25" s="1353"/>
      <c r="Z25" s="1353"/>
      <c r="AA25" s="1405">
        <f>VLOOKUP(BL25,'Données d''ÉF'!$A:$B,2,FALSE)</f>
        <v>3632268</v>
      </c>
      <c r="AB25" s="1405"/>
      <c r="AC25" s="1405"/>
      <c r="AD25" s="1405"/>
      <c r="AE25" s="1405"/>
      <c r="AF25" s="1405"/>
      <c r="AG25" s="1352">
        <f>VLOOKUP(BM25,'Données d''ÉF'!$A:$B,2,FALSE)</f>
        <v>166322</v>
      </c>
      <c r="AH25" s="1352"/>
      <c r="AI25" s="1352"/>
      <c r="AJ25" s="1352"/>
      <c r="AK25" s="1352"/>
      <c r="AL25" s="1353"/>
      <c r="AM25" s="1430">
        <f>VLOOKUP(BN25,'Données d''ÉF'!$A:$B,2,FALSE)</f>
        <v>2248</v>
      </c>
      <c r="AN25" s="1431"/>
      <c r="AO25" s="1432"/>
      <c r="AP25" s="1433">
        <f>VLOOKUP(BO25,'Données d''ÉF'!$A:$B,2,FALSE)</f>
        <v>342</v>
      </c>
      <c r="AQ25" s="1431"/>
      <c r="AR25" s="1431"/>
      <c r="AS25" s="1431"/>
      <c r="AT25" s="1430">
        <f>VLOOKUP(BP25,'Données d''ÉF'!$A:$B,2,FALSE)</f>
        <v>16607446</v>
      </c>
      <c r="AU25" s="1430"/>
      <c r="AV25" s="1430"/>
      <c r="AW25" s="1434"/>
      <c r="AX25" s="1434"/>
      <c r="AY25" s="1434"/>
      <c r="AZ25" s="1354">
        <f>VLOOKUP(BQ25,'Données d''ÉF'!$A:$B,2,FALSE)</f>
        <v>839796</v>
      </c>
      <c r="BA25" s="1353"/>
      <c r="BB25" s="1353"/>
      <c r="BC25" s="1353"/>
      <c r="BD25" s="1353"/>
      <c r="BE25" s="1353"/>
      <c r="BF25" s="1405">
        <f>VLOOKUP(BR25,'Données d''ÉF'!$A:$B,2,FALSE)</f>
        <v>2456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16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10730</v>
      </c>
      <c r="AH27" s="1303"/>
      <c r="AI27" s="1303"/>
      <c r="AJ27" s="1303"/>
      <c r="AK27" s="1303"/>
      <c r="AL27" s="1303"/>
      <c r="AM27" s="1382">
        <f>VLOOKUP(BN27,'Données d''ÉF'!$A:$B,2,FALSE)</f>
        <v>671</v>
      </c>
      <c r="AN27" s="1308"/>
      <c r="AO27" s="1383"/>
      <c r="AP27" s="1437">
        <f>VLOOKUP(BO27,'Données d''ÉF'!$A:$B,2,FALSE)</f>
        <v>68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43347</v>
      </c>
      <c r="BA27" s="1303"/>
      <c r="BB27" s="1303"/>
      <c r="BC27" s="1303"/>
      <c r="BD27" s="1303"/>
      <c r="BE27" s="1303"/>
      <c r="BF27" s="1305">
        <f>VLOOKUP(BR27,'Données d''ÉF'!$A:$B,2,FALSE)</f>
        <v>637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7</v>
      </c>
      <c r="X28" s="1303"/>
      <c r="Y28" s="1303"/>
      <c r="Z28" s="1303"/>
      <c r="AA28" s="1305">
        <f>VLOOKUP(BL28,'Données d''ÉF'!$A:$B,2,FALSE)</f>
        <v>9456</v>
      </c>
      <c r="AB28" s="1305"/>
      <c r="AC28" s="1305"/>
      <c r="AD28" s="1305"/>
      <c r="AE28" s="1305"/>
      <c r="AF28" s="1305"/>
      <c r="AG28" s="1301">
        <f>VLOOKUP(BM28,'Données d''ÉF'!$A:$B,2,FALSE)</f>
        <v>9456</v>
      </c>
      <c r="AH28" s="1303"/>
      <c r="AI28" s="1303"/>
      <c r="AJ28" s="1303"/>
      <c r="AK28" s="1303"/>
      <c r="AL28" s="1303"/>
      <c r="AM28" s="1382">
        <f>VLOOKUP(BN28,'Données d''ÉF'!$A:$B,2,FALSE)</f>
        <v>1351</v>
      </c>
      <c r="AN28" s="1308"/>
      <c r="AO28" s="1383"/>
      <c r="AP28" s="1307">
        <f>VLOOKUP(BO28,'Données d''ÉF'!$A:$B,2,FALSE)</f>
        <v>41</v>
      </c>
      <c r="AQ28" s="1308"/>
      <c r="AR28" s="1308"/>
      <c r="AS28" s="1308"/>
      <c r="AT28" s="1382">
        <f>VLOOKUP(BP28,'Données d''ÉF'!$A:$B,2,FALSE)</f>
        <v>54723</v>
      </c>
      <c r="AU28" s="1382"/>
      <c r="AV28" s="1382"/>
      <c r="AW28" s="1384"/>
      <c r="AX28" s="1384"/>
      <c r="AY28" s="1384"/>
      <c r="AZ28" s="1301">
        <f>VLOOKUP(BQ28,'Données d''ÉF'!$A:$B,2,FALSE)</f>
        <v>54723</v>
      </c>
      <c r="BA28" s="1303"/>
      <c r="BB28" s="1303"/>
      <c r="BC28" s="1303"/>
      <c r="BD28" s="1303"/>
      <c r="BE28" s="1303"/>
      <c r="BF28" s="1305">
        <f>VLOOKUP(BR28,'Données d''ÉF'!$A:$B,2,FALSE)</f>
        <v>1335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74</v>
      </c>
      <c r="X29" s="1303"/>
      <c r="Y29" s="1303"/>
      <c r="Z29" s="1303"/>
      <c r="AA29" s="1305">
        <f>VLOOKUP(BL29,'Données d''ÉF'!$A:$B,2,FALSE)</f>
        <v>49116</v>
      </c>
      <c r="AB29" s="1305"/>
      <c r="AC29" s="1305"/>
      <c r="AD29" s="1305"/>
      <c r="AE29" s="1305"/>
      <c r="AF29" s="1305"/>
      <c r="AG29" s="1301">
        <f>VLOOKUP(BM29,'Données d''ÉF'!$A:$B,2,FALSE)</f>
        <v>49116</v>
      </c>
      <c r="AH29" s="1303"/>
      <c r="AI29" s="1303"/>
      <c r="AJ29" s="1303"/>
      <c r="AK29" s="1303"/>
      <c r="AL29" s="1303"/>
      <c r="AM29" s="1382">
        <f>VLOOKUP(BN29,'Données d''ÉF'!$A:$B,2,FALSE)</f>
        <v>664</v>
      </c>
      <c r="AN29" s="1308"/>
      <c r="AO29" s="1383"/>
      <c r="AP29" s="1307">
        <f>VLOOKUP(BO29,'Données d''ÉF'!$A:$B,2,FALSE)</f>
        <v>329</v>
      </c>
      <c r="AQ29" s="1308"/>
      <c r="AR29" s="1308"/>
      <c r="AS29" s="1308"/>
      <c r="AT29" s="1382">
        <f>VLOOKUP(BP29,'Données d''ÉF'!$A:$B,2,FALSE)</f>
        <v>234593</v>
      </c>
      <c r="AU29" s="1382"/>
      <c r="AV29" s="1382"/>
      <c r="AW29" s="1384"/>
      <c r="AX29" s="1384"/>
      <c r="AY29" s="1384"/>
      <c r="AZ29" s="1301">
        <f>VLOOKUP(BQ29,'Données d''ÉF'!$A:$B,2,FALSE)</f>
        <v>234593</v>
      </c>
      <c r="BA29" s="1303"/>
      <c r="BB29" s="1303"/>
      <c r="BC29" s="1303"/>
      <c r="BD29" s="1303"/>
      <c r="BE29" s="1303"/>
      <c r="BF29" s="1305">
        <f>VLOOKUP(BR29,'Données d''ÉF'!$A:$B,2,FALSE)</f>
        <v>713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97</v>
      </c>
      <c r="X31" s="1330"/>
      <c r="Y31" s="1330"/>
      <c r="Z31" s="1330"/>
      <c r="AA31" s="1328">
        <f>VLOOKUP(BL31,'Données d''ÉF'!$A:$B,2,FALSE)</f>
        <v>58572</v>
      </c>
      <c r="AB31" s="1328"/>
      <c r="AC31" s="1328"/>
      <c r="AD31" s="1328"/>
      <c r="AE31" s="1328"/>
      <c r="AF31" s="1328"/>
      <c r="AG31" s="1329">
        <f>VLOOKUP(BM31,'Données d''ÉF'!$A:$B,2,FALSE)</f>
        <v>69302</v>
      </c>
      <c r="AH31" s="1330"/>
      <c r="AI31" s="1330"/>
      <c r="AJ31" s="1330"/>
      <c r="AK31" s="1330"/>
      <c r="AL31" s="1330"/>
      <c r="AM31" s="1331">
        <f>VLOOKUP(BN31,'Données d''ÉF'!$A:$B,2,FALSE)</f>
        <v>937</v>
      </c>
      <c r="AN31" s="1332"/>
      <c r="AO31" s="1333"/>
      <c r="AP31" s="1334">
        <f>VLOOKUP(BO31,'Données d''ÉF'!$A:$B,2,FALSE)</f>
        <v>438</v>
      </c>
      <c r="AQ31" s="1332"/>
      <c r="AR31" s="1332"/>
      <c r="AS31" s="1332"/>
      <c r="AT31" s="1331">
        <f>VLOOKUP(BP31,'Données d''ÉF'!$A:$B,2,FALSE)</f>
        <v>289316</v>
      </c>
      <c r="AU31" s="1331"/>
      <c r="AV31" s="1331"/>
      <c r="AW31" s="1335"/>
      <c r="AX31" s="1335"/>
      <c r="AY31" s="1335"/>
      <c r="AZ31" s="1329">
        <f>VLOOKUP(BQ31,'Données d''ÉF'!$A:$B,2,FALSE)</f>
        <v>332663</v>
      </c>
      <c r="BA31" s="1330"/>
      <c r="BB31" s="1330"/>
      <c r="BC31" s="1330"/>
      <c r="BD31" s="1330"/>
      <c r="BE31" s="1330"/>
      <c r="BF31" s="1328">
        <f>VLOOKUP(BR31,'Données d''ÉF'!$A:$B,2,FALSE)</f>
        <v>973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74</v>
      </c>
      <c r="X33" s="1403"/>
      <c r="Y33" s="1403"/>
      <c r="Z33" s="1403"/>
      <c r="AA33" s="1406">
        <f>VLOOKUP(BL33,'Données d''ÉF'!$A:$B,2,FALSE)</f>
        <v>3690840</v>
      </c>
      <c r="AB33" s="1406"/>
      <c r="AC33" s="1406"/>
      <c r="AD33" s="1406"/>
      <c r="AE33" s="1406"/>
      <c r="AF33" s="1406"/>
      <c r="AG33" s="1352">
        <f>VLOOKUP(BM33,'Données d''ÉF'!$A:$B,2,FALSE)</f>
        <v>235624</v>
      </c>
      <c r="AH33" s="1352"/>
      <c r="AI33" s="1352"/>
      <c r="AJ33" s="1352"/>
      <c r="AK33" s="1352"/>
      <c r="AL33" s="1353"/>
      <c r="AM33" s="1406">
        <f>VLOOKUP(BN33,'Données d''ÉF'!$A:$B,2,FALSE)</f>
        <v>3184</v>
      </c>
      <c r="AN33" s="1406"/>
      <c r="AO33" s="1409"/>
      <c r="AP33" s="1408">
        <f>VLOOKUP(BO33,'Données d''ÉF'!$A:$B,2,FALSE)</f>
        <v>342</v>
      </c>
      <c r="AQ33" s="1353"/>
      <c r="AR33" s="1353"/>
      <c r="AS33" s="1353"/>
      <c r="AT33" s="1406">
        <f>VLOOKUP(BP33,'Données d''ÉF'!$A:$B,2,FALSE)</f>
        <v>16896762</v>
      </c>
      <c r="AU33" s="1406"/>
      <c r="AV33" s="1406"/>
      <c r="AW33" s="1405"/>
      <c r="AX33" s="1405"/>
      <c r="AY33" s="1405"/>
      <c r="AZ33" s="1354">
        <f>VLOOKUP(BQ33,'Données d''ÉF'!$A:$B,2,FALSE)</f>
        <v>1172459</v>
      </c>
      <c r="BA33" s="1353"/>
      <c r="BB33" s="1353"/>
      <c r="BC33" s="1353"/>
      <c r="BD33" s="1353"/>
      <c r="BE33" s="1353"/>
      <c r="BF33" s="1405">
        <f>VLOOKUP(BR33,'Données d''ÉF'!$A:$B,2,FALSE)</f>
        <v>3428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38</v>
      </c>
      <c r="X35" s="1390"/>
      <c r="Y35" s="1390"/>
      <c r="Z35" s="1391"/>
      <c r="AA35" s="1393">
        <f>VLOOKUP(BL35,'Données d''ÉF'!$A:$B,2,FALSE)</f>
        <v>964648</v>
      </c>
      <c r="AB35" s="1315"/>
      <c r="AC35" s="1315"/>
      <c r="AD35" s="1315"/>
      <c r="AE35" s="1315"/>
      <c r="AF35" s="1315"/>
      <c r="AG35" s="1410">
        <f>VLOOKUP(BM35,'Données d''ÉF'!$A:$B,2,FALSE)</f>
        <v>65450</v>
      </c>
      <c r="AH35" s="1411"/>
      <c r="AI35" s="1411"/>
      <c r="AJ35" s="1411"/>
      <c r="AK35" s="1411"/>
      <c r="AL35" s="792"/>
      <c r="AM35" s="1394">
        <f>VLOOKUP(BN35,'Données d''ÉF'!$A:$B,2,FALSE)</f>
        <v>1722</v>
      </c>
      <c r="AN35" s="1316"/>
      <c r="AO35" s="1317"/>
      <c r="AP35" s="1395">
        <f>VLOOKUP(BO35,'Données d''ÉF'!$A:$B,2,FALSE)</f>
        <v>118</v>
      </c>
      <c r="AQ35" s="1289"/>
      <c r="AR35" s="1289"/>
      <c r="AS35" s="1289"/>
      <c r="AT35" s="1394">
        <f>VLOOKUP(BP35,'Données d''ÉF'!$A:$B,2,FALSE)</f>
        <v>3176119</v>
      </c>
      <c r="AU35" s="1394"/>
      <c r="AV35" s="1394"/>
      <c r="AW35" s="1315"/>
      <c r="AX35" s="1315"/>
      <c r="AY35" s="1315"/>
      <c r="AZ35" s="1313">
        <f>VLOOKUP(BQ35,'Données d''ÉF'!$A:$B,2,FALSE)</f>
        <v>276887</v>
      </c>
      <c r="BA35" s="1316"/>
      <c r="BB35" s="1316"/>
      <c r="BC35" s="1316"/>
      <c r="BD35" s="1316"/>
      <c r="BE35" s="1316"/>
      <c r="BF35" s="1315">
        <f>VLOOKUP(BR35,'Données d''ÉF'!$A:$B,2,FALSE)</f>
        <v>2347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64574</v>
      </c>
      <c r="AH36" s="1296"/>
      <c r="AI36" s="1296"/>
      <c r="AJ36" s="1296"/>
      <c r="AK36" s="1296"/>
      <c r="AL36" s="1297"/>
      <c r="AM36" s="1298">
        <f>VLOOKUP(BN36,'Données d''ÉF'!$A:$B,2,FALSE)</f>
        <v>1699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203886</v>
      </c>
      <c r="BA36" s="1324"/>
      <c r="BB36" s="1324"/>
      <c r="BC36" s="1324"/>
      <c r="BD36" s="1324"/>
      <c r="BE36" s="1324"/>
      <c r="BF36" s="1325">
        <f>VLOOKUP(BR36,'Données d''ÉF'!$A:$B,2,FALSE)</f>
        <v>1728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38</v>
      </c>
      <c r="X37" s="1330"/>
      <c r="Y37" s="1330"/>
      <c r="Z37" s="1330"/>
      <c r="AA37" s="1328">
        <f>VLOOKUP(BL37,'Données d''ÉF'!$A:$B,2,FALSE)</f>
        <v>964648</v>
      </c>
      <c r="AB37" s="1328"/>
      <c r="AC37" s="1328"/>
      <c r="AD37" s="1328"/>
      <c r="AE37" s="1328"/>
      <c r="AF37" s="1328"/>
      <c r="AG37" s="1329">
        <f>VLOOKUP(BM37,'Données d''ÉF'!$A:$B,2,FALSE)</f>
        <v>876</v>
      </c>
      <c r="AH37" s="1330"/>
      <c r="AI37" s="1330"/>
      <c r="AJ37" s="1330"/>
      <c r="AK37" s="1330"/>
      <c r="AL37" s="1330"/>
      <c r="AM37" s="1331">
        <f>VLOOKUP(BN37,'Données d''ÉF'!$A:$B,2,FALSE)</f>
        <v>23</v>
      </c>
      <c r="AN37" s="1332"/>
      <c r="AO37" s="1333"/>
      <c r="AP37" s="1334">
        <f>VLOOKUP(BO37,'Données d''ÉF'!$A:$B,2,FALSE)</f>
        <v>118</v>
      </c>
      <c r="AQ37" s="1332"/>
      <c r="AR37" s="1332"/>
      <c r="AS37" s="1332"/>
      <c r="AT37" s="1331">
        <f>VLOOKUP(BP37,'Données d''ÉF'!$A:$B,2,FALSE)</f>
        <v>3176119</v>
      </c>
      <c r="AU37" s="1331"/>
      <c r="AV37" s="1331"/>
      <c r="AW37" s="1335"/>
      <c r="AX37" s="1335"/>
      <c r="AY37" s="1335"/>
      <c r="AZ37" s="1329">
        <f>VLOOKUP(BQ37,'Données d''ÉF'!$A:$B,2,FALSE)</f>
        <v>73001</v>
      </c>
      <c r="BA37" s="1330"/>
      <c r="BB37" s="1330"/>
      <c r="BC37" s="1330"/>
      <c r="BD37" s="1330"/>
      <c r="BE37" s="1330"/>
      <c r="BF37" s="1328">
        <f>VLOOKUP(BR37,'Données d''ÉF'!$A:$B,2,FALSE)</f>
        <v>619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0</v>
      </c>
      <c r="X38" s="1483"/>
      <c r="Y38" s="1483"/>
      <c r="Z38" s="1484"/>
      <c r="AA38" s="1280">
        <f>VLOOKUP(BL38,'Données d''ÉF'!$A:$B,2,FALSE)</f>
        <v>0</v>
      </c>
      <c r="AB38" s="1305"/>
      <c r="AC38" s="1305"/>
      <c r="AD38" s="1305"/>
      <c r="AE38" s="1305"/>
      <c r="AF38" s="1305"/>
      <c r="AG38" s="1244">
        <f>VLOOKUP(BM38,'Données d''ÉF'!$A:$B,2,FALSE)</f>
        <v>0</v>
      </c>
      <c r="AH38" s="1245"/>
      <c r="AI38" s="1245"/>
      <c r="AJ38" s="1245"/>
      <c r="AK38" s="1245"/>
      <c r="AL38" s="741"/>
      <c r="AM38" s="1337">
        <f>VLOOKUP(BN38,'Données d''ÉF'!$A:$B,2,FALSE)</f>
        <v>0</v>
      </c>
      <c r="AN38" s="1303"/>
      <c r="AO38" s="1306"/>
      <c r="AP38" s="1338">
        <f>VLOOKUP(BO38,'Données d''ÉF'!$A:$B,2,FALSE)</f>
        <v>1</v>
      </c>
      <c r="AQ38" s="1299"/>
      <c r="AR38" s="1299"/>
      <c r="AS38" s="1299"/>
      <c r="AT38" s="1337">
        <f>VLOOKUP(BP38,'Données d''ÉF'!$A:$B,2,FALSE)</f>
        <v>3000</v>
      </c>
      <c r="AU38" s="1337"/>
      <c r="AV38" s="1337"/>
      <c r="AW38" s="1305"/>
      <c r="AX38" s="1305"/>
      <c r="AY38" s="1305"/>
      <c r="AZ38" s="1301">
        <f>VLOOKUP(BQ38,'Données d''ÉF'!$A:$B,2,FALSE)</f>
        <v>450</v>
      </c>
      <c r="BA38" s="1303"/>
      <c r="BB38" s="1303"/>
      <c r="BC38" s="1303"/>
      <c r="BD38" s="1303"/>
      <c r="BE38" s="1303"/>
      <c r="BF38" s="1305">
        <f>VLOOKUP(BR38,'Données d''ÉF'!$A:$B,2,FALSE)</f>
        <v>450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0</v>
      </c>
      <c r="BA39" s="1324"/>
      <c r="BB39" s="1324"/>
      <c r="BC39" s="1324"/>
      <c r="BD39" s="1324"/>
      <c r="BE39" s="1324"/>
      <c r="BF39" s="1325">
        <f>VLOOKUP(BR39,'Données d''ÉF'!$A:$B,2,FALSE)</f>
        <v>0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0</v>
      </c>
      <c r="X40" s="1330"/>
      <c r="Y40" s="1330"/>
      <c r="Z40" s="1330"/>
      <c r="AA40" s="1328">
        <f>VLOOKUP(BL40,'Données d''ÉF'!$A:$B,2,FALSE)</f>
        <v>0</v>
      </c>
      <c r="AB40" s="1328"/>
      <c r="AC40" s="1328"/>
      <c r="AD40" s="1328"/>
      <c r="AE40" s="1328"/>
      <c r="AF40" s="1328"/>
      <c r="AG40" s="1329">
        <f>VLOOKUP(BM40,'Données d''ÉF'!$A:$B,2,FALSE)</f>
        <v>0</v>
      </c>
      <c r="AH40" s="1330"/>
      <c r="AI40" s="1330"/>
      <c r="AJ40" s="1330"/>
      <c r="AK40" s="1330"/>
      <c r="AL40" s="1330"/>
      <c r="AM40" s="1331">
        <f>VLOOKUP(BN40,'Données d''ÉF'!$A:$B,2,FALSE)</f>
        <v>0</v>
      </c>
      <c r="AN40" s="1332"/>
      <c r="AO40" s="1333"/>
      <c r="AP40" s="1334">
        <f>VLOOKUP(BO40,'Données d''ÉF'!$A:$B,2,FALSE)</f>
        <v>1</v>
      </c>
      <c r="AQ40" s="1332"/>
      <c r="AR40" s="1332"/>
      <c r="AS40" s="1332"/>
      <c r="AT40" s="1331">
        <f>VLOOKUP(BP40,'Données d''ÉF'!$A:$B,2,FALSE)</f>
        <v>3000</v>
      </c>
      <c r="AU40" s="1331"/>
      <c r="AV40" s="1331"/>
      <c r="AW40" s="1335"/>
      <c r="AX40" s="1335"/>
      <c r="AY40" s="1335"/>
      <c r="AZ40" s="1329">
        <f>VLOOKUP(BQ40,'Données d''ÉF'!$A:$B,2,FALSE)</f>
        <v>450</v>
      </c>
      <c r="BA40" s="1330"/>
      <c r="BB40" s="1330"/>
      <c r="BC40" s="1330"/>
      <c r="BD40" s="1330"/>
      <c r="BE40" s="1330"/>
      <c r="BF40" s="1328">
        <f>VLOOKUP(BR40,'Données d''ÉF'!$A:$B,2,FALSE)</f>
        <v>450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2</v>
      </c>
      <c r="X41" s="1483"/>
      <c r="Y41" s="1483"/>
      <c r="Z41" s="1484"/>
      <c r="AA41" s="1280">
        <f>VLOOKUP(BL41,'Données d''ÉF'!$A:$B,2,FALSE)</f>
        <v>35600</v>
      </c>
      <c r="AB41" s="1305"/>
      <c r="AC41" s="1305"/>
      <c r="AD41" s="1305"/>
      <c r="AE41" s="1305"/>
      <c r="AF41" s="1305"/>
      <c r="AG41" s="1244">
        <f>VLOOKUP(BM41,'Données d''ÉF'!$A:$B,2,FALSE)</f>
        <v>1618</v>
      </c>
      <c r="AH41" s="1245"/>
      <c r="AI41" s="1245"/>
      <c r="AJ41" s="1245"/>
      <c r="AK41" s="1245"/>
      <c r="AL41" s="741"/>
      <c r="AM41" s="1337">
        <f>VLOOKUP(BN41,'Données d''ÉF'!$A:$B,2,FALSE)</f>
        <v>809</v>
      </c>
      <c r="AN41" s="1303"/>
      <c r="AO41" s="1306"/>
      <c r="AP41" s="1338">
        <f>VLOOKUP(BO41,'Données d''ÉF'!$A:$B,2,FALSE)</f>
        <v>5</v>
      </c>
      <c r="AQ41" s="1299"/>
      <c r="AR41" s="1299"/>
      <c r="AS41" s="1299"/>
      <c r="AT41" s="1337">
        <f>VLOOKUP(BP41,'Données d''ÉF'!$A:$B,2,FALSE)</f>
        <v>67090</v>
      </c>
      <c r="AU41" s="1337"/>
      <c r="AV41" s="1337"/>
      <c r="AW41" s="1305"/>
      <c r="AX41" s="1305"/>
      <c r="AY41" s="1305"/>
      <c r="AZ41" s="1301">
        <f>VLOOKUP(BQ41,'Données d''ÉF'!$A:$B,2,FALSE)</f>
        <v>-6573</v>
      </c>
      <c r="BA41" s="1303"/>
      <c r="BB41" s="1303"/>
      <c r="BC41" s="1303"/>
      <c r="BD41" s="1303"/>
      <c r="BE41" s="1303"/>
      <c r="BF41" s="1305">
        <f>VLOOKUP(BR41,'Données d''ÉF'!$A:$B,2,FALSE)</f>
        <v>-1315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3241</v>
      </c>
      <c r="AH42" s="1296"/>
      <c r="AI42" s="1296"/>
      <c r="AJ42" s="1296"/>
      <c r="AK42" s="1296"/>
      <c r="AL42" s="1297"/>
      <c r="AM42" s="1298">
        <f>VLOOKUP(BN42,'Données d''ÉF'!$A:$B,2,FALSE)</f>
        <v>1621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3241</v>
      </c>
      <c r="BA42" s="1324"/>
      <c r="BB42" s="1324"/>
      <c r="BC42" s="1324"/>
      <c r="BD42" s="1324"/>
      <c r="BE42" s="1324"/>
      <c r="BF42" s="1325">
        <f>VLOOKUP(BR42,'Données d''ÉF'!$A:$B,2,FALSE)</f>
        <v>648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2</v>
      </c>
      <c r="X43" s="1330"/>
      <c r="Y43" s="1330"/>
      <c r="Z43" s="1330"/>
      <c r="AA43" s="1328">
        <f>VLOOKUP(BL43,'Données d''ÉF'!$A:$B,2,FALSE)</f>
        <v>35600</v>
      </c>
      <c r="AB43" s="1328"/>
      <c r="AC43" s="1328"/>
      <c r="AD43" s="1328"/>
      <c r="AE43" s="1328"/>
      <c r="AF43" s="1328"/>
      <c r="AG43" s="1329">
        <f>VLOOKUP(BM43,'Données d''ÉF'!$A:$B,2,FALSE)</f>
        <v>-1623</v>
      </c>
      <c r="AH43" s="1330"/>
      <c r="AI43" s="1330"/>
      <c r="AJ43" s="1330"/>
      <c r="AK43" s="1330"/>
      <c r="AL43" s="1330"/>
      <c r="AM43" s="1331">
        <f>VLOOKUP(BN43,'Données d''ÉF'!$A:$B,2,FALSE)</f>
        <v>-812</v>
      </c>
      <c r="AN43" s="1332"/>
      <c r="AO43" s="1333"/>
      <c r="AP43" s="1334">
        <f>VLOOKUP(BO43,'Données d''ÉF'!$A:$B,2,FALSE)</f>
        <v>5</v>
      </c>
      <c r="AQ43" s="1332"/>
      <c r="AR43" s="1332"/>
      <c r="AS43" s="1332"/>
      <c r="AT43" s="1331">
        <f>VLOOKUP(BP43,'Données d''ÉF'!$A:$B,2,FALSE)</f>
        <v>67090</v>
      </c>
      <c r="AU43" s="1331"/>
      <c r="AV43" s="1331"/>
      <c r="AW43" s="1335"/>
      <c r="AX43" s="1335"/>
      <c r="AY43" s="1335"/>
      <c r="AZ43" s="1329">
        <f>VLOOKUP(BQ43,'Données d''ÉF'!$A:$B,2,FALSE)</f>
        <v>-9814</v>
      </c>
      <c r="BA43" s="1330"/>
      <c r="BB43" s="1330"/>
      <c r="BC43" s="1330"/>
      <c r="BD43" s="1330"/>
      <c r="BE43" s="1330"/>
      <c r="BF43" s="1328">
        <f>VLOOKUP(BR43,'Données d''ÉF'!$A:$B,2,FALSE)</f>
        <v>-1963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40</v>
      </c>
      <c r="X44" s="1512"/>
      <c r="Y44" s="1512"/>
      <c r="Z44" s="1513"/>
      <c r="AA44" s="1404">
        <f>VLOOKUP(BL44,'Données d''ÉF'!$A:$B,2,FALSE)</f>
        <v>1000248</v>
      </c>
      <c r="AB44" s="1405"/>
      <c r="AC44" s="1405"/>
      <c r="AD44" s="1405"/>
      <c r="AE44" s="1405"/>
      <c r="AF44" s="1405"/>
      <c r="AG44" s="1354">
        <f>VLOOKUP(BM44,'Données d''ÉF'!$A:$B,2,FALSE)</f>
        <v>-747</v>
      </c>
      <c r="AH44" s="1403"/>
      <c r="AI44" s="1403"/>
      <c r="AJ44" s="1403"/>
      <c r="AK44" s="1403"/>
      <c r="AL44" s="1403"/>
      <c r="AM44" s="1406">
        <f>VLOOKUP(BN44,'Données d''ÉF'!$A:$B,2,FALSE)</f>
        <v>-19</v>
      </c>
      <c r="AN44" s="1353"/>
      <c r="AO44" s="1407"/>
      <c r="AP44" s="1408">
        <f>VLOOKUP(BO44,'Données d''ÉF'!$A:$B,2,FALSE)</f>
        <v>124</v>
      </c>
      <c r="AQ44" s="1353"/>
      <c r="AR44" s="1353"/>
      <c r="AS44" s="1353"/>
      <c r="AT44" s="1406">
        <f>VLOOKUP(BP44,'Données d''ÉF'!$A:$B,2,FALSE)</f>
        <v>3246209</v>
      </c>
      <c r="AU44" s="1406"/>
      <c r="AV44" s="1406"/>
      <c r="AW44" s="1405"/>
      <c r="AX44" s="1405"/>
      <c r="AY44" s="1405"/>
      <c r="AZ44" s="1354">
        <f>VLOOKUP(BQ44,'Données d''ÉF'!$A:$B,2,FALSE)</f>
        <v>63637</v>
      </c>
      <c r="BA44" s="1353"/>
      <c r="BB44" s="1353"/>
      <c r="BC44" s="1353"/>
      <c r="BD44" s="1353"/>
      <c r="BE44" s="1353"/>
      <c r="BF44" s="1405">
        <f>VLOOKUP(BR44,'Données d''ÉF'!$A:$B,2,FALSE)</f>
        <v>513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15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11887</v>
      </c>
      <c r="AH45" s="1302"/>
      <c r="AI45" s="1302"/>
      <c r="AJ45" s="1302"/>
      <c r="AK45" s="1302"/>
      <c r="AL45" s="1302"/>
      <c r="AM45" s="1305">
        <f>VLOOKUP(BN45,'Données d''ÉF'!$A:$B,2,FALSE)</f>
        <v>792</v>
      </c>
      <c r="AN45" s="1303"/>
      <c r="AO45" s="1306"/>
      <c r="AP45" s="1250">
        <f>VLOOKUP(BO45,'Données d''ÉF'!$A:$B,2,FALSE)</f>
        <v>39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27692</v>
      </c>
      <c r="BA45" s="1303"/>
      <c r="BB45" s="1303"/>
      <c r="BC45" s="1303"/>
      <c r="BD45" s="1303"/>
      <c r="BE45" s="1303"/>
      <c r="BF45" s="1305">
        <f>VLOOKUP(BR45,'Données d''ÉF'!$A:$B,2,FALSE)</f>
        <v>710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29</v>
      </c>
      <c r="X46" s="1483"/>
      <c r="Y46" s="1483"/>
      <c r="Z46" s="1484"/>
      <c r="AA46" s="1248">
        <f>VLOOKUP(BL46,'Données d''ÉF'!$A:$B,2,FALSE)</f>
        <v>46380</v>
      </c>
      <c r="AB46" s="1248"/>
      <c r="AC46" s="1248"/>
      <c r="AD46" s="1248"/>
      <c r="AE46" s="1248"/>
      <c r="AF46" s="1280"/>
      <c r="AG46" s="1301">
        <f>VLOOKUP(BM46,'Données d''ÉF'!$A:$B,2,FALSE)</f>
        <v>46380</v>
      </c>
      <c r="AH46" s="1302"/>
      <c r="AI46" s="1302"/>
      <c r="AJ46" s="1302"/>
      <c r="AK46" s="1302"/>
      <c r="AL46" s="1302"/>
      <c r="AM46" s="1305">
        <f>VLOOKUP(BN46,'Données d''ÉF'!$A:$B,2,FALSE)</f>
        <v>1599</v>
      </c>
      <c r="AN46" s="1303"/>
      <c r="AO46" s="1306"/>
      <c r="AP46" s="1250">
        <f>VLOOKUP(BO46,'Données d''ÉF'!$A:$B,2,FALSE)</f>
        <v>74</v>
      </c>
      <c r="AQ46" s="1311"/>
      <c r="AR46" s="1311"/>
      <c r="AS46" s="1312"/>
      <c r="AT46" s="1247">
        <f>VLOOKUP(BP46,'Données d''ÉF'!$A:$B,2,FALSE)</f>
        <v>108955</v>
      </c>
      <c r="AU46" s="1248"/>
      <c r="AV46" s="1248"/>
      <c r="AW46" s="1248"/>
      <c r="AX46" s="1248"/>
      <c r="AY46" s="1280"/>
      <c r="AZ46" s="1301">
        <f>VLOOKUP(BQ46,'Données d''ÉF'!$A:$B,2,FALSE)</f>
        <v>108955</v>
      </c>
      <c r="BA46" s="1303"/>
      <c r="BB46" s="1303"/>
      <c r="BC46" s="1303"/>
      <c r="BD46" s="1303"/>
      <c r="BE46" s="1304"/>
      <c r="BF46" s="1305">
        <f>VLOOKUP(BR46,'Données d''ÉF'!$A:$B,2,FALSE)</f>
        <v>1472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40</v>
      </c>
      <c r="X47" s="1303"/>
      <c r="Y47" s="1303"/>
      <c r="Z47" s="1303"/>
      <c r="AA47" s="1248">
        <f>VLOOKUP(BL47,'Données d''ÉF'!$A:$B,2,FALSE)</f>
        <v>23148</v>
      </c>
      <c r="AB47" s="1248"/>
      <c r="AC47" s="1248"/>
      <c r="AD47" s="1248"/>
      <c r="AE47" s="1248"/>
      <c r="AF47" s="1280"/>
      <c r="AG47" s="1301">
        <f>VLOOKUP(BM47,'Données d''ÉF'!$A:$B,2,FALSE)</f>
        <v>23148</v>
      </c>
      <c r="AH47" s="1302"/>
      <c r="AI47" s="1302"/>
      <c r="AJ47" s="1302"/>
      <c r="AK47" s="1302"/>
      <c r="AL47" s="1302"/>
      <c r="AM47" s="1305">
        <f>VLOOKUP(BN47,'Données d''ÉF'!$A:$B,2,FALSE)</f>
        <v>579</v>
      </c>
      <c r="AN47" s="1303"/>
      <c r="AO47" s="1306"/>
      <c r="AP47" s="1307">
        <f>VLOOKUP(BO47,'Données d''ÉF'!$A:$B,2,FALSE)</f>
        <v>115</v>
      </c>
      <c r="AQ47" s="1308"/>
      <c r="AR47" s="1308"/>
      <c r="AS47" s="1308"/>
      <c r="AT47" s="1247">
        <f>VLOOKUP(BP47,'Données d''ÉF'!$A:$B,2,FALSE)</f>
        <v>48680</v>
      </c>
      <c r="AU47" s="1248"/>
      <c r="AV47" s="1248"/>
      <c r="AW47" s="1248"/>
      <c r="AX47" s="1248"/>
      <c r="AY47" s="1280"/>
      <c r="AZ47" s="1301">
        <f>VLOOKUP(BQ47,'Données d''ÉF'!$A:$B,2,FALSE)</f>
        <v>47114</v>
      </c>
      <c r="BA47" s="1303"/>
      <c r="BB47" s="1303"/>
      <c r="BC47" s="1303"/>
      <c r="BD47" s="1303"/>
      <c r="BE47" s="1304"/>
      <c r="BF47" s="1305">
        <f>VLOOKUP(BR47,'Données d''ÉF'!$A:$B,2,FALSE)</f>
        <v>410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40</v>
      </c>
      <c r="X49" s="1396"/>
      <c r="Y49" s="1396"/>
      <c r="Z49" s="1396"/>
      <c r="AA49" s="1251">
        <f>VLOOKUP(BL49,'Données d''ÉF'!$A:$B,2,FALSE)</f>
        <v>69528</v>
      </c>
      <c r="AB49" s="1252"/>
      <c r="AC49" s="1252"/>
      <c r="AD49" s="1252"/>
      <c r="AE49" s="1252"/>
      <c r="AF49" s="1253"/>
      <c r="AG49" s="1329">
        <f>VLOOKUP(BM49,'Données d''ÉF'!$A:$B,2,FALSE)</f>
        <v>81415</v>
      </c>
      <c r="AH49" s="1396"/>
      <c r="AI49" s="1396"/>
      <c r="AJ49" s="1396"/>
      <c r="AK49" s="1396"/>
      <c r="AL49" s="1396"/>
      <c r="AM49" s="1328">
        <f>VLOOKUP(BN49,'Données d''ÉF'!$A:$B,2,FALSE)</f>
        <v>2035</v>
      </c>
      <c r="AN49" s="1330"/>
      <c r="AO49" s="1336"/>
      <c r="AP49" s="1402">
        <f>VLOOKUP(BO49,'Données d''ÉF'!$A:$B,2,FALSE)</f>
        <v>124</v>
      </c>
      <c r="AQ49" s="1330"/>
      <c r="AR49" s="1330"/>
      <c r="AS49" s="1330"/>
      <c r="AT49" s="1328">
        <f>VLOOKUP(BP49,'Données d''ÉF'!$A:$B,2,FALSE)</f>
        <v>157635</v>
      </c>
      <c r="AU49" s="1328"/>
      <c r="AV49" s="1328"/>
      <c r="AW49" s="1328"/>
      <c r="AX49" s="1328"/>
      <c r="AY49" s="1328"/>
      <c r="AZ49" s="1254">
        <f>VLOOKUP(BQ49,'Données d''ÉF'!$A:$B,2,FALSE)</f>
        <v>183761</v>
      </c>
      <c r="BA49" s="1255"/>
      <c r="BB49" s="1255"/>
      <c r="BC49" s="1255"/>
      <c r="BD49" s="1255"/>
      <c r="BE49" s="1397"/>
      <c r="BF49" s="1328">
        <f>VLOOKUP(BR49,'Données d''ÉF'!$A:$B,2,FALSE)</f>
        <v>1482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47</v>
      </c>
      <c r="X50" s="1390"/>
      <c r="Y50" s="1390"/>
      <c r="Z50" s="1391"/>
      <c r="AA50" s="1392">
        <f>VLOOKUP(BL50,'Données d''ÉF'!$A:$B,2,FALSE)</f>
        <v>703515</v>
      </c>
      <c r="AB50" s="1392"/>
      <c r="AC50" s="1392"/>
      <c r="AD50" s="1392"/>
      <c r="AE50" s="1392"/>
      <c r="AF50" s="1393"/>
      <c r="AG50" s="1313">
        <f>VLOOKUP(BM50,'Données d''ÉF'!$A:$B,2,FALSE)</f>
        <v>-31185</v>
      </c>
      <c r="AH50" s="1314"/>
      <c r="AI50" s="1314"/>
      <c r="AJ50" s="1314"/>
      <c r="AK50" s="1314"/>
      <c r="AL50" s="1314"/>
      <c r="AM50" s="1394">
        <f>VLOOKUP(BN50,'Données d''ÉF'!$A:$B,2,FALSE)</f>
        <v>-664</v>
      </c>
      <c r="AN50" s="1316"/>
      <c r="AO50" s="1317"/>
      <c r="AP50" s="1395">
        <f>VLOOKUP(BO50,'Données d''ÉF'!$A:$B,2,FALSE)</f>
        <v>190</v>
      </c>
      <c r="AQ50" s="1289"/>
      <c r="AR50" s="1289"/>
      <c r="AS50" s="1289"/>
      <c r="AT50" s="1394">
        <f>VLOOKUP(BP50,'Données d''ÉF'!$A:$B,2,FALSE)</f>
        <v>3612494</v>
      </c>
      <c r="AU50" s="1394"/>
      <c r="AV50" s="1394"/>
      <c r="AW50" s="1315"/>
      <c r="AX50" s="1315"/>
      <c r="AY50" s="1315"/>
      <c r="AZ50" s="1313">
        <f>VLOOKUP(BQ50,'Données d''ÉF'!$A:$B,2,FALSE)</f>
        <v>-27290</v>
      </c>
      <c r="BA50" s="1316"/>
      <c r="BB50" s="1316"/>
      <c r="BC50" s="1316"/>
      <c r="BD50" s="1316"/>
      <c r="BE50" s="1385"/>
      <c r="BF50" s="1305">
        <f>VLOOKUP(BR50,'Données d''ÉF'!$A:$B,2,FALSE)</f>
        <v>-144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87</v>
      </c>
      <c r="X54" s="1364"/>
      <c r="Y54" s="1364"/>
      <c r="Z54" s="1364"/>
      <c r="AA54" s="1375">
        <f>VLOOKUP(BL54,'Données d''ÉF'!$A:$B,2,FALSE)</f>
        <v>1773291</v>
      </c>
      <c r="AB54" s="1375"/>
      <c r="AC54" s="1375"/>
      <c r="AD54" s="1375"/>
      <c r="AE54" s="1375"/>
      <c r="AF54" s="1375"/>
      <c r="AG54" s="1363">
        <f>VLOOKUP(BM54,'Données d''ÉF'!$A:$B,2,FALSE)</f>
        <v>49483</v>
      </c>
      <c r="AH54" s="1364"/>
      <c r="AI54" s="1364"/>
      <c r="AJ54" s="1364"/>
      <c r="AK54" s="1364"/>
      <c r="AL54" s="1364"/>
      <c r="AM54" s="1376">
        <f>VLOOKUP(BN54,'Données d''ÉF'!$A:$B,2,FALSE)</f>
        <v>569</v>
      </c>
      <c r="AN54" s="1377"/>
      <c r="AO54" s="1378"/>
      <c r="AP54" s="1379">
        <f>VLOOKUP(BO54,'Données d''ÉF'!$A:$B,2,FALSE)</f>
        <v>314</v>
      </c>
      <c r="AQ54" s="1377"/>
      <c r="AR54" s="1377"/>
      <c r="AS54" s="1377"/>
      <c r="AT54" s="1376">
        <f>VLOOKUP(BP54,'Données d''ÉF'!$A:$B,2,FALSE)</f>
        <v>7016338</v>
      </c>
      <c r="AU54" s="1376"/>
      <c r="AV54" s="1376"/>
      <c r="AW54" s="1380"/>
      <c r="AX54" s="1380"/>
      <c r="AY54" s="1380"/>
      <c r="AZ54" s="1363">
        <f>VLOOKUP(BQ54,'Données d''ÉF'!$A:$B,2,FALSE)</f>
        <v>220108</v>
      </c>
      <c r="BA54" s="1364"/>
      <c r="BB54" s="1364"/>
      <c r="BC54" s="1364"/>
      <c r="BD54" s="1364"/>
      <c r="BE54" s="1364"/>
      <c r="BF54" s="1375">
        <f>VLOOKUP(BR54,'Données d''ÉF'!$A:$B,2,FALSE)</f>
        <v>701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15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11887</v>
      </c>
      <c r="AH57" s="1314"/>
      <c r="AI57" s="1314"/>
      <c r="AJ57" s="1314"/>
      <c r="AK57" s="1314"/>
      <c r="AL57" s="1314"/>
      <c r="AM57" s="1315">
        <f>VLOOKUP(BN57,'Données d''ÉF'!$A:$B,2,FALSE)</f>
        <v>313</v>
      </c>
      <c r="AN57" s="1316"/>
      <c r="AO57" s="1317"/>
      <c r="AP57" s="1318">
        <f>VLOOKUP(BO57,'Données d''ÉF'!$A:$B,2,FALSE)</f>
        <v>39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27692</v>
      </c>
      <c r="BA57" s="1316"/>
      <c r="BB57" s="1316"/>
      <c r="BC57" s="1316"/>
      <c r="BD57" s="1316"/>
      <c r="BE57" s="1316"/>
      <c r="BF57" s="1315">
        <f>VLOOKUP(BR57,'Données d''ÉF'!$A:$B,2,FALSE)</f>
        <v>235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29</v>
      </c>
      <c r="X58" s="740"/>
      <c r="Y58" s="740"/>
      <c r="Z58" s="741"/>
      <c r="AA58" s="1247">
        <f>VLOOKUP(BL58,'Données d''ÉF'!$A:$B,2,FALSE)</f>
        <v>46380</v>
      </c>
      <c r="AB58" s="1248"/>
      <c r="AC58" s="1248"/>
      <c r="AD58" s="1248"/>
      <c r="AE58" s="1248"/>
      <c r="AF58" s="1280"/>
      <c r="AG58" s="1244">
        <f>VLOOKUP(BM58,'Données d''ÉF'!$A:$B,2,FALSE)</f>
        <v>46380</v>
      </c>
      <c r="AH58" s="1245"/>
      <c r="AI58" s="1245"/>
      <c r="AJ58" s="1245"/>
      <c r="AK58" s="1245"/>
      <c r="AL58" s="1246"/>
      <c r="AM58" s="1247">
        <f>VLOOKUP(BN58,'Données d''ÉF'!$A:$B,2,FALSE)</f>
        <v>1221</v>
      </c>
      <c r="AN58" s="1248"/>
      <c r="AO58" s="1249"/>
      <c r="AP58" s="1250">
        <f>VLOOKUP(BO58,'Données d''ÉF'!$A:$B,2,FALSE)</f>
        <v>74</v>
      </c>
      <c r="AQ58" s="1245"/>
      <c r="AR58" s="1245"/>
      <c r="AS58" s="1246"/>
      <c r="AT58" s="1247">
        <f>VLOOKUP(BP58,'Données d''ÉF'!$A:$B,2,FALSE)</f>
        <v>108955</v>
      </c>
      <c r="AU58" s="1248"/>
      <c r="AV58" s="1248"/>
      <c r="AW58" s="1248"/>
      <c r="AX58" s="1248"/>
      <c r="AY58" s="1280"/>
      <c r="AZ58" s="1244">
        <f>VLOOKUP(BQ58,'Données d''ÉF'!$A:$B,2,FALSE)</f>
        <v>108955</v>
      </c>
      <c r="BA58" s="1245"/>
      <c r="BB58" s="1245"/>
      <c r="BC58" s="1245"/>
      <c r="BD58" s="1245"/>
      <c r="BE58" s="1246"/>
      <c r="BF58" s="1247">
        <f>VLOOKUP(BR58,'Données d''ÉF'!$A:$B,2,FALSE)</f>
        <v>923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40</v>
      </c>
      <c r="X59" s="1278"/>
      <c r="Y59" s="1278"/>
      <c r="Z59" s="1279"/>
      <c r="AA59" s="1266">
        <f>VLOOKUP(BL59,'Données d''ÉF'!$A:$B,2,FALSE)</f>
        <v>23148</v>
      </c>
      <c r="AB59" s="1267"/>
      <c r="AC59" s="1267"/>
      <c r="AD59" s="1267"/>
      <c r="AE59" s="1267"/>
      <c r="AF59" s="1268"/>
      <c r="AG59" s="1269">
        <f>VLOOKUP(BM59,'Données d''ÉF'!$A:$B,2,FALSE)</f>
        <v>23148</v>
      </c>
      <c r="AH59" s="1270"/>
      <c r="AI59" s="1270"/>
      <c r="AJ59" s="1270"/>
      <c r="AK59" s="1270"/>
      <c r="AL59" s="1271"/>
      <c r="AM59" s="1266">
        <f>VLOOKUP(BN59,'Données d''ÉF'!$A:$B,2,FALSE)</f>
        <v>609</v>
      </c>
      <c r="AN59" s="1267"/>
      <c r="AO59" s="1272"/>
      <c r="AP59" s="1273">
        <f>VLOOKUP(BO59,'Données d''ÉF'!$A:$B,2,FALSE)</f>
        <v>115</v>
      </c>
      <c r="AQ59" s="1270"/>
      <c r="AR59" s="1270"/>
      <c r="AS59" s="1271"/>
      <c r="AT59" s="1266">
        <f>VLOOKUP(BP59,'Données d''ÉF'!$A:$B,2,FALSE)</f>
        <v>48680</v>
      </c>
      <c r="AU59" s="1267"/>
      <c r="AV59" s="1267"/>
      <c r="AW59" s="1267"/>
      <c r="AX59" s="1267"/>
      <c r="AY59" s="1268"/>
      <c r="AZ59" s="1269">
        <f>VLOOKUP(BQ59,'Données d''ÉF'!$A:$B,2,FALSE)</f>
        <v>47114</v>
      </c>
      <c r="BA59" s="1270"/>
      <c r="BB59" s="1270"/>
      <c r="BC59" s="1270"/>
      <c r="BD59" s="1270"/>
      <c r="BE59" s="1271"/>
      <c r="BF59" s="1266">
        <f>VLOOKUP(BR59,'Données d''ÉF'!$A:$B,2,FALSE)</f>
        <v>399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38</v>
      </c>
      <c r="X61" s="776"/>
      <c r="Y61" s="776"/>
      <c r="Z61" s="1506"/>
      <c r="AA61" s="1251">
        <f>VLOOKUP(BL61,'Données d''ÉF'!$A:$B,2,FALSE)</f>
        <v>1034176</v>
      </c>
      <c r="AB61" s="1252"/>
      <c r="AC61" s="1252"/>
      <c r="AD61" s="1252"/>
      <c r="AE61" s="1252"/>
      <c r="AF61" s="1253"/>
      <c r="AG61" s="1254">
        <f>VLOOKUP(BM61,'Données d''ÉF'!$A:$B,2,FALSE)</f>
        <v>82291</v>
      </c>
      <c r="AH61" s="1255"/>
      <c r="AI61" s="1255"/>
      <c r="AJ61" s="1255"/>
      <c r="AK61" s="1255"/>
      <c r="AL61" s="1256"/>
      <c r="AM61" s="1251">
        <f>VLOOKUP(BN61,'Données d''ÉF'!$A:$B,2,FALSE)</f>
        <v>2166</v>
      </c>
      <c r="AN61" s="1252"/>
      <c r="AO61" s="1257"/>
      <c r="AP61" s="1258">
        <f>VLOOKUP(BO61,'Données d''ÉF'!$A:$B,2,FALSE)</f>
        <v>118</v>
      </c>
      <c r="AQ61" s="1255"/>
      <c r="AR61" s="1255"/>
      <c r="AS61" s="1256"/>
      <c r="AT61" s="1251">
        <f>VLOOKUP(BP61,'Données d''ÉF'!$A:$B,2,FALSE)</f>
        <v>3333754</v>
      </c>
      <c r="AU61" s="1252"/>
      <c r="AV61" s="1252"/>
      <c r="AW61" s="1252"/>
      <c r="AX61" s="1252"/>
      <c r="AY61" s="1253"/>
      <c r="AZ61" s="1254">
        <f>VLOOKUP(BQ61,'Données d''ÉF'!$A:$B,2,FALSE)</f>
        <v>256762</v>
      </c>
      <c r="BA61" s="1255"/>
      <c r="BB61" s="1255"/>
      <c r="BC61" s="1255"/>
      <c r="BD61" s="1255"/>
      <c r="BE61" s="1256"/>
      <c r="BF61" s="1251">
        <f>VLOOKUP(BR61,'Données d''ÉF'!$A:$B,2,FALSE)</f>
        <v>2176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0</v>
      </c>
      <c r="X66" s="776"/>
      <c r="Y66" s="776"/>
      <c r="Z66" s="1506"/>
      <c r="AA66" s="1251">
        <f>VLOOKUP(BL66,'Données d''ÉF'!$A:$B,2,FALSE)</f>
        <v>0</v>
      </c>
      <c r="AB66" s="1252"/>
      <c r="AC66" s="1252"/>
      <c r="AD66" s="1252"/>
      <c r="AE66" s="1252"/>
      <c r="AF66" s="1253"/>
      <c r="AG66" s="1254">
        <f>VLOOKUP(BM66,'Données d''ÉF'!$A:$B,2,FALSE)</f>
        <v>0</v>
      </c>
      <c r="AH66" s="1255"/>
      <c r="AI66" s="1255"/>
      <c r="AJ66" s="1255"/>
      <c r="AK66" s="1255"/>
      <c r="AL66" s="1256"/>
      <c r="AM66" s="1251">
        <f>VLOOKUP(BN66,'Données d''ÉF'!$A:$B,2,FALSE)</f>
        <v>0</v>
      </c>
      <c r="AN66" s="1252"/>
      <c r="AO66" s="1257"/>
      <c r="AP66" s="1258">
        <f>VLOOKUP(BO66,'Données d''ÉF'!$A:$B,2,FALSE)</f>
        <v>1</v>
      </c>
      <c r="AQ66" s="1255"/>
      <c r="AR66" s="1255"/>
      <c r="AS66" s="1256"/>
      <c r="AT66" s="1251">
        <f>VLOOKUP(BP66,'Données d''ÉF'!$A:$B,2,FALSE)</f>
        <v>3000</v>
      </c>
      <c r="AU66" s="1252"/>
      <c r="AV66" s="1252"/>
      <c r="AW66" s="1252"/>
      <c r="AX66" s="1252"/>
      <c r="AY66" s="1253"/>
      <c r="AZ66" s="1254">
        <f>VLOOKUP(BQ66,'Données d''ÉF'!$A:$B,2,FALSE)</f>
        <v>450</v>
      </c>
      <c r="BA66" s="1255"/>
      <c r="BB66" s="1255"/>
      <c r="BC66" s="1255"/>
      <c r="BD66" s="1255"/>
      <c r="BE66" s="1256"/>
      <c r="BF66" s="1251">
        <f>VLOOKUP(BR66,'Données d''ÉF'!$A:$B,2,FALSE)</f>
        <v>450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2</v>
      </c>
      <c r="X70" s="1278"/>
      <c r="Y70" s="1278"/>
      <c r="Z70" s="1279"/>
      <c r="AA70" s="1269">
        <f>VLOOKUP(BL70,'Données d''ÉF'!$A:$B,2,FALSE)</f>
        <v>35600</v>
      </c>
      <c r="AB70" s="1270"/>
      <c r="AC70" s="1270"/>
      <c r="AD70" s="1270"/>
      <c r="AE70" s="1270"/>
      <c r="AF70" s="1271"/>
      <c r="AG70" s="1269">
        <f>VLOOKUP(BM70,'Données d''ÉF'!$A:$B,2,FALSE)</f>
        <v>-1623</v>
      </c>
      <c r="AH70" s="1270"/>
      <c r="AI70" s="1270"/>
      <c r="AJ70" s="1270"/>
      <c r="AK70" s="1270"/>
      <c r="AL70" s="1271"/>
      <c r="AM70" s="1266">
        <f>VLOOKUP(BN70,'Données d''ÉF'!$A:$B,2,FALSE)</f>
        <v>-812</v>
      </c>
      <c r="AN70" s="1267"/>
      <c r="AO70" s="1272"/>
      <c r="AP70" s="1273">
        <f>VLOOKUP(BO70,'Données d''ÉF'!$A:$B,2,FALSE)</f>
        <v>5</v>
      </c>
      <c r="AQ70" s="1270"/>
      <c r="AR70" s="1270"/>
      <c r="AS70" s="1271"/>
      <c r="AT70" s="1269">
        <f>VLOOKUP(BP70,'Données d''ÉF'!$A:$B,2,FALSE)</f>
        <v>67090</v>
      </c>
      <c r="AU70" s="1270"/>
      <c r="AV70" s="1270"/>
      <c r="AW70" s="1270"/>
      <c r="AX70" s="1270"/>
      <c r="AY70" s="1271"/>
      <c r="AZ70" s="1269">
        <f>VLOOKUP(BQ70,'Données d''ÉF'!$A:$B,2,FALSE)</f>
        <v>-9814</v>
      </c>
      <c r="BA70" s="1270"/>
      <c r="BB70" s="1270"/>
      <c r="BC70" s="1270"/>
      <c r="BD70" s="1270"/>
      <c r="BE70" s="1271"/>
      <c r="BF70" s="1266">
        <f>VLOOKUP(BR70,'Données d''ÉF'!$A:$B,2,FALSE)</f>
        <v>-1963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672</v>
      </c>
      <c r="Y6" s="1314"/>
      <c r="Z6" s="1314"/>
      <c r="AA6" s="1314"/>
      <c r="AB6" s="1315">
        <f>VLOOKUP(BM6,'Données d''ÉF'!$A:$B,2,FALSE)</f>
        <v>230611</v>
      </c>
      <c r="AC6" s="1315"/>
      <c r="AD6" s="1315"/>
      <c r="AE6" s="1315"/>
      <c r="AF6" s="1315"/>
      <c r="AG6" s="1315"/>
      <c r="AH6" s="1313">
        <f>VLOOKUP(BN6,'Données d''ÉF'!$A:$B,2,FALSE)</f>
        <v>181526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0.78720000000000001</v>
      </c>
      <c r="AO6" s="1591"/>
      <c r="AP6" s="1592"/>
      <c r="AQ6" s="1502">
        <f>VLOOKUP(BP6,'Données d''ÉF'!$A:$B,2,FALSE)</f>
        <v>2300</v>
      </c>
      <c r="AR6" s="1444"/>
      <c r="AS6" s="1444"/>
      <c r="AT6" s="1444"/>
      <c r="AU6" s="1445">
        <f>VLOOKUP(BQ6,'Données d''ÉF'!$A:$B,2,FALSE)</f>
        <v>788200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614103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0.77910000000000001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121</v>
      </c>
      <c r="Y8" s="1582"/>
      <c r="Z8" s="1582"/>
      <c r="AA8" s="1582"/>
      <c r="AB8" s="1325">
        <f>VLOOKUP(BM8,'Données d''ÉF'!$A:$B,2,FALSE)</f>
        <v>35391</v>
      </c>
      <c r="AC8" s="1325"/>
      <c r="AD8" s="1325"/>
      <c r="AE8" s="1325"/>
      <c r="AF8" s="1325"/>
      <c r="AG8" s="1325"/>
      <c r="AH8" s="1462">
        <f>VLOOKUP(BN8,'Données d''ÉF'!$A:$B,2,FALSE)</f>
        <v>23972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0.67730000000000001</v>
      </c>
      <c r="AO8" s="1584"/>
      <c r="AP8" s="1585"/>
      <c r="AQ8" s="1493">
        <f>VLOOKUP(BP8,'Données d''ÉF'!$A:$B,2,FALSE)</f>
        <v>507</v>
      </c>
      <c r="AR8" s="1299"/>
      <c r="AS8" s="1299"/>
      <c r="AT8" s="1299"/>
      <c r="AU8" s="1325">
        <f>VLOOKUP(BQ8,'Données d''ÉF'!$A:$B,2,FALSE)</f>
        <v>118478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72889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0.61519999999999997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264</v>
      </c>
      <c r="Y9" s="1582"/>
      <c r="Z9" s="1582"/>
      <c r="AA9" s="1582"/>
      <c r="AB9" s="1325">
        <f>VLOOKUP(BM9,'Données d''ÉF'!$A:$B,2,FALSE)</f>
        <v>81686</v>
      </c>
      <c r="AC9" s="1325"/>
      <c r="AD9" s="1325"/>
      <c r="AE9" s="1325"/>
      <c r="AF9" s="1325"/>
      <c r="AG9" s="1325"/>
      <c r="AH9" s="1462">
        <f>VLOOKUP(BN9,'Données d''ÉF'!$A:$B,2,FALSE)</f>
        <v>63695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0.77980000000000005</v>
      </c>
      <c r="AO9" s="1584"/>
      <c r="AP9" s="1585"/>
      <c r="AQ9" s="1493">
        <f>VLOOKUP(BP9,'Données d''ÉF'!$A:$B,2,FALSE)</f>
        <v>1250</v>
      </c>
      <c r="AR9" s="1299"/>
      <c r="AS9" s="1299"/>
      <c r="AT9" s="1299"/>
      <c r="AU9" s="1325">
        <f>VLOOKUP(BQ9,'Données d''ÉF'!$A:$B,2,FALSE)</f>
        <v>376702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282939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0.75109999999999999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1057</v>
      </c>
      <c r="Y11" s="1396"/>
      <c r="Z11" s="1396"/>
      <c r="AA11" s="1396"/>
      <c r="AB11" s="1328">
        <f>VLOOKUP(BM11,'Données d''ÉF'!$A:$B,2,FALSE)</f>
        <v>347688</v>
      </c>
      <c r="AC11" s="1328"/>
      <c r="AD11" s="1328"/>
      <c r="AE11" s="1328"/>
      <c r="AF11" s="1328"/>
      <c r="AG11" s="1328"/>
      <c r="AH11" s="1329">
        <f>VLOOKUP(BN11,'Données d''ÉF'!$A:$B,2,FALSE)</f>
        <v>269193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0.7742</v>
      </c>
      <c r="AO11" s="1603"/>
      <c r="AP11" s="1631"/>
      <c r="AQ11" s="1401">
        <f>VLOOKUP(BP11,'Données d''ÉF'!$A:$B,2,FALSE)</f>
        <v>4057</v>
      </c>
      <c r="AR11" s="1330"/>
      <c r="AS11" s="1330"/>
      <c r="AT11" s="1330"/>
      <c r="AU11" s="1328">
        <f>VLOOKUP(BQ11,'Données d''ÉF'!$A:$B,2,FALSE)</f>
        <v>1283380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969931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0.75580000000000003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1057</v>
      </c>
      <c r="Y18" s="1396"/>
      <c r="Z18" s="1396"/>
      <c r="AA18" s="1396"/>
      <c r="AB18" s="1328">
        <f>VLOOKUP(BM18,'Données d''ÉF'!$A:$B,2,FALSE)</f>
        <v>347688</v>
      </c>
      <c r="AC18" s="1328"/>
      <c r="AD18" s="1328"/>
      <c r="AE18" s="1328"/>
      <c r="AF18" s="1328"/>
      <c r="AG18" s="1328"/>
      <c r="AH18" s="1329">
        <f>VLOOKUP(BN18,'Données d''ÉF'!$A:$B,2,FALSE)</f>
        <v>269193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0.7742</v>
      </c>
      <c r="AO18" s="1603"/>
      <c r="AP18" s="1631"/>
      <c r="AQ18" s="1401">
        <f>VLOOKUP(BP18,'Données d''ÉF'!$A:$B,2,FALSE)</f>
        <v>4057</v>
      </c>
      <c r="AR18" s="1330"/>
      <c r="AS18" s="1330"/>
      <c r="AT18" s="1330"/>
      <c r="AU18" s="1328">
        <f>VLOOKUP(BQ18,'Données d''ÉF'!$A:$B,2,FALSE)</f>
        <v>1283380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969931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0.75580000000000003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-2142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-17795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1057</v>
      </c>
      <c r="Y23" s="1403"/>
      <c r="Z23" s="1403"/>
      <c r="AA23" s="1403"/>
      <c r="AB23" s="1405">
        <f>VLOOKUP(BM23,'Données d''ÉF'!$A:$B,2,FALSE)</f>
        <v>347688</v>
      </c>
      <c r="AC23" s="1405"/>
      <c r="AD23" s="1405"/>
      <c r="AE23" s="1405"/>
      <c r="AF23" s="1405"/>
      <c r="AG23" s="1405"/>
      <c r="AH23" s="1354">
        <f>VLOOKUP(BN23,'Données d''ÉF'!$A:$B,2,FALSE)</f>
        <v>267051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0.7681</v>
      </c>
      <c r="AO23" s="1599"/>
      <c r="AP23" s="1600"/>
      <c r="AQ23" s="1521">
        <f>VLOOKUP(BP23,'Données d''ÉF'!$A:$B,2,FALSE)</f>
        <v>4057</v>
      </c>
      <c r="AR23" s="1353"/>
      <c r="AS23" s="1353"/>
      <c r="AT23" s="1353"/>
      <c r="AU23" s="1405">
        <f>VLOOKUP(BQ23,'Données d''ÉF'!$A:$B,2,FALSE)</f>
        <v>1283380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952136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0.7419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28957</v>
      </c>
      <c r="AC24" s="1305"/>
      <c r="AD24" s="1305"/>
      <c r="AE24" s="1305"/>
      <c r="AF24" s="1305"/>
      <c r="AG24" s="1305"/>
      <c r="AH24" s="1301">
        <f>VLOOKUP(BN24,'Données d''ÉF'!$A:$B,2,FALSE)</f>
        <v>7548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0.26069999999999999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109333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27586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0.25230000000000002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186</v>
      </c>
      <c r="Y25" s="1302"/>
      <c r="Z25" s="1302"/>
      <c r="AA25" s="1302"/>
      <c r="AB25" s="1325">
        <f>VLOOKUP(BM25,'Données d''ÉF'!$A:$B,2,FALSE)</f>
        <v>31331</v>
      </c>
      <c r="AC25" s="1325"/>
      <c r="AD25" s="1325"/>
      <c r="AE25" s="1325"/>
      <c r="AF25" s="1325"/>
      <c r="AG25" s="1325"/>
      <c r="AH25" s="1462">
        <f>VLOOKUP(BN25,'Données d''ÉF'!$A:$B,2,FALSE)</f>
        <v>5708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0.1822</v>
      </c>
      <c r="AO25" s="1584"/>
      <c r="AP25" s="1585"/>
      <c r="AQ25" s="1586">
        <f>VLOOKUP(BP25,'Données d''ÉF'!$A:$B,2,FALSE)</f>
        <v>551</v>
      </c>
      <c r="AR25" s="1587"/>
      <c r="AS25" s="1587"/>
      <c r="AT25" s="1587"/>
      <c r="AU25" s="1325">
        <f>VLOOKUP(BQ25,'Données d''ÉF'!$A:$B,2,FALSE)</f>
        <v>92216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14145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0.15340000000000001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1243</v>
      </c>
      <c r="Y27" s="1255"/>
      <c r="Z27" s="1255"/>
      <c r="AA27" s="1256"/>
      <c r="AB27" s="1251">
        <f>VLOOKUP(BM27,'Données d''ÉF'!$A:$B,2,FALSE)</f>
        <v>407976</v>
      </c>
      <c r="AC27" s="1252"/>
      <c r="AD27" s="1252"/>
      <c r="AE27" s="1252"/>
      <c r="AF27" s="1252"/>
      <c r="AG27" s="1253"/>
      <c r="AH27" s="1251">
        <f>VLOOKUP(BN27,'Données d''ÉF'!$A:$B,2,FALSE)</f>
        <v>280307</v>
      </c>
      <c r="AI27" s="1252"/>
      <c r="AJ27" s="1252"/>
      <c r="AK27" s="1252"/>
      <c r="AL27" s="1252"/>
      <c r="AM27" s="1253"/>
      <c r="AN27" s="1531">
        <f>VLOOKUP(BO27,'Données d''ÉF'!$A:$B,2,FALSE)/10000</f>
        <v>0.68710000000000004</v>
      </c>
      <c r="AO27" s="1532"/>
      <c r="AP27" s="1533"/>
      <c r="AQ27" s="1258">
        <f>VLOOKUP(BP27,'Données d''ÉF'!$A:$B,2,FALSE)</f>
        <v>4608</v>
      </c>
      <c r="AR27" s="1255"/>
      <c r="AS27" s="1255"/>
      <c r="AT27" s="1256"/>
      <c r="AU27" s="1251">
        <f>VLOOKUP(BQ27,'Données d''ÉF'!$A:$B,2,FALSE)</f>
        <v>1484929</v>
      </c>
      <c r="AV27" s="1252"/>
      <c r="AW27" s="1252"/>
      <c r="AX27" s="1252"/>
      <c r="AY27" s="1252"/>
      <c r="AZ27" s="1253"/>
      <c r="BA27" s="1254">
        <f>VLOOKUP(BR27,'Données d''ÉF'!$A:$B,2,FALSE)</f>
        <v>993867</v>
      </c>
      <c r="BB27" s="1255"/>
      <c r="BC27" s="1255"/>
      <c r="BD27" s="1255"/>
      <c r="BE27" s="1255"/>
      <c r="BF27" s="1256"/>
      <c r="BG27" s="1531">
        <f>VLOOKUP(BS27,'Données d''ÉF'!$A:$B,2,FALSE)/10000</f>
        <v>0.66930000000000001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76</v>
      </c>
      <c r="Y30" s="1245"/>
      <c r="Z30" s="1245"/>
      <c r="AA30" s="1246"/>
      <c r="AB30" s="1247">
        <f>VLOOKUP(BM30,'Données d''ÉF'!$A:$B,2,FALSE)</f>
        <v>15245</v>
      </c>
      <c r="AC30" s="1248"/>
      <c r="AD30" s="1248"/>
      <c r="AE30" s="1248"/>
      <c r="AF30" s="1248"/>
      <c r="AG30" s="1280"/>
      <c r="AH30" s="1244">
        <f>VLOOKUP(BN30,'Données d''ÉF'!$A:$B,2,FALSE)</f>
        <v>8651</v>
      </c>
      <c r="AI30" s="1245"/>
      <c r="AJ30" s="1245"/>
      <c r="AK30" s="1245"/>
      <c r="AL30" s="1245"/>
      <c r="AM30" s="1246"/>
      <c r="AN30" s="1555">
        <f>VLOOKUP(BO30,'Données d''ÉF'!$A:$B,2,FALSE)/10000</f>
        <v>0.5675</v>
      </c>
      <c r="AO30" s="1556"/>
      <c r="AP30" s="1577"/>
      <c r="AQ30" s="1244">
        <f>VLOOKUP(BP30,'Données d''ÉF'!$A:$B,2,FALSE)</f>
        <v>208</v>
      </c>
      <c r="AR30" s="1245"/>
      <c r="AS30" s="1245"/>
      <c r="AT30" s="1246"/>
      <c r="AU30" s="1247">
        <f>VLOOKUP(BQ30,'Données d''ÉF'!$A:$B,2,FALSE)</f>
        <v>40762</v>
      </c>
      <c r="AV30" s="1248"/>
      <c r="AW30" s="1248"/>
      <c r="AX30" s="1248"/>
      <c r="AY30" s="1248"/>
      <c r="AZ30" s="1280"/>
      <c r="BA30" s="1244">
        <f>VLOOKUP(BR30,'Données d''ÉF'!$A:$B,2,FALSE)</f>
        <v>28172</v>
      </c>
      <c r="BB30" s="1245"/>
      <c r="BC30" s="1245"/>
      <c r="BD30" s="1245"/>
      <c r="BE30" s="1245"/>
      <c r="BF30" s="1246"/>
      <c r="BG30" s="1555">
        <f>VLOOKUP(BS30,'Données d''ÉF'!$A:$B,2,FALSE)/10000</f>
        <v>0.69110000000000005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1</v>
      </c>
      <c r="Y32" s="1270"/>
      <c r="Z32" s="1270"/>
      <c r="AA32" s="1271"/>
      <c r="AB32" s="1266">
        <f>VLOOKUP(BM32,'Données d''ÉF'!$A:$B,2,FALSE)</f>
        <v>2841</v>
      </c>
      <c r="AC32" s="1267"/>
      <c r="AD32" s="1267"/>
      <c r="AE32" s="1267"/>
      <c r="AF32" s="1267"/>
      <c r="AG32" s="1268"/>
      <c r="AH32" s="1269">
        <f>VLOOKUP(BN32,'Données d''ÉF'!$A:$B,2,FALSE)</f>
        <v>1482</v>
      </c>
      <c r="AI32" s="1270"/>
      <c r="AJ32" s="1270"/>
      <c r="AK32" s="1270"/>
      <c r="AL32" s="1270"/>
      <c r="AM32" s="1271"/>
      <c r="AN32" s="1564">
        <f>VLOOKUP(BO32,'Données d''ÉF'!$A:$B,2,FALSE)/10000</f>
        <v>0.52159999999999995</v>
      </c>
      <c r="AO32" s="1565"/>
      <c r="AP32" s="1566"/>
      <c r="AQ32" s="1273">
        <f>VLOOKUP(BP32,'Données d''ÉF'!$A:$B,2,FALSE)</f>
        <v>116</v>
      </c>
      <c r="AR32" s="1270"/>
      <c r="AS32" s="1270"/>
      <c r="AT32" s="1271"/>
      <c r="AU32" s="1266">
        <f>VLOOKUP(BQ32,'Données d''ÉF'!$A:$B,2,FALSE)</f>
        <v>270677</v>
      </c>
      <c r="AV32" s="1267"/>
      <c r="AW32" s="1267"/>
      <c r="AX32" s="1267"/>
      <c r="AY32" s="1267"/>
      <c r="AZ32" s="1268"/>
      <c r="BA32" s="1269">
        <f>VLOOKUP(BR32,'Données d''ÉF'!$A:$B,2,FALSE)</f>
        <v>50696</v>
      </c>
      <c r="BB32" s="1270"/>
      <c r="BC32" s="1270"/>
      <c r="BD32" s="1270"/>
      <c r="BE32" s="1270"/>
      <c r="BF32" s="1271"/>
      <c r="BG32" s="1564">
        <f>VLOOKUP(BS32,'Données d''ÉF'!$A:$B,2,FALSE)/10000</f>
        <v>0.18729999999999999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76</v>
      </c>
      <c r="Y33" s="1255"/>
      <c r="Z33" s="1255"/>
      <c r="AA33" s="1256"/>
      <c r="AB33" s="1251">
        <f>VLOOKUP(BM33,'Données d''ÉF'!$A:$B,2,FALSE)</f>
        <v>18086</v>
      </c>
      <c r="AC33" s="1252"/>
      <c r="AD33" s="1252"/>
      <c r="AE33" s="1252"/>
      <c r="AF33" s="1252"/>
      <c r="AG33" s="1257"/>
      <c r="AH33" s="1534">
        <f>VLOOKUP(BN33,'Données d''ÉF'!$A:$B,2,FALSE)</f>
        <v>10133</v>
      </c>
      <c r="AI33" s="1252"/>
      <c r="AJ33" s="1252"/>
      <c r="AK33" s="1252"/>
      <c r="AL33" s="1252"/>
      <c r="AM33" s="1253"/>
      <c r="AN33" s="1531">
        <f>VLOOKUP(BO33,'Données d''ÉF'!$A:$B,2,FALSE)/10000</f>
        <v>0.56030000000000002</v>
      </c>
      <c r="AO33" s="1532"/>
      <c r="AP33" s="1533"/>
      <c r="AQ33" s="1258">
        <f>VLOOKUP(BP33,'Données d''ÉF'!$A:$B,2,FALSE)</f>
        <v>208</v>
      </c>
      <c r="AR33" s="1255"/>
      <c r="AS33" s="1255"/>
      <c r="AT33" s="1256"/>
      <c r="AU33" s="1251">
        <f>VLOOKUP(BQ33,'Données d''ÉF'!$A:$B,2,FALSE)</f>
        <v>311439</v>
      </c>
      <c r="AV33" s="1252"/>
      <c r="AW33" s="1252"/>
      <c r="AX33" s="1252"/>
      <c r="AY33" s="1252"/>
      <c r="AZ33" s="1253"/>
      <c r="BA33" s="1254">
        <f>VLOOKUP(BR33,'Données d''ÉF'!$A:$B,2,FALSE)</f>
        <v>78868</v>
      </c>
      <c r="BB33" s="1255"/>
      <c r="BC33" s="1255"/>
      <c r="BD33" s="1255"/>
      <c r="BE33" s="1255"/>
      <c r="BF33" s="1256"/>
      <c r="BG33" s="1531">
        <f>VLOOKUP(BS33,'Données d''ÉF'!$A:$B,2,FALSE)/10000</f>
        <v>0.25319999999999998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111006</v>
      </c>
      <c r="AC34" s="1263"/>
      <c r="AD34" s="1263"/>
      <c r="AE34" s="1263"/>
      <c r="AF34" s="1263"/>
      <c r="AG34" s="1570"/>
      <c r="AH34" s="1259">
        <f>VLOOKUP(BN34,'Données d''ÉF'!$A:$B,2,FALSE)</f>
        <v>41281</v>
      </c>
      <c r="AI34" s="1260"/>
      <c r="AJ34" s="1260"/>
      <c r="AK34" s="1260"/>
      <c r="AL34" s="1260"/>
      <c r="AM34" s="1261"/>
      <c r="AN34" s="1571">
        <f>VLOOKUP(BO34,'Données d''ÉF'!$A:$B,2,FALSE)/10000</f>
        <v>0.37190000000000001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402595</v>
      </c>
      <c r="AV34" s="1263"/>
      <c r="AW34" s="1263"/>
      <c r="AX34" s="1263"/>
      <c r="AY34" s="1263"/>
      <c r="AZ34" s="1570"/>
      <c r="BA34" s="1259">
        <f>VLOOKUP(BR34,'Données d''ÉF'!$A:$B,2,FALSE)</f>
        <v>148615</v>
      </c>
      <c r="BB34" s="1260"/>
      <c r="BC34" s="1260"/>
      <c r="BD34" s="1260"/>
      <c r="BE34" s="1260"/>
      <c r="BF34" s="1261"/>
      <c r="BG34" s="1571">
        <f>VLOOKUP(BS34,'Données d''ÉF'!$A:$B,2,FALSE)/10000</f>
        <v>0.36909999999999998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42121</v>
      </c>
      <c r="AC36" s="1248"/>
      <c r="AD36" s="1248"/>
      <c r="AE36" s="1248"/>
      <c r="AF36" s="1248"/>
      <c r="AG36" s="1280"/>
      <c r="AH36" s="1244">
        <f>VLOOKUP(BN36,'Données d''ÉF'!$A:$B,2,FALSE)</f>
        <v>9952</v>
      </c>
      <c r="AI36" s="1245"/>
      <c r="AJ36" s="1245"/>
      <c r="AK36" s="1245"/>
      <c r="AL36" s="1245"/>
      <c r="AM36" s="1246"/>
      <c r="AN36" s="1555">
        <f>VLOOKUP(BO36,'Données d''ÉF'!$A:$B,2,FALSE)/10000</f>
        <v>0.23630000000000001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160749</v>
      </c>
      <c r="AV36" s="1248"/>
      <c r="AW36" s="1248"/>
      <c r="AX36" s="1248"/>
      <c r="AY36" s="1248"/>
      <c r="AZ36" s="1280"/>
      <c r="BA36" s="1244">
        <f>VLOOKUP(BR36,'Données d''ÉF'!$A:$B,2,FALSE)</f>
        <v>38019</v>
      </c>
      <c r="BB36" s="1245"/>
      <c r="BC36" s="1245"/>
      <c r="BD36" s="1245"/>
      <c r="BE36" s="1245"/>
      <c r="BF36" s="1246"/>
      <c r="BG36" s="1555">
        <f>VLOOKUP(BS36,'Données d''ÉF'!$A:$B,2,FALSE)/10000</f>
        <v>0.23649999999999999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59436</v>
      </c>
      <c r="AC37" s="1248"/>
      <c r="AD37" s="1248"/>
      <c r="AE37" s="1248"/>
      <c r="AF37" s="1248"/>
      <c r="AG37" s="1280"/>
      <c r="AH37" s="1244">
        <f>VLOOKUP(BN37,'Données d''ÉF'!$A:$B,2,FALSE)</f>
        <v>17684</v>
      </c>
      <c r="AI37" s="1245"/>
      <c r="AJ37" s="1245"/>
      <c r="AK37" s="1245"/>
      <c r="AL37" s="1245"/>
      <c r="AM37" s="1246"/>
      <c r="AN37" s="1555">
        <f>VLOOKUP(BO37,'Données d''ÉF'!$A:$B,2,FALSE)/10000</f>
        <v>0.29749999999999999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266226</v>
      </c>
      <c r="AV37" s="1248"/>
      <c r="AW37" s="1248"/>
      <c r="AX37" s="1248"/>
      <c r="AY37" s="1248"/>
      <c r="AZ37" s="1280"/>
      <c r="BA37" s="1244">
        <f>VLOOKUP(BR37,'Données d''ÉF'!$A:$B,2,FALSE)</f>
        <v>72459</v>
      </c>
      <c r="BB37" s="1245"/>
      <c r="BC37" s="1245"/>
      <c r="BD37" s="1245"/>
      <c r="BE37" s="1245"/>
      <c r="BF37" s="1246"/>
      <c r="BG37" s="1555">
        <f>VLOOKUP(BS37,'Données d''ÉF'!$A:$B,2,FALSE)/10000</f>
        <v>0.2722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 t="e">
        <f>VLOOKUP(BL39,'Données d''ÉF'!$A:$B,2,FALSE)</f>
        <v>#N/A</v>
      </c>
      <c r="Y39" s="1255"/>
      <c r="Z39" s="1255"/>
      <c r="AA39" s="1256"/>
      <c r="AB39" s="1251">
        <f>VLOOKUP(BM39,'Données d''ÉF'!$A:$B,2,FALSE)</f>
        <v>212563</v>
      </c>
      <c r="AC39" s="1252"/>
      <c r="AD39" s="1252"/>
      <c r="AE39" s="1252"/>
      <c r="AF39" s="1252"/>
      <c r="AG39" s="1257"/>
      <c r="AH39" s="1534">
        <f>VLOOKUP(BN39,'Données d''ÉF'!$A:$B,2,FALSE)</f>
        <v>68917</v>
      </c>
      <c r="AI39" s="1252"/>
      <c r="AJ39" s="1252"/>
      <c r="AK39" s="1252"/>
      <c r="AL39" s="1252"/>
      <c r="AM39" s="1253"/>
      <c r="AN39" s="1531">
        <f>VLOOKUP(BO39,'Données d''ÉF'!$A:$B,2,FALSE)/10000</f>
        <v>0.32419999999999999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829570</v>
      </c>
      <c r="AV39" s="1252"/>
      <c r="AW39" s="1252"/>
      <c r="AX39" s="1252"/>
      <c r="AY39" s="1252"/>
      <c r="AZ39" s="1253"/>
      <c r="BA39" s="1254">
        <f>VLOOKUP(BR39,'Données d''ÉF'!$A:$B,2,FALSE)</f>
        <v>259093</v>
      </c>
      <c r="BB39" s="1255"/>
      <c r="BC39" s="1255"/>
      <c r="BD39" s="1255"/>
      <c r="BE39" s="1255"/>
      <c r="BF39" s="1256"/>
      <c r="BG39" s="1531">
        <f>VLOOKUP(BS39,'Données d''ÉF'!$A:$B,2,FALSE)/10000</f>
        <v>0.31230000000000002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 t="e">
        <f>VLOOKUP(BL45,'Données d''ÉF'!$A:$B,2,FALSE)</f>
        <v>#N/A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 t="e">
        <f>VLOOKUP(BL46,'Données d''ÉF'!$A:$B,2,FALSE)</f>
        <v>#N/A</v>
      </c>
      <c r="Y46" s="1255"/>
      <c r="Z46" s="1255"/>
      <c r="AA46" s="1256"/>
      <c r="AB46" s="1251">
        <f>VLOOKUP(BM46,'Données d''ÉF'!$A:$B,2,FALSE)</f>
        <v>212563</v>
      </c>
      <c r="AC46" s="1252"/>
      <c r="AD46" s="1252"/>
      <c r="AE46" s="1252"/>
      <c r="AF46" s="1252"/>
      <c r="AG46" s="1257"/>
      <c r="AH46" s="1534">
        <f>VLOOKUP(BN46,'Données d''ÉF'!$A:$B,2,FALSE)</f>
        <v>68917</v>
      </c>
      <c r="AI46" s="1252"/>
      <c r="AJ46" s="1252"/>
      <c r="AK46" s="1252"/>
      <c r="AL46" s="1252"/>
      <c r="AM46" s="1253"/>
      <c r="AN46" s="1531">
        <f>VLOOKUP(BO46,'Données d''ÉF'!$A:$B,2,FALSE)/10000</f>
        <v>0.32419999999999999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829570</v>
      </c>
      <c r="AV46" s="1252"/>
      <c r="AW46" s="1252"/>
      <c r="AX46" s="1252"/>
      <c r="AY46" s="1252"/>
      <c r="AZ46" s="1253"/>
      <c r="BA46" s="1254">
        <f>VLOOKUP(BR46,'Données d''ÉF'!$A:$B,2,FALSE)</f>
        <v>259093</v>
      </c>
      <c r="BB46" s="1255"/>
      <c r="BC46" s="1255"/>
      <c r="BD46" s="1255"/>
      <c r="BE46" s="1255"/>
      <c r="BF46" s="1256"/>
      <c r="BG46" s="1531">
        <f>VLOOKUP(BS46,'Données d''ÉF'!$A:$B,2,FALSE)/10000</f>
        <v>0.31230000000000002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0</v>
      </c>
      <c r="AC47" s="1248"/>
      <c r="AD47" s="1248"/>
      <c r="AE47" s="1248"/>
      <c r="AF47" s="1248"/>
      <c r="AG47" s="1280"/>
      <c r="AH47" s="1244">
        <f>VLOOKUP(BN47,'Données d''ÉF'!$A:$B,2,FALSE)</f>
        <v>0</v>
      </c>
      <c r="AI47" s="1245"/>
      <c r="AJ47" s="1245"/>
      <c r="AK47" s="1245"/>
      <c r="AL47" s="1245"/>
      <c r="AM47" s="1246"/>
      <c r="AN47" s="1555">
        <f>VLOOKUP(BO47,'Données d''ÉF'!$A:$B,2,FALSE)/10000</f>
        <v>0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22351</v>
      </c>
      <c r="AV47" s="1248"/>
      <c r="AW47" s="1248"/>
      <c r="AX47" s="1248"/>
      <c r="AY47" s="1248"/>
      <c r="AZ47" s="1280"/>
      <c r="BA47" s="1244">
        <f>VLOOKUP(BR47,'Données d''ÉF'!$A:$B,2,FALSE)</f>
        <v>6821</v>
      </c>
      <c r="BB47" s="1245"/>
      <c r="BC47" s="1245"/>
      <c r="BD47" s="1245"/>
      <c r="BE47" s="1245"/>
      <c r="BF47" s="1246"/>
      <c r="BG47" s="1555">
        <f>VLOOKUP(BS47,'Données d''ÉF'!$A:$B,2,FALSE)/10000</f>
        <v>0.30520000000000003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255</v>
      </c>
      <c r="AC48" s="1248"/>
      <c r="AD48" s="1248"/>
      <c r="AE48" s="1248"/>
      <c r="AF48" s="1248"/>
      <c r="AG48" s="1280"/>
      <c r="AH48" s="1244">
        <f>VLOOKUP(BN48,'Données d''ÉF'!$A:$B,2,FALSE)</f>
        <v>59</v>
      </c>
      <c r="AI48" s="1245"/>
      <c r="AJ48" s="1245"/>
      <c r="AK48" s="1245"/>
      <c r="AL48" s="1245"/>
      <c r="AM48" s="1246"/>
      <c r="AN48" s="1555">
        <f>VLOOKUP(BO48,'Données d''ÉF'!$A:$B,2,FALSE)/10000</f>
        <v>0.23139999999999999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136176</v>
      </c>
      <c r="AV48" s="1248"/>
      <c r="AW48" s="1248"/>
      <c r="AX48" s="1248"/>
      <c r="AY48" s="1248"/>
      <c r="AZ48" s="1280"/>
      <c r="BA48" s="1244">
        <f>VLOOKUP(BR48,'Données d''ÉF'!$A:$B,2,FALSE)</f>
        <v>31895</v>
      </c>
      <c r="BB48" s="1245"/>
      <c r="BC48" s="1245"/>
      <c r="BD48" s="1245"/>
      <c r="BE48" s="1245"/>
      <c r="BF48" s="1246"/>
      <c r="BG48" s="1555">
        <f>VLOOKUP(BS48,'Données d''ÉF'!$A:$B,2,FALSE)/10000</f>
        <v>0.23419999999999999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0</v>
      </c>
      <c r="AC49" s="1248"/>
      <c r="AD49" s="1248"/>
      <c r="AE49" s="1248"/>
      <c r="AF49" s="1248"/>
      <c r="AG49" s="1280"/>
      <c r="AH49" s="1244">
        <f>VLOOKUP(BN49,'Données d''ÉF'!$A:$B,2,FALSE)</f>
        <v>0</v>
      </c>
      <c r="AI49" s="1245"/>
      <c r="AJ49" s="1245"/>
      <c r="AK49" s="1245"/>
      <c r="AL49" s="1245"/>
      <c r="AM49" s="1246"/>
      <c r="AN49" s="1555">
        <f>VLOOKUP(BO49,'Données d''ÉF'!$A:$B,2,FALSE)/10000</f>
        <v>0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5701</v>
      </c>
      <c r="AV49" s="1248"/>
      <c r="AW49" s="1248"/>
      <c r="AX49" s="1248"/>
      <c r="AY49" s="1248"/>
      <c r="AZ49" s="1280"/>
      <c r="BA49" s="1244">
        <f>VLOOKUP(BR49,'Données d''ÉF'!$A:$B,2,FALSE)</f>
        <v>2127</v>
      </c>
      <c r="BB49" s="1245"/>
      <c r="BC49" s="1245"/>
      <c r="BD49" s="1245"/>
      <c r="BE49" s="1245"/>
      <c r="BF49" s="1246"/>
      <c r="BG49" s="1555">
        <f>VLOOKUP(BS49,'Données d''ÉF'!$A:$B,2,FALSE)/10000</f>
        <v>0.37309999999999999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 t="e">
        <f>VLOOKUP(BL51,'Données d''ÉF'!$A:$B,2,FALSE)</f>
        <v>#N/A</v>
      </c>
      <c r="Y51" s="1255"/>
      <c r="Z51" s="1255"/>
      <c r="AA51" s="1256"/>
      <c r="AB51" s="1251">
        <f>VLOOKUP(BM51,'Données d''ÉF'!$A:$B,2,FALSE)</f>
        <v>255</v>
      </c>
      <c r="AC51" s="1252"/>
      <c r="AD51" s="1252"/>
      <c r="AE51" s="1252"/>
      <c r="AF51" s="1252"/>
      <c r="AG51" s="1257"/>
      <c r="AH51" s="1534">
        <f>VLOOKUP(BN51,'Données d''ÉF'!$A:$B,2,FALSE)</f>
        <v>59</v>
      </c>
      <c r="AI51" s="1252"/>
      <c r="AJ51" s="1252"/>
      <c r="AK51" s="1252"/>
      <c r="AL51" s="1252"/>
      <c r="AM51" s="1253"/>
      <c r="AN51" s="1531">
        <f>VLOOKUP(BO51,'Données d''ÉF'!$A:$B,2,FALSE)/10000</f>
        <v>0.23139999999999999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164228</v>
      </c>
      <c r="AV51" s="1252"/>
      <c r="AW51" s="1252"/>
      <c r="AX51" s="1252"/>
      <c r="AY51" s="1252"/>
      <c r="AZ51" s="1253"/>
      <c r="BA51" s="1254">
        <f>VLOOKUP(BR51,'Données d''ÉF'!$A:$B,2,FALSE)</f>
        <v>40843</v>
      </c>
      <c r="BB51" s="1255"/>
      <c r="BC51" s="1255"/>
      <c r="BD51" s="1255"/>
      <c r="BE51" s="1255"/>
      <c r="BF51" s="1256"/>
      <c r="BG51" s="1531">
        <f>VLOOKUP(BS51,'Données d''ÉF'!$A:$B,2,FALSE)/10000</f>
        <v>0.2487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 t="e">
        <f>VLOOKUP(BL56,'Données d''ÉF'!$A:$B,2,FALSE)</f>
        <v>#N/A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 t="e">
        <f>VLOOKUP(BP56,'Données d''ÉF'!$A:$B,2,FALSE)</f>
        <v>#N/A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 t="e">
        <f>VLOOKUP(BL57,'Données d''ÉF'!$A:$B,2,FALSE)</f>
        <v>#N/A</v>
      </c>
      <c r="Y57" s="1255"/>
      <c r="Z57" s="1255"/>
      <c r="AA57" s="1256"/>
      <c r="AB57" s="1251">
        <f>VLOOKUP(BM57,'Données d''ÉF'!$A:$B,2,FALSE)</f>
        <v>255</v>
      </c>
      <c r="AC57" s="1252"/>
      <c r="AD57" s="1252"/>
      <c r="AE57" s="1252"/>
      <c r="AF57" s="1252"/>
      <c r="AG57" s="1257"/>
      <c r="AH57" s="1534">
        <f>VLOOKUP(BN57,'Données d''ÉF'!$A:$B,2,FALSE)</f>
        <v>59</v>
      </c>
      <c r="AI57" s="1252"/>
      <c r="AJ57" s="1252"/>
      <c r="AK57" s="1252"/>
      <c r="AL57" s="1252"/>
      <c r="AM57" s="1253"/>
      <c r="AN57" s="1531">
        <f>VLOOKUP(BO57,'Données d''ÉF'!$A:$B,2,FALSE)/10000</f>
        <v>0.23139999999999999</v>
      </c>
      <c r="AO57" s="1532"/>
      <c r="AP57" s="1533"/>
      <c r="AQ57" s="1258" t="e">
        <f>VLOOKUP(BP57,'Données d''ÉF'!$A:$B,2,FALSE)</f>
        <v>#N/A</v>
      </c>
      <c r="AR57" s="1255"/>
      <c r="AS57" s="1255"/>
      <c r="AT57" s="1256"/>
      <c r="AU57" s="1251">
        <f>VLOOKUP(BQ57,'Données d''ÉF'!$A:$B,2,FALSE)</f>
        <v>164228</v>
      </c>
      <c r="AV57" s="1252"/>
      <c r="AW57" s="1252"/>
      <c r="AX57" s="1252"/>
      <c r="AY57" s="1252"/>
      <c r="AZ57" s="1253"/>
      <c r="BA57" s="1254">
        <f>VLOOKUP(BR57,'Données d''ÉF'!$A:$B,2,FALSE)</f>
        <v>40843</v>
      </c>
      <c r="BB57" s="1255"/>
      <c r="BC57" s="1255"/>
      <c r="BD57" s="1255"/>
      <c r="BE57" s="1255"/>
      <c r="BF57" s="1256"/>
      <c r="BG57" s="1531">
        <f>VLOOKUP(BS57,'Données d''ÉF'!$A:$B,2,FALSE)/10000</f>
        <v>0.2487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155</v>
      </c>
      <c r="Y58" s="740"/>
      <c r="Z58" s="740"/>
      <c r="AA58" s="741"/>
      <c r="AB58" s="1247">
        <f>VLOOKUP(BM58,'Données d''ÉF'!$A:$B,2,FALSE)</f>
        <v>21254</v>
      </c>
      <c r="AC58" s="1248"/>
      <c r="AD58" s="1248"/>
      <c r="AE58" s="1248"/>
      <c r="AF58" s="1248"/>
      <c r="AG58" s="1280"/>
      <c r="AH58" s="1244">
        <f>VLOOKUP(BN58,'Données d''ÉF'!$A:$B,2,FALSE)</f>
        <v>4800</v>
      </c>
      <c r="AI58" s="1245"/>
      <c r="AJ58" s="1245"/>
      <c r="AK58" s="1245"/>
      <c r="AL58" s="1245"/>
      <c r="AM58" s="1246"/>
      <c r="AN58" s="1555">
        <f>VLOOKUP(BO58,'Données d''ÉF'!$A:$B,2,FALSE)/10000</f>
        <v>0.2258</v>
      </c>
      <c r="AO58" s="1556"/>
      <c r="AP58" s="1557"/>
      <c r="AQ58" s="1265">
        <f>VLOOKUP(BP58,'Données d''ÉF'!$A:$B,2,FALSE)</f>
        <v>755</v>
      </c>
      <c r="AR58" s="1260"/>
      <c r="AS58" s="1260"/>
      <c r="AT58" s="1261"/>
      <c r="AU58" s="1247">
        <f>VLOOKUP(BQ58,'Données d''ÉF'!$A:$B,2,FALSE)</f>
        <v>86383</v>
      </c>
      <c r="AV58" s="1248"/>
      <c r="AW58" s="1248"/>
      <c r="AX58" s="1248"/>
      <c r="AY58" s="1248"/>
      <c r="AZ58" s="1280"/>
      <c r="BA58" s="1244">
        <f>VLOOKUP(BR58,'Données d''ÉF'!$A:$B,2,FALSE)</f>
        <v>24604</v>
      </c>
      <c r="BB58" s="1245"/>
      <c r="BC58" s="1245"/>
      <c r="BD58" s="1245"/>
      <c r="BE58" s="1245"/>
      <c r="BF58" s="1246"/>
      <c r="BG58" s="1555">
        <f>VLOOKUP(BS58,'Données d''ÉF'!$A:$B,2,FALSE)/10000</f>
        <v>0.2848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392</v>
      </c>
      <c r="Y59" s="740"/>
      <c r="Z59" s="740"/>
      <c r="AA59" s="741"/>
      <c r="AB59" s="1247">
        <f>VLOOKUP(BM59,'Données d''ÉF'!$A:$B,2,FALSE)</f>
        <v>144594</v>
      </c>
      <c r="AC59" s="1248"/>
      <c r="AD59" s="1248"/>
      <c r="AE59" s="1248"/>
      <c r="AF59" s="1248"/>
      <c r="AG59" s="1280"/>
      <c r="AH59" s="1244">
        <f>VLOOKUP(BN59,'Données d''ÉF'!$A:$B,2,FALSE)</f>
        <v>24012</v>
      </c>
      <c r="AI59" s="1245"/>
      <c r="AJ59" s="1245"/>
      <c r="AK59" s="1245"/>
      <c r="AL59" s="1245"/>
      <c r="AM59" s="1246"/>
      <c r="AN59" s="1555">
        <f>VLOOKUP(BO59,'Données d''ÉF'!$A:$B,2,FALSE)/10000</f>
        <v>0.1661</v>
      </c>
      <c r="AO59" s="1556"/>
      <c r="AP59" s="1557"/>
      <c r="AQ59" s="1250">
        <f>VLOOKUP(BP59,'Données d''ÉF'!$A:$B,2,FALSE)</f>
        <v>1934</v>
      </c>
      <c r="AR59" s="1245"/>
      <c r="AS59" s="1245"/>
      <c r="AT59" s="1246"/>
      <c r="AU59" s="1247">
        <f>VLOOKUP(BQ59,'Données d''ÉF'!$A:$B,2,FALSE)</f>
        <v>749205</v>
      </c>
      <c r="AV59" s="1248"/>
      <c r="AW59" s="1248"/>
      <c r="AX59" s="1248"/>
      <c r="AY59" s="1248"/>
      <c r="AZ59" s="1280"/>
      <c r="BA59" s="1244">
        <f>VLOOKUP(BR59,'Données d''ÉF'!$A:$B,2,FALSE)</f>
        <v>111181</v>
      </c>
      <c r="BB59" s="1245"/>
      <c r="BC59" s="1245"/>
      <c r="BD59" s="1245"/>
      <c r="BE59" s="1245"/>
      <c r="BF59" s="1246"/>
      <c r="BG59" s="1555">
        <f>VLOOKUP(BS59,'Données d''ÉF'!$A:$B,2,FALSE)/10000</f>
        <v>0.1484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44</v>
      </c>
      <c r="Y60" s="1278"/>
      <c r="Z60" s="1278"/>
      <c r="AA60" s="1279"/>
      <c r="AB60" s="1266">
        <f>VLOOKUP(BM60,'Données d''ÉF'!$A:$B,2,FALSE)</f>
        <v>39158</v>
      </c>
      <c r="AC60" s="1267"/>
      <c r="AD60" s="1267"/>
      <c r="AE60" s="1267"/>
      <c r="AF60" s="1267"/>
      <c r="AG60" s="1268"/>
      <c r="AH60" s="1269">
        <f>VLOOKUP(BN60,'Données d''ÉF'!$A:$B,2,FALSE)</f>
        <v>6569</v>
      </c>
      <c r="AI60" s="1270"/>
      <c r="AJ60" s="1270"/>
      <c r="AK60" s="1270"/>
      <c r="AL60" s="1270"/>
      <c r="AM60" s="1271"/>
      <c r="AN60" s="1564">
        <f>VLOOKUP(BO60,'Données d''ÉF'!$A:$B,2,FALSE)/10000</f>
        <v>0.1678</v>
      </c>
      <c r="AO60" s="1565"/>
      <c r="AP60" s="1566"/>
      <c r="AQ60" s="1273">
        <f>VLOOKUP(BP60,'Données d''ÉF'!$A:$B,2,FALSE)</f>
        <v>204</v>
      </c>
      <c r="AR60" s="1270"/>
      <c r="AS60" s="1270"/>
      <c r="AT60" s="1271"/>
      <c r="AU60" s="1266">
        <f>VLOOKUP(BQ60,'Données d''ÉF'!$A:$B,2,FALSE)</f>
        <v>201527</v>
      </c>
      <c r="AV60" s="1267"/>
      <c r="AW60" s="1267"/>
      <c r="AX60" s="1267"/>
      <c r="AY60" s="1267"/>
      <c r="AZ60" s="1268"/>
      <c r="BA60" s="1269">
        <f>VLOOKUP(BR60,'Données d''ÉF'!$A:$B,2,FALSE)</f>
        <v>32717</v>
      </c>
      <c r="BB60" s="1270"/>
      <c r="BC60" s="1270"/>
      <c r="BD60" s="1270"/>
      <c r="BE60" s="1270"/>
      <c r="BF60" s="1271"/>
      <c r="BG60" s="1564">
        <f>VLOOKUP(BS60,'Données d''ÉF'!$A:$B,2,FALSE)/10000</f>
        <v>0.1623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417824</v>
      </c>
      <c r="AC61" s="1252"/>
      <c r="AD61" s="1252"/>
      <c r="AE61" s="1252"/>
      <c r="AF61" s="1252"/>
      <c r="AG61" s="1253"/>
      <c r="AH61" s="1254">
        <f>VLOOKUP(BN61,'Données d''ÉF'!$A:$B,2,FALSE)</f>
        <v>104357</v>
      </c>
      <c r="AI61" s="1255"/>
      <c r="AJ61" s="1255"/>
      <c r="AK61" s="1255"/>
      <c r="AL61" s="1255"/>
      <c r="AM61" s="1256"/>
      <c r="AN61" s="1531">
        <f>VLOOKUP(BO61,'Données d''ÉF'!$A:$B,2,FALSE)/10000</f>
        <v>0.24979999999999999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2030913</v>
      </c>
      <c r="AV61" s="1252"/>
      <c r="AW61" s="1252"/>
      <c r="AX61" s="1252"/>
      <c r="AY61" s="1252"/>
      <c r="AZ61" s="1253"/>
      <c r="BA61" s="1254">
        <f>VLOOKUP(BR61,'Données d''ÉF'!$A:$B,2,FALSE)</f>
        <v>468438</v>
      </c>
      <c r="BB61" s="1255"/>
      <c r="BC61" s="1255"/>
      <c r="BD61" s="1255"/>
      <c r="BE61" s="1255"/>
      <c r="BF61" s="1256"/>
      <c r="BG61" s="1531">
        <f>VLOOKUP(BS61,'Données d''ÉF'!$A:$B,2,FALSE)/10000</f>
        <v>0.23069999999999999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3358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26115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417824</v>
      </c>
      <c r="AC69" s="1252"/>
      <c r="AD69" s="1252"/>
      <c r="AE69" s="1252"/>
      <c r="AF69" s="1252"/>
      <c r="AG69" s="1253"/>
      <c r="AH69" s="1254">
        <f>VLOOKUP(BN69,'Données d''ÉF'!$A:$B,2,FALSE)</f>
        <v>107715</v>
      </c>
      <c r="AI69" s="1255"/>
      <c r="AJ69" s="1255"/>
      <c r="AK69" s="1255"/>
      <c r="AL69" s="1255"/>
      <c r="AM69" s="1256"/>
      <c r="AN69" s="1531">
        <f>VLOOKUP(BO69,'Données d''ÉF'!$A:$B,2,FALSE)/10000</f>
        <v>0.25779999999999997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2030913</v>
      </c>
      <c r="AV69" s="1252"/>
      <c r="AW69" s="1252"/>
      <c r="AX69" s="1252"/>
      <c r="AY69" s="1252"/>
      <c r="AZ69" s="1253"/>
      <c r="BA69" s="1254">
        <f>VLOOKUP(BR69,'Données d''ÉF'!$A:$B,2,FALSE)</f>
        <v>494553</v>
      </c>
      <c r="BB69" s="1255"/>
      <c r="BC69" s="1255"/>
      <c r="BD69" s="1255"/>
      <c r="BE69" s="1255"/>
      <c r="BF69" s="1256"/>
      <c r="BG69" s="1531">
        <f>VLOOKUP(BS69,'Données d''ÉF'!$A:$B,2,FALSE)/10000</f>
        <v>0.24349999999999999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843886</v>
      </c>
      <c r="AC70" s="1252"/>
      <c r="AD70" s="1252"/>
      <c r="AE70" s="1252"/>
      <c r="AF70" s="1252"/>
      <c r="AG70" s="1253"/>
      <c r="AH70" s="1254">
        <f>VLOOKUP(BN70,'Données d''ÉF'!$A:$B,2,FALSE)</f>
        <v>398155</v>
      </c>
      <c r="AI70" s="1255"/>
      <c r="AJ70" s="1255"/>
      <c r="AK70" s="1255"/>
      <c r="AL70" s="1255"/>
      <c r="AM70" s="1256"/>
      <c r="AN70" s="1531">
        <f>VLOOKUP(BO70,'Données d''ÉF'!$A:$B,2,FALSE)/10000</f>
        <v>0.4718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3827281</v>
      </c>
      <c r="AV70" s="1252"/>
      <c r="AW70" s="1252"/>
      <c r="AX70" s="1252"/>
      <c r="AY70" s="1252"/>
      <c r="AZ70" s="1253"/>
      <c r="BA70" s="1254">
        <f>VLOOKUP(BR70,'Données d''ÉF'!$A:$B,2,FALSE)</f>
        <v>1567288</v>
      </c>
      <c r="BB70" s="1255"/>
      <c r="BC70" s="1255"/>
      <c r="BD70" s="1255"/>
      <c r="BE70" s="1255"/>
      <c r="BF70" s="1256"/>
      <c r="BG70" s="1531">
        <f>VLOOKUP(BS70,'Données d''ÉF'!$A:$B,2,FALSE)/10000</f>
        <v>0.40949999999999998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6308017</v>
      </c>
      <c r="AC71" s="1252"/>
      <c r="AD71" s="1252"/>
      <c r="AE71" s="1252"/>
      <c r="AF71" s="1252"/>
      <c r="AG71" s="1253"/>
      <c r="AH71" s="1254">
        <f>VLOOKUP(BN71,'Données d''ÉF'!$A:$B,2,FALSE)</f>
        <v>683262</v>
      </c>
      <c r="AI71" s="1255"/>
      <c r="AJ71" s="1255"/>
      <c r="AK71" s="1255"/>
      <c r="AL71" s="1255"/>
      <c r="AM71" s="1256"/>
      <c r="AN71" s="1531">
        <f>VLOOKUP(BO71,'Données d''ÉF'!$A:$B,2,FALSE)/10000</f>
        <v>0.10829999999999999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27740381</v>
      </c>
      <c r="AV71" s="1252"/>
      <c r="AW71" s="1252"/>
      <c r="AX71" s="1252"/>
      <c r="AY71" s="1252"/>
      <c r="AZ71" s="1253"/>
      <c r="BA71" s="1254">
        <f>VLOOKUP(BR71,'Données d''ÉF'!$A:$B,2,FALSE)</f>
        <v>2959855</v>
      </c>
      <c r="BB71" s="1255"/>
      <c r="BC71" s="1255"/>
      <c r="BD71" s="1255"/>
      <c r="BE71" s="1255"/>
      <c r="BF71" s="1256"/>
      <c r="BG71" s="1531">
        <f>VLOOKUP(BS71,'Données d''ÉF'!$A:$B,2,FALSE)/10000</f>
        <v>0.1067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1568.6</v>
      </c>
      <c r="Y11" s="1719"/>
      <c r="Z11" s="1719"/>
      <c r="AA11" s="1719"/>
      <c r="AB11" s="1719"/>
      <c r="AC11" s="1719">
        <f>VLOOKUP(CM11,'Données d''ÉF'!$A:$B,2,FALSE)/10</f>
        <v>5607.6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300.89999999999998</v>
      </c>
      <c r="Y12" s="1719"/>
      <c r="Z12" s="1719"/>
      <c r="AA12" s="1719"/>
      <c r="AB12" s="1719"/>
      <c r="AC12" s="1719">
        <f>VLOOKUP(CM12,'Données d''ÉF'!$A:$B,2,FALSE)/10</f>
        <v>1564.8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555.4</v>
      </c>
      <c r="Y13" s="1719"/>
      <c r="Z13" s="1719"/>
      <c r="AA13" s="1719"/>
      <c r="AB13" s="1719"/>
      <c r="AC13" s="1719">
        <f>VLOOKUP(CM13,'Données d''ÉF'!$A:$B,2,FALSE)/10</f>
        <v>2755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2424.9</v>
      </c>
      <c r="Y14" s="1719"/>
      <c r="Z14" s="1719"/>
      <c r="AA14" s="1719"/>
      <c r="AB14" s="1719"/>
      <c r="AC14" s="1719">
        <f>VLOOKUP(CM14,'Données d''ÉF'!$A:$B,2,FALSE)/10</f>
        <v>9927.4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2773</v>
      </c>
      <c r="J19" s="1701"/>
      <c r="K19" s="1701"/>
      <c r="L19" s="1701"/>
      <c r="M19" s="1702"/>
      <c r="N19" s="1700">
        <f>VLOOKUP(CG19,'Données d''ÉF'!$A:$B,2,FALSE)</f>
        <v>10904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2356</v>
      </c>
      <c r="J20" s="1701"/>
      <c r="K20" s="1701"/>
      <c r="L20" s="1701"/>
      <c r="M20" s="1702"/>
      <c r="N20" s="1700">
        <f>VLOOKUP(CG20,'Données d''ÉF'!$A:$B,2,FALSE)</f>
        <v>9793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2425</v>
      </c>
      <c r="J21" s="1701"/>
      <c r="K21" s="1701"/>
      <c r="L21" s="1701"/>
      <c r="M21" s="1702"/>
      <c r="N21" s="1700">
        <f>VLOOKUP(CG21,'Données d''ÉF'!$A:$B,2,FALSE)</f>
        <v>9929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147.02000000000001</v>
      </c>
      <c r="T26" s="1691"/>
      <c r="U26" s="1691"/>
      <c r="V26" s="1694"/>
      <c r="W26" s="1690">
        <f>VLOOKUP(CI26,'Données d''ÉF'!$A:$B,2,FALSE)/100</f>
        <v>140.56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147.02000000000001</v>
      </c>
      <c r="AJ26" s="1691"/>
      <c r="AK26" s="1691"/>
      <c r="AL26" s="1694"/>
      <c r="AM26" s="1690">
        <f>VLOOKUP(CM26,'Données d''ÉF'!$A:$B,2,FALSE)/100</f>
        <v>140.56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117.62</v>
      </c>
      <c r="T27" s="1691"/>
      <c r="U27" s="1691"/>
      <c r="V27" s="1694"/>
      <c r="W27" s="1690">
        <f>VLOOKUP(CI27,'Données d''ÉF'!$A:$B,2,FALSE)/100</f>
        <v>75.709999999999994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117.62</v>
      </c>
      <c r="AJ27" s="1691"/>
      <c r="AK27" s="1691"/>
      <c r="AL27" s="1694"/>
      <c r="AM27" s="1690">
        <f>VLOOKUP(CM27,'Données d''ÉF'!$A:$B,2,FALSE)/100</f>
        <v>75.709999999999994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147.08000000000001</v>
      </c>
      <c r="T28" s="1691"/>
      <c r="U28" s="1691"/>
      <c r="V28" s="1694"/>
      <c r="W28" s="1690">
        <f>VLOOKUP(CI28,'Données d''ÉF'!$A:$B,2,FALSE)/100</f>
        <v>136.72999999999999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678.25</v>
      </c>
      <c r="AJ28" s="1691"/>
      <c r="AK28" s="1691"/>
      <c r="AL28" s="1694"/>
      <c r="AM28" s="1690">
        <f>VLOOKUP(CM28,'Données d''ÉF'!$A:$B,2,FALSE)/100</f>
        <v>136.72999999999999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1057</v>
      </c>
      <c r="J35" s="1701"/>
      <c r="K35" s="1701"/>
      <c r="L35" s="1701"/>
      <c r="M35" s="1702"/>
      <c r="N35" s="1700">
        <f>VLOOKUP(CC35,'Données d''ÉF'!$A:$B,2,FALSE)</f>
        <v>3714</v>
      </c>
      <c r="O35" s="1701"/>
      <c r="P35" s="1701"/>
      <c r="Q35" s="1701"/>
      <c r="R35" s="1702"/>
      <c r="S35" s="1700">
        <f>VLOOKUP(CD35,'Données d''ÉF'!$A:$B,2,FALSE)</f>
        <v>1</v>
      </c>
      <c r="T35" s="1701"/>
      <c r="U35" s="1701"/>
      <c r="V35" s="1701"/>
      <c r="W35" s="1702"/>
      <c r="X35" s="1700">
        <f>VLOOKUP(CE35,'Données d''ÉF'!$A:$B,2,FALSE)</f>
        <v>108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1057</v>
      </c>
      <c r="J37" s="1701"/>
      <c r="K37" s="1701"/>
      <c r="L37" s="1701"/>
      <c r="M37" s="1702"/>
      <c r="N37" s="1700">
        <f>VLOOKUP(CC37,'Données d''ÉF'!$A:$B,2,FALSE)</f>
        <v>3714</v>
      </c>
      <c r="O37" s="1701"/>
      <c r="P37" s="1701"/>
      <c r="Q37" s="1701"/>
      <c r="R37" s="1702"/>
      <c r="S37" s="1700">
        <f>VLOOKUP(CD37,'Données d''ÉF'!$A:$B,2,FALSE)</f>
        <v>1</v>
      </c>
      <c r="T37" s="1701"/>
      <c r="U37" s="1701"/>
      <c r="V37" s="1701"/>
      <c r="W37" s="1702"/>
      <c r="X37" s="1700">
        <f>VLOOKUP(CE37,'Données d''ÉF'!$A:$B,2,FALSE)</f>
        <v>108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0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-917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10571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39528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126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71973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-1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5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126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71973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10570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38616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15686</v>
      </c>
      <c r="C3" s="25">
        <v>257</v>
      </c>
      <c r="D3" s="25">
        <v>3</v>
      </c>
      <c r="E3" s="25">
        <v>257</v>
      </c>
      <c r="F3" s="1865">
        <v>4039.02</v>
      </c>
      <c r="G3" s="1865">
        <v>1568.57</v>
      </c>
      <c r="H3" s="1865">
        <v>5607.59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56076</v>
      </c>
      <c r="C4" s="25">
        <v>257</v>
      </c>
      <c r="D4" s="25">
        <v>3</v>
      </c>
      <c r="E4" s="25">
        <v>257</v>
      </c>
      <c r="F4" s="1865">
        <v>4039.02</v>
      </c>
      <c r="G4" s="1865">
        <v>1568.57</v>
      </c>
      <c r="H4" s="1865">
        <v>5607.59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3009</v>
      </c>
      <c r="C15" s="25">
        <v>258</v>
      </c>
      <c r="D15" s="25">
        <v>3</v>
      </c>
      <c r="E15" s="25">
        <v>258</v>
      </c>
      <c r="F15" s="1865">
        <v>1263.8499999999999</v>
      </c>
      <c r="G15" s="1865">
        <v>300.89999999999998</v>
      </c>
      <c r="H15" s="1865">
        <v>1564.75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15648</v>
      </c>
      <c r="C16" s="25">
        <v>258</v>
      </c>
      <c r="D16" s="25">
        <v>3</v>
      </c>
      <c r="E16" s="25">
        <v>258</v>
      </c>
      <c r="F16" s="1865">
        <v>1263.8499999999999</v>
      </c>
      <c r="G16" s="1865">
        <v>300.89999999999998</v>
      </c>
      <c r="H16" s="1865">
        <v>1564.75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5554</v>
      </c>
      <c r="C24" s="25">
        <v>259</v>
      </c>
      <c r="D24" s="25">
        <v>3</v>
      </c>
      <c r="E24" s="25">
        <v>259</v>
      </c>
      <c r="F24" s="1865">
        <v>2199.65</v>
      </c>
      <c r="G24" s="1865">
        <v>555.39</v>
      </c>
      <c r="H24" s="1865">
        <v>2755.04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27550</v>
      </c>
      <c r="C25" s="25">
        <v>259</v>
      </c>
      <c r="D25" s="25">
        <v>3</v>
      </c>
      <c r="E25" s="25">
        <v>259</v>
      </c>
      <c r="F25" s="1865">
        <v>2199.65</v>
      </c>
      <c r="G25" s="1865">
        <v>555.39</v>
      </c>
      <c r="H25" s="1865">
        <v>2755.04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24249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99274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2773</v>
      </c>
      <c r="C44" s="25">
        <v>238</v>
      </c>
      <c r="D44" s="25">
        <v>3</v>
      </c>
      <c r="E44" s="25">
        <v>238</v>
      </c>
      <c r="F44" s="1865">
        <v>81.31</v>
      </c>
      <c r="G44" s="1865">
        <v>27.73</v>
      </c>
      <c r="H44" s="1865">
        <v>109.04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10904</v>
      </c>
      <c r="C45" s="25">
        <v>238</v>
      </c>
      <c r="D45" s="25">
        <v>3</v>
      </c>
      <c r="E45" s="25">
        <v>238</v>
      </c>
      <c r="F45" s="1865">
        <v>81.31</v>
      </c>
      <c r="G45" s="1865">
        <v>27.73</v>
      </c>
      <c r="H45" s="1865">
        <v>109.04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2356</v>
      </c>
      <c r="C50" s="25">
        <v>234</v>
      </c>
      <c r="D50" s="25">
        <v>3</v>
      </c>
      <c r="E50" s="25">
        <v>234</v>
      </c>
      <c r="F50" s="1865">
        <v>74.37</v>
      </c>
      <c r="G50" s="1865">
        <v>23.56</v>
      </c>
      <c r="H50" s="1865">
        <v>97.93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9793</v>
      </c>
      <c r="C51" s="25">
        <v>234</v>
      </c>
      <c r="D51" s="25">
        <v>3</v>
      </c>
      <c r="E51" s="25">
        <v>234</v>
      </c>
      <c r="F51" s="1865">
        <v>74.37</v>
      </c>
      <c r="G51" s="1865">
        <v>23.56</v>
      </c>
      <c r="H51" s="1865">
        <v>97.93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2425</v>
      </c>
      <c r="C56" s="25">
        <v>236</v>
      </c>
      <c r="D56" s="25">
        <v>3</v>
      </c>
      <c r="E56" s="25">
        <v>236</v>
      </c>
      <c r="F56" s="1865">
        <v>75.040000000000006</v>
      </c>
      <c r="G56" s="1865">
        <v>24.25</v>
      </c>
      <c r="H56" s="1865">
        <v>99.29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9929</v>
      </c>
      <c r="C57" s="25">
        <v>236</v>
      </c>
      <c r="D57" s="25">
        <v>3</v>
      </c>
      <c r="E57" s="25">
        <v>236</v>
      </c>
      <c r="F57" s="1865">
        <v>75.040000000000006</v>
      </c>
      <c r="G57" s="1865">
        <v>24.25</v>
      </c>
      <c r="H57" s="1865">
        <v>99.29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1057</v>
      </c>
      <c r="C98" s="25">
        <v>230</v>
      </c>
      <c r="D98" s="25">
        <v>3</v>
      </c>
      <c r="E98" s="25">
        <v>230</v>
      </c>
      <c r="F98" s="1865">
        <v>26.57</v>
      </c>
      <c r="G98" s="1865">
        <v>10.57</v>
      </c>
      <c r="H98" s="1865">
        <v>37.14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3714</v>
      </c>
      <c r="C99" s="25">
        <v>230</v>
      </c>
      <c r="D99" s="25">
        <v>3</v>
      </c>
      <c r="E99" s="25">
        <v>230</v>
      </c>
      <c r="F99" s="1865">
        <v>26.57</v>
      </c>
      <c r="G99" s="1865">
        <v>10.57</v>
      </c>
      <c r="H99" s="1865">
        <v>37.14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1</v>
      </c>
      <c r="C100" s="25">
        <v>231</v>
      </c>
      <c r="D100" s="25">
        <v>3</v>
      </c>
      <c r="E100" s="25">
        <v>229</v>
      </c>
      <c r="F100" s="1865">
        <v>1.07</v>
      </c>
      <c r="G100" s="1865">
        <v>0.01</v>
      </c>
      <c r="H100" s="1865">
        <v>1.08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108</v>
      </c>
      <c r="C101" s="25">
        <v>231</v>
      </c>
      <c r="D101" s="25">
        <v>3</v>
      </c>
      <c r="E101" s="25">
        <v>229</v>
      </c>
      <c r="F101" s="1865">
        <v>1.07</v>
      </c>
      <c r="G101" s="1865">
        <v>0.01</v>
      </c>
      <c r="H101" s="1865">
        <v>1.08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1057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3714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1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108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0</v>
      </c>
      <c r="C110" s="25">
        <v>9402</v>
      </c>
      <c r="D110" s="25">
        <v>3</v>
      </c>
      <c r="E110" s="25">
        <v>9402</v>
      </c>
      <c r="F110" s="1865">
        <v>-917.02</v>
      </c>
      <c r="G110" s="1865">
        <v>0</v>
      </c>
      <c r="H110" s="1865">
        <v>-917.02</v>
      </c>
      <c r="I110" s="1867" t="s">
        <v>714</v>
      </c>
      <c r="J110" s="25"/>
      <c r="K110" s="25"/>
      <c r="L110" s="25"/>
      <c r="M110" s="25"/>
    </row>
    <row r="111" spans="1:13">
      <c r="A111" s="1866">
        <v>603716</v>
      </c>
      <c r="B111" s="23">
        <v>-917</v>
      </c>
      <c r="C111" s="25">
        <v>9402</v>
      </c>
      <c r="D111" s="25">
        <v>3</v>
      </c>
      <c r="E111" s="25">
        <v>9402</v>
      </c>
      <c r="F111" s="1865">
        <v>-917.02</v>
      </c>
      <c r="G111" s="1865">
        <v>0</v>
      </c>
      <c r="H111" s="1865">
        <v>-917.02</v>
      </c>
      <c r="I111" s="1867" t="s">
        <v>714</v>
      </c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10571</v>
      </c>
      <c r="C118" s="25">
        <v>9406</v>
      </c>
      <c r="D118" s="25">
        <v>3</v>
      </c>
      <c r="E118" s="25">
        <v>6157</v>
      </c>
      <c r="F118" s="1865">
        <v>13017.18</v>
      </c>
      <c r="G118" s="1865">
        <v>4750.5</v>
      </c>
      <c r="H118" s="1865">
        <v>17767.68</v>
      </c>
      <c r="I118" s="1867" t="s">
        <v>715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2922.31</v>
      </c>
      <c r="G119" s="1865">
        <v>1070.47</v>
      </c>
      <c r="H119" s="1865">
        <v>3992.78</v>
      </c>
      <c r="I119" s="1867" t="s">
        <v>716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6508.6</v>
      </c>
      <c r="G120" s="1865">
        <v>2375.2600000000002</v>
      </c>
      <c r="H120" s="1865">
        <v>8883.86</v>
      </c>
      <c r="I120" s="1867" t="s">
        <v>717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5785.39</v>
      </c>
      <c r="G121" s="1865">
        <v>2111.31</v>
      </c>
      <c r="H121" s="1865">
        <v>7896.7</v>
      </c>
      <c r="I121" s="1867" t="s">
        <v>718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723.21</v>
      </c>
      <c r="G122" s="1865">
        <v>263.92</v>
      </c>
      <c r="H122" s="1865">
        <v>987.13</v>
      </c>
      <c r="I122" s="1867" t="s">
        <v>719</v>
      </c>
      <c r="J122" s="25"/>
      <c r="K122" s="25"/>
      <c r="L122" s="25"/>
      <c r="M122" s="25"/>
    </row>
    <row r="123" spans="1:13">
      <c r="A123" s="1866">
        <v>603916</v>
      </c>
      <c r="B123" s="23">
        <v>39528</v>
      </c>
      <c r="C123" s="25">
        <v>9406</v>
      </c>
      <c r="D123" s="25">
        <v>3</v>
      </c>
      <c r="E123" s="25">
        <v>6157</v>
      </c>
      <c r="F123" s="1865">
        <v>13017.18</v>
      </c>
      <c r="G123" s="1865">
        <v>4750.5</v>
      </c>
      <c r="H123" s="1865">
        <v>17767.68</v>
      </c>
      <c r="I123" s="1867" t="s">
        <v>715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2922.31</v>
      </c>
      <c r="G124" s="1865">
        <v>1070.47</v>
      </c>
      <c r="H124" s="1865">
        <v>3992.78</v>
      </c>
      <c r="I124" s="1867" t="s">
        <v>716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6508.6</v>
      </c>
      <c r="G125" s="1865">
        <v>2375.2600000000002</v>
      </c>
      <c r="H125" s="1865">
        <v>8883.86</v>
      </c>
      <c r="I125" s="1867" t="s">
        <v>717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5785.39</v>
      </c>
      <c r="G126" s="1865">
        <v>2111.31</v>
      </c>
      <c r="H126" s="1865">
        <v>7896.7</v>
      </c>
      <c r="I126" s="1867" t="s">
        <v>718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723.21</v>
      </c>
      <c r="G127" s="1865">
        <v>263.92</v>
      </c>
      <c r="H127" s="1865">
        <v>987.13</v>
      </c>
      <c r="I127" s="1867" t="s">
        <v>719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126</v>
      </c>
      <c r="C150" s="25">
        <v>9191</v>
      </c>
      <c r="D150" s="25">
        <v>3</v>
      </c>
      <c r="E150" s="25">
        <v>9191</v>
      </c>
      <c r="F150" s="1865">
        <v>-71847.53</v>
      </c>
      <c r="G150" s="1865">
        <v>-125.88</v>
      </c>
      <c r="H150" s="1865">
        <v>-71973.41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71973</v>
      </c>
      <c r="C151" s="25">
        <v>9191</v>
      </c>
      <c r="D151" s="25">
        <v>3</v>
      </c>
      <c r="E151" s="25">
        <v>9191</v>
      </c>
      <c r="F151" s="1865">
        <v>-71847.53</v>
      </c>
      <c r="G151" s="1865">
        <v>-125.88</v>
      </c>
      <c r="H151" s="1865">
        <v>-71973.41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126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71973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672</v>
      </c>
      <c r="C160" s="25">
        <v>4401</v>
      </c>
      <c r="D160" s="25">
        <v>3</v>
      </c>
      <c r="E160" s="25">
        <v>4401</v>
      </c>
      <c r="F160" s="1865">
        <v>-16.28</v>
      </c>
      <c r="G160" s="1865">
        <v>-6.72</v>
      </c>
      <c r="H160" s="1865">
        <v>-23</v>
      </c>
      <c r="I160" s="1867" t="s">
        <v>720</v>
      </c>
      <c r="J160" s="25"/>
      <c r="K160" s="25"/>
      <c r="L160" s="25"/>
      <c r="M160" s="25"/>
    </row>
    <row r="161" spans="1:13">
      <c r="A161" s="1866">
        <v>500111</v>
      </c>
      <c r="B161" s="23">
        <v>230611</v>
      </c>
      <c r="C161" s="25">
        <v>4401</v>
      </c>
      <c r="D161" s="25">
        <v>3</v>
      </c>
      <c r="E161" s="25">
        <v>4401</v>
      </c>
      <c r="F161" s="1865">
        <v>-501136.63</v>
      </c>
      <c r="G161" s="1865">
        <v>-203404.71</v>
      </c>
      <c r="H161" s="1865">
        <v>-704541.34</v>
      </c>
      <c r="I161" s="1867" t="s">
        <v>720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-56452.61</v>
      </c>
      <c r="G162" s="1865">
        <v>-27206.52</v>
      </c>
      <c r="H162" s="1865">
        <v>-83659.13</v>
      </c>
      <c r="I162" s="1867" t="s">
        <v>721</v>
      </c>
      <c r="J162" s="25"/>
      <c r="K162" s="25"/>
      <c r="L162" s="25"/>
      <c r="M162" s="25"/>
    </row>
    <row r="163" spans="1:13">
      <c r="A163" s="1866">
        <v>500113</v>
      </c>
      <c r="B163" s="23">
        <v>181526</v>
      </c>
      <c r="C163" s="25">
        <v>4401</v>
      </c>
      <c r="D163" s="25">
        <v>3</v>
      </c>
      <c r="E163" s="25">
        <v>4401</v>
      </c>
      <c r="F163" s="1865">
        <v>-501136.63</v>
      </c>
      <c r="G163" s="1865">
        <v>-203404.71</v>
      </c>
      <c r="H163" s="1865">
        <v>-704541.34</v>
      </c>
      <c r="I163" s="1867" t="s">
        <v>720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-56452.61</v>
      </c>
      <c r="G164" s="1865">
        <v>-27206.52</v>
      </c>
      <c r="H164" s="1865">
        <v>-83659.13</v>
      </c>
      <c r="I164" s="1867" t="s">
        <v>721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112866.13</v>
      </c>
      <c r="G165" s="1865">
        <v>39467.01</v>
      </c>
      <c r="H165" s="1865">
        <v>152333.14000000001</v>
      </c>
      <c r="I165" s="1867" t="s">
        <v>720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12146.3</v>
      </c>
      <c r="G166" s="1865">
        <v>9617.83</v>
      </c>
      <c r="H166" s="1865">
        <v>21764.13</v>
      </c>
      <c r="I166" s="1867" t="s">
        <v>722</v>
      </c>
      <c r="J166" s="25"/>
      <c r="K166" s="25"/>
      <c r="L166" s="25"/>
      <c r="M166" s="25"/>
    </row>
    <row r="167" spans="1:13">
      <c r="A167" s="1866">
        <v>500115</v>
      </c>
      <c r="B167" s="23">
        <v>2300</v>
      </c>
      <c r="C167" s="25">
        <v>4401</v>
      </c>
      <c r="D167" s="25">
        <v>3</v>
      </c>
      <c r="E167" s="25">
        <v>4401</v>
      </c>
      <c r="F167" s="1865">
        <v>-16.28</v>
      </c>
      <c r="G167" s="1865">
        <v>-6.72</v>
      </c>
      <c r="H167" s="1865">
        <v>-23</v>
      </c>
      <c r="I167" s="1867" t="s">
        <v>720</v>
      </c>
      <c r="J167" s="25"/>
      <c r="K167" s="25"/>
      <c r="L167" s="25"/>
      <c r="M167" s="25"/>
    </row>
    <row r="168" spans="1:13">
      <c r="A168" s="1866">
        <v>500116</v>
      </c>
      <c r="B168" s="23">
        <v>788200</v>
      </c>
      <c r="C168" s="25">
        <v>4401</v>
      </c>
      <c r="D168" s="25">
        <v>3</v>
      </c>
      <c r="E168" s="25">
        <v>4401</v>
      </c>
      <c r="F168" s="1865">
        <v>-501136.63</v>
      </c>
      <c r="G168" s="1865">
        <v>-203404.71</v>
      </c>
      <c r="H168" s="1865">
        <v>-704541.34</v>
      </c>
      <c r="I168" s="1867" t="s">
        <v>720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-56452.61</v>
      </c>
      <c r="G169" s="1865">
        <v>-27206.52</v>
      </c>
      <c r="H169" s="1865">
        <v>-83659.13</v>
      </c>
      <c r="I169" s="1867" t="s">
        <v>721</v>
      </c>
      <c r="J169" s="25"/>
      <c r="K169" s="25"/>
      <c r="L169" s="25"/>
      <c r="M169" s="25"/>
    </row>
    <row r="170" spans="1:13">
      <c r="A170" s="1866">
        <v>500118</v>
      </c>
      <c r="B170" s="23">
        <v>614103</v>
      </c>
      <c r="C170" s="25">
        <v>4401</v>
      </c>
      <c r="D170" s="25">
        <v>3</v>
      </c>
      <c r="E170" s="25">
        <v>4401</v>
      </c>
      <c r="F170" s="1865">
        <v>-501136.63</v>
      </c>
      <c r="G170" s="1865">
        <v>-203404.71</v>
      </c>
      <c r="H170" s="1865">
        <v>-704541.34</v>
      </c>
      <c r="I170" s="1867" t="s">
        <v>720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-56452.61</v>
      </c>
      <c r="G171" s="1865">
        <v>-27206.52</v>
      </c>
      <c r="H171" s="1865">
        <v>-83659.13</v>
      </c>
      <c r="I171" s="1867" t="s">
        <v>721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112866.13</v>
      </c>
      <c r="G172" s="1865">
        <v>39467.01</v>
      </c>
      <c r="H172" s="1865">
        <v>152333.14000000001</v>
      </c>
      <c r="I172" s="1867" t="s">
        <v>720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12146.3</v>
      </c>
      <c r="G173" s="1865">
        <v>9617.83</v>
      </c>
      <c r="H173" s="1865">
        <v>21764.13</v>
      </c>
      <c r="I173" s="1867" t="s">
        <v>722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121</v>
      </c>
      <c r="C180" s="25">
        <v>4403</v>
      </c>
      <c r="D180" s="25">
        <v>3</v>
      </c>
      <c r="E180" s="25">
        <v>4403</v>
      </c>
      <c r="F180" s="1865">
        <v>-3.86</v>
      </c>
      <c r="G180" s="1865">
        <v>-1.21</v>
      </c>
      <c r="H180" s="1865">
        <v>-5.07</v>
      </c>
      <c r="I180" s="1867" t="s">
        <v>723</v>
      </c>
      <c r="J180" s="25"/>
      <c r="K180" s="25"/>
      <c r="L180" s="25"/>
      <c r="M180" s="25"/>
    </row>
    <row r="181" spans="1:13">
      <c r="A181" s="1866">
        <v>500311</v>
      </c>
      <c r="B181" s="23">
        <v>35391</v>
      </c>
      <c r="C181" s="25">
        <v>4403</v>
      </c>
      <c r="D181" s="25">
        <v>3</v>
      </c>
      <c r="E181" s="25">
        <v>4403</v>
      </c>
      <c r="F181" s="1865">
        <v>-83086.990000000005</v>
      </c>
      <c r="G181" s="1865">
        <v>-35390.559999999998</v>
      </c>
      <c r="H181" s="1865">
        <v>-118477.55</v>
      </c>
      <c r="I181" s="1867" t="s">
        <v>723</v>
      </c>
      <c r="J181" s="25"/>
      <c r="K181" s="25"/>
      <c r="L181" s="25"/>
      <c r="M181" s="25"/>
    </row>
    <row r="182" spans="1:13">
      <c r="A182" s="1866">
        <v>500313</v>
      </c>
      <c r="B182" s="23">
        <v>23972</v>
      </c>
      <c r="C182" s="25">
        <v>4403</v>
      </c>
      <c r="D182" s="25">
        <v>3</v>
      </c>
      <c r="E182" s="25">
        <v>4403</v>
      </c>
      <c r="F182" s="1865">
        <v>-83086.990000000005</v>
      </c>
      <c r="G182" s="1865">
        <v>-35390.559999999998</v>
      </c>
      <c r="H182" s="1865">
        <v>-118477.55</v>
      </c>
      <c r="I182" s="1867" t="s">
        <v>723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34169.9</v>
      </c>
      <c r="G183" s="1865">
        <v>11418.95</v>
      </c>
      <c r="H183" s="1865">
        <v>45588.85</v>
      </c>
      <c r="I183" s="1867" t="s">
        <v>723</v>
      </c>
      <c r="J183" s="25"/>
      <c r="K183" s="25"/>
      <c r="L183" s="25"/>
      <c r="M183" s="25"/>
    </row>
    <row r="184" spans="1:13">
      <c r="A184" s="1866">
        <v>500315</v>
      </c>
      <c r="B184" s="23">
        <v>507</v>
      </c>
      <c r="C184" s="25">
        <v>4403</v>
      </c>
      <c r="D184" s="25">
        <v>3</v>
      </c>
      <c r="E184" s="25">
        <v>4403</v>
      </c>
      <c r="F184" s="1865">
        <v>-3.86</v>
      </c>
      <c r="G184" s="1865">
        <v>-1.21</v>
      </c>
      <c r="H184" s="1865">
        <v>-5.07</v>
      </c>
      <c r="I184" s="1867" t="s">
        <v>723</v>
      </c>
      <c r="J184" s="25"/>
      <c r="K184" s="25"/>
      <c r="L184" s="25"/>
      <c r="M184" s="25"/>
    </row>
    <row r="185" spans="1:13">
      <c r="A185" s="1866">
        <v>500316</v>
      </c>
      <c r="B185" s="23">
        <v>118478</v>
      </c>
      <c r="C185" s="25">
        <v>4403</v>
      </c>
      <c r="D185" s="25">
        <v>3</v>
      </c>
      <c r="E185" s="25">
        <v>4403</v>
      </c>
      <c r="F185" s="1865">
        <v>-83086.990000000005</v>
      </c>
      <c r="G185" s="1865">
        <v>-35390.559999999998</v>
      </c>
      <c r="H185" s="1865">
        <v>-118477.55</v>
      </c>
      <c r="I185" s="1867" t="s">
        <v>723</v>
      </c>
      <c r="J185" s="25"/>
      <c r="K185" s="25"/>
      <c r="L185" s="25"/>
      <c r="M185" s="25"/>
    </row>
    <row r="186" spans="1:13">
      <c r="A186" s="1866">
        <v>500318</v>
      </c>
      <c r="B186" s="23">
        <v>72889</v>
      </c>
      <c r="C186" s="25">
        <v>4403</v>
      </c>
      <c r="D186" s="25">
        <v>3</v>
      </c>
      <c r="E186" s="25">
        <v>4403</v>
      </c>
      <c r="F186" s="1865">
        <v>-83086.990000000005</v>
      </c>
      <c r="G186" s="1865">
        <v>-35390.559999999998</v>
      </c>
      <c r="H186" s="1865">
        <v>-118477.55</v>
      </c>
      <c r="I186" s="1867" t="s">
        <v>723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34169.9</v>
      </c>
      <c r="G187" s="1865">
        <v>11418.95</v>
      </c>
      <c r="H187" s="1865">
        <v>45588.85</v>
      </c>
      <c r="I187" s="1867" t="s">
        <v>723</v>
      </c>
      <c r="J187" s="25"/>
      <c r="K187" s="25"/>
      <c r="L187" s="25"/>
      <c r="M187" s="25"/>
    </row>
    <row r="188" spans="1:13">
      <c r="A188" s="1866">
        <v>500410</v>
      </c>
      <c r="B188" s="23">
        <v>264</v>
      </c>
      <c r="C188" s="25">
        <v>4405</v>
      </c>
      <c r="D188" s="25">
        <v>3</v>
      </c>
      <c r="E188" s="25">
        <v>4405</v>
      </c>
      <c r="F188" s="1865">
        <v>-9.86</v>
      </c>
      <c r="G188" s="1865">
        <v>-2.64</v>
      </c>
      <c r="H188" s="1865">
        <v>-12.5</v>
      </c>
      <c r="I188" s="1867" t="s">
        <v>724</v>
      </c>
      <c r="J188" s="25"/>
      <c r="K188" s="25"/>
      <c r="L188" s="25"/>
      <c r="M188" s="25"/>
    </row>
    <row r="189" spans="1:13">
      <c r="A189" s="1866">
        <v>500411</v>
      </c>
      <c r="B189" s="23">
        <v>81686</v>
      </c>
      <c r="C189" s="25">
        <v>4405</v>
      </c>
      <c r="D189" s="25">
        <v>3</v>
      </c>
      <c r="E189" s="25">
        <v>4405</v>
      </c>
      <c r="F189" s="1865">
        <v>-295015.84999999998</v>
      </c>
      <c r="G189" s="1865">
        <v>-81686.48</v>
      </c>
      <c r="H189" s="1865">
        <v>-376702.33</v>
      </c>
      <c r="I189" s="1867" t="s">
        <v>724</v>
      </c>
      <c r="J189" s="25"/>
      <c r="K189" s="25"/>
      <c r="L189" s="25"/>
      <c r="M189" s="25"/>
    </row>
    <row r="190" spans="1:13">
      <c r="A190" s="1866">
        <v>500413</v>
      </c>
      <c r="B190" s="23">
        <v>63695</v>
      </c>
      <c r="C190" s="25">
        <v>4405</v>
      </c>
      <c r="D190" s="25">
        <v>3</v>
      </c>
      <c r="E190" s="25">
        <v>4405</v>
      </c>
      <c r="F190" s="1865">
        <v>-295015.84999999998</v>
      </c>
      <c r="G190" s="1865">
        <v>-81686.48</v>
      </c>
      <c r="H190" s="1865">
        <v>-376702.33</v>
      </c>
      <c r="I190" s="1867" t="s">
        <v>724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75771.72</v>
      </c>
      <c r="G191" s="1865">
        <v>17991.36</v>
      </c>
      <c r="H191" s="1865">
        <v>93763.08</v>
      </c>
      <c r="I191" s="1867" t="s">
        <v>724</v>
      </c>
      <c r="J191" s="25"/>
      <c r="K191" s="25"/>
      <c r="L191" s="25"/>
      <c r="M191" s="25"/>
    </row>
    <row r="192" spans="1:13">
      <c r="A192" s="1866">
        <v>500415</v>
      </c>
      <c r="B192" s="23">
        <v>1250</v>
      </c>
      <c r="C192" s="25">
        <v>4405</v>
      </c>
      <c r="D192" s="25">
        <v>3</v>
      </c>
      <c r="E192" s="25">
        <v>4405</v>
      </c>
      <c r="F192" s="1865">
        <v>-9.86</v>
      </c>
      <c r="G192" s="1865">
        <v>-2.64</v>
      </c>
      <c r="H192" s="1865">
        <v>-12.5</v>
      </c>
      <c r="I192" s="1867" t="s">
        <v>724</v>
      </c>
      <c r="J192" s="25"/>
      <c r="K192" s="25"/>
      <c r="L192" s="25"/>
      <c r="M192" s="25"/>
    </row>
    <row r="193" spans="1:13">
      <c r="A193" s="1866">
        <v>500416</v>
      </c>
      <c r="B193" s="23">
        <v>376702</v>
      </c>
      <c r="C193" s="25">
        <v>4405</v>
      </c>
      <c r="D193" s="25">
        <v>3</v>
      </c>
      <c r="E193" s="25">
        <v>4405</v>
      </c>
      <c r="F193" s="1865">
        <v>-295015.84999999998</v>
      </c>
      <c r="G193" s="1865">
        <v>-81686.48</v>
      </c>
      <c r="H193" s="1865">
        <v>-376702.33</v>
      </c>
      <c r="I193" s="1867" t="s">
        <v>724</v>
      </c>
      <c r="J193" s="25"/>
      <c r="K193" s="25"/>
      <c r="L193" s="25"/>
      <c r="M193" s="25"/>
    </row>
    <row r="194" spans="1:13">
      <c r="A194" s="1866">
        <v>500418</v>
      </c>
      <c r="B194" s="23">
        <v>282939</v>
      </c>
      <c r="C194" s="25">
        <v>4405</v>
      </c>
      <c r="D194" s="25">
        <v>3</v>
      </c>
      <c r="E194" s="25">
        <v>4405</v>
      </c>
      <c r="F194" s="1865">
        <v>-295015.84999999998</v>
      </c>
      <c r="G194" s="1865">
        <v>-81686.48</v>
      </c>
      <c r="H194" s="1865">
        <v>-376702.33</v>
      </c>
      <c r="I194" s="1867" t="s">
        <v>724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75771.72</v>
      </c>
      <c r="G195" s="1865">
        <v>17991.36</v>
      </c>
      <c r="H195" s="1865">
        <v>93763.08</v>
      </c>
      <c r="I195" s="1867" t="s">
        <v>724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1057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347688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269193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4057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1283380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969931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1057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347688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269193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4057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1283380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969931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-2142</v>
      </c>
      <c r="C270" s="25">
        <v>5416</v>
      </c>
      <c r="D270" s="25">
        <v>3</v>
      </c>
      <c r="E270" s="25">
        <v>5416</v>
      </c>
      <c r="F270" s="1865">
        <v>15653.37</v>
      </c>
      <c r="G270" s="1865">
        <v>2141.9499999999998</v>
      </c>
      <c r="H270" s="1865">
        <v>17795.32</v>
      </c>
      <c r="I270" s="1867" t="s">
        <v>725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-17795</v>
      </c>
      <c r="C273" s="25">
        <v>5416</v>
      </c>
      <c r="D273" s="25">
        <v>3</v>
      </c>
      <c r="E273" s="25">
        <v>5416</v>
      </c>
      <c r="F273" s="1865">
        <v>15653.37</v>
      </c>
      <c r="G273" s="1865">
        <v>2141.9499999999998</v>
      </c>
      <c r="H273" s="1865">
        <v>17795.32</v>
      </c>
      <c r="I273" s="1867" t="s">
        <v>725</v>
      </c>
      <c r="J273" s="25"/>
      <c r="K273" s="25"/>
      <c r="L273" s="25"/>
      <c r="M273" s="25"/>
    </row>
    <row r="274" spans="1:13">
      <c r="A274" s="1866">
        <v>501810</v>
      </c>
      <c r="B274" s="23">
        <v>1057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347688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267051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4057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1283380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952136</v>
      </c>
      <c r="E279" s="25"/>
      <c r="I279" s="1867"/>
      <c r="J279" s="25"/>
      <c r="K279" s="25"/>
      <c r="L279" s="25"/>
      <c r="M279" s="25"/>
    </row>
    <row r="280" spans="1:13">
      <c r="A280" s="1866">
        <v>501911</v>
      </c>
      <c r="B280" s="23">
        <v>28957</v>
      </c>
      <c r="C280" s="25">
        <v>4451</v>
      </c>
      <c r="D280" s="25">
        <v>3</v>
      </c>
      <c r="E280" s="25">
        <v>4451</v>
      </c>
      <c r="F280" s="1865">
        <v>-80375.28</v>
      </c>
      <c r="G280" s="1865">
        <v>-28957.45</v>
      </c>
      <c r="H280" s="1865">
        <v>-109332.73</v>
      </c>
      <c r="I280" s="1867" t="s">
        <v>726</v>
      </c>
      <c r="J280" s="25"/>
      <c r="K280" s="25"/>
      <c r="L280" s="25"/>
      <c r="M280" s="25"/>
    </row>
    <row r="281" spans="1:13">
      <c r="A281" s="1866">
        <v>501913</v>
      </c>
      <c r="B281" s="23">
        <v>7548</v>
      </c>
      <c r="C281" s="25">
        <v>4451</v>
      </c>
      <c r="D281" s="25">
        <v>3</v>
      </c>
      <c r="E281" s="25">
        <v>4451</v>
      </c>
      <c r="F281" s="1865">
        <v>-80375.28</v>
      </c>
      <c r="G281" s="1865">
        <v>-28957.45</v>
      </c>
      <c r="H281" s="1865">
        <v>-109332.73</v>
      </c>
      <c r="I281" s="1867" t="s">
        <v>726</v>
      </c>
      <c r="J281" s="25"/>
      <c r="K281" s="25"/>
      <c r="L281" s="25"/>
      <c r="M281" s="25"/>
    </row>
    <row r="282" spans="1:13">
      <c r="A282" s="1866"/>
      <c r="C282" s="25">
        <v>5451</v>
      </c>
      <c r="D282" s="25">
        <v>3</v>
      </c>
      <c r="E282" s="25">
        <v>5451</v>
      </c>
      <c r="F282" s="1865">
        <v>60338.25</v>
      </c>
      <c r="G282" s="1865">
        <v>21408.52</v>
      </c>
      <c r="H282" s="1865">
        <v>81746.77</v>
      </c>
      <c r="I282" s="1867" t="s">
        <v>726</v>
      </c>
      <c r="J282" s="25"/>
      <c r="K282" s="25"/>
      <c r="L282" s="25"/>
      <c r="M282" s="25"/>
    </row>
    <row r="283" spans="1:13">
      <c r="A283" s="1866">
        <v>501916</v>
      </c>
      <c r="B283" s="23">
        <v>109333</v>
      </c>
      <c r="C283" s="25">
        <v>4451</v>
      </c>
      <c r="D283" s="25">
        <v>3</v>
      </c>
      <c r="E283" s="25">
        <v>4451</v>
      </c>
      <c r="F283" s="1865">
        <v>-80375.28</v>
      </c>
      <c r="G283" s="1865">
        <v>-28957.45</v>
      </c>
      <c r="H283" s="1865">
        <v>-109332.73</v>
      </c>
      <c r="I283" s="1867" t="s">
        <v>726</v>
      </c>
      <c r="J283" s="25"/>
      <c r="K283" s="25"/>
      <c r="L283" s="25"/>
      <c r="M283" s="25"/>
    </row>
    <row r="284" spans="1:13">
      <c r="A284" s="1866">
        <v>501918</v>
      </c>
      <c r="B284" s="23">
        <v>27586</v>
      </c>
      <c r="C284" s="25">
        <v>4451</v>
      </c>
      <c r="D284" s="25">
        <v>3</v>
      </c>
      <c r="E284" s="25">
        <v>4451</v>
      </c>
      <c r="F284" s="1865">
        <v>-80375.28</v>
      </c>
      <c r="G284" s="1865">
        <v>-28957.45</v>
      </c>
      <c r="H284" s="1865">
        <v>-109332.73</v>
      </c>
      <c r="I284" s="1867" t="s">
        <v>726</v>
      </c>
      <c r="J284" s="25"/>
      <c r="K284" s="25"/>
      <c r="L284" s="25"/>
      <c r="M284" s="25"/>
    </row>
    <row r="285" spans="1:13">
      <c r="A285" s="1866"/>
      <c r="C285" s="25">
        <v>5451</v>
      </c>
      <c r="D285" s="25">
        <v>3</v>
      </c>
      <c r="E285" s="25">
        <v>5451</v>
      </c>
      <c r="F285" s="1865">
        <v>60338.25</v>
      </c>
      <c r="G285" s="1865">
        <v>21408.52</v>
      </c>
      <c r="H285" s="1865">
        <v>81746.77</v>
      </c>
      <c r="I285" s="1867" t="s">
        <v>726</v>
      </c>
      <c r="J285" s="25"/>
      <c r="K285" s="25"/>
      <c r="L285" s="25"/>
      <c r="M285" s="25"/>
    </row>
    <row r="286" spans="1:13">
      <c r="A286" s="1866">
        <v>502010</v>
      </c>
      <c r="B286" s="23">
        <v>186</v>
      </c>
      <c r="C286" s="25">
        <v>4491</v>
      </c>
      <c r="D286" s="25">
        <v>3</v>
      </c>
      <c r="E286" s="25">
        <v>4491</v>
      </c>
      <c r="F286" s="1865">
        <v>-1.92</v>
      </c>
      <c r="G286" s="1865">
        <v>-1.23</v>
      </c>
      <c r="H286" s="1865">
        <v>-3.15</v>
      </c>
      <c r="I286" s="1867" t="s">
        <v>727</v>
      </c>
      <c r="J286" s="25"/>
      <c r="K286" s="25"/>
      <c r="L286" s="25"/>
      <c r="M286" s="25"/>
    </row>
    <row r="287" spans="1:13">
      <c r="A287" s="1866"/>
      <c r="C287" s="25">
        <v>4493</v>
      </c>
      <c r="D287" s="25">
        <v>3</v>
      </c>
      <c r="E287" s="25">
        <v>4493</v>
      </c>
      <c r="F287" s="1865">
        <v>-0.02</v>
      </c>
      <c r="G287" s="1865">
        <v>0</v>
      </c>
      <c r="H287" s="1865">
        <v>-0.02</v>
      </c>
      <c r="I287" s="1867" t="s">
        <v>728</v>
      </c>
      <c r="J287" s="25"/>
      <c r="K287" s="25"/>
      <c r="L287" s="25"/>
      <c r="M287" s="25"/>
    </row>
    <row r="288" spans="1:13">
      <c r="A288" s="1866"/>
      <c r="C288" s="25">
        <v>4495</v>
      </c>
      <c r="D288" s="25">
        <v>3</v>
      </c>
      <c r="E288" s="25">
        <v>4495</v>
      </c>
      <c r="F288" s="1865">
        <v>-1.71</v>
      </c>
      <c r="G288" s="1865">
        <v>-0.63</v>
      </c>
      <c r="H288" s="1865">
        <v>-2.34</v>
      </c>
      <c r="I288" s="1867" t="s">
        <v>729</v>
      </c>
      <c r="J288" s="25"/>
      <c r="K288" s="25"/>
      <c r="L288" s="25"/>
      <c r="M288" s="25"/>
    </row>
    <row r="289" spans="1:13">
      <c r="A289" s="1866">
        <v>502011</v>
      </c>
      <c r="B289" s="23">
        <v>31331</v>
      </c>
      <c r="C289" s="25">
        <v>4491</v>
      </c>
      <c r="D289" s="25">
        <v>3</v>
      </c>
      <c r="E289" s="25">
        <v>4491</v>
      </c>
      <c r="F289" s="1865">
        <v>-18491.09</v>
      </c>
      <c r="G289" s="1865">
        <v>-11654.92</v>
      </c>
      <c r="H289" s="1865">
        <v>-30146.01</v>
      </c>
      <c r="I289" s="1867" t="s">
        <v>727</v>
      </c>
      <c r="J289" s="25"/>
      <c r="K289" s="25"/>
      <c r="L289" s="25"/>
      <c r="M289" s="25"/>
    </row>
    <row r="290" spans="1:13">
      <c r="A290" s="1866"/>
      <c r="C290" s="25">
        <v>4493</v>
      </c>
      <c r="D290" s="25">
        <v>3</v>
      </c>
      <c r="E290" s="25">
        <v>4493</v>
      </c>
      <c r="F290" s="1865">
        <v>-6200</v>
      </c>
      <c r="G290" s="1865">
        <v>0</v>
      </c>
      <c r="H290" s="1865">
        <v>-6200</v>
      </c>
      <c r="I290" s="1867" t="s">
        <v>730</v>
      </c>
      <c r="J290" s="25"/>
      <c r="K290" s="25"/>
      <c r="L290" s="25"/>
      <c r="M290" s="25"/>
    </row>
    <row r="291" spans="1:13">
      <c r="A291" s="1866"/>
      <c r="C291" s="25">
        <v>4495</v>
      </c>
      <c r="D291" s="25">
        <v>3</v>
      </c>
      <c r="E291" s="25">
        <v>4495</v>
      </c>
      <c r="F291" s="1865">
        <v>-36193.839999999997</v>
      </c>
      <c r="G291" s="1865">
        <v>-19675.900000000001</v>
      </c>
      <c r="H291" s="1865">
        <v>-55869.74</v>
      </c>
      <c r="I291" s="1867" t="s">
        <v>731</v>
      </c>
      <c r="J291" s="25"/>
      <c r="K291" s="25"/>
      <c r="L291" s="25"/>
      <c r="M291" s="25"/>
    </row>
    <row r="292" spans="1:13">
      <c r="A292" s="1866">
        <v>502013</v>
      </c>
      <c r="B292" s="23">
        <v>5708</v>
      </c>
      <c r="C292" s="25">
        <v>4491</v>
      </c>
      <c r="D292" s="25">
        <v>3</v>
      </c>
      <c r="E292" s="25">
        <v>4491</v>
      </c>
      <c r="F292" s="1865">
        <v>-18491.09</v>
      </c>
      <c r="G292" s="1865">
        <v>-11654.92</v>
      </c>
      <c r="H292" s="1865">
        <v>-30146.01</v>
      </c>
      <c r="I292" s="1867" t="s">
        <v>727</v>
      </c>
      <c r="J292" s="25"/>
      <c r="K292" s="25"/>
      <c r="L292" s="25"/>
      <c r="M292" s="25"/>
    </row>
    <row r="293" spans="1:13">
      <c r="A293" s="1866"/>
      <c r="C293" s="25">
        <v>4493</v>
      </c>
      <c r="D293" s="25">
        <v>3</v>
      </c>
      <c r="E293" s="25">
        <v>4493</v>
      </c>
      <c r="F293" s="1865">
        <v>-6200</v>
      </c>
      <c r="G293" s="1865">
        <v>0</v>
      </c>
      <c r="H293" s="1865">
        <v>-6200</v>
      </c>
      <c r="I293" s="1867" t="s">
        <v>730</v>
      </c>
      <c r="J293" s="25"/>
      <c r="K293" s="25"/>
      <c r="L293" s="25"/>
      <c r="M293" s="25"/>
    </row>
    <row r="294" spans="1:13">
      <c r="A294" s="1866"/>
      <c r="C294" s="25">
        <v>4495</v>
      </c>
      <c r="D294" s="25">
        <v>3</v>
      </c>
      <c r="E294" s="25">
        <v>4495</v>
      </c>
      <c r="F294" s="1865">
        <v>-36193.839999999997</v>
      </c>
      <c r="G294" s="1865">
        <v>-19675.900000000001</v>
      </c>
      <c r="H294" s="1865">
        <v>-55869.74</v>
      </c>
      <c r="I294" s="1867" t="s">
        <v>731</v>
      </c>
      <c r="J294" s="25"/>
      <c r="K294" s="25"/>
      <c r="L294" s="25"/>
      <c r="M294" s="25"/>
    </row>
    <row r="295" spans="1:13">
      <c r="A295" s="1866"/>
      <c r="C295" s="25">
        <v>5491</v>
      </c>
      <c r="D295" s="25">
        <v>3</v>
      </c>
      <c r="E295" s="25">
        <v>5491</v>
      </c>
      <c r="F295" s="1865">
        <v>13999.96</v>
      </c>
      <c r="G295" s="1865">
        <v>9375.06</v>
      </c>
      <c r="H295" s="1865">
        <v>23375.02</v>
      </c>
      <c r="I295" s="1867" t="s">
        <v>727</v>
      </c>
      <c r="J295" s="25"/>
      <c r="K295" s="25"/>
      <c r="L295" s="25"/>
      <c r="M295" s="25"/>
    </row>
    <row r="296" spans="1:13">
      <c r="A296" s="1866"/>
      <c r="C296" s="25">
        <v>5493</v>
      </c>
      <c r="D296" s="25">
        <v>3</v>
      </c>
      <c r="E296" s="25">
        <v>5493</v>
      </c>
      <c r="F296" s="1865">
        <v>8952.1</v>
      </c>
      <c r="G296" s="1865">
        <v>0</v>
      </c>
      <c r="H296" s="1865">
        <v>8952.1</v>
      </c>
      <c r="I296" s="1867" t="s">
        <v>732</v>
      </c>
      <c r="J296" s="25"/>
      <c r="K296" s="25"/>
      <c r="L296" s="25"/>
      <c r="M296" s="25"/>
    </row>
    <row r="297" spans="1:13">
      <c r="A297" s="1866"/>
      <c r="C297" s="25">
        <v>5495</v>
      </c>
      <c r="D297" s="25">
        <v>3</v>
      </c>
      <c r="E297" s="25">
        <v>5495</v>
      </c>
      <c r="F297" s="1865">
        <v>29495.67</v>
      </c>
      <c r="G297" s="1865">
        <v>16248</v>
      </c>
      <c r="H297" s="1865">
        <v>45743.67</v>
      </c>
      <c r="I297" s="1867" t="s">
        <v>733</v>
      </c>
      <c r="J297" s="25"/>
      <c r="K297" s="25"/>
      <c r="L297" s="25"/>
      <c r="M297" s="25"/>
    </row>
    <row r="298" spans="1:13">
      <c r="A298" s="1866">
        <v>502015</v>
      </c>
      <c r="B298" s="23">
        <v>551</v>
      </c>
      <c r="C298" s="25">
        <v>4491</v>
      </c>
      <c r="D298" s="25">
        <v>3</v>
      </c>
      <c r="E298" s="25">
        <v>4491</v>
      </c>
      <c r="F298" s="1865">
        <v>-1.92</v>
      </c>
      <c r="G298" s="1865">
        <v>-1.23</v>
      </c>
      <c r="H298" s="1865">
        <v>-3.15</v>
      </c>
      <c r="I298" s="1867" t="s">
        <v>727</v>
      </c>
      <c r="J298" s="25"/>
      <c r="K298" s="25"/>
      <c r="L298" s="25"/>
      <c r="M298" s="25"/>
    </row>
    <row r="299" spans="1:13">
      <c r="A299" s="1866"/>
      <c r="C299" s="25">
        <v>4493</v>
      </c>
      <c r="D299" s="25">
        <v>3</v>
      </c>
      <c r="E299" s="25">
        <v>4493</v>
      </c>
      <c r="F299" s="1865">
        <v>-0.02</v>
      </c>
      <c r="G299" s="1865">
        <v>0</v>
      </c>
      <c r="H299" s="1865">
        <v>-0.02</v>
      </c>
      <c r="I299" s="1867" t="s">
        <v>728</v>
      </c>
      <c r="J299" s="25"/>
      <c r="K299" s="25"/>
      <c r="L299" s="25"/>
      <c r="M299" s="25"/>
    </row>
    <row r="300" spans="1:13">
      <c r="A300" s="1866"/>
      <c r="C300" s="25">
        <v>4495</v>
      </c>
      <c r="D300" s="25">
        <v>3</v>
      </c>
      <c r="E300" s="25">
        <v>4495</v>
      </c>
      <c r="F300" s="1865">
        <v>-1.71</v>
      </c>
      <c r="G300" s="1865">
        <v>-0.63</v>
      </c>
      <c r="H300" s="1865">
        <v>-2.34</v>
      </c>
      <c r="I300" s="1867" t="s">
        <v>729</v>
      </c>
      <c r="J300" s="25"/>
      <c r="K300" s="25"/>
      <c r="L300" s="25"/>
      <c r="M300" s="25"/>
    </row>
    <row r="301" spans="1:13">
      <c r="A301" s="1866">
        <v>502016</v>
      </c>
      <c r="B301" s="23">
        <v>92216</v>
      </c>
      <c r="C301" s="25">
        <v>4491</v>
      </c>
      <c r="D301" s="25">
        <v>3</v>
      </c>
      <c r="E301" s="25">
        <v>4491</v>
      </c>
      <c r="F301" s="1865">
        <v>-18491.09</v>
      </c>
      <c r="G301" s="1865">
        <v>-11654.92</v>
      </c>
      <c r="H301" s="1865">
        <v>-30146.01</v>
      </c>
      <c r="I301" s="1867" t="s">
        <v>727</v>
      </c>
      <c r="J301" s="25"/>
      <c r="K301" s="25"/>
      <c r="L301" s="25"/>
      <c r="M301" s="25"/>
    </row>
    <row r="302" spans="1:13">
      <c r="A302" s="1866"/>
      <c r="C302" s="25">
        <v>4493</v>
      </c>
      <c r="D302" s="25">
        <v>3</v>
      </c>
      <c r="E302" s="25">
        <v>4493</v>
      </c>
      <c r="F302" s="1865">
        <v>-6200</v>
      </c>
      <c r="G302" s="1865">
        <v>0</v>
      </c>
      <c r="H302" s="1865">
        <v>-6200</v>
      </c>
      <c r="I302" s="1867" t="s">
        <v>730</v>
      </c>
      <c r="J302" s="25"/>
      <c r="K302" s="25"/>
      <c r="L302" s="25"/>
      <c r="M302" s="25"/>
    </row>
    <row r="303" spans="1:13">
      <c r="A303" s="1866"/>
      <c r="C303" s="25">
        <v>4495</v>
      </c>
      <c r="D303" s="25">
        <v>3</v>
      </c>
      <c r="E303" s="25">
        <v>4495</v>
      </c>
      <c r="F303" s="1865">
        <v>-36193.839999999997</v>
      </c>
      <c r="G303" s="1865">
        <v>-19675.900000000001</v>
      </c>
      <c r="H303" s="1865">
        <v>-55869.74</v>
      </c>
      <c r="I303" s="1867" t="s">
        <v>731</v>
      </c>
      <c r="J303" s="25"/>
      <c r="K303" s="25"/>
      <c r="L303" s="25"/>
      <c r="M303" s="25"/>
    </row>
    <row r="304" spans="1:13">
      <c r="A304" s="1866">
        <v>502018</v>
      </c>
      <c r="B304" s="23">
        <v>14145</v>
      </c>
      <c r="C304" s="25">
        <v>4491</v>
      </c>
      <c r="D304" s="25">
        <v>3</v>
      </c>
      <c r="E304" s="25">
        <v>4491</v>
      </c>
      <c r="F304" s="1865">
        <v>-18491.09</v>
      </c>
      <c r="G304" s="1865">
        <v>-11654.92</v>
      </c>
      <c r="H304" s="1865">
        <v>-30146.01</v>
      </c>
      <c r="I304" s="1867" t="s">
        <v>727</v>
      </c>
      <c r="J304" s="25"/>
      <c r="K304" s="25"/>
      <c r="L304" s="25"/>
      <c r="M304" s="25"/>
    </row>
    <row r="305" spans="1:13">
      <c r="A305" s="1866"/>
      <c r="C305" s="25">
        <v>4493</v>
      </c>
      <c r="D305" s="25">
        <v>3</v>
      </c>
      <c r="E305" s="25">
        <v>4493</v>
      </c>
      <c r="F305" s="1865">
        <v>-6200</v>
      </c>
      <c r="G305" s="1865">
        <v>0</v>
      </c>
      <c r="H305" s="1865">
        <v>-6200</v>
      </c>
      <c r="I305" s="1867" t="s">
        <v>730</v>
      </c>
      <c r="J305" s="25"/>
      <c r="K305" s="25"/>
      <c r="L305" s="25"/>
      <c r="M305" s="25"/>
    </row>
    <row r="306" spans="1:13">
      <c r="A306" s="1866"/>
      <c r="C306" s="25">
        <v>4495</v>
      </c>
      <c r="D306" s="25">
        <v>3</v>
      </c>
      <c r="E306" s="25">
        <v>4495</v>
      </c>
      <c r="F306" s="1865">
        <v>-36193.839999999997</v>
      </c>
      <c r="G306" s="1865">
        <v>-19675.900000000001</v>
      </c>
      <c r="H306" s="1865">
        <v>-55869.74</v>
      </c>
      <c r="I306" s="1867" t="s">
        <v>731</v>
      </c>
      <c r="J306" s="25"/>
      <c r="K306" s="25"/>
      <c r="L306" s="25"/>
      <c r="M306" s="25"/>
    </row>
    <row r="307" spans="1:13">
      <c r="A307" s="1866"/>
      <c r="C307" s="25">
        <v>5491</v>
      </c>
      <c r="D307" s="25">
        <v>3</v>
      </c>
      <c r="E307" s="25">
        <v>5491</v>
      </c>
      <c r="F307" s="1865">
        <v>13999.96</v>
      </c>
      <c r="G307" s="1865">
        <v>9375.06</v>
      </c>
      <c r="H307" s="1865">
        <v>23375.02</v>
      </c>
      <c r="I307" s="1867" t="s">
        <v>727</v>
      </c>
      <c r="J307" s="25"/>
      <c r="K307" s="25"/>
      <c r="L307" s="25"/>
      <c r="M307" s="25"/>
    </row>
    <row r="308" spans="1:13">
      <c r="A308" s="1866"/>
      <c r="C308" s="25">
        <v>5493</v>
      </c>
      <c r="D308" s="25">
        <v>3</v>
      </c>
      <c r="E308" s="25">
        <v>5493</v>
      </c>
      <c r="F308" s="1865">
        <v>8952.1</v>
      </c>
      <c r="G308" s="1865">
        <v>0</v>
      </c>
      <c r="H308" s="1865">
        <v>8952.1</v>
      </c>
      <c r="I308" s="1867" t="s">
        <v>732</v>
      </c>
      <c r="J308" s="25"/>
      <c r="K308" s="25"/>
      <c r="L308" s="25"/>
      <c r="M308" s="25"/>
    </row>
    <row r="309" spans="1:13">
      <c r="A309" s="1866"/>
      <c r="C309" s="25">
        <v>5495</v>
      </c>
      <c r="D309" s="25">
        <v>3</v>
      </c>
      <c r="E309" s="25">
        <v>5495</v>
      </c>
      <c r="F309" s="1865">
        <v>29495.67</v>
      </c>
      <c r="G309" s="1865">
        <v>16248</v>
      </c>
      <c r="H309" s="1865">
        <v>45743.67</v>
      </c>
      <c r="I309" s="1867" t="s">
        <v>733</v>
      </c>
      <c r="J309" s="25"/>
      <c r="K309" s="25"/>
      <c r="L309" s="25"/>
      <c r="M309" s="25"/>
    </row>
    <row r="310" spans="1:13">
      <c r="A310" s="1866">
        <v>502110</v>
      </c>
      <c r="B310" s="23">
        <v>0</v>
      </c>
      <c r="E310" s="25"/>
      <c r="I310" s="1867"/>
      <c r="J310" s="25"/>
      <c r="K310" s="25"/>
      <c r="L310" s="25"/>
      <c r="M310" s="25"/>
    </row>
    <row r="311" spans="1:13">
      <c r="A311" s="1866">
        <v>502111</v>
      </c>
      <c r="B311" s="23">
        <v>0</v>
      </c>
      <c r="E311" s="25"/>
      <c r="I311" s="1867"/>
      <c r="J311" s="25"/>
      <c r="K311" s="25"/>
      <c r="L311" s="25"/>
      <c r="M311" s="25"/>
    </row>
    <row r="312" spans="1:13">
      <c r="A312" s="1866">
        <v>502113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502115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502116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502118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502210</v>
      </c>
      <c r="B316" s="23">
        <v>1243</v>
      </c>
      <c r="E316" s="25"/>
      <c r="I316" s="1867"/>
      <c r="J316" s="25"/>
      <c r="K316" s="25"/>
      <c r="L316" s="25"/>
      <c r="M316" s="25"/>
    </row>
    <row r="317" spans="1:13">
      <c r="A317" s="1866">
        <v>502211</v>
      </c>
      <c r="B317" s="23">
        <v>407976</v>
      </c>
      <c r="E317" s="25"/>
      <c r="I317" s="1867"/>
      <c r="J317" s="25"/>
      <c r="K317" s="25"/>
      <c r="L317" s="25"/>
      <c r="M317" s="25"/>
    </row>
    <row r="318" spans="1:13">
      <c r="A318" s="1866">
        <v>502213</v>
      </c>
      <c r="B318" s="23">
        <v>280307</v>
      </c>
      <c r="E318" s="25"/>
      <c r="I318" s="1867"/>
      <c r="J318" s="25"/>
      <c r="K318" s="25"/>
      <c r="L318" s="25"/>
      <c r="M318" s="25"/>
    </row>
    <row r="319" spans="1:13">
      <c r="A319" s="1866">
        <v>502215</v>
      </c>
      <c r="B319" s="23">
        <v>4608</v>
      </c>
      <c r="E319" s="25"/>
      <c r="I319" s="1867"/>
      <c r="J319" s="25"/>
      <c r="K319" s="25"/>
      <c r="L319" s="25"/>
      <c r="M319" s="25"/>
    </row>
    <row r="320" spans="1:13">
      <c r="A320" s="1866">
        <v>502216</v>
      </c>
      <c r="B320" s="23">
        <v>1484929</v>
      </c>
      <c r="E320" s="25"/>
      <c r="I320" s="1867"/>
      <c r="J320" s="25"/>
      <c r="K320" s="25"/>
      <c r="L320" s="25"/>
      <c r="M320" s="25"/>
    </row>
    <row r="321" spans="1:13">
      <c r="A321" s="1866">
        <v>502218</v>
      </c>
      <c r="B321" s="23">
        <v>993867</v>
      </c>
      <c r="E321" s="25"/>
      <c r="I321" s="1867"/>
      <c r="J321" s="25"/>
      <c r="K321" s="25"/>
      <c r="L321" s="25"/>
      <c r="M321" s="25"/>
    </row>
    <row r="322" spans="1:13">
      <c r="A322" s="1866">
        <v>502310</v>
      </c>
      <c r="B322" s="23">
        <v>0</v>
      </c>
      <c r="E322" s="25"/>
      <c r="I322" s="1867"/>
      <c r="J322" s="25"/>
      <c r="K322" s="25"/>
      <c r="L322" s="25"/>
      <c r="M322" s="25"/>
    </row>
    <row r="323" spans="1:13">
      <c r="A323" s="1866">
        <v>502311</v>
      </c>
      <c r="B323" s="23">
        <v>0</v>
      </c>
      <c r="E323" s="25"/>
      <c r="I323" s="1867"/>
      <c r="J323" s="25"/>
      <c r="K323" s="25"/>
      <c r="L323" s="25"/>
      <c r="M323" s="25"/>
    </row>
    <row r="324" spans="1:13">
      <c r="A324" s="1866">
        <v>502313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502315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502316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502318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502410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502411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502413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502415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502416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502418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502510</v>
      </c>
      <c r="B334" s="23">
        <v>76</v>
      </c>
      <c r="C334" s="25">
        <v>4505</v>
      </c>
      <c r="D334" s="25">
        <v>3</v>
      </c>
      <c r="E334" s="25">
        <v>4505</v>
      </c>
      <c r="F334" s="1865">
        <v>-1.32</v>
      </c>
      <c r="G334" s="1865">
        <v>-0.76</v>
      </c>
      <c r="H334" s="1865">
        <v>-2.08</v>
      </c>
      <c r="I334" s="1867" t="s">
        <v>734</v>
      </c>
      <c r="J334" s="25"/>
      <c r="K334" s="25"/>
      <c r="L334" s="25"/>
      <c r="M334" s="25"/>
    </row>
    <row r="335" spans="1:13">
      <c r="A335" s="1866">
        <v>502511</v>
      </c>
      <c r="B335" s="23">
        <v>15245</v>
      </c>
      <c r="C335" s="25">
        <v>4505</v>
      </c>
      <c r="D335" s="25">
        <v>3</v>
      </c>
      <c r="E335" s="25">
        <v>4505</v>
      </c>
      <c r="F335" s="1865">
        <v>-25517.45</v>
      </c>
      <c r="G335" s="1865">
        <v>-15244.65</v>
      </c>
      <c r="H335" s="1865">
        <v>-40762.1</v>
      </c>
      <c r="I335" s="1867" t="s">
        <v>735</v>
      </c>
      <c r="J335" s="25"/>
      <c r="K335" s="25"/>
      <c r="L335" s="25"/>
      <c r="M335" s="25"/>
    </row>
    <row r="336" spans="1:13">
      <c r="A336" s="1866">
        <v>502513</v>
      </c>
      <c r="B336" s="23">
        <v>8651</v>
      </c>
      <c r="C336" s="25">
        <v>4505</v>
      </c>
      <c r="D336" s="25">
        <v>3</v>
      </c>
      <c r="E336" s="25">
        <v>4505</v>
      </c>
      <c r="F336" s="1865">
        <v>-25517.45</v>
      </c>
      <c r="G336" s="1865">
        <v>-15244.65</v>
      </c>
      <c r="H336" s="1865">
        <v>-40762.1</v>
      </c>
      <c r="I336" s="1867" t="s">
        <v>735</v>
      </c>
      <c r="J336" s="25"/>
      <c r="K336" s="25"/>
      <c r="L336" s="25"/>
      <c r="M336" s="25"/>
    </row>
    <row r="337" spans="1:13">
      <c r="A337" s="1866"/>
      <c r="C337" s="25">
        <v>5505</v>
      </c>
      <c r="D337" s="25">
        <v>3</v>
      </c>
      <c r="E337" s="25">
        <v>5505</v>
      </c>
      <c r="F337" s="1865">
        <v>5996.13</v>
      </c>
      <c r="G337" s="1865">
        <v>6593.76</v>
      </c>
      <c r="H337" s="1865">
        <v>12589.89</v>
      </c>
      <c r="I337" s="1867" t="s">
        <v>736</v>
      </c>
      <c r="J337" s="25"/>
      <c r="K337" s="25"/>
      <c r="L337" s="25"/>
      <c r="M337" s="25"/>
    </row>
    <row r="338" spans="1:13">
      <c r="A338" s="1866">
        <v>502515</v>
      </c>
      <c r="B338" s="23">
        <v>208</v>
      </c>
      <c r="C338" s="25">
        <v>4505</v>
      </c>
      <c r="D338" s="25">
        <v>3</v>
      </c>
      <c r="E338" s="25">
        <v>4505</v>
      </c>
      <c r="F338" s="1865">
        <v>-1.32</v>
      </c>
      <c r="G338" s="1865">
        <v>-0.76</v>
      </c>
      <c r="H338" s="1865">
        <v>-2.08</v>
      </c>
      <c r="I338" s="1867" t="s">
        <v>734</v>
      </c>
      <c r="J338" s="25"/>
      <c r="K338" s="25"/>
      <c r="L338" s="25"/>
      <c r="M338" s="25"/>
    </row>
    <row r="339" spans="1:13">
      <c r="A339" s="1866">
        <v>502516</v>
      </c>
      <c r="B339" s="23">
        <v>40762</v>
      </c>
      <c r="C339" s="25">
        <v>4505</v>
      </c>
      <c r="D339" s="25">
        <v>3</v>
      </c>
      <c r="E339" s="25">
        <v>4505</v>
      </c>
      <c r="F339" s="1865">
        <v>-25517.45</v>
      </c>
      <c r="G339" s="1865">
        <v>-15244.65</v>
      </c>
      <c r="H339" s="1865">
        <v>-40762.1</v>
      </c>
      <c r="I339" s="1867" t="s">
        <v>735</v>
      </c>
      <c r="J339" s="25"/>
      <c r="K339" s="25"/>
      <c r="L339" s="25"/>
      <c r="M339" s="25"/>
    </row>
    <row r="340" spans="1:13">
      <c r="A340" s="1866">
        <v>502518</v>
      </c>
      <c r="B340" s="23">
        <v>28172</v>
      </c>
      <c r="C340" s="25">
        <v>4505</v>
      </c>
      <c r="D340" s="25">
        <v>3</v>
      </c>
      <c r="E340" s="25">
        <v>4505</v>
      </c>
      <c r="F340" s="1865">
        <v>-25517.45</v>
      </c>
      <c r="G340" s="1865">
        <v>-15244.65</v>
      </c>
      <c r="H340" s="1865">
        <v>-40762.1</v>
      </c>
      <c r="I340" s="1867" t="s">
        <v>735</v>
      </c>
      <c r="J340" s="25"/>
      <c r="K340" s="25"/>
      <c r="L340" s="25"/>
      <c r="M340" s="25"/>
    </row>
    <row r="341" spans="1:13">
      <c r="A341" s="1866"/>
      <c r="C341" s="25">
        <v>5505</v>
      </c>
      <c r="D341" s="25">
        <v>3</v>
      </c>
      <c r="E341" s="25">
        <v>5505</v>
      </c>
      <c r="F341" s="1865">
        <v>5996.13</v>
      </c>
      <c r="G341" s="1865">
        <v>6593.76</v>
      </c>
      <c r="H341" s="1865">
        <v>12589.89</v>
      </c>
      <c r="I341" s="1867" t="s">
        <v>736</v>
      </c>
      <c r="J341" s="25"/>
      <c r="K341" s="25"/>
      <c r="L341" s="25"/>
      <c r="M341" s="25"/>
    </row>
    <row r="342" spans="1:13">
      <c r="A342" s="1866">
        <v>502611</v>
      </c>
      <c r="B342" s="23">
        <v>0</v>
      </c>
      <c r="E342" s="25"/>
      <c r="I342" s="1867"/>
      <c r="J342" s="25"/>
      <c r="K342" s="25"/>
      <c r="L342" s="25"/>
      <c r="M342" s="25"/>
    </row>
    <row r="343" spans="1:13">
      <c r="A343" s="1866">
        <v>502613</v>
      </c>
      <c r="B343" s="23">
        <v>0</v>
      </c>
      <c r="E343" s="25"/>
      <c r="I343" s="1867"/>
      <c r="J343" s="25"/>
      <c r="K343" s="25"/>
      <c r="L343" s="25"/>
      <c r="M343" s="25"/>
    </row>
    <row r="344" spans="1:13">
      <c r="A344" s="1866">
        <v>502616</v>
      </c>
      <c r="B344" s="23">
        <v>0</v>
      </c>
      <c r="E344" s="25"/>
      <c r="I344" s="1867"/>
      <c r="J344" s="25"/>
      <c r="K344" s="25"/>
      <c r="L344" s="25"/>
      <c r="M344" s="25"/>
    </row>
    <row r="345" spans="1:13">
      <c r="A345" s="1866">
        <v>502618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502710</v>
      </c>
      <c r="B346" s="23">
        <v>1</v>
      </c>
      <c r="C346" s="25">
        <v>4591</v>
      </c>
      <c r="D346" s="25">
        <v>3</v>
      </c>
      <c r="E346" s="25">
        <v>4591</v>
      </c>
      <c r="F346" s="1865">
        <v>-0.28999999999999998</v>
      </c>
      <c r="G346" s="1865">
        <v>0</v>
      </c>
      <c r="H346" s="1865">
        <v>-0.28999999999999998</v>
      </c>
      <c r="I346" s="1867" t="s">
        <v>737</v>
      </c>
      <c r="J346" s="25"/>
      <c r="K346" s="25"/>
      <c r="L346" s="25"/>
      <c r="M346" s="25"/>
    </row>
    <row r="347" spans="1:13">
      <c r="A347" s="1866"/>
      <c r="C347" s="25">
        <v>4593</v>
      </c>
      <c r="D347" s="25">
        <v>3</v>
      </c>
      <c r="E347" s="25">
        <v>4593</v>
      </c>
      <c r="F347" s="1865">
        <v>-0.81</v>
      </c>
      <c r="G347" s="1865">
        <v>-0.01</v>
      </c>
      <c r="H347" s="1865">
        <v>-0.82</v>
      </c>
      <c r="I347" s="1867" t="s">
        <v>738</v>
      </c>
      <c r="J347" s="25"/>
      <c r="K347" s="25"/>
      <c r="L347" s="25"/>
      <c r="M347" s="25"/>
    </row>
    <row r="348" spans="1:13">
      <c r="A348" s="1866"/>
      <c r="C348" s="25">
        <v>4595</v>
      </c>
      <c r="D348" s="25">
        <v>3</v>
      </c>
      <c r="E348" s="25">
        <v>4595</v>
      </c>
      <c r="F348" s="1865">
        <v>-0.05</v>
      </c>
      <c r="G348" s="1865">
        <v>0</v>
      </c>
      <c r="H348" s="1865">
        <v>-0.05</v>
      </c>
      <c r="I348" s="1867" t="s">
        <v>739</v>
      </c>
      <c r="J348" s="25"/>
      <c r="K348" s="25"/>
      <c r="L348" s="25"/>
      <c r="M348" s="25"/>
    </row>
    <row r="349" spans="1:13">
      <c r="A349" s="1866">
        <v>502711</v>
      </c>
      <c r="B349" s="23">
        <v>2841</v>
      </c>
      <c r="C349" s="25">
        <v>4591</v>
      </c>
      <c r="D349" s="25">
        <v>3</v>
      </c>
      <c r="E349" s="25">
        <v>4591</v>
      </c>
      <c r="F349" s="1865">
        <v>-70984.600000000006</v>
      </c>
      <c r="G349" s="1865">
        <v>-1481.92</v>
      </c>
      <c r="H349" s="1865">
        <v>-72466.52</v>
      </c>
      <c r="I349" s="1867" t="s">
        <v>740</v>
      </c>
      <c r="J349" s="25"/>
      <c r="K349" s="25"/>
      <c r="L349" s="25"/>
      <c r="M349" s="25"/>
    </row>
    <row r="350" spans="1:13">
      <c r="A350" s="1866"/>
      <c r="C350" s="25">
        <v>4593</v>
      </c>
      <c r="D350" s="25">
        <v>3</v>
      </c>
      <c r="E350" s="25">
        <v>4593</v>
      </c>
      <c r="F350" s="1865">
        <v>-192430.64</v>
      </c>
      <c r="G350" s="1865">
        <v>-1359.39</v>
      </c>
      <c r="H350" s="1865">
        <v>-193790.03</v>
      </c>
      <c r="I350" s="1867" t="s">
        <v>741</v>
      </c>
      <c r="J350" s="25"/>
      <c r="K350" s="25"/>
      <c r="L350" s="25"/>
      <c r="M350" s="25"/>
    </row>
    <row r="351" spans="1:13">
      <c r="A351" s="1866"/>
      <c r="C351" s="25">
        <v>4595</v>
      </c>
      <c r="D351" s="25">
        <v>3</v>
      </c>
      <c r="E351" s="25">
        <v>4595</v>
      </c>
      <c r="F351" s="1865">
        <v>-4420</v>
      </c>
      <c r="G351" s="1865">
        <v>0</v>
      </c>
      <c r="H351" s="1865">
        <v>-4420</v>
      </c>
      <c r="I351" s="1867" t="s">
        <v>742</v>
      </c>
      <c r="J351" s="25"/>
      <c r="K351" s="25"/>
      <c r="L351" s="25"/>
      <c r="M351" s="25"/>
    </row>
    <row r="352" spans="1:13">
      <c r="A352" s="1866">
        <v>502713</v>
      </c>
      <c r="B352" s="23">
        <v>1482</v>
      </c>
      <c r="C352" s="25">
        <v>4591</v>
      </c>
      <c r="D352" s="25">
        <v>3</v>
      </c>
      <c r="E352" s="25">
        <v>4591</v>
      </c>
      <c r="F352" s="1865">
        <v>-70984.600000000006</v>
      </c>
      <c r="G352" s="1865">
        <v>-1481.92</v>
      </c>
      <c r="H352" s="1865">
        <v>-72466.52</v>
      </c>
      <c r="I352" s="1867" t="s">
        <v>740</v>
      </c>
      <c r="J352" s="25"/>
      <c r="K352" s="25"/>
      <c r="L352" s="25"/>
      <c r="M352" s="25"/>
    </row>
    <row r="353" spans="1:13">
      <c r="A353" s="1866"/>
      <c r="C353" s="25">
        <v>4593</v>
      </c>
      <c r="D353" s="25">
        <v>3</v>
      </c>
      <c r="E353" s="25">
        <v>4593</v>
      </c>
      <c r="F353" s="1865">
        <v>-192430.64</v>
      </c>
      <c r="G353" s="1865">
        <v>-1359.39</v>
      </c>
      <c r="H353" s="1865">
        <v>-193790.03</v>
      </c>
      <c r="I353" s="1867" t="s">
        <v>741</v>
      </c>
      <c r="J353" s="25"/>
      <c r="K353" s="25"/>
      <c r="L353" s="25"/>
      <c r="M353" s="25"/>
    </row>
    <row r="354" spans="1:13">
      <c r="A354" s="1866"/>
      <c r="C354" s="25">
        <v>4595</v>
      </c>
      <c r="D354" s="25">
        <v>3</v>
      </c>
      <c r="E354" s="25">
        <v>4595</v>
      </c>
      <c r="F354" s="1865">
        <v>-4420</v>
      </c>
      <c r="G354" s="1865">
        <v>0</v>
      </c>
      <c r="H354" s="1865">
        <v>-4420</v>
      </c>
      <c r="I354" s="1867" t="s">
        <v>742</v>
      </c>
      <c r="J354" s="25"/>
      <c r="K354" s="25"/>
      <c r="L354" s="25"/>
      <c r="M354" s="25"/>
    </row>
    <row r="355" spans="1:13">
      <c r="A355" s="1866"/>
      <c r="C355" s="25">
        <v>5591</v>
      </c>
      <c r="D355" s="25">
        <v>3</v>
      </c>
      <c r="E355" s="25">
        <v>5591</v>
      </c>
      <c r="F355" s="1865">
        <v>22975.58</v>
      </c>
      <c r="G355" s="1865">
        <v>0</v>
      </c>
      <c r="H355" s="1865">
        <v>22975.58</v>
      </c>
      <c r="I355" s="1867" t="s">
        <v>743</v>
      </c>
      <c r="J355" s="25"/>
      <c r="K355" s="25"/>
      <c r="L355" s="25"/>
      <c r="M355" s="25"/>
    </row>
    <row r="356" spans="1:13">
      <c r="A356" s="1866"/>
      <c r="C356" s="25">
        <v>5593</v>
      </c>
      <c r="D356" s="25">
        <v>3</v>
      </c>
      <c r="E356" s="25">
        <v>5593</v>
      </c>
      <c r="F356" s="1865">
        <v>192430.64</v>
      </c>
      <c r="G356" s="1865">
        <v>1359.39</v>
      </c>
      <c r="H356" s="1865">
        <v>193790.03</v>
      </c>
      <c r="I356" s="1867" t="s">
        <v>744</v>
      </c>
      <c r="J356" s="25"/>
      <c r="K356" s="25"/>
      <c r="L356" s="25"/>
      <c r="M356" s="25"/>
    </row>
    <row r="357" spans="1:13">
      <c r="A357" s="1866"/>
      <c r="C357" s="25">
        <v>5595</v>
      </c>
      <c r="D357" s="25">
        <v>3</v>
      </c>
      <c r="E357" s="25">
        <v>5595</v>
      </c>
      <c r="F357" s="1865">
        <v>3215</v>
      </c>
      <c r="G357" s="1865">
        <v>0</v>
      </c>
      <c r="H357" s="1865">
        <v>3215</v>
      </c>
      <c r="I357" s="1867" t="s">
        <v>745</v>
      </c>
      <c r="J357" s="25"/>
      <c r="K357" s="25"/>
      <c r="L357" s="25"/>
      <c r="M357" s="25"/>
    </row>
    <row r="358" spans="1:13">
      <c r="A358" s="1866">
        <v>502715</v>
      </c>
      <c r="B358" s="23">
        <v>116</v>
      </c>
      <c r="C358" s="25">
        <v>4591</v>
      </c>
      <c r="D358" s="25">
        <v>3</v>
      </c>
      <c r="E358" s="25">
        <v>4591</v>
      </c>
      <c r="F358" s="1865">
        <v>-0.28999999999999998</v>
      </c>
      <c r="G358" s="1865">
        <v>0</v>
      </c>
      <c r="H358" s="1865">
        <v>-0.28999999999999998</v>
      </c>
      <c r="I358" s="1867" t="s">
        <v>737</v>
      </c>
      <c r="J358" s="25"/>
      <c r="K358" s="25"/>
      <c r="L358" s="25"/>
      <c r="M358" s="25"/>
    </row>
    <row r="359" spans="1:13">
      <c r="A359" s="1866"/>
      <c r="C359" s="25">
        <v>4593</v>
      </c>
      <c r="D359" s="25">
        <v>3</v>
      </c>
      <c r="E359" s="25">
        <v>4593</v>
      </c>
      <c r="F359" s="1865">
        <v>-0.81</v>
      </c>
      <c r="G359" s="1865">
        <v>-0.01</v>
      </c>
      <c r="H359" s="1865">
        <v>-0.82</v>
      </c>
      <c r="I359" s="1867" t="s">
        <v>738</v>
      </c>
      <c r="J359" s="25"/>
      <c r="K359" s="25"/>
      <c r="L359" s="25"/>
      <c r="M359" s="25"/>
    </row>
    <row r="360" spans="1:13">
      <c r="A360" s="1866"/>
      <c r="C360" s="25">
        <v>4595</v>
      </c>
      <c r="D360" s="25">
        <v>3</v>
      </c>
      <c r="E360" s="25">
        <v>4595</v>
      </c>
      <c r="F360" s="1865">
        <v>-0.05</v>
      </c>
      <c r="G360" s="1865">
        <v>0</v>
      </c>
      <c r="H360" s="1865">
        <v>-0.05</v>
      </c>
      <c r="I360" s="1867" t="s">
        <v>739</v>
      </c>
      <c r="J360" s="25"/>
      <c r="K360" s="25"/>
      <c r="L360" s="25"/>
      <c r="M360" s="25"/>
    </row>
    <row r="361" spans="1:13">
      <c r="A361" s="1866">
        <v>502716</v>
      </c>
      <c r="B361" s="23">
        <v>270677</v>
      </c>
      <c r="C361" s="25">
        <v>4591</v>
      </c>
      <c r="D361" s="25">
        <v>3</v>
      </c>
      <c r="E361" s="25">
        <v>4591</v>
      </c>
      <c r="F361" s="1865">
        <v>-70984.600000000006</v>
      </c>
      <c r="G361" s="1865">
        <v>-1481.92</v>
      </c>
      <c r="H361" s="1865">
        <v>-72466.52</v>
      </c>
      <c r="I361" s="1867" t="s">
        <v>740</v>
      </c>
      <c r="J361" s="25"/>
      <c r="K361" s="25"/>
      <c r="L361" s="25"/>
      <c r="M361" s="25"/>
    </row>
    <row r="362" spans="1:13">
      <c r="A362" s="1866"/>
      <c r="C362" s="25">
        <v>4593</v>
      </c>
      <c r="D362" s="25">
        <v>3</v>
      </c>
      <c r="E362" s="25">
        <v>4593</v>
      </c>
      <c r="F362" s="1865">
        <v>-192430.64</v>
      </c>
      <c r="G362" s="1865">
        <v>-1359.39</v>
      </c>
      <c r="H362" s="1865">
        <v>-193790.03</v>
      </c>
      <c r="I362" s="1867" t="s">
        <v>741</v>
      </c>
      <c r="J362" s="25"/>
      <c r="K362" s="25"/>
      <c r="L362" s="25"/>
      <c r="M362" s="25"/>
    </row>
    <row r="363" spans="1:13">
      <c r="A363" s="1866"/>
      <c r="C363" s="25">
        <v>4595</v>
      </c>
      <c r="D363" s="25">
        <v>3</v>
      </c>
      <c r="E363" s="25">
        <v>4595</v>
      </c>
      <c r="F363" s="1865">
        <v>-4420</v>
      </c>
      <c r="G363" s="1865">
        <v>0</v>
      </c>
      <c r="H363" s="1865">
        <v>-4420</v>
      </c>
      <c r="I363" s="1867" t="s">
        <v>742</v>
      </c>
      <c r="J363" s="25"/>
      <c r="K363" s="25"/>
      <c r="L363" s="25"/>
      <c r="M363" s="25"/>
    </row>
    <row r="364" spans="1:13">
      <c r="A364" s="1866">
        <v>502718</v>
      </c>
      <c r="B364" s="23">
        <v>50696</v>
      </c>
      <c r="C364" s="25">
        <v>4591</v>
      </c>
      <c r="D364" s="25">
        <v>3</v>
      </c>
      <c r="E364" s="25">
        <v>4591</v>
      </c>
      <c r="F364" s="1865">
        <v>-70984.600000000006</v>
      </c>
      <c r="G364" s="1865">
        <v>-1481.92</v>
      </c>
      <c r="H364" s="1865">
        <v>-72466.52</v>
      </c>
      <c r="I364" s="1867" t="s">
        <v>740</v>
      </c>
      <c r="J364" s="25"/>
      <c r="K364" s="25"/>
      <c r="L364" s="25"/>
      <c r="M364" s="25"/>
    </row>
    <row r="365" spans="1:13">
      <c r="A365" s="1866"/>
      <c r="C365" s="25">
        <v>4593</v>
      </c>
      <c r="D365" s="25">
        <v>3</v>
      </c>
      <c r="E365" s="25">
        <v>4593</v>
      </c>
      <c r="F365" s="1865">
        <v>-192430.64</v>
      </c>
      <c r="G365" s="1865">
        <v>-1359.39</v>
      </c>
      <c r="H365" s="1865">
        <v>-193790.03</v>
      </c>
      <c r="I365" s="1867" t="s">
        <v>741</v>
      </c>
      <c r="J365" s="25"/>
      <c r="K365" s="25"/>
      <c r="L365" s="25"/>
      <c r="M365" s="25"/>
    </row>
    <row r="366" spans="1:13">
      <c r="A366" s="1866"/>
      <c r="C366" s="25">
        <v>4595</v>
      </c>
      <c r="D366" s="25">
        <v>3</v>
      </c>
      <c r="E366" s="25">
        <v>4595</v>
      </c>
      <c r="F366" s="1865">
        <v>-4420</v>
      </c>
      <c r="G366" s="1865">
        <v>0</v>
      </c>
      <c r="H366" s="1865">
        <v>-4420</v>
      </c>
      <c r="I366" s="1867" t="s">
        <v>742</v>
      </c>
      <c r="J366" s="25"/>
      <c r="K366" s="25"/>
      <c r="L366" s="25"/>
      <c r="M366" s="25"/>
    </row>
    <row r="367" spans="1:13">
      <c r="A367" s="1866"/>
      <c r="C367" s="25">
        <v>5591</v>
      </c>
      <c r="D367" s="25">
        <v>3</v>
      </c>
      <c r="E367" s="25">
        <v>5591</v>
      </c>
      <c r="F367" s="1865">
        <v>22975.58</v>
      </c>
      <c r="G367" s="1865">
        <v>0</v>
      </c>
      <c r="H367" s="1865">
        <v>22975.58</v>
      </c>
      <c r="I367" s="1867" t="s">
        <v>743</v>
      </c>
      <c r="J367" s="25"/>
      <c r="K367" s="25"/>
      <c r="L367" s="25"/>
      <c r="M367" s="25"/>
    </row>
    <row r="368" spans="1:13">
      <c r="A368" s="1866"/>
      <c r="C368" s="25">
        <v>5593</v>
      </c>
      <c r="D368" s="25">
        <v>3</v>
      </c>
      <c r="E368" s="25">
        <v>5593</v>
      </c>
      <c r="F368" s="1865">
        <v>192430.64</v>
      </c>
      <c r="G368" s="1865">
        <v>1359.39</v>
      </c>
      <c r="H368" s="1865">
        <v>193790.03</v>
      </c>
      <c r="I368" s="1867" t="s">
        <v>744</v>
      </c>
      <c r="J368" s="25"/>
      <c r="K368" s="25"/>
      <c r="L368" s="25"/>
      <c r="M368" s="25"/>
    </row>
    <row r="369" spans="1:13">
      <c r="A369" s="1866"/>
      <c r="C369" s="25">
        <v>5595</v>
      </c>
      <c r="D369" s="25">
        <v>3</v>
      </c>
      <c r="E369" s="25">
        <v>5595</v>
      </c>
      <c r="F369" s="1865">
        <v>3215</v>
      </c>
      <c r="G369" s="1865">
        <v>0</v>
      </c>
      <c r="H369" s="1865">
        <v>3215</v>
      </c>
      <c r="I369" s="1867" t="s">
        <v>745</v>
      </c>
      <c r="J369" s="25"/>
      <c r="K369" s="25"/>
      <c r="L369" s="25"/>
      <c r="M369" s="25"/>
    </row>
    <row r="370" spans="1:13">
      <c r="A370" s="1866">
        <v>502810</v>
      </c>
      <c r="B370" s="23">
        <v>76</v>
      </c>
      <c r="E370" s="25"/>
      <c r="I370" s="1867"/>
      <c r="J370" s="25"/>
      <c r="K370" s="25"/>
      <c r="L370" s="25"/>
      <c r="M370" s="25"/>
    </row>
    <row r="371" spans="1:13">
      <c r="A371" s="1866">
        <v>502811</v>
      </c>
      <c r="B371" s="23">
        <v>18086</v>
      </c>
      <c r="E371" s="25"/>
      <c r="I371" s="1867"/>
      <c r="J371" s="25"/>
      <c r="K371" s="25"/>
      <c r="L371" s="25"/>
      <c r="M371" s="25"/>
    </row>
    <row r="372" spans="1:13">
      <c r="A372" s="1866">
        <v>502813</v>
      </c>
      <c r="B372" s="23">
        <v>10133</v>
      </c>
      <c r="E372" s="25"/>
      <c r="I372" s="1867"/>
      <c r="J372" s="25"/>
      <c r="K372" s="25"/>
      <c r="L372" s="25"/>
      <c r="M372" s="25"/>
    </row>
    <row r="373" spans="1:13">
      <c r="A373" s="1866">
        <v>502815</v>
      </c>
      <c r="B373" s="23">
        <v>208</v>
      </c>
      <c r="E373" s="25"/>
      <c r="I373" s="1867"/>
      <c r="J373" s="25"/>
      <c r="K373" s="25"/>
      <c r="L373" s="25"/>
      <c r="M373" s="25"/>
    </row>
    <row r="374" spans="1:13">
      <c r="A374" s="1866">
        <v>502816</v>
      </c>
      <c r="B374" s="23">
        <v>311439</v>
      </c>
      <c r="E374" s="25"/>
      <c r="I374" s="1867"/>
      <c r="J374" s="25"/>
      <c r="K374" s="25"/>
      <c r="L374" s="25"/>
      <c r="M374" s="25"/>
    </row>
    <row r="375" spans="1:13">
      <c r="A375" s="1866">
        <v>502818</v>
      </c>
      <c r="B375" s="23">
        <v>78868</v>
      </c>
      <c r="E375" s="25"/>
      <c r="I375" s="1867"/>
      <c r="J375" s="25"/>
      <c r="K375" s="25"/>
      <c r="L375" s="25"/>
      <c r="M375" s="25"/>
    </row>
    <row r="376" spans="1:13">
      <c r="A376" s="1866">
        <v>502911</v>
      </c>
      <c r="B376" s="23">
        <v>111006</v>
      </c>
      <c r="C376" s="25">
        <v>4701</v>
      </c>
      <c r="D376" s="25">
        <v>3</v>
      </c>
      <c r="E376" s="25">
        <v>4701</v>
      </c>
      <c r="F376" s="1865">
        <v>-278882.19</v>
      </c>
      <c r="G376" s="1865">
        <v>-103348.98</v>
      </c>
      <c r="H376" s="1865">
        <v>-382231.17</v>
      </c>
      <c r="I376" s="1867" t="s">
        <v>746</v>
      </c>
      <c r="J376" s="25"/>
      <c r="K376" s="25"/>
      <c r="L376" s="25"/>
      <c r="M376" s="25"/>
    </row>
    <row r="377" spans="1:13">
      <c r="A377" s="1866"/>
      <c r="C377" s="25">
        <v>4701</v>
      </c>
      <c r="D377" s="25">
        <v>3</v>
      </c>
      <c r="E377" s="25">
        <v>4702</v>
      </c>
      <c r="F377" s="1865">
        <v>-3953.4</v>
      </c>
      <c r="G377" s="1865">
        <v>-1568.35</v>
      </c>
      <c r="H377" s="1865">
        <v>-5521.75</v>
      </c>
      <c r="I377" s="1867" t="s">
        <v>747</v>
      </c>
      <c r="J377" s="25"/>
      <c r="K377" s="25"/>
      <c r="L377" s="25"/>
      <c r="M377" s="25"/>
    </row>
    <row r="378" spans="1:13">
      <c r="A378" s="1866"/>
      <c r="C378" s="25">
        <v>4701</v>
      </c>
      <c r="D378" s="25">
        <v>3</v>
      </c>
      <c r="E378" s="25">
        <v>4711</v>
      </c>
      <c r="F378" s="1865">
        <v>-8753.2099999999991</v>
      </c>
      <c r="G378" s="1865">
        <v>-6088.58</v>
      </c>
      <c r="H378" s="1865">
        <v>-14841.79</v>
      </c>
      <c r="I378" s="1867" t="s">
        <v>748</v>
      </c>
      <c r="J378" s="25"/>
      <c r="K378" s="25"/>
      <c r="L378" s="25"/>
      <c r="M378" s="25"/>
    </row>
    <row r="379" spans="1:13">
      <c r="A379" s="1866">
        <v>502913</v>
      </c>
      <c r="B379" s="23">
        <v>41281</v>
      </c>
      <c r="C379" s="25">
        <v>4701</v>
      </c>
      <c r="D379" s="25">
        <v>3</v>
      </c>
      <c r="E379" s="25">
        <v>4701</v>
      </c>
      <c r="F379" s="1865">
        <v>-278882.19</v>
      </c>
      <c r="G379" s="1865">
        <v>-103348.98</v>
      </c>
      <c r="H379" s="1865">
        <v>-382231.17</v>
      </c>
      <c r="I379" s="1867" t="s">
        <v>746</v>
      </c>
      <c r="J379" s="25"/>
      <c r="K379" s="25"/>
      <c r="L379" s="25"/>
      <c r="M379" s="25"/>
    </row>
    <row r="380" spans="1:13">
      <c r="A380" s="1866"/>
      <c r="C380" s="25">
        <v>4701</v>
      </c>
      <c r="D380" s="25">
        <v>3</v>
      </c>
      <c r="E380" s="25">
        <v>4702</v>
      </c>
      <c r="F380" s="1865">
        <v>-3953.4</v>
      </c>
      <c r="G380" s="1865">
        <v>-1568.35</v>
      </c>
      <c r="H380" s="1865">
        <v>-5521.75</v>
      </c>
      <c r="I380" s="1867" t="s">
        <v>747</v>
      </c>
      <c r="J380" s="25"/>
      <c r="K380" s="25"/>
      <c r="L380" s="25"/>
      <c r="M380" s="25"/>
    </row>
    <row r="381" spans="1:13">
      <c r="A381" s="1866"/>
      <c r="C381" s="25">
        <v>4701</v>
      </c>
      <c r="D381" s="25">
        <v>3</v>
      </c>
      <c r="E381" s="25">
        <v>4711</v>
      </c>
      <c r="F381" s="1865">
        <v>-8753.2099999999991</v>
      </c>
      <c r="G381" s="1865">
        <v>-6088.58</v>
      </c>
      <c r="H381" s="1865">
        <v>-14841.79</v>
      </c>
      <c r="I381" s="1867" t="s">
        <v>748</v>
      </c>
      <c r="J381" s="25"/>
      <c r="K381" s="25"/>
      <c r="L381" s="25"/>
      <c r="M381" s="25"/>
    </row>
    <row r="382" spans="1:13">
      <c r="A382" s="1866"/>
      <c r="C382" s="25">
        <v>5701</v>
      </c>
      <c r="D382" s="25">
        <v>3</v>
      </c>
      <c r="E382" s="25">
        <v>5701</v>
      </c>
      <c r="F382" s="1865">
        <v>175645.59</v>
      </c>
      <c r="G382" s="1865">
        <v>64680.480000000003</v>
      </c>
      <c r="H382" s="1865">
        <v>240326.07</v>
      </c>
      <c r="I382" s="1867" t="s">
        <v>746</v>
      </c>
      <c r="J382" s="25"/>
      <c r="K382" s="25"/>
      <c r="L382" s="25"/>
      <c r="M382" s="25"/>
    </row>
    <row r="383" spans="1:13">
      <c r="A383" s="1866"/>
      <c r="C383" s="25">
        <v>5701</v>
      </c>
      <c r="D383" s="25">
        <v>3</v>
      </c>
      <c r="E383" s="25">
        <v>5702</v>
      </c>
      <c r="F383" s="1865">
        <v>2683.79</v>
      </c>
      <c r="G383" s="1865">
        <v>1065.08</v>
      </c>
      <c r="H383" s="1865">
        <v>3748.87</v>
      </c>
      <c r="I383" s="1867" t="s">
        <v>749</v>
      </c>
      <c r="J383" s="25"/>
      <c r="K383" s="25"/>
      <c r="L383" s="25"/>
      <c r="M383" s="25"/>
    </row>
    <row r="384" spans="1:13">
      <c r="A384" s="1866"/>
      <c r="C384" s="25">
        <v>5701</v>
      </c>
      <c r="D384" s="25">
        <v>3</v>
      </c>
      <c r="E384" s="25">
        <v>5711</v>
      </c>
      <c r="F384" s="1865">
        <v>5925.52</v>
      </c>
      <c r="G384" s="1865">
        <v>3979.55</v>
      </c>
      <c r="H384" s="1865">
        <v>9905.07</v>
      </c>
      <c r="I384" s="1867" t="s">
        <v>750</v>
      </c>
      <c r="J384" s="25"/>
      <c r="K384" s="25"/>
      <c r="L384" s="25"/>
      <c r="M384" s="25"/>
    </row>
    <row r="385" spans="1:13">
      <c r="A385" s="1866">
        <v>502916</v>
      </c>
      <c r="B385" s="23">
        <v>402595</v>
      </c>
      <c r="C385" s="25">
        <v>4701</v>
      </c>
      <c r="D385" s="25">
        <v>3</v>
      </c>
      <c r="E385" s="25">
        <v>4701</v>
      </c>
      <c r="F385" s="1865">
        <v>-278882.19</v>
      </c>
      <c r="G385" s="1865">
        <v>-103348.98</v>
      </c>
      <c r="H385" s="1865">
        <v>-382231.17</v>
      </c>
      <c r="I385" s="1867" t="s">
        <v>746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4702</v>
      </c>
      <c r="F386" s="1865">
        <v>-3953.4</v>
      </c>
      <c r="G386" s="1865">
        <v>-1568.35</v>
      </c>
      <c r="H386" s="1865">
        <v>-5521.75</v>
      </c>
      <c r="I386" s="1867" t="s">
        <v>747</v>
      </c>
      <c r="J386" s="25"/>
      <c r="K386" s="25"/>
      <c r="L386" s="25"/>
      <c r="M386" s="25"/>
    </row>
    <row r="387" spans="1:13">
      <c r="A387" s="1866"/>
      <c r="C387" s="25">
        <v>4701</v>
      </c>
      <c r="D387" s="25">
        <v>3</v>
      </c>
      <c r="E387" s="25">
        <v>4711</v>
      </c>
      <c r="F387" s="1865">
        <v>-8753.2099999999991</v>
      </c>
      <c r="G387" s="1865">
        <v>-6088.58</v>
      </c>
      <c r="H387" s="1865">
        <v>-14841.79</v>
      </c>
      <c r="I387" s="1867" t="s">
        <v>748</v>
      </c>
      <c r="J387" s="25"/>
      <c r="K387" s="25"/>
      <c r="L387" s="25"/>
      <c r="M387" s="25"/>
    </row>
    <row r="388" spans="1:13">
      <c r="A388" s="1866">
        <v>502918</v>
      </c>
      <c r="B388" s="23">
        <v>148615</v>
      </c>
      <c r="C388" s="25">
        <v>4701</v>
      </c>
      <c r="D388" s="25">
        <v>3</v>
      </c>
      <c r="E388" s="25">
        <v>4701</v>
      </c>
      <c r="F388" s="1865">
        <v>-278882.19</v>
      </c>
      <c r="G388" s="1865">
        <v>-103348.98</v>
      </c>
      <c r="H388" s="1865">
        <v>-382231.17</v>
      </c>
      <c r="I388" s="1867" t="s">
        <v>746</v>
      </c>
      <c r="J388" s="25"/>
      <c r="K388" s="25"/>
      <c r="L388" s="25"/>
      <c r="M388" s="25"/>
    </row>
    <row r="389" spans="1:13">
      <c r="A389" s="1866"/>
      <c r="C389" s="25">
        <v>4701</v>
      </c>
      <c r="D389" s="25">
        <v>3</v>
      </c>
      <c r="E389" s="25">
        <v>4702</v>
      </c>
      <c r="F389" s="1865">
        <v>-3953.4</v>
      </c>
      <c r="G389" s="1865">
        <v>-1568.35</v>
      </c>
      <c r="H389" s="1865">
        <v>-5521.75</v>
      </c>
      <c r="I389" s="1867" t="s">
        <v>747</v>
      </c>
      <c r="J389" s="25"/>
      <c r="K389" s="25"/>
      <c r="L389" s="25"/>
      <c r="M389" s="25"/>
    </row>
    <row r="390" spans="1:13">
      <c r="A390" s="1866"/>
      <c r="C390" s="25">
        <v>4701</v>
      </c>
      <c r="D390" s="25">
        <v>3</v>
      </c>
      <c r="E390" s="25">
        <v>4711</v>
      </c>
      <c r="F390" s="1865">
        <v>-8753.2099999999991</v>
      </c>
      <c r="G390" s="1865">
        <v>-6088.58</v>
      </c>
      <c r="H390" s="1865">
        <v>-14841.79</v>
      </c>
      <c r="I390" s="1867" t="s">
        <v>748</v>
      </c>
      <c r="J390" s="25"/>
      <c r="K390" s="25"/>
      <c r="L390" s="25"/>
      <c r="M390" s="25"/>
    </row>
    <row r="391" spans="1:13">
      <c r="A391" s="1866"/>
      <c r="C391" s="25">
        <v>5701</v>
      </c>
      <c r="D391" s="25">
        <v>3</v>
      </c>
      <c r="E391" s="25">
        <v>5701</v>
      </c>
      <c r="F391" s="1865">
        <v>175645.59</v>
      </c>
      <c r="G391" s="1865">
        <v>64680.480000000003</v>
      </c>
      <c r="H391" s="1865">
        <v>240326.07</v>
      </c>
      <c r="I391" s="1867" t="s">
        <v>746</v>
      </c>
      <c r="J391" s="25"/>
      <c r="K391" s="25"/>
      <c r="L391" s="25"/>
      <c r="M391" s="25"/>
    </row>
    <row r="392" spans="1:13">
      <c r="A392" s="1866"/>
      <c r="C392" s="25">
        <v>5701</v>
      </c>
      <c r="D392" s="25">
        <v>3</v>
      </c>
      <c r="E392" s="25">
        <v>5702</v>
      </c>
      <c r="F392" s="1865">
        <v>2683.79</v>
      </c>
      <c r="G392" s="1865">
        <v>1065.08</v>
      </c>
      <c r="H392" s="1865">
        <v>3748.87</v>
      </c>
      <c r="I392" s="1867" t="s">
        <v>749</v>
      </c>
      <c r="J392" s="25"/>
      <c r="K392" s="25"/>
      <c r="L392" s="25"/>
      <c r="M392" s="25"/>
    </row>
    <row r="393" spans="1:13">
      <c r="A393" s="1866"/>
      <c r="C393" s="25">
        <v>5701</v>
      </c>
      <c r="D393" s="25">
        <v>3</v>
      </c>
      <c r="E393" s="25">
        <v>5711</v>
      </c>
      <c r="F393" s="1865">
        <v>5925.52</v>
      </c>
      <c r="G393" s="1865">
        <v>3979.55</v>
      </c>
      <c r="H393" s="1865">
        <v>9905.07</v>
      </c>
      <c r="I393" s="1867" t="s">
        <v>750</v>
      </c>
      <c r="J393" s="25"/>
      <c r="K393" s="25"/>
      <c r="L393" s="25"/>
      <c r="M393" s="25"/>
    </row>
    <row r="394" spans="1:13">
      <c r="A394" s="1866">
        <v>503011</v>
      </c>
      <c r="B394" s="23">
        <v>0</v>
      </c>
      <c r="E394" s="25"/>
      <c r="I394" s="1867"/>
      <c r="J394" s="25"/>
      <c r="K394" s="25"/>
      <c r="L394" s="25"/>
      <c r="M394" s="25"/>
    </row>
    <row r="395" spans="1:13">
      <c r="A395" s="1866">
        <v>503013</v>
      </c>
      <c r="B395" s="23">
        <v>0</v>
      </c>
      <c r="E395" s="25"/>
      <c r="I395" s="1867"/>
      <c r="J395" s="25"/>
      <c r="K395" s="25"/>
      <c r="L395" s="25"/>
      <c r="M395" s="25"/>
    </row>
    <row r="396" spans="1:13">
      <c r="A396" s="1866">
        <v>503016</v>
      </c>
      <c r="B396" s="23">
        <v>0</v>
      </c>
      <c r="E396" s="25"/>
      <c r="I396" s="1867"/>
      <c r="J396" s="25"/>
      <c r="K396" s="25"/>
      <c r="L396" s="25"/>
      <c r="M396" s="25"/>
    </row>
    <row r="397" spans="1:13">
      <c r="A397" s="1866">
        <v>503018</v>
      </c>
      <c r="B397" s="23">
        <v>0</v>
      </c>
      <c r="E397" s="25"/>
      <c r="I397" s="1867"/>
      <c r="J397" s="25"/>
      <c r="K397" s="25"/>
      <c r="L397" s="25"/>
      <c r="M397" s="25"/>
    </row>
    <row r="398" spans="1:13">
      <c r="A398" s="1866">
        <v>503111</v>
      </c>
      <c r="B398" s="23">
        <v>42121</v>
      </c>
      <c r="C398" s="25">
        <v>4703</v>
      </c>
      <c r="D398" s="25">
        <v>3</v>
      </c>
      <c r="E398" s="25">
        <v>4703</v>
      </c>
      <c r="F398" s="1865">
        <v>-118614.72</v>
      </c>
      <c r="G398" s="1865">
        <v>-42120.959999999999</v>
      </c>
      <c r="H398" s="1865">
        <v>-160735.67999999999</v>
      </c>
      <c r="I398" s="1867" t="s">
        <v>751</v>
      </c>
      <c r="J398" s="25"/>
      <c r="K398" s="25"/>
      <c r="L398" s="25"/>
      <c r="M398" s="25"/>
    </row>
    <row r="399" spans="1:13">
      <c r="A399" s="1866"/>
      <c r="C399" s="25">
        <v>4703</v>
      </c>
      <c r="D399" s="25">
        <v>3</v>
      </c>
      <c r="E399" s="25">
        <v>4704</v>
      </c>
      <c r="F399" s="1865">
        <v>-13.17</v>
      </c>
      <c r="G399" s="1865">
        <v>0</v>
      </c>
      <c r="H399" s="1865">
        <v>-13.17</v>
      </c>
      <c r="I399" s="1867" t="s">
        <v>752</v>
      </c>
      <c r="J399" s="25"/>
      <c r="K399" s="25"/>
      <c r="L399" s="25"/>
      <c r="M399" s="25"/>
    </row>
    <row r="400" spans="1:13">
      <c r="A400" s="1866">
        <v>503113</v>
      </c>
      <c r="B400" s="23">
        <v>9952</v>
      </c>
      <c r="C400" s="25">
        <v>4703</v>
      </c>
      <c r="D400" s="25">
        <v>3</v>
      </c>
      <c r="E400" s="25">
        <v>4703</v>
      </c>
      <c r="F400" s="1865">
        <v>-118614.72</v>
      </c>
      <c r="G400" s="1865">
        <v>-42120.959999999999</v>
      </c>
      <c r="H400" s="1865">
        <v>-160735.67999999999</v>
      </c>
      <c r="I400" s="1867" t="s">
        <v>751</v>
      </c>
      <c r="J400" s="25"/>
      <c r="K400" s="25"/>
      <c r="L400" s="25"/>
      <c r="M400" s="25"/>
    </row>
    <row r="401" spans="1:13">
      <c r="A401" s="1866"/>
      <c r="C401" s="25">
        <v>4703</v>
      </c>
      <c r="D401" s="25">
        <v>3</v>
      </c>
      <c r="E401" s="25">
        <v>4704</v>
      </c>
      <c r="F401" s="1865">
        <v>-13.17</v>
      </c>
      <c r="G401" s="1865">
        <v>0</v>
      </c>
      <c r="H401" s="1865">
        <v>-13.17</v>
      </c>
      <c r="I401" s="1867" t="s">
        <v>752</v>
      </c>
      <c r="J401" s="25"/>
      <c r="K401" s="25"/>
      <c r="L401" s="25"/>
      <c r="M401" s="25"/>
    </row>
    <row r="402" spans="1:13">
      <c r="A402" s="1866"/>
      <c r="C402" s="25">
        <v>5703</v>
      </c>
      <c r="D402" s="25">
        <v>3</v>
      </c>
      <c r="E402" s="25">
        <v>5703</v>
      </c>
      <c r="F402" s="1865">
        <v>90550.66</v>
      </c>
      <c r="G402" s="1865">
        <v>32169.41</v>
      </c>
      <c r="H402" s="1865">
        <v>122720.07</v>
      </c>
      <c r="I402" s="1867" t="s">
        <v>751</v>
      </c>
      <c r="J402" s="25"/>
      <c r="K402" s="25"/>
      <c r="L402" s="25"/>
      <c r="M402" s="25"/>
    </row>
    <row r="403" spans="1:13">
      <c r="A403" s="1866"/>
      <c r="C403" s="25">
        <v>5703</v>
      </c>
      <c r="D403" s="25">
        <v>3</v>
      </c>
      <c r="E403" s="25">
        <v>5704</v>
      </c>
      <c r="F403" s="1865">
        <v>10.119999999999999</v>
      </c>
      <c r="G403" s="1865">
        <v>0</v>
      </c>
      <c r="H403" s="1865">
        <v>10.119999999999999</v>
      </c>
      <c r="I403" s="1867" t="s">
        <v>752</v>
      </c>
      <c r="J403" s="25"/>
      <c r="K403" s="25"/>
      <c r="L403" s="25"/>
      <c r="M403" s="25"/>
    </row>
    <row r="404" spans="1:13">
      <c r="A404" s="1866">
        <v>503116</v>
      </c>
      <c r="B404" s="23">
        <v>160749</v>
      </c>
      <c r="C404" s="25">
        <v>4703</v>
      </c>
      <c r="D404" s="25">
        <v>3</v>
      </c>
      <c r="E404" s="25">
        <v>4703</v>
      </c>
      <c r="F404" s="1865">
        <v>-118614.72</v>
      </c>
      <c r="G404" s="1865">
        <v>-42120.959999999999</v>
      </c>
      <c r="H404" s="1865">
        <v>-160735.67999999999</v>
      </c>
      <c r="I404" s="1867" t="s">
        <v>751</v>
      </c>
      <c r="J404" s="25"/>
      <c r="K404" s="25"/>
      <c r="L404" s="25"/>
      <c r="M404" s="25"/>
    </row>
    <row r="405" spans="1:13">
      <c r="A405" s="1866"/>
      <c r="C405" s="25">
        <v>4703</v>
      </c>
      <c r="D405" s="25">
        <v>3</v>
      </c>
      <c r="E405" s="25">
        <v>4704</v>
      </c>
      <c r="F405" s="1865">
        <v>-13.17</v>
      </c>
      <c r="G405" s="1865">
        <v>0</v>
      </c>
      <c r="H405" s="1865">
        <v>-13.17</v>
      </c>
      <c r="I405" s="1867" t="s">
        <v>752</v>
      </c>
      <c r="J405" s="25"/>
      <c r="K405" s="25"/>
      <c r="L405" s="25"/>
      <c r="M405" s="25"/>
    </row>
    <row r="406" spans="1:13">
      <c r="A406" s="1866">
        <v>503118</v>
      </c>
      <c r="B406" s="23">
        <v>38019</v>
      </c>
      <c r="C406" s="25">
        <v>4703</v>
      </c>
      <c r="D406" s="25">
        <v>3</v>
      </c>
      <c r="E406" s="25">
        <v>4703</v>
      </c>
      <c r="F406" s="1865">
        <v>-118614.72</v>
      </c>
      <c r="G406" s="1865">
        <v>-42120.959999999999</v>
      </c>
      <c r="H406" s="1865">
        <v>-160735.67999999999</v>
      </c>
      <c r="I406" s="1867" t="s">
        <v>751</v>
      </c>
      <c r="J406" s="25"/>
      <c r="K406" s="25"/>
      <c r="L406" s="25"/>
      <c r="M406" s="25"/>
    </row>
    <row r="407" spans="1:13">
      <c r="A407" s="1866"/>
      <c r="C407" s="25">
        <v>4703</v>
      </c>
      <c r="D407" s="25">
        <v>3</v>
      </c>
      <c r="E407" s="25">
        <v>4704</v>
      </c>
      <c r="F407" s="1865">
        <v>-13.17</v>
      </c>
      <c r="G407" s="1865">
        <v>0</v>
      </c>
      <c r="H407" s="1865">
        <v>-13.17</v>
      </c>
      <c r="I407" s="1867" t="s">
        <v>752</v>
      </c>
      <c r="J407" s="25"/>
      <c r="K407" s="25"/>
      <c r="L407" s="25"/>
      <c r="M407" s="25"/>
    </row>
    <row r="408" spans="1:13">
      <c r="A408" s="1866"/>
      <c r="C408" s="25">
        <v>5703</v>
      </c>
      <c r="D408" s="25">
        <v>3</v>
      </c>
      <c r="E408" s="25">
        <v>5703</v>
      </c>
      <c r="F408" s="1865">
        <v>90550.66</v>
      </c>
      <c r="G408" s="1865">
        <v>32169.41</v>
      </c>
      <c r="H408" s="1865">
        <v>122720.07</v>
      </c>
      <c r="I408" s="1867" t="s">
        <v>751</v>
      </c>
      <c r="J408" s="25"/>
      <c r="K408" s="25"/>
      <c r="L408" s="25"/>
      <c r="M408" s="25"/>
    </row>
    <row r="409" spans="1:13">
      <c r="A409" s="1866"/>
      <c r="C409" s="25">
        <v>5703</v>
      </c>
      <c r="D409" s="25">
        <v>3</v>
      </c>
      <c r="E409" s="25">
        <v>5704</v>
      </c>
      <c r="F409" s="1865">
        <v>10.119999999999999</v>
      </c>
      <c r="G409" s="1865">
        <v>0</v>
      </c>
      <c r="H409" s="1865">
        <v>10.119999999999999</v>
      </c>
      <c r="I409" s="1867" t="s">
        <v>752</v>
      </c>
      <c r="J409" s="25"/>
      <c r="K409" s="25"/>
      <c r="L409" s="25"/>
      <c r="M409" s="25"/>
    </row>
    <row r="410" spans="1:13">
      <c r="A410" s="1866">
        <v>503211</v>
      </c>
      <c r="B410" s="23">
        <v>59436</v>
      </c>
      <c r="C410" s="25">
        <v>4705</v>
      </c>
      <c r="D410" s="25">
        <v>3</v>
      </c>
      <c r="E410" s="25">
        <v>4705</v>
      </c>
      <c r="F410" s="1865">
        <v>-206424.65</v>
      </c>
      <c r="G410" s="1865">
        <v>-59301.120000000003</v>
      </c>
      <c r="H410" s="1865">
        <v>-265725.77</v>
      </c>
      <c r="I410" s="1867" t="s">
        <v>753</v>
      </c>
      <c r="J410" s="25"/>
      <c r="K410" s="25"/>
      <c r="L410" s="25"/>
      <c r="M410" s="25"/>
    </row>
    <row r="411" spans="1:13">
      <c r="A411" s="1866"/>
      <c r="C411" s="25">
        <v>4705</v>
      </c>
      <c r="D411" s="25">
        <v>3</v>
      </c>
      <c r="E411" s="25">
        <v>4706</v>
      </c>
      <c r="F411" s="1865">
        <v>-364.95</v>
      </c>
      <c r="G411" s="1865">
        <v>-135</v>
      </c>
      <c r="H411" s="1865">
        <v>-499.95</v>
      </c>
      <c r="I411" s="1867" t="s">
        <v>754</v>
      </c>
      <c r="J411" s="25"/>
      <c r="K411" s="25"/>
      <c r="L411" s="25"/>
      <c r="M411" s="25"/>
    </row>
    <row r="412" spans="1:13">
      <c r="A412" s="1866">
        <v>503213</v>
      </c>
      <c r="B412" s="23">
        <v>17684</v>
      </c>
      <c r="C412" s="25">
        <v>4705</v>
      </c>
      <c r="D412" s="25">
        <v>3</v>
      </c>
      <c r="E412" s="25">
        <v>4705</v>
      </c>
      <c r="F412" s="1865">
        <v>-206424.65</v>
      </c>
      <c r="G412" s="1865">
        <v>-59301.120000000003</v>
      </c>
      <c r="H412" s="1865">
        <v>-265725.77</v>
      </c>
      <c r="I412" s="1867" t="s">
        <v>753</v>
      </c>
      <c r="J412" s="25"/>
      <c r="K412" s="25"/>
      <c r="L412" s="25"/>
      <c r="M412" s="25"/>
    </row>
    <row r="413" spans="1:13">
      <c r="A413" s="1866"/>
      <c r="C413" s="25">
        <v>4705</v>
      </c>
      <c r="D413" s="25">
        <v>3</v>
      </c>
      <c r="E413" s="25">
        <v>4706</v>
      </c>
      <c r="F413" s="1865">
        <v>-364.95</v>
      </c>
      <c r="G413" s="1865">
        <v>-135</v>
      </c>
      <c r="H413" s="1865">
        <v>-499.95</v>
      </c>
      <c r="I413" s="1867" t="s">
        <v>754</v>
      </c>
      <c r="J413" s="25"/>
      <c r="K413" s="25"/>
      <c r="L413" s="25"/>
      <c r="M413" s="25"/>
    </row>
    <row r="414" spans="1:13">
      <c r="A414" s="1866"/>
      <c r="C414" s="25">
        <v>5705</v>
      </c>
      <c r="D414" s="25">
        <v>3</v>
      </c>
      <c r="E414" s="25">
        <v>5705</v>
      </c>
      <c r="F414" s="1865">
        <v>151768.39000000001</v>
      </c>
      <c r="G414" s="1865">
        <v>41660.99</v>
      </c>
      <c r="H414" s="1865">
        <v>193429.38</v>
      </c>
      <c r="I414" s="1867" t="s">
        <v>753</v>
      </c>
      <c r="J414" s="25"/>
      <c r="K414" s="25"/>
      <c r="L414" s="25"/>
      <c r="M414" s="25"/>
    </row>
    <row r="415" spans="1:13">
      <c r="A415" s="1866"/>
      <c r="C415" s="25">
        <v>5705</v>
      </c>
      <c r="D415" s="25">
        <v>3</v>
      </c>
      <c r="E415" s="25">
        <v>5706</v>
      </c>
      <c r="F415" s="1865">
        <v>246.83</v>
      </c>
      <c r="G415" s="1865">
        <v>91.08</v>
      </c>
      <c r="H415" s="1865">
        <v>337.91</v>
      </c>
      <c r="I415" s="1867" t="s">
        <v>754</v>
      </c>
      <c r="J415" s="25"/>
      <c r="K415" s="25"/>
      <c r="L415" s="25"/>
      <c r="M415" s="25"/>
    </row>
    <row r="416" spans="1:13">
      <c r="A416" s="1866">
        <v>503216</v>
      </c>
      <c r="B416" s="23">
        <v>266226</v>
      </c>
      <c r="C416" s="25">
        <v>4705</v>
      </c>
      <c r="D416" s="25">
        <v>3</v>
      </c>
      <c r="E416" s="25">
        <v>4705</v>
      </c>
      <c r="F416" s="1865">
        <v>-206424.65</v>
      </c>
      <c r="G416" s="1865">
        <v>-59301.120000000003</v>
      </c>
      <c r="H416" s="1865">
        <v>-265725.77</v>
      </c>
      <c r="I416" s="1867" t="s">
        <v>753</v>
      </c>
      <c r="J416" s="25"/>
      <c r="K416" s="25"/>
      <c r="L416" s="25"/>
      <c r="M416" s="25"/>
    </row>
    <row r="417" spans="1:13">
      <c r="A417" s="1866"/>
      <c r="C417" s="25">
        <v>4705</v>
      </c>
      <c r="D417" s="25">
        <v>3</v>
      </c>
      <c r="E417" s="25">
        <v>4706</v>
      </c>
      <c r="F417" s="1865">
        <v>-364.95</v>
      </c>
      <c r="G417" s="1865">
        <v>-135</v>
      </c>
      <c r="H417" s="1865">
        <v>-499.95</v>
      </c>
      <c r="I417" s="1867" t="s">
        <v>754</v>
      </c>
      <c r="J417" s="25"/>
      <c r="K417" s="25"/>
      <c r="L417" s="25"/>
      <c r="M417" s="25"/>
    </row>
    <row r="418" spans="1:13">
      <c r="A418" s="1866">
        <v>503218</v>
      </c>
      <c r="B418" s="23">
        <v>72459</v>
      </c>
      <c r="C418" s="25">
        <v>4705</v>
      </c>
      <c r="D418" s="25">
        <v>3</v>
      </c>
      <c r="E418" s="25">
        <v>4705</v>
      </c>
      <c r="F418" s="1865">
        <v>-206424.65</v>
      </c>
      <c r="G418" s="1865">
        <v>-59301.120000000003</v>
      </c>
      <c r="H418" s="1865">
        <v>-265725.77</v>
      </c>
      <c r="I418" s="1867" t="s">
        <v>753</v>
      </c>
      <c r="J418" s="25"/>
      <c r="K418" s="25"/>
      <c r="L418" s="25"/>
      <c r="M418" s="25"/>
    </row>
    <row r="419" spans="1:13">
      <c r="A419" s="1866"/>
      <c r="C419" s="25">
        <v>4705</v>
      </c>
      <c r="D419" s="25">
        <v>3</v>
      </c>
      <c r="E419" s="25">
        <v>4706</v>
      </c>
      <c r="F419" s="1865">
        <v>-364.95</v>
      </c>
      <c r="G419" s="1865">
        <v>-135</v>
      </c>
      <c r="H419" s="1865">
        <v>-499.95</v>
      </c>
      <c r="I419" s="1867" t="s">
        <v>754</v>
      </c>
      <c r="J419" s="25"/>
      <c r="K419" s="25"/>
      <c r="L419" s="25"/>
      <c r="M419" s="25"/>
    </row>
    <row r="420" spans="1:13">
      <c r="A420" s="1866"/>
      <c r="C420" s="25">
        <v>5705</v>
      </c>
      <c r="D420" s="25">
        <v>3</v>
      </c>
      <c r="E420" s="25">
        <v>5705</v>
      </c>
      <c r="F420" s="1865">
        <v>151768.39000000001</v>
      </c>
      <c r="G420" s="1865">
        <v>41660.99</v>
      </c>
      <c r="H420" s="1865">
        <v>193429.38</v>
      </c>
      <c r="I420" s="1867" t="s">
        <v>753</v>
      </c>
      <c r="J420" s="25"/>
      <c r="K420" s="25"/>
      <c r="L420" s="25"/>
      <c r="M420" s="25"/>
    </row>
    <row r="421" spans="1:13">
      <c r="A421" s="1866"/>
      <c r="C421" s="25">
        <v>5705</v>
      </c>
      <c r="D421" s="25">
        <v>3</v>
      </c>
      <c r="E421" s="25">
        <v>5706</v>
      </c>
      <c r="F421" s="1865">
        <v>246.83</v>
      </c>
      <c r="G421" s="1865">
        <v>91.08</v>
      </c>
      <c r="H421" s="1865">
        <v>337.91</v>
      </c>
      <c r="I421" s="1867" t="s">
        <v>754</v>
      </c>
      <c r="J421" s="25"/>
      <c r="K421" s="25"/>
      <c r="L421" s="25"/>
      <c r="M421" s="25"/>
    </row>
    <row r="422" spans="1:13">
      <c r="A422" s="1866">
        <v>503311</v>
      </c>
      <c r="B422" s="23">
        <v>0</v>
      </c>
      <c r="E422" s="25"/>
      <c r="I422" s="1867"/>
      <c r="J422" s="25"/>
      <c r="K422" s="25"/>
      <c r="L422" s="25"/>
      <c r="M422" s="25"/>
    </row>
    <row r="423" spans="1:13">
      <c r="A423" s="1866">
        <v>503313</v>
      </c>
      <c r="B423" s="23">
        <v>0</v>
      </c>
      <c r="E423" s="25"/>
      <c r="I423" s="1867"/>
      <c r="J423" s="25"/>
      <c r="K423" s="25"/>
      <c r="L423" s="25"/>
      <c r="M423" s="25"/>
    </row>
    <row r="424" spans="1:13">
      <c r="A424" s="1866">
        <v>503316</v>
      </c>
      <c r="B424" s="23">
        <v>0</v>
      </c>
      <c r="E424" s="25"/>
      <c r="I424" s="1867"/>
      <c r="J424" s="25"/>
      <c r="K424" s="25"/>
      <c r="L424" s="25"/>
      <c r="M424" s="25"/>
    </row>
    <row r="425" spans="1:13">
      <c r="A425" s="1866">
        <v>503318</v>
      </c>
      <c r="B425" s="23">
        <v>0</v>
      </c>
      <c r="E425" s="25"/>
      <c r="I425" s="1867"/>
      <c r="J425" s="25"/>
      <c r="K425" s="25"/>
      <c r="L425" s="25"/>
      <c r="M425" s="25"/>
    </row>
    <row r="426" spans="1:13">
      <c r="A426" s="1866">
        <v>503411</v>
      </c>
      <c r="B426" s="23">
        <v>212563</v>
      </c>
      <c r="E426" s="25"/>
      <c r="I426" s="1867"/>
      <c r="J426" s="25"/>
      <c r="K426" s="25"/>
      <c r="L426" s="25"/>
      <c r="M426" s="25"/>
    </row>
    <row r="427" spans="1:13">
      <c r="A427" s="1866">
        <v>503413</v>
      </c>
      <c r="B427" s="23">
        <v>68917</v>
      </c>
      <c r="E427" s="25"/>
      <c r="I427" s="1867"/>
      <c r="J427" s="25"/>
      <c r="K427" s="25"/>
      <c r="L427" s="25"/>
      <c r="M427" s="25"/>
    </row>
    <row r="428" spans="1:13">
      <c r="A428" s="1866">
        <v>503416</v>
      </c>
      <c r="B428" s="23">
        <v>829570</v>
      </c>
      <c r="E428" s="25"/>
      <c r="I428" s="1867"/>
      <c r="J428" s="25"/>
      <c r="K428" s="25"/>
      <c r="L428" s="25"/>
      <c r="M428" s="25"/>
    </row>
    <row r="429" spans="1:13">
      <c r="A429" s="1866">
        <v>503418</v>
      </c>
      <c r="B429" s="23">
        <v>259093</v>
      </c>
      <c r="E429" s="25"/>
      <c r="I429" s="1867"/>
      <c r="J429" s="25"/>
      <c r="K429" s="25"/>
      <c r="L429" s="25"/>
      <c r="M429" s="25"/>
    </row>
    <row r="430" spans="1:13">
      <c r="A430" s="1866">
        <v>503511</v>
      </c>
      <c r="B430" s="23">
        <v>0</v>
      </c>
      <c r="E430" s="25"/>
      <c r="I430" s="1867"/>
      <c r="J430" s="25"/>
      <c r="K430" s="25"/>
      <c r="L430" s="25"/>
      <c r="M430" s="25"/>
    </row>
    <row r="431" spans="1:13">
      <c r="A431" s="1866">
        <v>503513</v>
      </c>
      <c r="B431" s="23">
        <v>0</v>
      </c>
      <c r="E431" s="25"/>
      <c r="I431" s="1867"/>
      <c r="J431" s="25"/>
      <c r="K431" s="25"/>
      <c r="L431" s="25"/>
      <c r="M431" s="25"/>
    </row>
    <row r="432" spans="1:13">
      <c r="A432" s="1866">
        <v>503516</v>
      </c>
      <c r="B432" s="23">
        <v>0</v>
      </c>
      <c r="E432" s="25"/>
      <c r="I432" s="1867"/>
      <c r="J432" s="25"/>
      <c r="K432" s="25"/>
      <c r="L432" s="25"/>
      <c r="M432" s="25"/>
    </row>
    <row r="433" spans="1:13">
      <c r="A433" s="1866">
        <v>503518</v>
      </c>
      <c r="B433" s="23">
        <v>0</v>
      </c>
      <c r="E433" s="25"/>
      <c r="I433" s="1867"/>
      <c r="J433" s="25"/>
      <c r="K433" s="25"/>
      <c r="L433" s="25"/>
      <c r="M433" s="25"/>
    </row>
    <row r="434" spans="1:13">
      <c r="A434" s="1866">
        <v>503611</v>
      </c>
      <c r="B434" s="23">
        <v>0</v>
      </c>
      <c r="E434" s="25"/>
      <c r="I434" s="1867"/>
      <c r="J434" s="25"/>
      <c r="K434" s="25"/>
      <c r="L434" s="25"/>
      <c r="M434" s="25"/>
    </row>
    <row r="435" spans="1:13">
      <c r="A435" s="1866">
        <v>503613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503616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503618</v>
      </c>
      <c r="B437" s="23">
        <v>0</v>
      </c>
      <c r="E437" s="25"/>
      <c r="I437" s="1867"/>
      <c r="J437" s="25"/>
      <c r="K437" s="25"/>
      <c r="L437" s="25"/>
      <c r="M437" s="25"/>
    </row>
    <row r="438" spans="1:13">
      <c r="A438" s="1866">
        <v>503711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503713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503716</v>
      </c>
      <c r="B440" s="23">
        <v>0</v>
      </c>
      <c r="E440" s="25"/>
      <c r="I440" s="1867"/>
      <c r="J440" s="25"/>
      <c r="K440" s="25"/>
      <c r="L440" s="25"/>
      <c r="M440" s="25"/>
    </row>
    <row r="441" spans="1:13">
      <c r="A441" s="1866">
        <v>503718</v>
      </c>
      <c r="B441" s="23">
        <v>0</v>
      </c>
      <c r="E441" s="25"/>
      <c r="I441" s="1867"/>
      <c r="J441" s="25"/>
      <c r="K441" s="25"/>
      <c r="L441" s="25"/>
      <c r="M441" s="25"/>
    </row>
    <row r="442" spans="1:13">
      <c r="A442" s="1866">
        <v>503811</v>
      </c>
      <c r="B442" s="23">
        <v>0</v>
      </c>
      <c r="E442" s="25"/>
      <c r="I442" s="1867"/>
      <c r="J442" s="25"/>
      <c r="K442" s="25"/>
      <c r="L442" s="25"/>
      <c r="M442" s="25"/>
    </row>
    <row r="443" spans="1:13">
      <c r="A443" s="1866">
        <v>503813</v>
      </c>
      <c r="B443" s="23">
        <v>0</v>
      </c>
      <c r="E443" s="25"/>
      <c r="I443" s="1867"/>
      <c r="J443" s="25"/>
      <c r="K443" s="25"/>
      <c r="L443" s="25"/>
      <c r="M443" s="25"/>
    </row>
    <row r="444" spans="1:13">
      <c r="A444" s="1866">
        <v>503816</v>
      </c>
      <c r="B444" s="23">
        <v>0</v>
      </c>
      <c r="E444" s="25"/>
      <c r="I444" s="1867"/>
      <c r="J444" s="25"/>
      <c r="K444" s="25"/>
      <c r="L444" s="25"/>
      <c r="M444" s="25"/>
    </row>
    <row r="445" spans="1:13">
      <c r="A445" s="1866">
        <v>503818</v>
      </c>
      <c r="B445" s="23">
        <v>0</v>
      </c>
      <c r="E445" s="25"/>
      <c r="I445" s="1867"/>
      <c r="J445" s="25"/>
      <c r="K445" s="25"/>
      <c r="L445" s="25"/>
      <c r="M445" s="25"/>
    </row>
    <row r="446" spans="1:13">
      <c r="A446" s="1866">
        <v>503911</v>
      </c>
      <c r="B446" s="23">
        <v>0</v>
      </c>
      <c r="E446" s="25"/>
      <c r="I446" s="1867"/>
      <c r="J446" s="25"/>
      <c r="K446" s="25"/>
      <c r="L446" s="25"/>
      <c r="M446" s="25"/>
    </row>
    <row r="447" spans="1:13">
      <c r="A447" s="1866">
        <v>503913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503916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503918</v>
      </c>
      <c r="B449" s="23">
        <v>0</v>
      </c>
      <c r="E449" s="25"/>
      <c r="I449" s="1867"/>
      <c r="J449" s="25"/>
      <c r="K449" s="25"/>
      <c r="L449" s="25"/>
      <c r="M449" s="25"/>
    </row>
    <row r="450" spans="1:13">
      <c r="A450" s="1866">
        <v>504011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504013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504016</v>
      </c>
      <c r="B452" s="23">
        <v>0</v>
      </c>
      <c r="E452" s="25"/>
      <c r="I452" s="1867"/>
      <c r="J452" s="25"/>
      <c r="K452" s="25"/>
      <c r="L452" s="25"/>
      <c r="M452" s="25"/>
    </row>
    <row r="453" spans="1:13">
      <c r="A453" s="1866">
        <v>504018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504111</v>
      </c>
      <c r="B454" s="23">
        <v>212563</v>
      </c>
      <c r="E454" s="25"/>
      <c r="I454" s="1867"/>
      <c r="J454" s="25"/>
      <c r="K454" s="25"/>
      <c r="L454" s="25"/>
      <c r="M454" s="25"/>
    </row>
    <row r="455" spans="1:13">
      <c r="A455" s="1866">
        <v>504113</v>
      </c>
      <c r="B455" s="23">
        <v>68917</v>
      </c>
      <c r="E455" s="25"/>
      <c r="I455" s="1867"/>
      <c r="J455" s="25"/>
      <c r="K455" s="25"/>
      <c r="L455" s="25"/>
      <c r="M455" s="25"/>
    </row>
    <row r="456" spans="1:13">
      <c r="A456" s="1866">
        <v>504116</v>
      </c>
      <c r="B456" s="23">
        <v>829570</v>
      </c>
      <c r="E456" s="25"/>
      <c r="I456" s="1867"/>
      <c r="J456" s="25"/>
      <c r="K456" s="25"/>
      <c r="L456" s="25"/>
      <c r="M456" s="25"/>
    </row>
    <row r="457" spans="1:13">
      <c r="A457" s="1866">
        <v>504118</v>
      </c>
      <c r="B457" s="23">
        <v>259093</v>
      </c>
      <c r="E457" s="25"/>
      <c r="I457" s="1867"/>
      <c r="J457" s="25"/>
      <c r="K457" s="25"/>
      <c r="L457" s="25"/>
      <c r="M457" s="25"/>
    </row>
    <row r="458" spans="1:13">
      <c r="A458" s="1866">
        <v>504211</v>
      </c>
      <c r="B458" s="23">
        <v>0</v>
      </c>
      <c r="C458" s="25">
        <v>4731</v>
      </c>
      <c r="D458" s="25">
        <v>3</v>
      </c>
      <c r="E458" s="25">
        <v>4731</v>
      </c>
      <c r="F458" s="1865">
        <v>-22350.61</v>
      </c>
      <c r="G458" s="1865">
        <v>0</v>
      </c>
      <c r="H458" s="1865">
        <v>-22350.61</v>
      </c>
      <c r="I458" s="1867" t="s">
        <v>755</v>
      </c>
      <c r="J458" s="25"/>
      <c r="K458" s="25"/>
      <c r="L458" s="25"/>
      <c r="M458" s="25"/>
    </row>
    <row r="459" spans="1:13">
      <c r="A459" s="1866">
        <v>504213</v>
      </c>
      <c r="B459" s="23">
        <v>0</v>
      </c>
      <c r="C459" s="25">
        <v>4731</v>
      </c>
      <c r="D459" s="25">
        <v>3</v>
      </c>
      <c r="E459" s="25">
        <v>4731</v>
      </c>
      <c r="F459" s="1865">
        <v>-22350.61</v>
      </c>
      <c r="G459" s="1865">
        <v>0</v>
      </c>
      <c r="H459" s="1865">
        <v>-22350.61</v>
      </c>
      <c r="I459" s="1867" t="s">
        <v>755</v>
      </c>
      <c r="J459" s="25"/>
      <c r="K459" s="25"/>
      <c r="L459" s="25"/>
      <c r="M459" s="25"/>
    </row>
    <row r="460" spans="1:13">
      <c r="A460" s="1866"/>
      <c r="C460" s="25">
        <v>5731</v>
      </c>
      <c r="D460" s="25">
        <v>3</v>
      </c>
      <c r="E460" s="25">
        <v>5731</v>
      </c>
      <c r="F460" s="1865">
        <v>15530.37</v>
      </c>
      <c r="G460" s="1865">
        <v>0</v>
      </c>
      <c r="H460" s="1865">
        <v>15530.37</v>
      </c>
      <c r="I460" s="1867" t="s">
        <v>755</v>
      </c>
      <c r="J460" s="25"/>
      <c r="K460" s="25"/>
      <c r="L460" s="25"/>
      <c r="M460" s="25"/>
    </row>
    <row r="461" spans="1:13">
      <c r="A461" s="1866">
        <v>504216</v>
      </c>
      <c r="B461" s="23">
        <v>22351</v>
      </c>
      <c r="C461" s="25">
        <v>4731</v>
      </c>
      <c r="D461" s="25">
        <v>3</v>
      </c>
      <c r="E461" s="25">
        <v>4731</v>
      </c>
      <c r="F461" s="1865">
        <v>-22350.61</v>
      </c>
      <c r="G461" s="1865">
        <v>0</v>
      </c>
      <c r="H461" s="1865">
        <v>-22350.61</v>
      </c>
      <c r="I461" s="1867" t="s">
        <v>755</v>
      </c>
      <c r="J461" s="25"/>
      <c r="K461" s="25"/>
      <c r="L461" s="25"/>
      <c r="M461" s="25"/>
    </row>
    <row r="462" spans="1:13">
      <c r="A462" s="1866">
        <v>504218</v>
      </c>
      <c r="B462" s="23">
        <v>6821</v>
      </c>
      <c r="C462" s="25">
        <v>4731</v>
      </c>
      <c r="D462" s="25">
        <v>3</v>
      </c>
      <c r="E462" s="25">
        <v>4731</v>
      </c>
      <c r="F462" s="1865">
        <v>-22350.61</v>
      </c>
      <c r="G462" s="1865">
        <v>0</v>
      </c>
      <c r="H462" s="1865">
        <v>-22350.61</v>
      </c>
      <c r="I462" s="1867" t="s">
        <v>755</v>
      </c>
      <c r="J462" s="25"/>
      <c r="K462" s="25"/>
      <c r="L462" s="25"/>
      <c r="M462" s="25"/>
    </row>
    <row r="463" spans="1:13">
      <c r="A463" s="1866"/>
      <c r="C463" s="25">
        <v>5731</v>
      </c>
      <c r="D463" s="25">
        <v>3</v>
      </c>
      <c r="E463" s="25">
        <v>5731</v>
      </c>
      <c r="F463" s="1865">
        <v>15530.37</v>
      </c>
      <c r="G463" s="1865">
        <v>0</v>
      </c>
      <c r="H463" s="1865">
        <v>15530.37</v>
      </c>
      <c r="I463" s="1867" t="s">
        <v>755</v>
      </c>
      <c r="J463" s="25"/>
      <c r="K463" s="25"/>
      <c r="L463" s="25"/>
      <c r="M463" s="25"/>
    </row>
    <row r="464" spans="1:13">
      <c r="A464" s="1866">
        <v>504311</v>
      </c>
      <c r="B464" s="23">
        <v>255</v>
      </c>
      <c r="C464" s="25">
        <v>4733</v>
      </c>
      <c r="D464" s="25">
        <v>3</v>
      </c>
      <c r="E464" s="25">
        <v>4733</v>
      </c>
      <c r="F464" s="1865">
        <v>-135920.59</v>
      </c>
      <c r="G464" s="1865">
        <v>-254.91</v>
      </c>
      <c r="H464" s="1865">
        <v>-136175.5</v>
      </c>
      <c r="I464" s="1867" t="s">
        <v>756</v>
      </c>
      <c r="J464" s="25"/>
      <c r="K464" s="25"/>
      <c r="L464" s="25"/>
      <c r="M464" s="25"/>
    </row>
    <row r="465" spans="1:13">
      <c r="A465" s="1866">
        <v>504313</v>
      </c>
      <c r="B465" s="23">
        <v>59</v>
      </c>
      <c r="C465" s="25">
        <v>4733</v>
      </c>
      <c r="D465" s="25">
        <v>3</v>
      </c>
      <c r="E465" s="25">
        <v>4733</v>
      </c>
      <c r="F465" s="1865">
        <v>-135920.59</v>
      </c>
      <c r="G465" s="1865">
        <v>-254.91</v>
      </c>
      <c r="H465" s="1865">
        <v>-136175.5</v>
      </c>
      <c r="I465" s="1867" t="s">
        <v>756</v>
      </c>
      <c r="J465" s="25"/>
      <c r="K465" s="25"/>
      <c r="L465" s="25"/>
      <c r="M465" s="25"/>
    </row>
    <row r="466" spans="1:13">
      <c r="A466" s="1866"/>
      <c r="C466" s="25">
        <v>5733</v>
      </c>
      <c r="D466" s="25">
        <v>3</v>
      </c>
      <c r="E466" s="25">
        <v>5733</v>
      </c>
      <c r="F466" s="1865">
        <v>104085.1</v>
      </c>
      <c r="G466" s="1865">
        <v>196.06</v>
      </c>
      <c r="H466" s="1865">
        <v>104281.16</v>
      </c>
      <c r="I466" s="1867" t="s">
        <v>756</v>
      </c>
      <c r="J466" s="25"/>
      <c r="K466" s="25"/>
      <c r="L466" s="25"/>
      <c r="M466" s="25"/>
    </row>
    <row r="467" spans="1:13">
      <c r="A467" s="1866">
        <v>504316</v>
      </c>
      <c r="B467" s="23">
        <v>136176</v>
      </c>
      <c r="C467" s="25">
        <v>4733</v>
      </c>
      <c r="D467" s="25">
        <v>3</v>
      </c>
      <c r="E467" s="25">
        <v>4733</v>
      </c>
      <c r="F467" s="1865">
        <v>-135920.59</v>
      </c>
      <c r="G467" s="1865">
        <v>-254.91</v>
      </c>
      <c r="H467" s="1865">
        <v>-136175.5</v>
      </c>
      <c r="I467" s="1867" t="s">
        <v>756</v>
      </c>
      <c r="J467" s="25"/>
      <c r="K467" s="25"/>
      <c r="L467" s="25"/>
      <c r="M467" s="25"/>
    </row>
    <row r="468" spans="1:13">
      <c r="A468" s="1866">
        <v>504318</v>
      </c>
      <c r="B468" s="23">
        <v>31895</v>
      </c>
      <c r="C468" s="25">
        <v>4733</v>
      </c>
      <c r="D468" s="25">
        <v>3</v>
      </c>
      <c r="E468" s="25">
        <v>4733</v>
      </c>
      <c r="F468" s="1865">
        <v>-135920.59</v>
      </c>
      <c r="G468" s="1865">
        <v>-254.91</v>
      </c>
      <c r="H468" s="1865">
        <v>-136175.5</v>
      </c>
      <c r="I468" s="1867" t="s">
        <v>756</v>
      </c>
      <c r="J468" s="25"/>
      <c r="K468" s="25"/>
      <c r="L468" s="25"/>
      <c r="M468" s="25"/>
    </row>
    <row r="469" spans="1:13">
      <c r="A469" s="1866"/>
      <c r="C469" s="25">
        <v>5733</v>
      </c>
      <c r="D469" s="25">
        <v>3</v>
      </c>
      <c r="E469" s="25">
        <v>5733</v>
      </c>
      <c r="F469" s="1865">
        <v>104085.1</v>
      </c>
      <c r="G469" s="1865">
        <v>196.06</v>
      </c>
      <c r="H469" s="1865">
        <v>104281.16</v>
      </c>
      <c r="I469" s="1867" t="s">
        <v>756</v>
      </c>
      <c r="J469" s="25"/>
      <c r="K469" s="25"/>
      <c r="L469" s="25"/>
      <c r="M469" s="25"/>
    </row>
    <row r="470" spans="1:13">
      <c r="A470" s="1866">
        <v>504411</v>
      </c>
      <c r="B470" s="23">
        <v>0</v>
      </c>
      <c r="C470" s="25">
        <v>4735</v>
      </c>
      <c r="D470" s="25">
        <v>3</v>
      </c>
      <c r="E470" s="25">
        <v>4735</v>
      </c>
      <c r="F470" s="1865">
        <v>-5701.32</v>
      </c>
      <c r="G470" s="1865">
        <v>0</v>
      </c>
      <c r="H470" s="1865">
        <v>-5701.32</v>
      </c>
      <c r="I470" s="1867" t="s">
        <v>757</v>
      </c>
      <c r="J470" s="25"/>
      <c r="K470" s="25"/>
      <c r="L470" s="25"/>
      <c r="M470" s="25"/>
    </row>
    <row r="471" spans="1:13">
      <c r="A471" s="1866">
        <v>504413</v>
      </c>
      <c r="B471" s="23">
        <v>0</v>
      </c>
      <c r="C471" s="25">
        <v>4735</v>
      </c>
      <c r="D471" s="25">
        <v>3</v>
      </c>
      <c r="E471" s="25">
        <v>4735</v>
      </c>
      <c r="F471" s="1865">
        <v>-5701.32</v>
      </c>
      <c r="G471" s="1865">
        <v>0</v>
      </c>
      <c r="H471" s="1865">
        <v>-5701.32</v>
      </c>
      <c r="I471" s="1867" t="s">
        <v>757</v>
      </c>
      <c r="J471" s="25"/>
      <c r="K471" s="25"/>
      <c r="L471" s="25"/>
      <c r="M471" s="25"/>
    </row>
    <row r="472" spans="1:13">
      <c r="A472" s="1866"/>
      <c r="C472" s="25">
        <v>5735</v>
      </c>
      <c r="D472" s="25">
        <v>3</v>
      </c>
      <c r="E472" s="25">
        <v>5735</v>
      </c>
      <c r="F472" s="1865">
        <v>3573.61</v>
      </c>
      <c r="G472" s="1865">
        <v>0</v>
      </c>
      <c r="H472" s="1865">
        <v>3573.61</v>
      </c>
      <c r="I472" s="1867" t="s">
        <v>757</v>
      </c>
      <c r="J472" s="25"/>
      <c r="K472" s="25"/>
      <c r="L472" s="25"/>
      <c r="M472" s="25"/>
    </row>
    <row r="473" spans="1:13">
      <c r="A473" s="1866">
        <v>504416</v>
      </c>
      <c r="B473" s="23">
        <v>5701</v>
      </c>
      <c r="C473" s="25">
        <v>4735</v>
      </c>
      <c r="D473" s="25">
        <v>3</v>
      </c>
      <c r="E473" s="25">
        <v>4735</v>
      </c>
      <c r="F473" s="1865">
        <v>-5701.32</v>
      </c>
      <c r="G473" s="1865">
        <v>0</v>
      </c>
      <c r="H473" s="1865">
        <v>-5701.32</v>
      </c>
      <c r="I473" s="1867" t="s">
        <v>757</v>
      </c>
      <c r="J473" s="25"/>
      <c r="K473" s="25"/>
      <c r="L473" s="25"/>
      <c r="M473" s="25"/>
    </row>
    <row r="474" spans="1:13">
      <c r="A474" s="1866">
        <v>504418</v>
      </c>
      <c r="B474" s="23">
        <v>2127</v>
      </c>
      <c r="C474" s="25">
        <v>4735</v>
      </c>
      <c r="D474" s="25">
        <v>3</v>
      </c>
      <c r="E474" s="25">
        <v>4735</v>
      </c>
      <c r="F474" s="1865">
        <v>-5701.32</v>
      </c>
      <c r="G474" s="1865">
        <v>0</v>
      </c>
      <c r="H474" s="1865">
        <v>-5701.32</v>
      </c>
      <c r="I474" s="1867" t="s">
        <v>757</v>
      </c>
      <c r="J474" s="25"/>
      <c r="K474" s="25"/>
      <c r="L474" s="25"/>
      <c r="M474" s="25"/>
    </row>
    <row r="475" spans="1:13">
      <c r="A475" s="1866"/>
      <c r="C475" s="25">
        <v>5735</v>
      </c>
      <c r="D475" s="25">
        <v>3</v>
      </c>
      <c r="E475" s="25">
        <v>5735</v>
      </c>
      <c r="F475" s="1865">
        <v>3573.61</v>
      </c>
      <c r="G475" s="1865">
        <v>0</v>
      </c>
      <c r="H475" s="1865">
        <v>3573.61</v>
      </c>
      <c r="I475" s="1867" t="s">
        <v>757</v>
      </c>
      <c r="J475" s="25"/>
      <c r="K475" s="25"/>
      <c r="L475" s="25"/>
      <c r="M475" s="25"/>
    </row>
    <row r="476" spans="1:13">
      <c r="A476" s="1866">
        <v>504511</v>
      </c>
      <c r="B476" s="23">
        <v>0</v>
      </c>
      <c r="E476" s="25"/>
      <c r="I476" s="1867"/>
      <c r="J476" s="25"/>
      <c r="K476" s="25"/>
      <c r="L476" s="25"/>
      <c r="M476" s="25"/>
    </row>
    <row r="477" spans="1:13">
      <c r="A477" s="1866">
        <v>504513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504516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504518</v>
      </c>
      <c r="B479" s="23">
        <v>0</v>
      </c>
      <c r="E479" s="25"/>
      <c r="I479" s="1867"/>
      <c r="J479" s="25"/>
      <c r="K479" s="25"/>
      <c r="L479" s="25"/>
      <c r="M479" s="25"/>
    </row>
    <row r="480" spans="1:13">
      <c r="A480" s="1866">
        <v>504611</v>
      </c>
      <c r="B480" s="23">
        <v>255</v>
      </c>
      <c r="E480" s="25"/>
      <c r="I480" s="1867"/>
      <c r="J480" s="25"/>
      <c r="K480" s="25"/>
      <c r="L480" s="25"/>
      <c r="M480" s="25"/>
    </row>
    <row r="481" spans="1:13">
      <c r="A481" s="1866">
        <v>504613</v>
      </c>
      <c r="B481" s="23">
        <v>59</v>
      </c>
      <c r="E481" s="25"/>
      <c r="I481" s="1867"/>
      <c r="J481" s="25"/>
      <c r="K481" s="25"/>
      <c r="L481" s="25"/>
      <c r="M481" s="25"/>
    </row>
    <row r="482" spans="1:13">
      <c r="A482" s="1866">
        <v>504616</v>
      </c>
      <c r="B482" s="23">
        <v>164228</v>
      </c>
      <c r="E482" s="25"/>
      <c r="I482" s="1867"/>
      <c r="J482" s="25"/>
      <c r="K482" s="25"/>
      <c r="L482" s="25"/>
      <c r="M482" s="25"/>
    </row>
    <row r="483" spans="1:13">
      <c r="A483" s="1866">
        <v>504618</v>
      </c>
      <c r="B483" s="23">
        <v>40843</v>
      </c>
      <c r="E483" s="25"/>
      <c r="I483" s="1867"/>
      <c r="J483" s="25"/>
      <c r="K483" s="25"/>
      <c r="L483" s="25"/>
      <c r="M483" s="25"/>
    </row>
    <row r="484" spans="1:13">
      <c r="A484" s="1866">
        <v>504711</v>
      </c>
      <c r="B484" s="23">
        <v>0</v>
      </c>
      <c r="E484" s="25"/>
      <c r="I484" s="1867"/>
      <c r="J484" s="25"/>
      <c r="K484" s="25"/>
      <c r="L484" s="25"/>
      <c r="M484" s="25"/>
    </row>
    <row r="485" spans="1:13">
      <c r="A485" s="1866">
        <v>504713</v>
      </c>
      <c r="B485" s="23">
        <v>0</v>
      </c>
      <c r="E485" s="25"/>
      <c r="I485" s="1867"/>
      <c r="J485" s="25"/>
      <c r="K485" s="25"/>
      <c r="L485" s="25"/>
      <c r="M485" s="25"/>
    </row>
    <row r="486" spans="1:13">
      <c r="A486" s="1866">
        <v>504716</v>
      </c>
      <c r="B486" s="23">
        <v>0</v>
      </c>
      <c r="E486" s="25"/>
      <c r="I486" s="1867"/>
      <c r="J486" s="25"/>
      <c r="K486" s="25"/>
      <c r="L486" s="25"/>
      <c r="M486" s="25"/>
    </row>
    <row r="487" spans="1:13">
      <c r="A487" s="1866">
        <v>504718</v>
      </c>
      <c r="B487" s="23">
        <v>0</v>
      </c>
      <c r="E487" s="25"/>
      <c r="I487" s="1867"/>
      <c r="J487" s="25"/>
      <c r="K487" s="25"/>
      <c r="L487" s="25"/>
      <c r="M487" s="25"/>
    </row>
    <row r="488" spans="1:13">
      <c r="A488" s="1866">
        <v>504811</v>
      </c>
      <c r="B488" s="23">
        <v>0</v>
      </c>
      <c r="E488" s="25"/>
      <c r="I488" s="1867"/>
      <c r="J488" s="25"/>
      <c r="K488" s="25"/>
      <c r="L488" s="25"/>
      <c r="M488" s="25"/>
    </row>
    <row r="489" spans="1:13">
      <c r="A489" s="1866">
        <v>504813</v>
      </c>
      <c r="B489" s="23">
        <v>0</v>
      </c>
      <c r="E489" s="25"/>
      <c r="I489" s="1867"/>
      <c r="J489" s="25"/>
      <c r="K489" s="25"/>
      <c r="L489" s="25"/>
      <c r="M489" s="25"/>
    </row>
    <row r="490" spans="1:13">
      <c r="A490" s="1866">
        <v>504816</v>
      </c>
      <c r="B490" s="23">
        <v>0</v>
      </c>
      <c r="E490" s="25"/>
      <c r="I490" s="1867"/>
      <c r="J490" s="25"/>
      <c r="K490" s="25"/>
      <c r="L490" s="25"/>
      <c r="M490" s="25"/>
    </row>
    <row r="491" spans="1:13">
      <c r="A491" s="1866">
        <v>504818</v>
      </c>
      <c r="B491" s="23">
        <v>0</v>
      </c>
      <c r="E491" s="25"/>
      <c r="I491" s="1867"/>
      <c r="J491" s="25"/>
      <c r="K491" s="25"/>
      <c r="L491" s="25"/>
      <c r="M491" s="25"/>
    </row>
    <row r="492" spans="1:13">
      <c r="A492" s="1866">
        <v>504911</v>
      </c>
      <c r="B492" s="23">
        <v>0</v>
      </c>
      <c r="E492" s="25"/>
      <c r="I492" s="1867"/>
      <c r="J492" s="25"/>
      <c r="K492" s="25"/>
      <c r="L492" s="25"/>
      <c r="M492" s="25"/>
    </row>
    <row r="493" spans="1:13">
      <c r="A493" s="1866">
        <v>504913</v>
      </c>
      <c r="B493" s="23">
        <v>0</v>
      </c>
      <c r="E493" s="25"/>
      <c r="I493" s="1867"/>
      <c r="J493" s="25"/>
      <c r="K493" s="25"/>
      <c r="L493" s="25"/>
      <c r="M493" s="25"/>
    </row>
    <row r="494" spans="1:13">
      <c r="A494" s="1866">
        <v>504916</v>
      </c>
      <c r="B494" s="23">
        <v>0</v>
      </c>
      <c r="E494" s="25"/>
      <c r="I494" s="1867"/>
      <c r="J494" s="25"/>
      <c r="K494" s="25"/>
      <c r="L494" s="25"/>
      <c r="M494" s="25"/>
    </row>
    <row r="495" spans="1:13">
      <c r="A495" s="1866">
        <v>504918</v>
      </c>
      <c r="B495" s="23">
        <v>0</v>
      </c>
      <c r="E495" s="25"/>
      <c r="I495" s="1867"/>
      <c r="J495" s="25"/>
      <c r="K495" s="25"/>
      <c r="L495" s="25"/>
      <c r="M495" s="25"/>
    </row>
    <row r="496" spans="1:13">
      <c r="A496" s="1866">
        <v>505011</v>
      </c>
      <c r="B496" s="23">
        <v>0</v>
      </c>
      <c r="E496" s="25"/>
      <c r="I496" s="1867"/>
      <c r="J496" s="25"/>
      <c r="K496" s="25"/>
      <c r="L496" s="25"/>
      <c r="M496" s="25"/>
    </row>
    <row r="497" spans="1:13">
      <c r="A497" s="1866">
        <v>505013</v>
      </c>
      <c r="B497" s="23">
        <v>0</v>
      </c>
      <c r="E497" s="25"/>
      <c r="I497" s="1867"/>
      <c r="J497" s="25"/>
      <c r="K497" s="25"/>
      <c r="L497" s="25"/>
      <c r="M497" s="25"/>
    </row>
    <row r="498" spans="1:13">
      <c r="A498" s="1866">
        <v>505016</v>
      </c>
      <c r="B498" s="23">
        <v>0</v>
      </c>
      <c r="E498" s="25"/>
      <c r="I498" s="1867"/>
      <c r="J498" s="25"/>
      <c r="K498" s="25"/>
      <c r="L498" s="25"/>
      <c r="M498" s="25"/>
    </row>
    <row r="499" spans="1:13">
      <c r="A499" s="1866">
        <v>505018</v>
      </c>
      <c r="B499" s="23">
        <v>0</v>
      </c>
      <c r="E499" s="25"/>
      <c r="I499" s="1867"/>
      <c r="J499" s="25"/>
      <c r="K499" s="25"/>
      <c r="L499" s="25"/>
      <c r="M499" s="25"/>
    </row>
    <row r="500" spans="1:13">
      <c r="A500" s="1866">
        <v>505111</v>
      </c>
      <c r="B500" s="23">
        <v>0</v>
      </c>
      <c r="E500" s="25"/>
      <c r="I500" s="1867"/>
      <c r="J500" s="25"/>
      <c r="K500" s="25"/>
      <c r="L500" s="25"/>
      <c r="M500" s="25"/>
    </row>
    <row r="501" spans="1:13">
      <c r="A501" s="1866">
        <v>505113</v>
      </c>
      <c r="B501" s="23">
        <v>0</v>
      </c>
      <c r="E501" s="25"/>
      <c r="I501" s="1867"/>
      <c r="J501" s="25"/>
      <c r="K501" s="25"/>
      <c r="L501" s="25"/>
      <c r="M501" s="25"/>
    </row>
    <row r="502" spans="1:13">
      <c r="A502" s="1866">
        <v>505116</v>
      </c>
      <c r="B502" s="23">
        <v>0</v>
      </c>
      <c r="E502" s="25"/>
      <c r="I502" s="1867"/>
      <c r="J502" s="25"/>
      <c r="K502" s="25"/>
      <c r="L502" s="25"/>
      <c r="M502" s="25"/>
    </row>
    <row r="503" spans="1:13">
      <c r="A503" s="1866">
        <v>505118</v>
      </c>
      <c r="B503" s="23">
        <v>0</v>
      </c>
      <c r="E503" s="25"/>
      <c r="I503" s="1867"/>
      <c r="J503" s="25"/>
      <c r="K503" s="25"/>
      <c r="L503" s="25"/>
      <c r="M503" s="25"/>
    </row>
    <row r="504" spans="1:13">
      <c r="A504" s="1866">
        <v>505211</v>
      </c>
      <c r="B504" s="23">
        <v>255</v>
      </c>
      <c r="E504" s="25"/>
      <c r="I504" s="1867"/>
      <c r="J504" s="25"/>
      <c r="K504" s="25"/>
      <c r="L504" s="25"/>
      <c r="M504" s="25"/>
    </row>
    <row r="505" spans="1:13">
      <c r="A505" s="1866">
        <v>505213</v>
      </c>
      <c r="B505" s="23">
        <v>59</v>
      </c>
      <c r="E505" s="25"/>
      <c r="I505" s="1867"/>
      <c r="J505" s="25"/>
      <c r="K505" s="25"/>
      <c r="L505" s="25"/>
      <c r="M505" s="25"/>
    </row>
    <row r="506" spans="1:13">
      <c r="A506" s="1866">
        <v>505216</v>
      </c>
      <c r="B506" s="23">
        <v>164228</v>
      </c>
      <c r="E506" s="25"/>
      <c r="I506" s="1867"/>
      <c r="J506" s="25"/>
      <c r="K506" s="25"/>
      <c r="L506" s="25"/>
      <c r="M506" s="25"/>
    </row>
    <row r="507" spans="1:13">
      <c r="A507" s="1866">
        <v>505218</v>
      </c>
      <c r="B507" s="23">
        <v>40843</v>
      </c>
      <c r="E507" s="25"/>
      <c r="I507" s="1867"/>
      <c r="J507" s="25"/>
      <c r="K507" s="25"/>
      <c r="L507" s="25"/>
      <c r="M507" s="25"/>
    </row>
    <row r="508" spans="1:13">
      <c r="A508" s="1866">
        <v>505310</v>
      </c>
      <c r="B508" s="23">
        <v>155</v>
      </c>
      <c r="C508" s="25">
        <v>4761</v>
      </c>
      <c r="D508" s="25">
        <v>3</v>
      </c>
      <c r="E508" s="25">
        <v>4761</v>
      </c>
      <c r="F508" s="1865">
        <v>-6</v>
      </c>
      <c r="G508" s="1865">
        <v>-1.55</v>
      </c>
      <c r="H508" s="1865">
        <v>-7.55</v>
      </c>
      <c r="I508" s="1867" t="s">
        <v>758</v>
      </c>
      <c r="J508" s="25"/>
      <c r="K508" s="25"/>
      <c r="L508" s="25"/>
      <c r="M508" s="25"/>
    </row>
    <row r="509" spans="1:13">
      <c r="A509" s="1866">
        <v>505311</v>
      </c>
      <c r="B509" s="23">
        <v>21254</v>
      </c>
      <c r="C509" s="25">
        <v>4761</v>
      </c>
      <c r="D509" s="25">
        <v>3</v>
      </c>
      <c r="E509" s="25">
        <v>4761</v>
      </c>
      <c r="F509" s="1865">
        <v>-65129.599999999999</v>
      </c>
      <c r="G509" s="1865">
        <v>-21253.68</v>
      </c>
      <c r="H509" s="1865">
        <v>-86383.28</v>
      </c>
      <c r="I509" s="1867" t="s">
        <v>759</v>
      </c>
      <c r="J509" s="25"/>
      <c r="K509" s="25"/>
      <c r="L509" s="25"/>
      <c r="M509" s="25"/>
    </row>
    <row r="510" spans="1:13">
      <c r="A510" s="1866">
        <v>505313</v>
      </c>
      <c r="B510" s="23">
        <v>4800</v>
      </c>
      <c r="C510" s="25">
        <v>4761</v>
      </c>
      <c r="D510" s="25">
        <v>3</v>
      </c>
      <c r="E510" s="25">
        <v>4761</v>
      </c>
      <c r="F510" s="1865">
        <v>-65129.599999999999</v>
      </c>
      <c r="G510" s="1865">
        <v>-21253.68</v>
      </c>
      <c r="H510" s="1865">
        <v>-86383.28</v>
      </c>
      <c r="I510" s="1867" t="s">
        <v>759</v>
      </c>
      <c r="J510" s="25"/>
      <c r="K510" s="25"/>
      <c r="L510" s="25"/>
      <c r="M510" s="25"/>
    </row>
    <row r="511" spans="1:13">
      <c r="A511" s="1866"/>
      <c r="C511" s="25">
        <v>5761</v>
      </c>
      <c r="D511" s="25">
        <v>3</v>
      </c>
      <c r="E511" s="25">
        <v>5761</v>
      </c>
      <c r="F511" s="1865">
        <v>45324.24</v>
      </c>
      <c r="G511" s="1865">
        <v>16454.310000000001</v>
      </c>
      <c r="H511" s="1865">
        <v>61778.55</v>
      </c>
      <c r="I511" s="1867" t="s">
        <v>760</v>
      </c>
      <c r="J511" s="25"/>
      <c r="K511" s="25"/>
      <c r="L511" s="25"/>
      <c r="M511" s="25"/>
    </row>
    <row r="512" spans="1:13">
      <c r="A512" s="1866">
        <v>505315</v>
      </c>
      <c r="B512" s="23">
        <v>755</v>
      </c>
      <c r="C512" s="25">
        <v>4761</v>
      </c>
      <c r="D512" s="25">
        <v>3</v>
      </c>
      <c r="E512" s="25">
        <v>4761</v>
      </c>
      <c r="F512" s="1865">
        <v>-6</v>
      </c>
      <c r="G512" s="1865">
        <v>-1.55</v>
      </c>
      <c r="H512" s="1865">
        <v>-7.55</v>
      </c>
      <c r="I512" s="1867" t="s">
        <v>758</v>
      </c>
      <c r="J512" s="25"/>
      <c r="K512" s="25"/>
      <c r="L512" s="25"/>
      <c r="M512" s="25"/>
    </row>
    <row r="513" spans="1:13">
      <c r="A513" s="1866">
        <v>505316</v>
      </c>
      <c r="B513" s="23">
        <v>86383</v>
      </c>
      <c r="C513" s="25">
        <v>4761</v>
      </c>
      <c r="D513" s="25">
        <v>3</v>
      </c>
      <c r="E513" s="25">
        <v>4761</v>
      </c>
      <c r="F513" s="1865">
        <v>-65129.599999999999</v>
      </c>
      <c r="G513" s="1865">
        <v>-21253.68</v>
      </c>
      <c r="H513" s="1865">
        <v>-86383.28</v>
      </c>
      <c r="I513" s="1867" t="s">
        <v>759</v>
      </c>
      <c r="J513" s="25"/>
      <c r="K513" s="25"/>
      <c r="L513" s="25"/>
      <c r="M513" s="25"/>
    </row>
    <row r="514" spans="1:13">
      <c r="A514" s="1866">
        <v>505318</v>
      </c>
      <c r="B514" s="23">
        <v>24604</v>
      </c>
      <c r="C514" s="25">
        <v>4761</v>
      </c>
      <c r="D514" s="25">
        <v>3</v>
      </c>
      <c r="E514" s="25">
        <v>4761</v>
      </c>
      <c r="F514" s="1865">
        <v>-65129.599999999999</v>
      </c>
      <c r="G514" s="1865">
        <v>-21253.68</v>
      </c>
      <c r="H514" s="1865">
        <v>-86383.28</v>
      </c>
      <c r="I514" s="1867" t="s">
        <v>759</v>
      </c>
      <c r="J514" s="25"/>
      <c r="K514" s="25"/>
      <c r="L514" s="25"/>
      <c r="M514" s="25"/>
    </row>
    <row r="515" spans="1:13">
      <c r="A515" s="1866"/>
      <c r="C515" s="25">
        <v>5761</v>
      </c>
      <c r="D515" s="25">
        <v>3</v>
      </c>
      <c r="E515" s="25">
        <v>5761</v>
      </c>
      <c r="F515" s="1865">
        <v>45324.24</v>
      </c>
      <c r="G515" s="1865">
        <v>16454.310000000001</v>
      </c>
      <c r="H515" s="1865">
        <v>61778.55</v>
      </c>
      <c r="I515" s="1867" t="s">
        <v>760</v>
      </c>
      <c r="J515" s="25"/>
      <c r="K515" s="25"/>
      <c r="L515" s="25"/>
      <c r="M515" s="25"/>
    </row>
    <row r="516" spans="1:13">
      <c r="A516" s="1866">
        <v>505410</v>
      </c>
      <c r="B516" s="23">
        <v>392</v>
      </c>
      <c r="C516" s="25">
        <v>4763</v>
      </c>
      <c r="D516" s="25">
        <v>3</v>
      </c>
      <c r="E516" s="25">
        <v>4763</v>
      </c>
      <c r="F516" s="1865">
        <v>-15.42</v>
      </c>
      <c r="G516" s="1865">
        <v>-3.92</v>
      </c>
      <c r="H516" s="1865">
        <v>-19.34</v>
      </c>
      <c r="I516" s="1867" t="s">
        <v>761</v>
      </c>
      <c r="J516" s="25"/>
      <c r="K516" s="25"/>
      <c r="L516" s="25"/>
      <c r="M516" s="25"/>
    </row>
    <row r="517" spans="1:13">
      <c r="A517" s="1866">
        <v>505411</v>
      </c>
      <c r="B517" s="23">
        <v>144594</v>
      </c>
      <c r="C517" s="25">
        <v>4763</v>
      </c>
      <c r="D517" s="25">
        <v>3</v>
      </c>
      <c r="E517" s="25">
        <v>4763</v>
      </c>
      <c r="F517" s="1865">
        <v>-604610.61</v>
      </c>
      <c r="G517" s="1865">
        <v>-144594.10999999999</v>
      </c>
      <c r="H517" s="1865">
        <v>-749204.72</v>
      </c>
      <c r="I517" s="1867" t="s">
        <v>762</v>
      </c>
      <c r="J517" s="25"/>
      <c r="K517" s="25"/>
      <c r="L517" s="25"/>
      <c r="M517" s="25"/>
    </row>
    <row r="518" spans="1:13">
      <c r="A518" s="1866">
        <v>505413</v>
      </c>
      <c r="B518" s="23">
        <v>24012</v>
      </c>
      <c r="C518" s="25">
        <v>4763</v>
      </c>
      <c r="D518" s="25">
        <v>3</v>
      </c>
      <c r="E518" s="25">
        <v>4763</v>
      </c>
      <c r="F518" s="1865">
        <v>-604610.61</v>
      </c>
      <c r="G518" s="1865">
        <v>-144594.10999999999</v>
      </c>
      <c r="H518" s="1865">
        <v>-749204.72</v>
      </c>
      <c r="I518" s="1867" t="s">
        <v>762</v>
      </c>
      <c r="J518" s="25"/>
      <c r="K518" s="25"/>
      <c r="L518" s="25"/>
      <c r="M518" s="25"/>
    </row>
    <row r="519" spans="1:13">
      <c r="A519" s="1866"/>
      <c r="C519" s="25">
        <v>5763</v>
      </c>
      <c r="D519" s="25">
        <v>3</v>
      </c>
      <c r="E519" s="25">
        <v>5763</v>
      </c>
      <c r="F519" s="1865">
        <v>499164.38</v>
      </c>
      <c r="G519" s="1865">
        <v>116043.81</v>
      </c>
      <c r="H519" s="1865">
        <v>615208.18999999994</v>
      </c>
      <c r="I519" s="1867" t="s">
        <v>763</v>
      </c>
      <c r="J519" s="25"/>
      <c r="K519" s="25"/>
      <c r="L519" s="25"/>
      <c r="M519" s="25"/>
    </row>
    <row r="520" spans="1:13">
      <c r="A520" s="1866"/>
      <c r="C520" s="25">
        <v>5763</v>
      </c>
      <c r="D520" s="25">
        <v>3</v>
      </c>
      <c r="E520" s="25">
        <v>5773</v>
      </c>
      <c r="F520" s="1865">
        <v>18277.86</v>
      </c>
      <c r="G520" s="1865">
        <v>4538.2700000000004</v>
      </c>
      <c r="H520" s="1865">
        <v>22816.13</v>
      </c>
      <c r="I520" s="1867" t="s">
        <v>764</v>
      </c>
      <c r="J520" s="25"/>
      <c r="K520" s="25"/>
      <c r="L520" s="25"/>
      <c r="M520" s="25"/>
    </row>
    <row r="521" spans="1:13">
      <c r="A521" s="1866">
        <v>505415</v>
      </c>
      <c r="B521" s="23">
        <v>1934</v>
      </c>
      <c r="C521" s="25">
        <v>4763</v>
      </c>
      <c r="D521" s="25">
        <v>3</v>
      </c>
      <c r="E521" s="25">
        <v>4763</v>
      </c>
      <c r="F521" s="1865">
        <v>-15.42</v>
      </c>
      <c r="G521" s="1865">
        <v>-3.92</v>
      </c>
      <c r="H521" s="1865">
        <v>-19.34</v>
      </c>
      <c r="I521" s="1867" t="s">
        <v>761</v>
      </c>
      <c r="J521" s="25"/>
      <c r="K521" s="25"/>
      <c r="L521" s="25"/>
      <c r="M521" s="25"/>
    </row>
    <row r="522" spans="1:13">
      <c r="A522" s="1866">
        <v>505416</v>
      </c>
      <c r="B522" s="23">
        <v>749205</v>
      </c>
      <c r="C522" s="25">
        <v>4763</v>
      </c>
      <c r="D522" s="25">
        <v>3</v>
      </c>
      <c r="E522" s="25">
        <v>4763</v>
      </c>
      <c r="F522" s="1865">
        <v>-604610.61</v>
      </c>
      <c r="G522" s="1865">
        <v>-144594.10999999999</v>
      </c>
      <c r="H522" s="1865">
        <v>-749204.72</v>
      </c>
      <c r="I522" s="1867" t="s">
        <v>762</v>
      </c>
      <c r="J522" s="25"/>
      <c r="K522" s="25"/>
      <c r="L522" s="25"/>
      <c r="M522" s="25"/>
    </row>
    <row r="523" spans="1:13">
      <c r="A523" s="1866">
        <v>505418</v>
      </c>
      <c r="B523" s="23">
        <v>111181</v>
      </c>
      <c r="C523" s="25">
        <v>4763</v>
      </c>
      <c r="D523" s="25">
        <v>3</v>
      </c>
      <c r="E523" s="25">
        <v>4763</v>
      </c>
      <c r="F523" s="1865">
        <v>-604610.61</v>
      </c>
      <c r="G523" s="1865">
        <v>-144594.10999999999</v>
      </c>
      <c r="H523" s="1865">
        <v>-749204.72</v>
      </c>
      <c r="I523" s="1867" t="s">
        <v>762</v>
      </c>
      <c r="J523" s="25"/>
      <c r="K523" s="25"/>
      <c r="L523" s="25"/>
      <c r="M523" s="25"/>
    </row>
    <row r="524" spans="1:13">
      <c r="A524" s="1866"/>
      <c r="C524" s="25">
        <v>5763</v>
      </c>
      <c r="D524" s="25">
        <v>3</v>
      </c>
      <c r="E524" s="25">
        <v>5763</v>
      </c>
      <c r="F524" s="1865">
        <v>499164.38</v>
      </c>
      <c r="G524" s="1865">
        <v>116043.81</v>
      </c>
      <c r="H524" s="1865">
        <v>615208.18999999994</v>
      </c>
      <c r="I524" s="1867" t="s">
        <v>763</v>
      </c>
      <c r="J524" s="25"/>
      <c r="K524" s="25"/>
      <c r="L524" s="25"/>
      <c r="M524" s="25"/>
    </row>
    <row r="525" spans="1:13">
      <c r="A525" s="1866"/>
      <c r="C525" s="25">
        <v>5763</v>
      </c>
      <c r="D525" s="25">
        <v>3</v>
      </c>
      <c r="E525" s="25">
        <v>5773</v>
      </c>
      <c r="F525" s="1865">
        <v>18277.86</v>
      </c>
      <c r="G525" s="1865">
        <v>4538.2700000000004</v>
      </c>
      <c r="H525" s="1865">
        <v>22816.13</v>
      </c>
      <c r="I525" s="1867" t="s">
        <v>764</v>
      </c>
      <c r="J525" s="25"/>
      <c r="K525" s="25"/>
      <c r="L525" s="25"/>
      <c r="M525" s="25"/>
    </row>
    <row r="526" spans="1:13">
      <c r="A526" s="1866">
        <v>505510</v>
      </c>
      <c r="B526" s="23">
        <v>44</v>
      </c>
      <c r="C526" s="25">
        <v>4784</v>
      </c>
      <c r="D526" s="25">
        <v>3</v>
      </c>
      <c r="E526" s="25">
        <v>4781</v>
      </c>
      <c r="F526" s="1865">
        <v>-1.6</v>
      </c>
      <c r="G526" s="1865">
        <v>-0.44</v>
      </c>
      <c r="H526" s="1865">
        <v>-2.04</v>
      </c>
      <c r="I526" s="1867" t="s">
        <v>765</v>
      </c>
      <c r="J526" s="25"/>
      <c r="K526" s="25"/>
      <c r="L526" s="25"/>
      <c r="M526" s="25"/>
    </row>
    <row r="527" spans="1:13">
      <c r="A527" s="1866">
        <v>505511</v>
      </c>
      <c r="B527" s="23">
        <v>39158</v>
      </c>
      <c r="C527" s="25">
        <v>4784</v>
      </c>
      <c r="D527" s="25">
        <v>3</v>
      </c>
      <c r="E527" s="25">
        <v>4785</v>
      </c>
      <c r="F527" s="1865">
        <v>6885.81</v>
      </c>
      <c r="G527" s="1865">
        <v>-281.41000000000003</v>
      </c>
      <c r="H527" s="1865">
        <v>6604.4</v>
      </c>
      <c r="I527" s="1867" t="s">
        <v>766</v>
      </c>
      <c r="J527" s="25"/>
      <c r="K527" s="25"/>
      <c r="L527" s="25"/>
      <c r="M527" s="25"/>
    </row>
    <row r="528" spans="1:13">
      <c r="A528" s="1866"/>
      <c r="C528" s="25">
        <v>4784</v>
      </c>
      <c r="D528" s="25">
        <v>3</v>
      </c>
      <c r="E528" s="25">
        <v>4781</v>
      </c>
      <c r="F528" s="1865">
        <v>-169254.02</v>
      </c>
      <c r="G528" s="1865">
        <v>-38876.959999999999</v>
      </c>
      <c r="H528" s="1865">
        <v>-208130.98</v>
      </c>
      <c r="I528" s="1867" t="s">
        <v>765</v>
      </c>
      <c r="J528" s="25"/>
      <c r="K528" s="25"/>
      <c r="L528" s="25"/>
      <c r="M528" s="25"/>
    </row>
    <row r="529" spans="1:13">
      <c r="A529" s="1866">
        <v>505513</v>
      </c>
      <c r="B529" s="23">
        <v>6569</v>
      </c>
      <c r="C529" s="25">
        <v>4784</v>
      </c>
      <c r="D529" s="25">
        <v>3</v>
      </c>
      <c r="E529" s="25">
        <v>4785</v>
      </c>
      <c r="F529" s="1865">
        <v>6885.81</v>
      </c>
      <c r="G529" s="1865">
        <v>-281.41000000000003</v>
      </c>
      <c r="H529" s="1865">
        <v>6604.4</v>
      </c>
      <c r="I529" s="1867" t="s">
        <v>766</v>
      </c>
      <c r="J529" s="25"/>
      <c r="K529" s="25"/>
      <c r="L529" s="25"/>
      <c r="M529" s="25"/>
    </row>
    <row r="530" spans="1:13">
      <c r="A530" s="1866"/>
      <c r="C530" s="25">
        <v>4784</v>
      </c>
      <c r="D530" s="25">
        <v>3</v>
      </c>
      <c r="E530" s="25">
        <v>4781</v>
      </c>
      <c r="F530" s="1865">
        <v>-169254.02</v>
      </c>
      <c r="G530" s="1865">
        <v>-38876.959999999999</v>
      </c>
      <c r="H530" s="1865">
        <v>-208130.98</v>
      </c>
      <c r="I530" s="1867" t="s">
        <v>765</v>
      </c>
      <c r="J530" s="25"/>
      <c r="K530" s="25"/>
      <c r="L530" s="25"/>
      <c r="M530" s="25"/>
    </row>
    <row r="531" spans="1:13">
      <c r="A531" s="1866"/>
      <c r="C531" s="25">
        <v>5784</v>
      </c>
      <c r="D531" s="25">
        <v>3</v>
      </c>
      <c r="E531" s="25">
        <v>5785</v>
      </c>
      <c r="F531" s="1865">
        <v>-4757.3</v>
      </c>
      <c r="G531" s="1865">
        <v>216.47</v>
      </c>
      <c r="H531" s="1865">
        <v>-4540.83</v>
      </c>
      <c r="I531" s="1867" t="s">
        <v>767</v>
      </c>
      <c r="J531" s="25"/>
      <c r="K531" s="25"/>
      <c r="L531" s="25"/>
      <c r="M531" s="25"/>
    </row>
    <row r="532" spans="1:13">
      <c r="A532" s="1866"/>
      <c r="C532" s="25">
        <v>5784</v>
      </c>
      <c r="D532" s="25">
        <v>3</v>
      </c>
      <c r="E532" s="25">
        <v>5781</v>
      </c>
      <c r="F532" s="1865">
        <v>140978.32999999999</v>
      </c>
      <c r="G532" s="1865">
        <v>32372.46</v>
      </c>
      <c r="H532" s="1865">
        <v>173350.79</v>
      </c>
      <c r="I532" s="1867" t="s">
        <v>768</v>
      </c>
      <c r="J532" s="25"/>
      <c r="K532" s="25"/>
      <c r="L532" s="25"/>
      <c r="M532" s="25"/>
    </row>
    <row r="533" spans="1:13">
      <c r="A533" s="1866">
        <v>505515</v>
      </c>
      <c r="B533" s="23">
        <v>204</v>
      </c>
      <c r="C533" s="25">
        <v>4784</v>
      </c>
      <c r="D533" s="25">
        <v>3</v>
      </c>
      <c r="E533" s="25">
        <v>4781</v>
      </c>
      <c r="F533" s="1865">
        <v>-1.6</v>
      </c>
      <c r="G533" s="1865">
        <v>-0.44</v>
      </c>
      <c r="H533" s="1865">
        <v>-2.04</v>
      </c>
      <c r="I533" s="1867" t="s">
        <v>765</v>
      </c>
      <c r="J533" s="25"/>
      <c r="K533" s="25"/>
      <c r="L533" s="25"/>
      <c r="M533" s="25"/>
    </row>
    <row r="534" spans="1:13">
      <c r="A534" s="1866">
        <v>505516</v>
      </c>
      <c r="B534" s="23">
        <v>201527</v>
      </c>
      <c r="C534" s="25">
        <v>4784</v>
      </c>
      <c r="D534" s="25">
        <v>3</v>
      </c>
      <c r="E534" s="25">
        <v>4785</v>
      </c>
      <c r="F534" s="1865">
        <v>6885.81</v>
      </c>
      <c r="G534" s="1865">
        <v>-281.41000000000003</v>
      </c>
      <c r="H534" s="1865">
        <v>6604.4</v>
      </c>
      <c r="I534" s="1867" t="s">
        <v>766</v>
      </c>
      <c r="J534" s="25"/>
      <c r="K534" s="25"/>
      <c r="L534" s="25"/>
      <c r="M534" s="25"/>
    </row>
    <row r="535" spans="1:13">
      <c r="A535" s="1866"/>
      <c r="C535" s="25">
        <v>4784</v>
      </c>
      <c r="D535" s="25">
        <v>3</v>
      </c>
      <c r="E535" s="25">
        <v>4781</v>
      </c>
      <c r="F535" s="1865">
        <v>-169254.02</v>
      </c>
      <c r="G535" s="1865">
        <v>-38876.959999999999</v>
      </c>
      <c r="H535" s="1865">
        <v>-208130.98</v>
      </c>
      <c r="I535" s="1867" t="s">
        <v>765</v>
      </c>
      <c r="J535" s="25"/>
      <c r="K535" s="25"/>
      <c r="L535" s="25"/>
      <c r="M535" s="25"/>
    </row>
    <row r="536" spans="1:13">
      <c r="A536" s="1866">
        <v>505518</v>
      </c>
      <c r="B536" s="23">
        <v>32717</v>
      </c>
      <c r="C536" s="25">
        <v>4784</v>
      </c>
      <c r="D536" s="25">
        <v>3</v>
      </c>
      <c r="E536" s="25">
        <v>4785</v>
      </c>
      <c r="F536" s="1865">
        <v>6885.81</v>
      </c>
      <c r="G536" s="1865">
        <v>-281.41000000000003</v>
      </c>
      <c r="H536" s="1865">
        <v>6604.4</v>
      </c>
      <c r="I536" s="1867" t="s">
        <v>766</v>
      </c>
      <c r="J536" s="25"/>
      <c r="K536" s="25"/>
      <c r="L536" s="25"/>
      <c r="M536" s="25"/>
    </row>
    <row r="537" spans="1:13">
      <c r="A537" s="1866"/>
      <c r="C537" s="25">
        <v>4784</v>
      </c>
      <c r="D537" s="25">
        <v>3</v>
      </c>
      <c r="E537" s="25">
        <v>4781</v>
      </c>
      <c r="F537" s="1865">
        <v>-169254.02</v>
      </c>
      <c r="G537" s="1865">
        <v>-38876.959999999999</v>
      </c>
      <c r="H537" s="1865">
        <v>-208130.98</v>
      </c>
      <c r="I537" s="1867" t="s">
        <v>765</v>
      </c>
      <c r="J537" s="25"/>
      <c r="K537" s="25"/>
      <c r="L537" s="25"/>
      <c r="M537" s="25"/>
    </row>
    <row r="538" spans="1:13">
      <c r="A538" s="1866"/>
      <c r="C538" s="25">
        <v>5784</v>
      </c>
      <c r="D538" s="25">
        <v>3</v>
      </c>
      <c r="E538" s="25">
        <v>5785</v>
      </c>
      <c r="F538" s="1865">
        <v>-4757.3</v>
      </c>
      <c r="G538" s="1865">
        <v>216.47</v>
      </c>
      <c r="H538" s="1865">
        <v>-4540.83</v>
      </c>
      <c r="I538" s="1867" t="s">
        <v>767</v>
      </c>
      <c r="J538" s="25"/>
      <c r="K538" s="25"/>
      <c r="L538" s="25"/>
      <c r="M538" s="25"/>
    </row>
    <row r="539" spans="1:13">
      <c r="A539" s="1866"/>
      <c r="C539" s="25">
        <v>5784</v>
      </c>
      <c r="D539" s="25">
        <v>3</v>
      </c>
      <c r="E539" s="25">
        <v>5781</v>
      </c>
      <c r="F539" s="1865">
        <v>140978.32999999999</v>
      </c>
      <c r="G539" s="1865">
        <v>32372.46</v>
      </c>
      <c r="H539" s="1865">
        <v>173350.79</v>
      </c>
      <c r="I539" s="1867" t="s">
        <v>768</v>
      </c>
      <c r="J539" s="25"/>
      <c r="K539" s="25"/>
      <c r="L539" s="25"/>
      <c r="M539" s="25"/>
    </row>
    <row r="540" spans="1:13">
      <c r="A540" s="1866">
        <v>505611</v>
      </c>
      <c r="B540" s="23">
        <v>417824</v>
      </c>
      <c r="E540" s="25"/>
      <c r="I540" s="1867"/>
      <c r="J540" s="25"/>
      <c r="K540" s="25"/>
      <c r="L540" s="25"/>
      <c r="M540" s="25"/>
    </row>
    <row r="541" spans="1:13">
      <c r="A541" s="1866">
        <v>505613</v>
      </c>
      <c r="B541" s="23">
        <v>104357</v>
      </c>
      <c r="E541" s="25"/>
      <c r="I541" s="1867"/>
      <c r="J541" s="25"/>
      <c r="K541" s="25"/>
      <c r="L541" s="25"/>
      <c r="M541" s="25"/>
    </row>
    <row r="542" spans="1:13">
      <c r="A542" s="1866">
        <v>505616</v>
      </c>
      <c r="B542" s="23">
        <v>2030913</v>
      </c>
      <c r="E542" s="25"/>
      <c r="I542" s="1867"/>
      <c r="J542" s="25"/>
      <c r="K542" s="25"/>
      <c r="L542" s="25"/>
      <c r="M542" s="25"/>
    </row>
    <row r="543" spans="1:13">
      <c r="A543" s="1866">
        <v>505618</v>
      </c>
      <c r="B543" s="23">
        <v>468438</v>
      </c>
      <c r="E543" s="25"/>
      <c r="I543" s="1867"/>
      <c r="J543" s="25"/>
      <c r="K543" s="25"/>
      <c r="L543" s="25"/>
      <c r="M543" s="25"/>
    </row>
    <row r="544" spans="1:13">
      <c r="A544" s="1866">
        <v>505711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505713</v>
      </c>
      <c r="B545" s="23">
        <v>0</v>
      </c>
      <c r="E545" s="25"/>
      <c r="I545" s="1867"/>
      <c r="J545" s="25"/>
      <c r="K545" s="25"/>
      <c r="L545" s="25"/>
      <c r="M545" s="25"/>
    </row>
    <row r="546" spans="1:13">
      <c r="A546" s="1866">
        <v>505716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505718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505811</v>
      </c>
      <c r="B548" s="23">
        <v>0</v>
      </c>
      <c r="E548" s="25"/>
      <c r="I548" s="1867"/>
      <c r="J548" s="25"/>
      <c r="K548" s="25"/>
      <c r="L548" s="25"/>
      <c r="M548" s="25"/>
    </row>
    <row r="549" spans="1:13">
      <c r="A549" s="1866">
        <v>505813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505816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505818</v>
      </c>
      <c r="B551" s="23">
        <v>0</v>
      </c>
      <c r="E551" s="25"/>
      <c r="I551" s="1867"/>
      <c r="J551" s="25"/>
      <c r="K551" s="25"/>
      <c r="L551" s="25"/>
      <c r="M551" s="25"/>
    </row>
    <row r="552" spans="1:13">
      <c r="A552" s="1866">
        <v>505911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505913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505916</v>
      </c>
      <c r="B554" s="23">
        <v>0</v>
      </c>
      <c r="E554" s="25"/>
      <c r="I554" s="1867"/>
      <c r="J554" s="25"/>
      <c r="K554" s="25"/>
      <c r="L554" s="25"/>
      <c r="M554" s="25"/>
    </row>
    <row r="555" spans="1:13">
      <c r="A555" s="1866">
        <v>505918</v>
      </c>
      <c r="B555" s="23">
        <v>0</v>
      </c>
      <c r="E555" s="25"/>
      <c r="I555" s="1867"/>
      <c r="J555" s="25"/>
      <c r="K555" s="25"/>
      <c r="L555" s="25"/>
      <c r="M555" s="25"/>
    </row>
    <row r="556" spans="1:13">
      <c r="A556" s="1866">
        <v>506010</v>
      </c>
      <c r="B556" s="23">
        <v>0</v>
      </c>
      <c r="E556" s="25"/>
      <c r="I556" s="1867"/>
      <c r="J556" s="25"/>
      <c r="K556" s="25"/>
      <c r="L556" s="25"/>
      <c r="M556" s="25"/>
    </row>
    <row r="557" spans="1:13">
      <c r="A557" s="1866">
        <v>506011</v>
      </c>
      <c r="B557" s="23">
        <v>0</v>
      </c>
      <c r="E557" s="25"/>
      <c r="I557" s="1867"/>
      <c r="J557" s="25"/>
      <c r="K557" s="25"/>
      <c r="L557" s="25"/>
      <c r="M557" s="25"/>
    </row>
    <row r="558" spans="1:13">
      <c r="A558" s="1866">
        <v>506013</v>
      </c>
      <c r="B558" s="23">
        <v>0</v>
      </c>
      <c r="E558" s="25"/>
      <c r="I558" s="1867"/>
      <c r="J558" s="25"/>
      <c r="K558" s="25"/>
      <c r="L558" s="25"/>
      <c r="M558" s="25"/>
    </row>
    <row r="559" spans="1:13">
      <c r="A559" s="1866">
        <v>506015</v>
      </c>
      <c r="B559" s="23">
        <v>0</v>
      </c>
      <c r="E559" s="25"/>
      <c r="I559" s="1867"/>
      <c r="J559" s="25"/>
      <c r="K559" s="25"/>
      <c r="L559" s="25"/>
      <c r="M559" s="25"/>
    </row>
    <row r="560" spans="1:13">
      <c r="A560" s="1866">
        <v>506016</v>
      </c>
      <c r="B560" s="23">
        <v>0</v>
      </c>
      <c r="E560" s="25"/>
      <c r="I560" s="1867"/>
      <c r="J560" s="25"/>
      <c r="K560" s="25"/>
      <c r="L560" s="25"/>
      <c r="M560" s="25"/>
    </row>
    <row r="561" spans="1:13">
      <c r="A561" s="1866">
        <v>506018</v>
      </c>
      <c r="B561" s="23">
        <v>0</v>
      </c>
      <c r="E561" s="25"/>
      <c r="I561" s="1867"/>
      <c r="J561" s="25"/>
      <c r="K561" s="25"/>
      <c r="L561" s="25"/>
      <c r="M561" s="25"/>
    </row>
    <row r="562" spans="1:13">
      <c r="A562" s="1866">
        <v>506110</v>
      </c>
      <c r="B562" s="23">
        <v>0</v>
      </c>
      <c r="E562" s="25"/>
      <c r="I562" s="1867"/>
      <c r="J562" s="25"/>
      <c r="K562" s="25"/>
      <c r="L562" s="25"/>
      <c r="M562" s="25"/>
    </row>
    <row r="563" spans="1:13">
      <c r="A563" s="1866">
        <v>506111</v>
      </c>
      <c r="B563" s="23">
        <v>0</v>
      </c>
      <c r="E563" s="25"/>
      <c r="I563" s="1867"/>
      <c r="J563" s="25"/>
      <c r="K563" s="25"/>
      <c r="L563" s="25"/>
      <c r="M563" s="25"/>
    </row>
    <row r="564" spans="1:13">
      <c r="A564" s="1866">
        <v>506113</v>
      </c>
      <c r="B564" s="23">
        <v>0</v>
      </c>
      <c r="E564" s="25"/>
      <c r="I564" s="1867"/>
      <c r="J564" s="25"/>
      <c r="K564" s="25"/>
      <c r="L564" s="25"/>
      <c r="M564" s="25"/>
    </row>
    <row r="565" spans="1:13">
      <c r="A565" s="1866">
        <v>506115</v>
      </c>
      <c r="B565" s="23">
        <v>0</v>
      </c>
      <c r="E565" s="25"/>
      <c r="I565" s="1867"/>
      <c r="J565" s="25"/>
      <c r="K565" s="25"/>
      <c r="L565" s="25"/>
      <c r="M565" s="25"/>
    </row>
    <row r="566" spans="1:13">
      <c r="A566" s="1866">
        <v>506116</v>
      </c>
      <c r="B566" s="23">
        <v>0</v>
      </c>
      <c r="E566" s="25"/>
      <c r="I566" s="1867"/>
      <c r="J566" s="25"/>
      <c r="K566" s="25"/>
      <c r="L566" s="25"/>
      <c r="M566" s="25"/>
    </row>
    <row r="567" spans="1:13">
      <c r="A567" s="1866">
        <v>506118</v>
      </c>
      <c r="B567" s="23">
        <v>0</v>
      </c>
      <c r="E567" s="25"/>
      <c r="I567" s="1867"/>
      <c r="J567" s="25"/>
      <c r="K567" s="25"/>
      <c r="L567" s="25"/>
      <c r="M567" s="25"/>
    </row>
    <row r="568" spans="1:13">
      <c r="A568" s="1866">
        <v>506213</v>
      </c>
      <c r="B568" s="23">
        <v>0</v>
      </c>
      <c r="E568" s="25"/>
      <c r="I568" s="1867"/>
      <c r="J568" s="25"/>
      <c r="K568" s="25"/>
      <c r="L568" s="25"/>
      <c r="M568" s="25"/>
    </row>
    <row r="569" spans="1:13">
      <c r="A569" s="1866">
        <v>506218</v>
      </c>
      <c r="B569" s="23">
        <v>0</v>
      </c>
      <c r="E569" s="25"/>
      <c r="I569" s="1867"/>
      <c r="J569" s="25"/>
      <c r="K569" s="25"/>
      <c r="L569" s="25"/>
      <c r="M569" s="25"/>
    </row>
    <row r="570" spans="1:13">
      <c r="A570" s="1866">
        <v>506313</v>
      </c>
      <c r="B570" s="23">
        <v>3358</v>
      </c>
      <c r="C570" s="25">
        <v>5796</v>
      </c>
      <c r="D570" s="25">
        <v>3</v>
      </c>
      <c r="E570" s="25">
        <v>5796</v>
      </c>
      <c r="F570" s="1865">
        <v>-22756.73</v>
      </c>
      <c r="G570" s="1865">
        <v>-3358.36</v>
      </c>
      <c r="H570" s="1865">
        <v>-26115.09</v>
      </c>
      <c r="I570" s="1867" t="s">
        <v>769</v>
      </c>
      <c r="J570" s="25"/>
      <c r="K570" s="25"/>
      <c r="L570" s="25"/>
      <c r="M570" s="25"/>
    </row>
    <row r="571" spans="1:13">
      <c r="A571" s="1866">
        <v>506318</v>
      </c>
      <c r="B571" s="23">
        <v>26115</v>
      </c>
      <c r="C571" s="25">
        <v>5796</v>
      </c>
      <c r="D571" s="25">
        <v>3</v>
      </c>
      <c r="E571" s="25">
        <v>5796</v>
      </c>
      <c r="F571" s="1865">
        <v>-22756.73</v>
      </c>
      <c r="G571" s="1865">
        <v>-3358.36</v>
      </c>
      <c r="H571" s="1865">
        <v>-26115.09</v>
      </c>
      <c r="I571" s="1867" t="s">
        <v>769</v>
      </c>
      <c r="J571" s="25"/>
      <c r="K571" s="25"/>
      <c r="L571" s="25"/>
      <c r="M571" s="25"/>
    </row>
    <row r="572" spans="1:13">
      <c r="A572" s="1866">
        <v>506411</v>
      </c>
      <c r="B572" s="23">
        <v>417824</v>
      </c>
      <c r="E572" s="25"/>
      <c r="I572" s="1867"/>
      <c r="J572" s="25"/>
      <c r="K572" s="25"/>
      <c r="L572" s="25"/>
      <c r="M572" s="25"/>
    </row>
    <row r="573" spans="1:13">
      <c r="A573" s="1866">
        <v>506413</v>
      </c>
      <c r="B573" s="23">
        <v>107715</v>
      </c>
      <c r="E573" s="25"/>
      <c r="I573" s="1867"/>
      <c r="J573" s="25"/>
      <c r="K573" s="25"/>
      <c r="L573" s="25"/>
      <c r="M573" s="25"/>
    </row>
    <row r="574" spans="1:13">
      <c r="A574" s="1866">
        <v>506416</v>
      </c>
      <c r="B574" s="23">
        <v>2030913</v>
      </c>
      <c r="E574" s="25"/>
      <c r="I574" s="1867"/>
      <c r="J574" s="25"/>
      <c r="K574" s="25"/>
      <c r="L574" s="25"/>
      <c r="M574" s="25"/>
    </row>
    <row r="575" spans="1:13">
      <c r="A575" s="1866">
        <v>506418</v>
      </c>
      <c r="B575" s="23">
        <v>494553</v>
      </c>
      <c r="E575" s="25"/>
      <c r="I575" s="1867"/>
      <c r="J575" s="25"/>
      <c r="K575" s="25"/>
      <c r="L575" s="25"/>
      <c r="M575" s="25"/>
    </row>
    <row r="576" spans="1:13">
      <c r="A576" s="1866">
        <v>506511</v>
      </c>
      <c r="B576" s="23">
        <v>843886</v>
      </c>
      <c r="E576" s="25"/>
      <c r="I576" s="1867"/>
      <c r="J576" s="25"/>
      <c r="K576" s="25"/>
      <c r="L576" s="25"/>
      <c r="M576" s="25"/>
    </row>
    <row r="577" spans="1:13">
      <c r="A577" s="1866">
        <v>506513</v>
      </c>
      <c r="B577" s="23">
        <v>398155</v>
      </c>
      <c r="E577" s="25"/>
      <c r="I577" s="1867"/>
      <c r="J577" s="25"/>
      <c r="K577" s="25"/>
      <c r="L577" s="25"/>
      <c r="M577" s="25"/>
    </row>
    <row r="578" spans="1:13">
      <c r="A578" s="1866">
        <v>506516</v>
      </c>
      <c r="B578" s="23">
        <v>3827281</v>
      </c>
      <c r="E578" s="25"/>
      <c r="I578" s="1867"/>
      <c r="J578" s="25"/>
      <c r="K578" s="25"/>
      <c r="L578" s="25"/>
      <c r="M578" s="25"/>
    </row>
    <row r="579" spans="1:13">
      <c r="A579" s="1866">
        <v>506518</v>
      </c>
      <c r="B579" s="23">
        <v>1567288</v>
      </c>
      <c r="E579" s="25"/>
      <c r="I579" s="1867"/>
      <c r="J579" s="25"/>
      <c r="K579" s="25"/>
      <c r="L579" s="25"/>
      <c r="M579" s="25"/>
    </row>
    <row r="580" spans="1:13">
      <c r="A580" s="1866">
        <v>400110</v>
      </c>
      <c r="B580" s="23">
        <v>6</v>
      </c>
      <c r="C580" s="25">
        <v>4127</v>
      </c>
      <c r="D580" s="25">
        <v>3</v>
      </c>
      <c r="E580" s="25">
        <v>4127</v>
      </c>
      <c r="F580" s="1865">
        <v>-0.22</v>
      </c>
      <c r="G580" s="1865">
        <v>-0.06</v>
      </c>
      <c r="H580" s="1865">
        <v>-0.28000000000000003</v>
      </c>
      <c r="I580" s="1867" t="s">
        <v>770</v>
      </c>
      <c r="J580" s="25"/>
      <c r="K580" s="25"/>
      <c r="L580" s="25"/>
      <c r="M580" s="25"/>
    </row>
    <row r="581" spans="1:13">
      <c r="A581" s="1866">
        <v>400111</v>
      </c>
      <c r="B581" s="23">
        <v>244381</v>
      </c>
      <c r="C581" s="25">
        <v>4127</v>
      </c>
      <c r="D581" s="25">
        <v>3</v>
      </c>
      <c r="E581" s="25">
        <v>4127</v>
      </c>
      <c r="F581" s="1865">
        <v>-925476.26</v>
      </c>
      <c r="G581" s="1865">
        <v>-244380.97</v>
      </c>
      <c r="H581" s="1865">
        <v>-1169857.23</v>
      </c>
      <c r="I581" s="1867" t="s">
        <v>771</v>
      </c>
      <c r="J581" s="25"/>
      <c r="K581" s="25"/>
      <c r="L581" s="25"/>
      <c r="M581" s="25"/>
    </row>
    <row r="582" spans="1:13">
      <c r="A582" s="1866">
        <v>400113</v>
      </c>
      <c r="B582" s="23">
        <v>13053</v>
      </c>
      <c r="C582" s="25">
        <v>4127</v>
      </c>
      <c r="D582" s="25">
        <v>3</v>
      </c>
      <c r="E582" s="25">
        <v>4127</v>
      </c>
      <c r="F582" s="1865">
        <v>-925476.26</v>
      </c>
      <c r="G582" s="1865">
        <v>-244380.97</v>
      </c>
      <c r="H582" s="1865">
        <v>-1169857.23</v>
      </c>
      <c r="I582" s="1867" t="s">
        <v>771</v>
      </c>
      <c r="J582" s="25"/>
      <c r="K582" s="25"/>
      <c r="L582" s="25"/>
      <c r="M582" s="25"/>
    </row>
    <row r="583" spans="1:13">
      <c r="A583" s="1866"/>
      <c r="C583" s="25">
        <v>5127</v>
      </c>
      <c r="D583" s="25">
        <v>3</v>
      </c>
      <c r="E583" s="25">
        <v>5127</v>
      </c>
      <c r="F583" s="1865">
        <v>874346.68</v>
      </c>
      <c r="G583" s="1865">
        <v>231327.77</v>
      </c>
      <c r="H583" s="1865">
        <v>1105674.45</v>
      </c>
      <c r="I583" s="1867" t="s">
        <v>772</v>
      </c>
      <c r="J583" s="25"/>
      <c r="K583" s="25"/>
      <c r="L583" s="25"/>
      <c r="M583" s="25"/>
    </row>
    <row r="584" spans="1:13">
      <c r="A584" s="1866">
        <v>400115</v>
      </c>
      <c r="B584" s="23">
        <v>28</v>
      </c>
      <c r="C584" s="25">
        <v>4127</v>
      </c>
      <c r="D584" s="25">
        <v>3</v>
      </c>
      <c r="E584" s="25">
        <v>4127</v>
      </c>
      <c r="F584" s="1865">
        <v>-0.22</v>
      </c>
      <c r="G584" s="1865">
        <v>-0.06</v>
      </c>
      <c r="H584" s="1865">
        <v>-0.28000000000000003</v>
      </c>
      <c r="I584" s="1867" t="s">
        <v>770</v>
      </c>
      <c r="J584" s="25"/>
      <c r="K584" s="25"/>
      <c r="L584" s="25"/>
      <c r="M584" s="25"/>
    </row>
    <row r="585" spans="1:13">
      <c r="A585" s="1866">
        <v>400116</v>
      </c>
      <c r="B585" s="23">
        <v>1169857</v>
      </c>
      <c r="C585" s="25">
        <v>4127</v>
      </c>
      <c r="D585" s="25">
        <v>3</v>
      </c>
      <c r="E585" s="25">
        <v>4127</v>
      </c>
      <c r="F585" s="1865">
        <v>-925476.26</v>
      </c>
      <c r="G585" s="1865">
        <v>-244380.97</v>
      </c>
      <c r="H585" s="1865">
        <v>-1169857.23</v>
      </c>
      <c r="I585" s="1867" t="s">
        <v>771</v>
      </c>
      <c r="J585" s="25"/>
      <c r="K585" s="25"/>
      <c r="L585" s="25"/>
      <c r="M585" s="25"/>
    </row>
    <row r="586" spans="1:13">
      <c r="A586" s="1866">
        <v>400118</v>
      </c>
      <c r="B586" s="23">
        <v>64183</v>
      </c>
      <c r="C586" s="25">
        <v>4127</v>
      </c>
      <c r="D586" s="25">
        <v>3</v>
      </c>
      <c r="E586" s="25">
        <v>4127</v>
      </c>
      <c r="F586" s="1865">
        <v>-925476.26</v>
      </c>
      <c r="G586" s="1865">
        <v>-244380.97</v>
      </c>
      <c r="H586" s="1865">
        <v>-1169857.23</v>
      </c>
      <c r="I586" s="1867" t="s">
        <v>771</v>
      </c>
      <c r="J586" s="25"/>
      <c r="K586" s="25"/>
      <c r="L586" s="25"/>
      <c r="M586" s="25"/>
    </row>
    <row r="587" spans="1:13">
      <c r="A587" s="1866"/>
      <c r="C587" s="25">
        <v>5127</v>
      </c>
      <c r="D587" s="25">
        <v>3</v>
      </c>
      <c r="E587" s="25">
        <v>5127</v>
      </c>
      <c r="F587" s="1865">
        <v>874346.68</v>
      </c>
      <c r="G587" s="1865">
        <v>231327.77</v>
      </c>
      <c r="H587" s="1865">
        <v>1105674.45</v>
      </c>
      <c r="I587" s="1867" t="s">
        <v>772</v>
      </c>
      <c r="J587" s="25"/>
      <c r="K587" s="25"/>
      <c r="L587" s="25"/>
      <c r="M587" s="25"/>
    </row>
    <row r="588" spans="1:13">
      <c r="A588" s="1866">
        <v>400210</v>
      </c>
      <c r="B588" s="23">
        <v>2</v>
      </c>
      <c r="C588" s="25">
        <v>4109</v>
      </c>
      <c r="D588" s="25">
        <v>3</v>
      </c>
      <c r="E588" s="25">
        <v>4109</v>
      </c>
      <c r="F588" s="1865">
        <v>-0.14000000000000001</v>
      </c>
      <c r="G588" s="1865">
        <v>-0.02</v>
      </c>
      <c r="H588" s="1865">
        <v>-0.16</v>
      </c>
      <c r="I588" s="1867" t="s">
        <v>773</v>
      </c>
      <c r="J588" s="25"/>
      <c r="K588" s="25"/>
      <c r="L588" s="25"/>
      <c r="M588" s="25"/>
    </row>
    <row r="589" spans="1:13">
      <c r="A589" s="1866">
        <v>400211</v>
      </c>
      <c r="B589" s="23">
        <v>107676</v>
      </c>
      <c r="C589" s="25">
        <v>4109</v>
      </c>
      <c r="D589" s="25">
        <v>3</v>
      </c>
      <c r="E589" s="25">
        <v>4109</v>
      </c>
      <c r="F589" s="1865">
        <v>-788001.74</v>
      </c>
      <c r="G589" s="1865">
        <v>-107676</v>
      </c>
      <c r="H589" s="1865">
        <v>-895677.74</v>
      </c>
      <c r="I589" s="1867" t="s">
        <v>774</v>
      </c>
      <c r="J589" s="25"/>
      <c r="K589" s="25"/>
      <c r="L589" s="25"/>
      <c r="M589" s="25"/>
    </row>
    <row r="590" spans="1:13">
      <c r="A590" s="1866">
        <v>400213</v>
      </c>
      <c r="B590" s="23">
        <v>6212</v>
      </c>
      <c r="C590" s="25">
        <v>4109</v>
      </c>
      <c r="D590" s="25">
        <v>3</v>
      </c>
      <c r="E590" s="25">
        <v>4109</v>
      </c>
      <c r="F590" s="1865">
        <v>-788001.74</v>
      </c>
      <c r="G590" s="1865">
        <v>-107676</v>
      </c>
      <c r="H590" s="1865">
        <v>-895677.74</v>
      </c>
      <c r="I590" s="1867" t="s">
        <v>774</v>
      </c>
      <c r="J590" s="25"/>
      <c r="K590" s="25"/>
      <c r="L590" s="25"/>
      <c r="M590" s="25"/>
    </row>
    <row r="591" spans="1:13">
      <c r="A591" s="1866"/>
      <c r="C591" s="25">
        <v>5109</v>
      </c>
      <c r="D591" s="25">
        <v>3</v>
      </c>
      <c r="E591" s="25">
        <v>5109</v>
      </c>
      <c r="F591" s="1865">
        <v>737837.97</v>
      </c>
      <c r="G591" s="1865">
        <v>101463.74</v>
      </c>
      <c r="H591" s="1865">
        <v>839301.71</v>
      </c>
      <c r="I591" s="1867" t="s">
        <v>775</v>
      </c>
      <c r="J591" s="25"/>
      <c r="K591" s="25"/>
      <c r="L591" s="25"/>
      <c r="M591" s="25"/>
    </row>
    <row r="592" spans="1:13">
      <c r="A592" s="1866">
        <v>400215</v>
      </c>
      <c r="B592" s="23">
        <v>16</v>
      </c>
      <c r="C592" s="25">
        <v>4109</v>
      </c>
      <c r="D592" s="25">
        <v>3</v>
      </c>
      <c r="E592" s="25">
        <v>4109</v>
      </c>
      <c r="F592" s="1865">
        <v>-0.14000000000000001</v>
      </c>
      <c r="G592" s="1865">
        <v>-0.02</v>
      </c>
      <c r="H592" s="1865">
        <v>-0.16</v>
      </c>
      <c r="I592" s="1867" t="s">
        <v>773</v>
      </c>
      <c r="J592" s="25"/>
      <c r="K592" s="25"/>
      <c r="L592" s="25"/>
      <c r="M592" s="25"/>
    </row>
    <row r="593" spans="1:13">
      <c r="A593" s="1866">
        <v>400216</v>
      </c>
      <c r="B593" s="23">
        <v>895678</v>
      </c>
      <c r="C593" s="25">
        <v>4109</v>
      </c>
      <c r="D593" s="25">
        <v>3</v>
      </c>
      <c r="E593" s="25">
        <v>4109</v>
      </c>
      <c r="F593" s="1865">
        <v>-788001.74</v>
      </c>
      <c r="G593" s="1865">
        <v>-107676</v>
      </c>
      <c r="H593" s="1865">
        <v>-895677.74</v>
      </c>
      <c r="I593" s="1867" t="s">
        <v>774</v>
      </c>
      <c r="J593" s="25"/>
      <c r="K593" s="25"/>
      <c r="L593" s="25"/>
      <c r="M593" s="25"/>
    </row>
    <row r="594" spans="1:13">
      <c r="A594" s="1866">
        <v>400218</v>
      </c>
      <c r="B594" s="23">
        <v>56376</v>
      </c>
      <c r="C594" s="25">
        <v>4109</v>
      </c>
      <c r="D594" s="25">
        <v>3</v>
      </c>
      <c r="E594" s="25">
        <v>4109</v>
      </c>
      <c r="F594" s="1865">
        <v>-788001.74</v>
      </c>
      <c r="G594" s="1865">
        <v>-107676</v>
      </c>
      <c r="H594" s="1865">
        <v>-895677.74</v>
      </c>
      <c r="I594" s="1867" t="s">
        <v>774</v>
      </c>
      <c r="J594" s="25"/>
      <c r="K594" s="25"/>
      <c r="L594" s="25"/>
      <c r="M594" s="25"/>
    </row>
    <row r="595" spans="1:13">
      <c r="A595" s="1866"/>
      <c r="C595" s="25">
        <v>5109</v>
      </c>
      <c r="D595" s="25">
        <v>3</v>
      </c>
      <c r="E595" s="25">
        <v>5109</v>
      </c>
      <c r="F595" s="1865">
        <v>737837.97</v>
      </c>
      <c r="G595" s="1865">
        <v>101463.74</v>
      </c>
      <c r="H595" s="1865">
        <v>839301.71</v>
      </c>
      <c r="I595" s="1867" t="s">
        <v>775</v>
      </c>
      <c r="J595" s="25"/>
      <c r="K595" s="25"/>
      <c r="L595" s="25"/>
      <c r="M595" s="25"/>
    </row>
    <row r="596" spans="1:13">
      <c r="A596" s="1866">
        <v>400310</v>
      </c>
      <c r="B596" s="23">
        <v>10</v>
      </c>
      <c r="C596" s="25">
        <v>4111</v>
      </c>
      <c r="D596" s="25">
        <v>3</v>
      </c>
      <c r="E596" s="25">
        <v>4111</v>
      </c>
      <c r="F596" s="1865">
        <v>-0.24</v>
      </c>
      <c r="G596" s="1865">
        <v>-0.09</v>
      </c>
      <c r="H596" s="1865">
        <v>-0.33</v>
      </c>
      <c r="I596" s="1867" t="s">
        <v>776</v>
      </c>
      <c r="J596" s="25"/>
      <c r="K596" s="25"/>
      <c r="L596" s="25"/>
      <c r="M596" s="25"/>
    </row>
    <row r="597" spans="1:13">
      <c r="A597" s="1866"/>
      <c r="C597" s="25">
        <v>4111</v>
      </c>
      <c r="D597" s="25">
        <v>3</v>
      </c>
      <c r="E597" s="25">
        <v>4144</v>
      </c>
      <c r="F597" s="1865">
        <v>-0.06</v>
      </c>
      <c r="G597" s="1865">
        <v>-0.01</v>
      </c>
      <c r="H597" s="1865">
        <v>-7.0000000000000007E-2</v>
      </c>
      <c r="I597" s="1867" t="s">
        <v>777</v>
      </c>
      <c r="J597" s="25"/>
      <c r="K597" s="25"/>
      <c r="L597" s="25"/>
      <c r="M597" s="25"/>
    </row>
    <row r="598" spans="1:13">
      <c r="A598" s="1866">
        <v>400311</v>
      </c>
      <c r="B598" s="23">
        <v>326693</v>
      </c>
      <c r="C598" s="25">
        <v>4111</v>
      </c>
      <c r="D598" s="25">
        <v>3</v>
      </c>
      <c r="E598" s="25">
        <v>4111</v>
      </c>
      <c r="F598" s="1865">
        <v>-729046.39</v>
      </c>
      <c r="G598" s="1865">
        <v>-291273.27</v>
      </c>
      <c r="H598" s="1865">
        <v>-1020319.66</v>
      </c>
      <c r="I598" s="1867" t="s">
        <v>776</v>
      </c>
      <c r="J598" s="25"/>
      <c r="K598" s="25"/>
      <c r="L598" s="25"/>
      <c r="M598" s="25"/>
    </row>
    <row r="599" spans="1:13">
      <c r="A599" s="1866"/>
      <c r="C599" s="25">
        <v>4111</v>
      </c>
      <c r="D599" s="25">
        <v>3</v>
      </c>
      <c r="E599" s="25">
        <v>4144</v>
      </c>
      <c r="F599" s="1865">
        <v>-223848.97</v>
      </c>
      <c r="G599" s="1865">
        <v>-35419.949999999997</v>
      </c>
      <c r="H599" s="1865">
        <v>-259268.92</v>
      </c>
      <c r="I599" s="1867" t="s">
        <v>778</v>
      </c>
      <c r="J599" s="25"/>
      <c r="K599" s="25"/>
      <c r="L599" s="25"/>
      <c r="M599" s="25"/>
    </row>
    <row r="600" spans="1:13">
      <c r="A600" s="1866">
        <v>400313</v>
      </c>
      <c r="B600" s="23">
        <v>16694</v>
      </c>
      <c r="C600" s="25">
        <v>4111</v>
      </c>
      <c r="D600" s="25">
        <v>3</v>
      </c>
      <c r="E600" s="25">
        <v>4111</v>
      </c>
      <c r="F600" s="1865">
        <v>-729046.39</v>
      </c>
      <c r="G600" s="1865">
        <v>-291273.27</v>
      </c>
      <c r="H600" s="1865">
        <v>-1020319.66</v>
      </c>
      <c r="I600" s="1867" t="s">
        <v>776</v>
      </c>
      <c r="J600" s="25"/>
      <c r="K600" s="25"/>
      <c r="L600" s="25"/>
      <c r="M600" s="25"/>
    </row>
    <row r="601" spans="1:13">
      <c r="A601" s="1866"/>
      <c r="C601" s="25">
        <v>4111</v>
      </c>
      <c r="D601" s="25">
        <v>3</v>
      </c>
      <c r="E601" s="25">
        <v>4144</v>
      </c>
      <c r="F601" s="1865">
        <v>-223848.97</v>
      </c>
      <c r="G601" s="1865">
        <v>-35419.949999999997</v>
      </c>
      <c r="H601" s="1865">
        <v>-259268.92</v>
      </c>
      <c r="I601" s="1867" t="s">
        <v>778</v>
      </c>
      <c r="J601" s="25"/>
      <c r="K601" s="25"/>
      <c r="L601" s="25"/>
      <c r="M601" s="25"/>
    </row>
    <row r="602" spans="1:13">
      <c r="A602" s="1866"/>
      <c r="C602" s="25">
        <v>5111</v>
      </c>
      <c r="D602" s="25">
        <v>3</v>
      </c>
      <c r="E602" s="25">
        <v>5111</v>
      </c>
      <c r="F602" s="1865">
        <v>695419.94</v>
      </c>
      <c r="G602" s="1865">
        <v>276380.25</v>
      </c>
      <c r="H602" s="1865">
        <v>971800.19</v>
      </c>
      <c r="I602" s="1867" t="s">
        <v>776</v>
      </c>
      <c r="J602" s="25"/>
      <c r="K602" s="25"/>
      <c r="L602" s="25"/>
      <c r="M602" s="25"/>
    </row>
    <row r="603" spans="1:13">
      <c r="A603" s="1866"/>
      <c r="C603" s="25">
        <v>5111</v>
      </c>
      <c r="D603" s="25">
        <v>3</v>
      </c>
      <c r="E603" s="25">
        <v>5144</v>
      </c>
      <c r="F603" s="1865">
        <v>213676.9</v>
      </c>
      <c r="G603" s="1865">
        <v>33618.47</v>
      </c>
      <c r="H603" s="1865">
        <v>247295.37</v>
      </c>
      <c r="I603" s="1867" t="s">
        <v>779</v>
      </c>
      <c r="J603" s="25"/>
      <c r="K603" s="25"/>
      <c r="L603" s="25"/>
      <c r="M603" s="25"/>
    </row>
    <row r="604" spans="1:13">
      <c r="A604" s="1866">
        <v>400315</v>
      </c>
      <c r="B604" s="23">
        <v>40</v>
      </c>
      <c r="C604" s="25">
        <v>4111</v>
      </c>
      <c r="D604" s="25">
        <v>3</v>
      </c>
      <c r="E604" s="25">
        <v>4111</v>
      </c>
      <c r="F604" s="1865">
        <v>-0.24</v>
      </c>
      <c r="G604" s="1865">
        <v>-0.09</v>
      </c>
      <c r="H604" s="1865">
        <v>-0.33</v>
      </c>
      <c r="I604" s="1867" t="s">
        <v>776</v>
      </c>
      <c r="J604" s="25"/>
      <c r="K604" s="25"/>
      <c r="L604" s="25"/>
      <c r="M604" s="25"/>
    </row>
    <row r="605" spans="1:13">
      <c r="A605" s="1866"/>
      <c r="C605" s="25">
        <v>4111</v>
      </c>
      <c r="D605" s="25">
        <v>3</v>
      </c>
      <c r="E605" s="25">
        <v>4144</v>
      </c>
      <c r="F605" s="1865">
        <v>-0.06</v>
      </c>
      <c r="G605" s="1865">
        <v>-0.01</v>
      </c>
      <c r="H605" s="1865">
        <v>-7.0000000000000007E-2</v>
      </c>
      <c r="I605" s="1867" t="s">
        <v>777</v>
      </c>
      <c r="J605" s="25"/>
      <c r="K605" s="25"/>
      <c r="L605" s="25"/>
      <c r="M605" s="25"/>
    </row>
    <row r="606" spans="1:13">
      <c r="A606" s="1866">
        <v>400316</v>
      </c>
      <c r="B606" s="23">
        <v>1279589</v>
      </c>
      <c r="C606" s="25">
        <v>4111</v>
      </c>
      <c r="D606" s="25">
        <v>3</v>
      </c>
      <c r="E606" s="25">
        <v>4111</v>
      </c>
      <c r="F606" s="1865">
        <v>-729046.39</v>
      </c>
      <c r="G606" s="1865">
        <v>-291273.27</v>
      </c>
      <c r="H606" s="1865">
        <v>-1020319.66</v>
      </c>
      <c r="I606" s="1867" t="s">
        <v>776</v>
      </c>
      <c r="J606" s="25"/>
      <c r="K606" s="25"/>
      <c r="L606" s="25"/>
      <c r="M606" s="25"/>
    </row>
    <row r="607" spans="1:13">
      <c r="A607" s="1866"/>
      <c r="C607" s="25">
        <v>4111</v>
      </c>
      <c r="D607" s="25">
        <v>3</v>
      </c>
      <c r="E607" s="25">
        <v>4144</v>
      </c>
      <c r="F607" s="1865">
        <v>-223848.97</v>
      </c>
      <c r="G607" s="1865">
        <v>-35419.949999999997</v>
      </c>
      <c r="H607" s="1865">
        <v>-259268.92</v>
      </c>
      <c r="I607" s="1867" t="s">
        <v>778</v>
      </c>
      <c r="J607" s="25"/>
      <c r="K607" s="25"/>
      <c r="L607" s="25"/>
      <c r="M607" s="25"/>
    </row>
    <row r="608" spans="1:13">
      <c r="A608" s="1866">
        <v>400318</v>
      </c>
      <c r="B608" s="23">
        <v>60493</v>
      </c>
      <c r="C608" s="25">
        <v>4111</v>
      </c>
      <c r="D608" s="25">
        <v>3</v>
      </c>
      <c r="E608" s="25">
        <v>4111</v>
      </c>
      <c r="F608" s="1865">
        <v>-729046.39</v>
      </c>
      <c r="G608" s="1865">
        <v>-291273.27</v>
      </c>
      <c r="H608" s="1865">
        <v>-1020319.66</v>
      </c>
      <c r="I608" s="1867" t="s">
        <v>776</v>
      </c>
      <c r="J608" s="25"/>
      <c r="K608" s="25"/>
      <c r="L608" s="25"/>
      <c r="M608" s="25"/>
    </row>
    <row r="609" spans="1:13">
      <c r="A609" s="1866"/>
      <c r="C609" s="25">
        <v>4111</v>
      </c>
      <c r="D609" s="25">
        <v>3</v>
      </c>
      <c r="E609" s="25">
        <v>4144</v>
      </c>
      <c r="F609" s="1865">
        <v>-223848.97</v>
      </c>
      <c r="G609" s="1865">
        <v>-35419.949999999997</v>
      </c>
      <c r="H609" s="1865">
        <v>-259268.92</v>
      </c>
      <c r="I609" s="1867" t="s">
        <v>778</v>
      </c>
      <c r="J609" s="25"/>
      <c r="K609" s="25"/>
      <c r="L609" s="25"/>
      <c r="M609" s="25"/>
    </row>
    <row r="610" spans="1:13">
      <c r="A610" s="1866"/>
      <c r="C610" s="25">
        <v>5111</v>
      </c>
      <c r="D610" s="25">
        <v>3</v>
      </c>
      <c r="E610" s="25">
        <v>5111</v>
      </c>
      <c r="F610" s="1865">
        <v>695419.94</v>
      </c>
      <c r="G610" s="1865">
        <v>276380.25</v>
      </c>
      <c r="H610" s="1865">
        <v>971800.19</v>
      </c>
      <c r="I610" s="1867" t="s">
        <v>776</v>
      </c>
      <c r="J610" s="25"/>
      <c r="K610" s="25"/>
      <c r="L610" s="25"/>
      <c r="M610" s="25"/>
    </row>
    <row r="611" spans="1:13">
      <c r="A611" s="1866"/>
      <c r="C611" s="25">
        <v>5111</v>
      </c>
      <c r="D611" s="25">
        <v>3</v>
      </c>
      <c r="E611" s="25">
        <v>5144</v>
      </c>
      <c r="F611" s="1865">
        <v>213676.9</v>
      </c>
      <c r="G611" s="1865">
        <v>33618.47</v>
      </c>
      <c r="H611" s="1865">
        <v>247295.37</v>
      </c>
      <c r="I611" s="1867" t="s">
        <v>779</v>
      </c>
      <c r="J611" s="25"/>
      <c r="K611" s="25"/>
      <c r="L611" s="25"/>
      <c r="M611" s="25"/>
    </row>
    <row r="612" spans="1:13">
      <c r="A612" s="1866">
        <v>400410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400411</v>
      </c>
      <c r="B613" s="23">
        <v>0</v>
      </c>
      <c r="E613" s="25"/>
      <c r="I613" s="1867"/>
      <c r="J613" s="25"/>
      <c r="K613" s="25"/>
      <c r="L613" s="25"/>
      <c r="M613" s="25"/>
    </row>
    <row r="614" spans="1:13">
      <c r="A614" s="1866">
        <v>400413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400415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400416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400418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400510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400511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400513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400515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400516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400518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400610</v>
      </c>
      <c r="B624" s="23">
        <v>18</v>
      </c>
      <c r="E624" s="25"/>
      <c r="I624" s="1867"/>
      <c r="J624" s="25"/>
      <c r="K624" s="25"/>
      <c r="L624" s="25"/>
      <c r="M624" s="25"/>
    </row>
    <row r="625" spans="1:13">
      <c r="A625" s="1866">
        <v>400611</v>
      </c>
      <c r="B625" s="23">
        <v>678750</v>
      </c>
      <c r="E625" s="25"/>
      <c r="I625" s="1867"/>
      <c r="J625" s="25"/>
      <c r="K625" s="25"/>
      <c r="L625" s="25"/>
      <c r="M625" s="25"/>
    </row>
    <row r="626" spans="1:13">
      <c r="A626" s="1866">
        <v>400613</v>
      </c>
      <c r="B626" s="23">
        <v>35959</v>
      </c>
      <c r="E626" s="25"/>
      <c r="I626" s="1867"/>
      <c r="J626" s="25"/>
      <c r="K626" s="25"/>
      <c r="L626" s="25"/>
      <c r="M626" s="25"/>
    </row>
    <row r="627" spans="1:13">
      <c r="A627" s="1866">
        <v>400615</v>
      </c>
      <c r="B627" s="23">
        <v>84</v>
      </c>
      <c r="E627" s="25"/>
      <c r="I627" s="1867"/>
      <c r="J627" s="25"/>
      <c r="K627" s="25"/>
      <c r="L627" s="25"/>
      <c r="M627" s="25"/>
    </row>
    <row r="628" spans="1:13">
      <c r="A628" s="1866">
        <v>400616</v>
      </c>
      <c r="B628" s="23">
        <v>3345124</v>
      </c>
      <c r="E628" s="25"/>
      <c r="I628" s="1867"/>
      <c r="J628" s="25"/>
      <c r="K628" s="25"/>
      <c r="L628" s="25"/>
      <c r="M628" s="25"/>
    </row>
    <row r="629" spans="1:13">
      <c r="A629" s="1866">
        <v>400618</v>
      </c>
      <c r="B629" s="23">
        <v>181052</v>
      </c>
      <c r="E629" s="25"/>
      <c r="I629" s="1867"/>
      <c r="J629" s="25"/>
      <c r="K629" s="25"/>
      <c r="L629" s="25"/>
      <c r="M629" s="25"/>
    </row>
    <row r="630" spans="1:13">
      <c r="A630" s="1866">
        <v>400710</v>
      </c>
      <c r="B630" s="23">
        <v>14</v>
      </c>
      <c r="C630" s="25">
        <v>4118</v>
      </c>
      <c r="D630" s="25">
        <v>3</v>
      </c>
      <c r="E630" s="25">
        <v>4118</v>
      </c>
      <c r="F630" s="1865">
        <v>-0.52</v>
      </c>
      <c r="G630" s="1865">
        <v>-0.14000000000000001</v>
      </c>
      <c r="H630" s="1865">
        <v>-0.66</v>
      </c>
      <c r="I630" s="1867" t="s">
        <v>442</v>
      </c>
      <c r="J630" s="25"/>
      <c r="K630" s="25"/>
      <c r="L630" s="25"/>
      <c r="M630" s="25"/>
    </row>
    <row r="631" spans="1:13">
      <c r="A631" s="1866">
        <v>400711</v>
      </c>
      <c r="B631" s="23">
        <v>502626</v>
      </c>
      <c r="C631" s="25">
        <v>4118</v>
      </c>
      <c r="D631" s="25">
        <v>3</v>
      </c>
      <c r="E631" s="25">
        <v>4118</v>
      </c>
      <c r="F631" s="1865">
        <v>-1958930.54</v>
      </c>
      <c r="G631" s="1865">
        <v>-502625.87</v>
      </c>
      <c r="H631" s="1865">
        <v>-2461556.41</v>
      </c>
      <c r="I631" s="1867" t="s">
        <v>780</v>
      </c>
      <c r="J631" s="25"/>
      <c r="K631" s="25"/>
      <c r="L631" s="25"/>
      <c r="M631" s="25"/>
    </row>
    <row r="632" spans="1:13">
      <c r="A632" s="1866">
        <v>400713</v>
      </c>
      <c r="B632" s="23">
        <v>21206</v>
      </c>
      <c r="C632" s="25">
        <v>4118</v>
      </c>
      <c r="D632" s="25">
        <v>3</v>
      </c>
      <c r="E632" s="25">
        <v>4118</v>
      </c>
      <c r="F632" s="1865">
        <v>-1958930.54</v>
      </c>
      <c r="G632" s="1865">
        <v>-502625.87</v>
      </c>
      <c r="H632" s="1865">
        <v>-2461556.41</v>
      </c>
      <c r="I632" s="1867" t="s">
        <v>780</v>
      </c>
      <c r="J632" s="25"/>
      <c r="K632" s="25"/>
      <c r="L632" s="25"/>
      <c r="M632" s="25"/>
    </row>
    <row r="633" spans="1:13">
      <c r="A633" s="1866"/>
      <c r="C633" s="25">
        <v>5118</v>
      </c>
      <c r="D633" s="25">
        <v>3</v>
      </c>
      <c r="E633" s="25">
        <v>5118</v>
      </c>
      <c r="F633" s="1865">
        <v>1856334.83</v>
      </c>
      <c r="G633" s="1865">
        <v>481420.36</v>
      </c>
      <c r="H633" s="1865">
        <v>2337755.19</v>
      </c>
      <c r="I633" s="1867" t="s">
        <v>781</v>
      </c>
      <c r="J633" s="25"/>
      <c r="K633" s="25"/>
      <c r="L633" s="25"/>
      <c r="M633" s="25"/>
    </row>
    <row r="634" spans="1:13">
      <c r="A634" s="1866">
        <v>400715</v>
      </c>
      <c r="B634" s="23">
        <v>66</v>
      </c>
      <c r="C634" s="25">
        <v>4118</v>
      </c>
      <c r="D634" s="25">
        <v>3</v>
      </c>
      <c r="E634" s="25">
        <v>4118</v>
      </c>
      <c r="F634" s="1865">
        <v>-0.52</v>
      </c>
      <c r="G634" s="1865">
        <v>-0.14000000000000001</v>
      </c>
      <c r="H634" s="1865">
        <v>-0.66</v>
      </c>
      <c r="I634" s="1867" t="s">
        <v>442</v>
      </c>
      <c r="J634" s="25"/>
      <c r="K634" s="25"/>
      <c r="L634" s="25"/>
      <c r="M634" s="25"/>
    </row>
    <row r="635" spans="1:13">
      <c r="A635" s="1866">
        <v>400716</v>
      </c>
      <c r="B635" s="23">
        <v>2461556</v>
      </c>
      <c r="C635" s="25">
        <v>4118</v>
      </c>
      <c r="D635" s="25">
        <v>3</v>
      </c>
      <c r="E635" s="25">
        <v>4118</v>
      </c>
      <c r="F635" s="1865">
        <v>-1958930.54</v>
      </c>
      <c r="G635" s="1865">
        <v>-502625.87</v>
      </c>
      <c r="H635" s="1865">
        <v>-2461556.41</v>
      </c>
      <c r="I635" s="1867" t="s">
        <v>780</v>
      </c>
      <c r="J635" s="25"/>
      <c r="K635" s="25"/>
      <c r="L635" s="25"/>
      <c r="M635" s="25"/>
    </row>
    <row r="636" spans="1:13">
      <c r="A636" s="1866">
        <v>400718</v>
      </c>
      <c r="B636" s="23">
        <v>123801</v>
      </c>
      <c r="C636" s="25">
        <v>4118</v>
      </c>
      <c r="D636" s="25">
        <v>3</v>
      </c>
      <c r="E636" s="25">
        <v>4118</v>
      </c>
      <c r="F636" s="1865">
        <v>-1958930.54</v>
      </c>
      <c r="G636" s="1865">
        <v>-502625.87</v>
      </c>
      <c r="H636" s="1865">
        <v>-2461556.41</v>
      </c>
      <c r="I636" s="1867" t="s">
        <v>780</v>
      </c>
      <c r="J636" s="25"/>
      <c r="K636" s="25"/>
      <c r="L636" s="25"/>
      <c r="M636" s="25"/>
    </row>
    <row r="637" spans="1:13">
      <c r="A637" s="1866"/>
      <c r="C637" s="25">
        <v>5118</v>
      </c>
      <c r="D637" s="25">
        <v>3</v>
      </c>
      <c r="E637" s="25">
        <v>5118</v>
      </c>
      <c r="F637" s="1865">
        <v>1856334.83</v>
      </c>
      <c r="G637" s="1865">
        <v>481420.36</v>
      </c>
      <c r="H637" s="1865">
        <v>2337755.19</v>
      </c>
      <c r="I637" s="1867" t="s">
        <v>781</v>
      </c>
      <c r="J637" s="25"/>
      <c r="K637" s="25"/>
      <c r="L637" s="25"/>
      <c r="M637" s="25"/>
    </row>
    <row r="638" spans="1:13">
      <c r="A638" s="1866">
        <v>400810</v>
      </c>
      <c r="B638" s="23">
        <v>5</v>
      </c>
      <c r="C638" s="25">
        <v>4131</v>
      </c>
      <c r="D638" s="25">
        <v>3</v>
      </c>
      <c r="E638" s="25">
        <v>4131</v>
      </c>
      <c r="F638" s="1865">
        <v>-0.5</v>
      </c>
      <c r="G638" s="1865">
        <v>-0.05</v>
      </c>
      <c r="H638" s="1865">
        <v>-0.55000000000000004</v>
      </c>
      <c r="I638" s="1867" t="s">
        <v>782</v>
      </c>
      <c r="J638" s="25"/>
      <c r="K638" s="25"/>
      <c r="L638" s="25"/>
      <c r="M638" s="25"/>
    </row>
    <row r="639" spans="1:13">
      <c r="A639" s="1866">
        <v>400811</v>
      </c>
      <c r="B639" s="23">
        <v>232753</v>
      </c>
      <c r="C639" s="25">
        <v>4131</v>
      </c>
      <c r="D639" s="25">
        <v>3</v>
      </c>
      <c r="E639" s="25">
        <v>4131</v>
      </c>
      <c r="F639" s="1865">
        <v>-2284327.7000000002</v>
      </c>
      <c r="G639" s="1865">
        <v>-232752.94</v>
      </c>
      <c r="H639" s="1865">
        <v>-2517080.64</v>
      </c>
      <c r="I639" s="1867" t="s">
        <v>783</v>
      </c>
      <c r="J639" s="25"/>
      <c r="K639" s="25"/>
      <c r="L639" s="25"/>
      <c r="M639" s="25"/>
    </row>
    <row r="640" spans="1:13">
      <c r="A640" s="1866">
        <v>400813</v>
      </c>
      <c r="B640" s="23">
        <v>14336</v>
      </c>
      <c r="C640" s="25">
        <v>4131</v>
      </c>
      <c r="D640" s="25">
        <v>3</v>
      </c>
      <c r="E640" s="25">
        <v>4131</v>
      </c>
      <c r="F640" s="1865">
        <v>-2284327.7000000002</v>
      </c>
      <c r="G640" s="1865">
        <v>-232752.94</v>
      </c>
      <c r="H640" s="1865">
        <v>-2517080.64</v>
      </c>
      <c r="I640" s="1867" t="s">
        <v>783</v>
      </c>
      <c r="J640" s="25"/>
      <c r="K640" s="25"/>
      <c r="L640" s="25"/>
      <c r="M640" s="25"/>
    </row>
    <row r="641" spans="1:13">
      <c r="A641" s="1866"/>
      <c r="C641" s="25">
        <v>5131</v>
      </c>
      <c r="D641" s="25">
        <v>3</v>
      </c>
      <c r="E641" s="25">
        <v>5131</v>
      </c>
      <c r="F641" s="1865">
        <v>2157736.02</v>
      </c>
      <c r="G641" s="1865">
        <v>218417.18</v>
      </c>
      <c r="H641" s="1865">
        <v>2376153.2000000002</v>
      </c>
      <c r="I641" s="1867" t="s">
        <v>784</v>
      </c>
      <c r="J641" s="25"/>
      <c r="K641" s="25"/>
      <c r="L641" s="25"/>
      <c r="M641" s="25"/>
    </row>
    <row r="642" spans="1:13">
      <c r="A642" s="1866">
        <v>400815</v>
      </c>
      <c r="B642" s="23">
        <v>55</v>
      </c>
      <c r="C642" s="25">
        <v>4131</v>
      </c>
      <c r="D642" s="25">
        <v>3</v>
      </c>
      <c r="E642" s="25">
        <v>4131</v>
      </c>
      <c r="F642" s="1865">
        <v>-0.5</v>
      </c>
      <c r="G642" s="1865">
        <v>-0.05</v>
      </c>
      <c r="H642" s="1865">
        <v>-0.55000000000000004</v>
      </c>
      <c r="I642" s="1867" t="s">
        <v>782</v>
      </c>
      <c r="J642" s="25"/>
      <c r="K642" s="25"/>
      <c r="L642" s="25"/>
      <c r="M642" s="25"/>
    </row>
    <row r="643" spans="1:13">
      <c r="A643" s="1866">
        <v>400816</v>
      </c>
      <c r="B643" s="23">
        <v>2517081</v>
      </c>
      <c r="C643" s="25">
        <v>4131</v>
      </c>
      <c r="D643" s="25">
        <v>3</v>
      </c>
      <c r="E643" s="25">
        <v>4131</v>
      </c>
      <c r="F643" s="1865">
        <v>-2284327.7000000002</v>
      </c>
      <c r="G643" s="1865">
        <v>-232752.94</v>
      </c>
      <c r="H643" s="1865">
        <v>-2517080.64</v>
      </c>
      <c r="I643" s="1867" t="s">
        <v>783</v>
      </c>
      <c r="J643" s="25"/>
      <c r="K643" s="25"/>
      <c r="L643" s="25"/>
      <c r="M643" s="25"/>
    </row>
    <row r="644" spans="1:13">
      <c r="A644" s="1866">
        <v>400818</v>
      </c>
      <c r="B644" s="23">
        <v>140928</v>
      </c>
      <c r="C644" s="25">
        <v>4131</v>
      </c>
      <c r="D644" s="25">
        <v>3</v>
      </c>
      <c r="E644" s="25">
        <v>4131</v>
      </c>
      <c r="F644" s="1865">
        <v>-2284327.7000000002</v>
      </c>
      <c r="G644" s="1865">
        <v>-232752.94</v>
      </c>
      <c r="H644" s="1865">
        <v>-2517080.64</v>
      </c>
      <c r="I644" s="1867" t="s">
        <v>783</v>
      </c>
      <c r="J644" s="25"/>
      <c r="K644" s="25"/>
      <c r="L644" s="25"/>
      <c r="M644" s="25"/>
    </row>
    <row r="645" spans="1:13">
      <c r="A645" s="1866"/>
      <c r="C645" s="25">
        <v>5131</v>
      </c>
      <c r="D645" s="25">
        <v>3</v>
      </c>
      <c r="E645" s="25">
        <v>5131</v>
      </c>
      <c r="F645" s="1865">
        <v>2157736.02</v>
      </c>
      <c r="G645" s="1865">
        <v>218417.18</v>
      </c>
      <c r="H645" s="1865">
        <v>2376153.2000000002</v>
      </c>
      <c r="I645" s="1867" t="s">
        <v>784</v>
      </c>
      <c r="J645" s="25"/>
      <c r="K645" s="25"/>
      <c r="L645" s="25"/>
      <c r="M645" s="25"/>
    </row>
    <row r="646" spans="1:13">
      <c r="A646" s="1866">
        <v>400910</v>
      </c>
      <c r="B646" s="23">
        <v>27</v>
      </c>
      <c r="C646" s="25">
        <v>4141</v>
      </c>
      <c r="D646" s="25">
        <v>3</v>
      </c>
      <c r="E646" s="25">
        <v>4141</v>
      </c>
      <c r="F646" s="1865">
        <v>-0.62</v>
      </c>
      <c r="G646" s="1865">
        <v>-0.27</v>
      </c>
      <c r="H646" s="1865">
        <v>-0.89</v>
      </c>
      <c r="I646" s="1867" t="s">
        <v>785</v>
      </c>
      <c r="J646" s="25"/>
      <c r="K646" s="25"/>
      <c r="L646" s="25"/>
      <c r="M646" s="25"/>
    </row>
    <row r="647" spans="1:13">
      <c r="A647" s="1866">
        <v>400911</v>
      </c>
      <c r="B647" s="23">
        <v>1698080</v>
      </c>
      <c r="C647" s="25">
        <v>4141</v>
      </c>
      <c r="D647" s="25">
        <v>3</v>
      </c>
      <c r="E647" s="25">
        <v>4141</v>
      </c>
      <c r="F647" s="1865">
        <v>-3964292.39</v>
      </c>
      <c r="G647" s="1865">
        <v>-1698080.45</v>
      </c>
      <c r="H647" s="1865">
        <v>-5662372.8399999999</v>
      </c>
      <c r="I647" s="1867" t="s">
        <v>786</v>
      </c>
      <c r="J647" s="25"/>
      <c r="K647" s="25"/>
      <c r="L647" s="25"/>
      <c r="M647" s="25"/>
    </row>
    <row r="648" spans="1:13">
      <c r="A648" s="1866">
        <v>400913</v>
      </c>
      <c r="B648" s="23">
        <v>75053</v>
      </c>
      <c r="C648" s="25">
        <v>4141</v>
      </c>
      <c r="D648" s="25">
        <v>3</v>
      </c>
      <c r="E648" s="25">
        <v>4141</v>
      </c>
      <c r="F648" s="1865">
        <v>-3964292.39</v>
      </c>
      <c r="G648" s="1865">
        <v>-1698080.45</v>
      </c>
      <c r="H648" s="1865">
        <v>-5662372.8399999999</v>
      </c>
      <c r="I648" s="1867" t="s">
        <v>786</v>
      </c>
      <c r="J648" s="25"/>
      <c r="K648" s="25"/>
      <c r="L648" s="25"/>
      <c r="M648" s="25"/>
    </row>
    <row r="649" spans="1:13">
      <c r="A649" s="1866"/>
      <c r="C649" s="25">
        <v>5141</v>
      </c>
      <c r="D649" s="25">
        <v>3</v>
      </c>
      <c r="E649" s="25">
        <v>5141</v>
      </c>
      <c r="F649" s="1865">
        <v>3781048.51</v>
      </c>
      <c r="G649" s="1865">
        <v>1623027.1</v>
      </c>
      <c r="H649" s="1865">
        <v>5404075.6100000003</v>
      </c>
      <c r="I649" s="1867" t="s">
        <v>787</v>
      </c>
      <c r="J649" s="25"/>
      <c r="K649" s="25"/>
      <c r="L649" s="25"/>
      <c r="M649" s="25"/>
    </row>
    <row r="650" spans="1:13">
      <c r="A650" s="1866">
        <v>400915</v>
      </c>
      <c r="B650" s="23">
        <v>89</v>
      </c>
      <c r="C650" s="25">
        <v>4141</v>
      </c>
      <c r="D650" s="25">
        <v>3</v>
      </c>
      <c r="E650" s="25">
        <v>4141</v>
      </c>
      <c r="F650" s="1865">
        <v>-0.62</v>
      </c>
      <c r="G650" s="1865">
        <v>-0.27</v>
      </c>
      <c r="H650" s="1865">
        <v>-0.89</v>
      </c>
      <c r="I650" s="1867" t="s">
        <v>785</v>
      </c>
      <c r="J650" s="25"/>
      <c r="K650" s="25"/>
      <c r="L650" s="25"/>
      <c r="M650" s="25"/>
    </row>
    <row r="651" spans="1:13">
      <c r="A651" s="1866">
        <v>400916</v>
      </c>
      <c r="B651" s="23">
        <v>5662373</v>
      </c>
      <c r="C651" s="25">
        <v>4141</v>
      </c>
      <c r="D651" s="25">
        <v>3</v>
      </c>
      <c r="E651" s="25">
        <v>4141</v>
      </c>
      <c r="F651" s="1865">
        <v>-3964292.39</v>
      </c>
      <c r="G651" s="1865">
        <v>-1698080.45</v>
      </c>
      <c r="H651" s="1865">
        <v>-5662372.8399999999</v>
      </c>
      <c r="I651" s="1867" t="s">
        <v>786</v>
      </c>
      <c r="J651" s="25"/>
      <c r="K651" s="25"/>
      <c r="L651" s="25"/>
      <c r="M651" s="25"/>
    </row>
    <row r="652" spans="1:13">
      <c r="A652" s="1866">
        <v>400918</v>
      </c>
      <c r="B652" s="23">
        <v>258297</v>
      </c>
      <c r="C652" s="25">
        <v>4141</v>
      </c>
      <c r="D652" s="25">
        <v>3</v>
      </c>
      <c r="E652" s="25">
        <v>4141</v>
      </c>
      <c r="F652" s="1865">
        <v>-3964292.39</v>
      </c>
      <c r="G652" s="1865">
        <v>-1698080.45</v>
      </c>
      <c r="H652" s="1865">
        <v>-5662372.8399999999</v>
      </c>
      <c r="I652" s="1867" t="s">
        <v>786</v>
      </c>
      <c r="J652" s="25"/>
      <c r="K652" s="25"/>
      <c r="L652" s="25"/>
      <c r="M652" s="25"/>
    </row>
    <row r="653" spans="1:13">
      <c r="A653" s="1866"/>
      <c r="C653" s="25">
        <v>5141</v>
      </c>
      <c r="D653" s="25">
        <v>3</v>
      </c>
      <c r="E653" s="25">
        <v>5141</v>
      </c>
      <c r="F653" s="1865">
        <v>3781048.51</v>
      </c>
      <c r="G653" s="1865">
        <v>1623027.1</v>
      </c>
      <c r="H653" s="1865">
        <v>5404075.6100000003</v>
      </c>
      <c r="I653" s="1867" t="s">
        <v>787</v>
      </c>
      <c r="J653" s="25"/>
      <c r="K653" s="25"/>
      <c r="L653" s="25"/>
      <c r="M653" s="25"/>
    </row>
    <row r="654" spans="1:13">
      <c r="A654" s="1866">
        <v>401010</v>
      </c>
      <c r="B654" s="23">
        <v>0</v>
      </c>
      <c r="E654" s="25"/>
      <c r="I654" s="1867"/>
      <c r="J654" s="25"/>
      <c r="K654" s="25"/>
      <c r="L654" s="25"/>
      <c r="M654" s="25"/>
    </row>
    <row r="655" spans="1:13">
      <c r="A655" s="1866">
        <v>401011</v>
      </c>
      <c r="B655" s="23">
        <v>0</v>
      </c>
      <c r="E655" s="25"/>
      <c r="I655" s="1867"/>
      <c r="J655" s="25"/>
      <c r="K655" s="25"/>
      <c r="L655" s="25"/>
      <c r="M655" s="25"/>
    </row>
    <row r="656" spans="1:13">
      <c r="A656" s="1866">
        <v>401013</v>
      </c>
      <c r="B656" s="23">
        <v>0</v>
      </c>
      <c r="E656" s="25"/>
      <c r="I656" s="1867"/>
      <c r="J656" s="25"/>
      <c r="K656" s="25"/>
      <c r="L656" s="25"/>
      <c r="M656" s="25"/>
    </row>
    <row r="657" spans="1:13">
      <c r="A657" s="1866">
        <v>401015</v>
      </c>
      <c r="B657" s="23">
        <v>0</v>
      </c>
      <c r="E657" s="25"/>
      <c r="I657" s="1867"/>
      <c r="J657" s="25"/>
      <c r="K657" s="25"/>
      <c r="L657" s="25"/>
      <c r="M657" s="25"/>
    </row>
    <row r="658" spans="1:13">
      <c r="A658" s="1866">
        <v>401016</v>
      </c>
      <c r="B658" s="23">
        <v>0</v>
      </c>
      <c r="E658" s="25"/>
      <c r="I658" s="1867"/>
      <c r="J658" s="25"/>
      <c r="K658" s="25"/>
      <c r="L658" s="25"/>
      <c r="M658" s="25"/>
    </row>
    <row r="659" spans="1:13">
      <c r="A659" s="1866">
        <v>401018</v>
      </c>
      <c r="B659" s="23">
        <v>0</v>
      </c>
      <c r="E659" s="25"/>
      <c r="I659" s="1867"/>
      <c r="J659" s="25"/>
      <c r="K659" s="25"/>
      <c r="L659" s="25"/>
      <c r="M659" s="25"/>
    </row>
    <row r="660" spans="1:13">
      <c r="A660" s="1866">
        <v>401110</v>
      </c>
      <c r="B660" s="23">
        <v>0</v>
      </c>
      <c r="E660" s="25"/>
      <c r="I660" s="1867"/>
      <c r="J660" s="25"/>
      <c r="K660" s="25"/>
      <c r="L660" s="25"/>
      <c r="M660" s="25"/>
    </row>
    <row r="661" spans="1:13">
      <c r="A661" s="1866">
        <v>401111</v>
      </c>
      <c r="B661" s="23">
        <v>0</v>
      </c>
      <c r="E661" s="25"/>
      <c r="I661" s="1867"/>
      <c r="J661" s="25"/>
      <c r="K661" s="25"/>
      <c r="L661" s="25"/>
      <c r="M661" s="25"/>
    </row>
    <row r="662" spans="1:13">
      <c r="A662" s="1866">
        <v>401113</v>
      </c>
      <c r="B662" s="23">
        <v>0</v>
      </c>
      <c r="E662" s="25"/>
      <c r="I662" s="1867"/>
      <c r="J662" s="25"/>
      <c r="K662" s="25"/>
      <c r="L662" s="25"/>
      <c r="M662" s="25"/>
    </row>
    <row r="663" spans="1:13">
      <c r="A663" s="1866">
        <v>401115</v>
      </c>
      <c r="B663" s="23">
        <v>0</v>
      </c>
      <c r="E663" s="25"/>
      <c r="I663" s="1867"/>
      <c r="J663" s="25"/>
      <c r="K663" s="25"/>
      <c r="L663" s="25"/>
      <c r="M663" s="25"/>
    </row>
    <row r="664" spans="1:13">
      <c r="A664" s="1866">
        <v>401116</v>
      </c>
      <c r="B664" s="23">
        <v>0</v>
      </c>
      <c r="E664" s="25"/>
      <c r="I664" s="1867"/>
      <c r="J664" s="25"/>
      <c r="K664" s="25"/>
      <c r="L664" s="25"/>
      <c r="M664" s="25"/>
    </row>
    <row r="665" spans="1:13">
      <c r="A665" s="1866">
        <v>401118</v>
      </c>
      <c r="B665" s="23">
        <v>0</v>
      </c>
      <c r="E665" s="25"/>
      <c r="I665" s="1867"/>
      <c r="J665" s="25"/>
      <c r="K665" s="25"/>
      <c r="L665" s="25"/>
      <c r="M665" s="25"/>
    </row>
    <row r="666" spans="1:13">
      <c r="A666" s="1866">
        <v>401210</v>
      </c>
      <c r="B666" s="23">
        <v>5</v>
      </c>
      <c r="C666" s="25">
        <v>4119</v>
      </c>
      <c r="D666" s="25">
        <v>3</v>
      </c>
      <c r="E666" s="25">
        <v>4119</v>
      </c>
      <c r="F666" s="1865">
        <v>-0.24</v>
      </c>
      <c r="G666" s="1865">
        <v>-0.05</v>
      </c>
      <c r="H666" s="1865">
        <v>-0.28999999999999998</v>
      </c>
      <c r="I666" s="1867" t="s">
        <v>788</v>
      </c>
      <c r="J666" s="25"/>
      <c r="K666" s="25"/>
      <c r="L666" s="25"/>
      <c r="M666" s="25"/>
    </row>
    <row r="667" spans="1:13">
      <c r="A667" s="1866">
        <v>401211</v>
      </c>
      <c r="B667" s="23">
        <v>296665</v>
      </c>
      <c r="C667" s="25">
        <v>4119</v>
      </c>
      <c r="D667" s="25">
        <v>3</v>
      </c>
      <c r="E667" s="25">
        <v>4119</v>
      </c>
      <c r="F667" s="1865">
        <v>-1453471.02</v>
      </c>
      <c r="G667" s="1865">
        <v>-296665.39</v>
      </c>
      <c r="H667" s="1865">
        <v>-1750136.41</v>
      </c>
      <c r="I667" s="1867" t="s">
        <v>789</v>
      </c>
      <c r="J667" s="25"/>
      <c r="K667" s="25"/>
      <c r="L667" s="25"/>
      <c r="M667" s="25"/>
    </row>
    <row r="668" spans="1:13">
      <c r="A668" s="1866">
        <v>401213</v>
      </c>
      <c r="B668" s="23">
        <v>13940</v>
      </c>
      <c r="C668" s="25">
        <v>4119</v>
      </c>
      <c r="D668" s="25">
        <v>3</v>
      </c>
      <c r="E668" s="25">
        <v>4119</v>
      </c>
      <c r="F668" s="1865">
        <v>-1453471.02</v>
      </c>
      <c r="G668" s="1865">
        <v>-296665.39</v>
      </c>
      <c r="H668" s="1865">
        <v>-1750136.41</v>
      </c>
      <c r="I668" s="1867" t="s">
        <v>789</v>
      </c>
      <c r="J668" s="25"/>
      <c r="K668" s="25"/>
      <c r="L668" s="25"/>
      <c r="M668" s="25"/>
    </row>
    <row r="669" spans="1:13">
      <c r="A669" s="1866"/>
      <c r="C669" s="25">
        <v>5119</v>
      </c>
      <c r="D669" s="25">
        <v>3</v>
      </c>
      <c r="E669" s="25">
        <v>5119</v>
      </c>
      <c r="F669" s="1865">
        <v>1361669.67</v>
      </c>
      <c r="G669" s="1865">
        <v>282725.13</v>
      </c>
      <c r="H669" s="1865">
        <v>1644394.8</v>
      </c>
      <c r="I669" s="1867" t="s">
        <v>790</v>
      </c>
      <c r="J669" s="25"/>
      <c r="K669" s="25"/>
      <c r="L669" s="25"/>
      <c r="M669" s="25"/>
    </row>
    <row r="670" spans="1:13">
      <c r="A670" s="1866">
        <v>401215</v>
      </c>
      <c r="B670" s="23">
        <v>29</v>
      </c>
      <c r="C670" s="25">
        <v>4119</v>
      </c>
      <c r="D670" s="25">
        <v>3</v>
      </c>
      <c r="E670" s="25">
        <v>4119</v>
      </c>
      <c r="F670" s="1865">
        <v>-0.24</v>
      </c>
      <c r="G670" s="1865">
        <v>-0.05</v>
      </c>
      <c r="H670" s="1865">
        <v>-0.28999999999999998</v>
      </c>
      <c r="I670" s="1867" t="s">
        <v>788</v>
      </c>
      <c r="J670" s="25"/>
      <c r="K670" s="25"/>
      <c r="L670" s="25"/>
      <c r="M670" s="25"/>
    </row>
    <row r="671" spans="1:13">
      <c r="A671" s="1866">
        <v>401216</v>
      </c>
      <c r="B671" s="23">
        <v>1750136</v>
      </c>
      <c r="C671" s="25">
        <v>4119</v>
      </c>
      <c r="D671" s="25">
        <v>3</v>
      </c>
      <c r="E671" s="25">
        <v>4119</v>
      </c>
      <c r="F671" s="1865">
        <v>-1453471.02</v>
      </c>
      <c r="G671" s="1865">
        <v>-296665.39</v>
      </c>
      <c r="H671" s="1865">
        <v>-1750136.41</v>
      </c>
      <c r="I671" s="1867" t="s">
        <v>789</v>
      </c>
      <c r="J671" s="25"/>
      <c r="K671" s="25"/>
      <c r="L671" s="25"/>
      <c r="M671" s="25"/>
    </row>
    <row r="672" spans="1:13">
      <c r="A672" s="1866">
        <v>401218</v>
      </c>
      <c r="B672" s="23">
        <v>105741</v>
      </c>
      <c r="C672" s="25">
        <v>4119</v>
      </c>
      <c r="D672" s="25">
        <v>3</v>
      </c>
      <c r="E672" s="25">
        <v>4119</v>
      </c>
      <c r="F672" s="1865">
        <v>-1453471.02</v>
      </c>
      <c r="G672" s="1865">
        <v>-296665.39</v>
      </c>
      <c r="H672" s="1865">
        <v>-1750136.41</v>
      </c>
      <c r="I672" s="1867" t="s">
        <v>789</v>
      </c>
      <c r="J672" s="25"/>
      <c r="K672" s="25"/>
      <c r="L672" s="25"/>
      <c r="M672" s="25"/>
    </row>
    <row r="673" spans="1:13">
      <c r="A673" s="1866"/>
      <c r="C673" s="25">
        <v>5119</v>
      </c>
      <c r="D673" s="25">
        <v>3</v>
      </c>
      <c r="E673" s="25">
        <v>5119</v>
      </c>
      <c r="F673" s="1865">
        <v>1361669.67</v>
      </c>
      <c r="G673" s="1865">
        <v>282725.13</v>
      </c>
      <c r="H673" s="1865">
        <v>1644394.8</v>
      </c>
      <c r="I673" s="1867" t="s">
        <v>790</v>
      </c>
      <c r="J673" s="25"/>
      <c r="K673" s="25"/>
      <c r="L673" s="25"/>
      <c r="M673" s="25"/>
    </row>
    <row r="674" spans="1:13">
      <c r="A674" s="1866">
        <v>401310</v>
      </c>
      <c r="B674" s="23">
        <v>0</v>
      </c>
      <c r="E674" s="25"/>
      <c r="I674" s="1867"/>
      <c r="J674" s="25"/>
      <c r="K674" s="25"/>
      <c r="L674" s="25"/>
      <c r="M674" s="25"/>
    </row>
    <row r="675" spans="1:13">
      <c r="A675" s="1866">
        <v>401311</v>
      </c>
      <c r="B675" s="23">
        <v>0</v>
      </c>
      <c r="E675" s="25"/>
      <c r="I675" s="1867"/>
      <c r="J675" s="25"/>
      <c r="K675" s="25"/>
      <c r="L675" s="25"/>
      <c r="M675" s="25"/>
    </row>
    <row r="676" spans="1:13">
      <c r="A676" s="1866">
        <v>401313</v>
      </c>
      <c r="B676" s="23">
        <v>0</v>
      </c>
      <c r="E676" s="25"/>
      <c r="I676" s="1867"/>
      <c r="J676" s="25"/>
      <c r="K676" s="25"/>
      <c r="L676" s="25"/>
      <c r="M676" s="25"/>
    </row>
    <row r="677" spans="1:13">
      <c r="A677" s="1866">
        <v>401315</v>
      </c>
      <c r="B677" s="23">
        <v>0</v>
      </c>
      <c r="E677" s="25"/>
      <c r="I677" s="1867"/>
      <c r="J677" s="25"/>
      <c r="K677" s="25"/>
      <c r="L677" s="25"/>
      <c r="M677" s="25"/>
    </row>
    <row r="678" spans="1:13">
      <c r="A678" s="1866">
        <v>401316</v>
      </c>
      <c r="B678" s="23">
        <v>0</v>
      </c>
      <c r="E678" s="25"/>
      <c r="I678" s="1867"/>
      <c r="J678" s="25"/>
      <c r="K678" s="25"/>
      <c r="L678" s="25"/>
      <c r="M678" s="25"/>
    </row>
    <row r="679" spans="1:13">
      <c r="A679" s="1866">
        <v>401318</v>
      </c>
      <c r="B679" s="23">
        <v>0</v>
      </c>
      <c r="E679" s="25"/>
      <c r="I679" s="1867"/>
      <c r="J679" s="25"/>
      <c r="K679" s="25"/>
      <c r="L679" s="25"/>
      <c r="M679" s="25"/>
    </row>
    <row r="680" spans="1:13">
      <c r="A680" s="1866">
        <v>401410</v>
      </c>
      <c r="B680" s="23">
        <v>51</v>
      </c>
      <c r="E680" s="25"/>
      <c r="I680" s="1867"/>
      <c r="J680" s="25"/>
      <c r="K680" s="25"/>
      <c r="L680" s="25"/>
      <c r="M680" s="25"/>
    </row>
    <row r="681" spans="1:13">
      <c r="A681" s="1866">
        <v>401411</v>
      </c>
      <c r="B681" s="23">
        <v>2730124</v>
      </c>
      <c r="E681" s="25"/>
      <c r="I681" s="1867"/>
      <c r="J681" s="25"/>
      <c r="K681" s="25"/>
      <c r="L681" s="25"/>
      <c r="M681" s="25"/>
    </row>
    <row r="682" spans="1:13">
      <c r="A682" s="1866">
        <v>401413</v>
      </c>
      <c r="B682" s="23">
        <v>124535</v>
      </c>
      <c r="E682" s="25"/>
      <c r="I682" s="1867"/>
      <c r="J682" s="25"/>
      <c r="K682" s="25"/>
      <c r="L682" s="25"/>
      <c r="M682" s="25"/>
    </row>
    <row r="683" spans="1:13">
      <c r="A683" s="1866">
        <v>401415</v>
      </c>
      <c r="B683" s="23">
        <v>239</v>
      </c>
      <c r="E683" s="25"/>
      <c r="I683" s="1867"/>
      <c r="J683" s="25"/>
      <c r="K683" s="25"/>
      <c r="L683" s="25"/>
      <c r="M683" s="25"/>
    </row>
    <row r="684" spans="1:13">
      <c r="A684" s="1866">
        <v>401416</v>
      </c>
      <c r="B684" s="23">
        <v>12391146</v>
      </c>
      <c r="E684" s="25"/>
      <c r="I684" s="1867"/>
      <c r="J684" s="25"/>
      <c r="K684" s="25"/>
      <c r="L684" s="25"/>
      <c r="M684" s="25"/>
    </row>
    <row r="685" spans="1:13">
      <c r="A685" s="1866">
        <v>401418</v>
      </c>
      <c r="B685" s="23">
        <v>628767</v>
      </c>
      <c r="E685" s="25"/>
      <c r="I685" s="1867"/>
      <c r="J685" s="25"/>
      <c r="K685" s="25"/>
      <c r="L685" s="25"/>
      <c r="M685" s="25"/>
    </row>
    <row r="686" spans="1:13">
      <c r="A686" s="1866">
        <v>401510</v>
      </c>
      <c r="B686" s="23">
        <v>42</v>
      </c>
      <c r="E686" s="25"/>
      <c r="I686" s="1867"/>
      <c r="J686" s="25"/>
      <c r="K686" s="25"/>
      <c r="L686" s="25"/>
      <c r="M686" s="25"/>
    </row>
    <row r="687" spans="1:13">
      <c r="A687" s="1866">
        <v>401511</v>
      </c>
      <c r="B687" s="23">
        <v>1710794</v>
      </c>
      <c r="E687" s="25"/>
      <c r="I687" s="1867"/>
      <c r="J687" s="25"/>
      <c r="K687" s="25"/>
      <c r="L687" s="25"/>
      <c r="M687" s="25"/>
    </row>
    <row r="688" spans="1:13">
      <c r="A688" s="1866">
        <v>401513</v>
      </c>
      <c r="B688" s="23">
        <v>85441</v>
      </c>
      <c r="E688" s="25"/>
      <c r="I688" s="1867"/>
      <c r="J688" s="25"/>
      <c r="K688" s="25"/>
      <c r="L688" s="25"/>
      <c r="M688" s="25"/>
    </row>
    <row r="689" spans="1:13">
      <c r="A689" s="1866">
        <v>401515</v>
      </c>
      <c r="B689" s="23">
        <v>234</v>
      </c>
      <c r="E689" s="25"/>
      <c r="I689" s="1867"/>
      <c r="J689" s="25"/>
      <c r="K689" s="25"/>
      <c r="L689" s="25"/>
      <c r="M689" s="25"/>
    </row>
    <row r="690" spans="1:13">
      <c r="A690" s="1866">
        <v>401516</v>
      </c>
      <c r="B690" s="23">
        <v>10073897</v>
      </c>
      <c r="E690" s="25"/>
      <c r="I690" s="1867"/>
      <c r="J690" s="25"/>
      <c r="K690" s="25"/>
      <c r="L690" s="25"/>
      <c r="M690" s="25"/>
    </row>
    <row r="691" spans="1:13">
      <c r="A691" s="1866">
        <v>401518</v>
      </c>
      <c r="B691" s="23">
        <v>551522</v>
      </c>
      <c r="E691" s="25"/>
      <c r="I691" s="1867"/>
      <c r="J691" s="25"/>
      <c r="K691" s="25"/>
      <c r="L691" s="25"/>
      <c r="M691" s="25"/>
    </row>
    <row r="692" spans="1:13">
      <c r="A692" s="1866">
        <v>401610</v>
      </c>
      <c r="B692" s="23">
        <v>27</v>
      </c>
      <c r="E692" s="25"/>
      <c r="I692" s="1867"/>
      <c r="J692" s="25"/>
      <c r="K692" s="25"/>
      <c r="L692" s="25"/>
      <c r="M692" s="25"/>
    </row>
    <row r="693" spans="1:13">
      <c r="A693" s="1866">
        <v>401611</v>
      </c>
      <c r="B693" s="23">
        <v>1698080</v>
      </c>
      <c r="E693" s="25"/>
      <c r="I693" s="1867"/>
      <c r="J693" s="25"/>
      <c r="K693" s="25"/>
      <c r="L693" s="25"/>
      <c r="M693" s="25"/>
    </row>
    <row r="694" spans="1:13">
      <c r="A694" s="1866">
        <v>401613</v>
      </c>
      <c r="B694" s="23">
        <v>75053</v>
      </c>
      <c r="E694" s="25"/>
      <c r="I694" s="1867"/>
      <c r="J694" s="25"/>
      <c r="K694" s="25"/>
      <c r="L694" s="25"/>
      <c r="M694" s="25"/>
    </row>
    <row r="695" spans="1:13">
      <c r="A695" s="1866">
        <v>401615</v>
      </c>
      <c r="B695" s="23">
        <v>89</v>
      </c>
      <c r="E695" s="25"/>
      <c r="I695" s="1867"/>
      <c r="J695" s="25"/>
      <c r="K695" s="25"/>
      <c r="L695" s="25"/>
      <c r="M695" s="25"/>
    </row>
    <row r="696" spans="1:13">
      <c r="A696" s="1866">
        <v>401616</v>
      </c>
      <c r="B696" s="23">
        <v>5662373</v>
      </c>
      <c r="E696" s="25"/>
      <c r="I696" s="1867"/>
      <c r="J696" s="25"/>
      <c r="K696" s="25"/>
      <c r="L696" s="25"/>
      <c r="M696" s="25"/>
    </row>
    <row r="697" spans="1:13">
      <c r="A697" s="1866">
        <v>401618</v>
      </c>
      <c r="B697" s="23">
        <v>258297</v>
      </c>
      <c r="E697" s="25"/>
      <c r="I697" s="1867"/>
      <c r="J697" s="25"/>
      <c r="K697" s="25"/>
      <c r="L697" s="25"/>
      <c r="M697" s="25"/>
    </row>
    <row r="698" spans="1:13">
      <c r="A698" s="1866">
        <v>401710</v>
      </c>
      <c r="B698" s="23">
        <v>69</v>
      </c>
      <c r="E698" s="25"/>
      <c r="I698" s="1867"/>
      <c r="J698" s="25"/>
      <c r="K698" s="25"/>
      <c r="L698" s="25"/>
      <c r="M698" s="25"/>
    </row>
    <row r="699" spans="1:13">
      <c r="A699" s="1866">
        <v>401711</v>
      </c>
      <c r="B699" s="23">
        <v>3408874</v>
      </c>
      <c r="E699" s="25"/>
      <c r="I699" s="1867"/>
      <c r="J699" s="25"/>
      <c r="K699" s="25"/>
      <c r="L699" s="25"/>
      <c r="M699" s="25"/>
    </row>
    <row r="700" spans="1:13">
      <c r="A700" s="1866">
        <v>401713</v>
      </c>
      <c r="B700" s="23">
        <v>160494</v>
      </c>
      <c r="E700" s="25"/>
      <c r="I700" s="1867"/>
      <c r="J700" s="25"/>
      <c r="K700" s="25"/>
      <c r="L700" s="25"/>
      <c r="M700" s="25"/>
    </row>
    <row r="701" spans="1:13">
      <c r="A701" s="1866">
        <v>401715</v>
      </c>
      <c r="B701" s="23">
        <v>323</v>
      </c>
      <c r="E701" s="25"/>
      <c r="I701" s="1867"/>
      <c r="J701" s="25"/>
      <c r="K701" s="25"/>
      <c r="L701" s="25"/>
      <c r="M701" s="25"/>
    </row>
    <row r="702" spans="1:13">
      <c r="A702" s="1866">
        <v>401716</v>
      </c>
      <c r="B702" s="23">
        <v>15736270</v>
      </c>
      <c r="E702" s="25"/>
      <c r="I702" s="1867"/>
      <c r="J702" s="25"/>
      <c r="K702" s="25"/>
      <c r="L702" s="25"/>
      <c r="M702" s="25"/>
    </row>
    <row r="703" spans="1:13">
      <c r="A703" s="1866">
        <v>401718</v>
      </c>
      <c r="B703" s="23">
        <v>809819</v>
      </c>
      <c r="E703" s="25"/>
      <c r="I703" s="1867"/>
      <c r="J703" s="25"/>
      <c r="K703" s="25"/>
      <c r="L703" s="25"/>
      <c r="M703" s="25"/>
    </row>
    <row r="704" spans="1:13">
      <c r="A704" s="1866">
        <v>401810</v>
      </c>
      <c r="B704" s="23">
        <v>0</v>
      </c>
      <c r="C704" s="25">
        <v>4137</v>
      </c>
      <c r="D704" s="25">
        <v>3</v>
      </c>
      <c r="E704" s="25">
        <v>4137</v>
      </c>
      <c r="F704" s="1865">
        <v>-0.02</v>
      </c>
      <c r="G704" s="1865">
        <v>0</v>
      </c>
      <c r="H704" s="1865">
        <v>-0.02</v>
      </c>
      <c r="I704" s="1867" t="s">
        <v>791</v>
      </c>
      <c r="J704" s="25"/>
      <c r="K704" s="25"/>
      <c r="L704" s="25"/>
      <c r="M704" s="25"/>
    </row>
    <row r="705" spans="1:13">
      <c r="A705" s="1866">
        <v>401811</v>
      </c>
      <c r="B705" s="23">
        <v>0</v>
      </c>
      <c r="C705" s="25">
        <v>4137</v>
      </c>
      <c r="D705" s="25">
        <v>3</v>
      </c>
      <c r="E705" s="25">
        <v>4137</v>
      </c>
      <c r="F705" s="1865">
        <v>-68629</v>
      </c>
      <c r="G705" s="1865">
        <v>0</v>
      </c>
      <c r="H705" s="1865">
        <v>-68629</v>
      </c>
      <c r="I705" s="1867" t="s">
        <v>792</v>
      </c>
      <c r="J705" s="25"/>
      <c r="K705" s="25"/>
      <c r="L705" s="25"/>
      <c r="M705" s="25"/>
    </row>
    <row r="706" spans="1:13">
      <c r="A706" s="1866">
        <v>401813</v>
      </c>
      <c r="B706" s="23">
        <v>0</v>
      </c>
      <c r="C706" s="25">
        <v>4137</v>
      </c>
      <c r="D706" s="25">
        <v>3</v>
      </c>
      <c r="E706" s="25">
        <v>4137</v>
      </c>
      <c r="F706" s="1865">
        <v>-68629</v>
      </c>
      <c r="G706" s="1865">
        <v>0</v>
      </c>
      <c r="H706" s="1865">
        <v>-68629</v>
      </c>
      <c r="I706" s="1867" t="s">
        <v>792</v>
      </c>
      <c r="J706" s="25"/>
      <c r="K706" s="25"/>
      <c r="L706" s="25"/>
      <c r="M706" s="25"/>
    </row>
    <row r="707" spans="1:13">
      <c r="A707" s="1866"/>
      <c r="C707" s="25">
        <v>5137</v>
      </c>
      <c r="D707" s="25">
        <v>3</v>
      </c>
      <c r="E707" s="25">
        <v>5137</v>
      </c>
      <c r="F707" s="1865">
        <v>65134.44</v>
      </c>
      <c r="G707" s="1865">
        <v>0</v>
      </c>
      <c r="H707" s="1865">
        <v>65134.44</v>
      </c>
      <c r="I707" s="1867" t="s">
        <v>793</v>
      </c>
      <c r="J707" s="25"/>
      <c r="K707" s="25"/>
      <c r="L707" s="25"/>
      <c r="M707" s="25"/>
    </row>
    <row r="708" spans="1:13">
      <c r="A708" s="1866">
        <v>401815</v>
      </c>
      <c r="B708" s="23">
        <v>2</v>
      </c>
      <c r="C708" s="25">
        <v>4137</v>
      </c>
      <c r="D708" s="25">
        <v>3</v>
      </c>
      <c r="E708" s="25">
        <v>4137</v>
      </c>
      <c r="F708" s="1865">
        <v>-0.02</v>
      </c>
      <c r="G708" s="1865">
        <v>0</v>
      </c>
      <c r="H708" s="1865">
        <v>-0.02</v>
      </c>
      <c r="I708" s="1867" t="s">
        <v>791</v>
      </c>
      <c r="J708" s="25"/>
      <c r="K708" s="25"/>
      <c r="L708" s="25"/>
      <c r="M708" s="25"/>
    </row>
    <row r="709" spans="1:13">
      <c r="A709" s="1866">
        <v>401816</v>
      </c>
      <c r="B709" s="23">
        <v>68629</v>
      </c>
      <c r="C709" s="25">
        <v>4137</v>
      </c>
      <c r="D709" s="25">
        <v>3</v>
      </c>
      <c r="E709" s="25">
        <v>4137</v>
      </c>
      <c r="F709" s="1865">
        <v>-68629</v>
      </c>
      <c r="G709" s="1865">
        <v>0</v>
      </c>
      <c r="H709" s="1865">
        <v>-68629</v>
      </c>
      <c r="I709" s="1867" t="s">
        <v>792</v>
      </c>
      <c r="J709" s="25"/>
      <c r="K709" s="25"/>
      <c r="L709" s="25"/>
      <c r="M709" s="25"/>
    </row>
    <row r="710" spans="1:13">
      <c r="A710" s="1866">
        <v>401818</v>
      </c>
      <c r="B710" s="23">
        <v>3495</v>
      </c>
      <c r="C710" s="25">
        <v>4137</v>
      </c>
      <c r="D710" s="25">
        <v>3</v>
      </c>
      <c r="E710" s="25">
        <v>4137</v>
      </c>
      <c r="F710" s="1865">
        <v>-68629</v>
      </c>
      <c r="G710" s="1865">
        <v>0</v>
      </c>
      <c r="H710" s="1865">
        <v>-68629</v>
      </c>
      <c r="I710" s="1867" t="s">
        <v>792</v>
      </c>
      <c r="J710" s="25"/>
      <c r="K710" s="25"/>
      <c r="L710" s="25"/>
      <c r="M710" s="25"/>
    </row>
    <row r="711" spans="1:13">
      <c r="A711" s="1866"/>
      <c r="C711" s="25">
        <v>5137</v>
      </c>
      <c r="D711" s="25">
        <v>3</v>
      </c>
      <c r="E711" s="25">
        <v>5137</v>
      </c>
      <c r="F711" s="1865">
        <v>65134.44</v>
      </c>
      <c r="G711" s="1865">
        <v>0</v>
      </c>
      <c r="H711" s="1865">
        <v>65134.44</v>
      </c>
      <c r="I711" s="1867" t="s">
        <v>793</v>
      </c>
      <c r="J711" s="25"/>
      <c r="K711" s="25"/>
      <c r="L711" s="25"/>
      <c r="M711" s="25"/>
    </row>
    <row r="712" spans="1:13">
      <c r="A712" s="1866">
        <v>401910</v>
      </c>
      <c r="B712" s="23">
        <v>5</v>
      </c>
      <c r="C712" s="25">
        <v>4139</v>
      </c>
      <c r="D712" s="25">
        <v>3</v>
      </c>
      <c r="E712" s="25">
        <v>4139</v>
      </c>
      <c r="F712" s="1865">
        <v>-0.12</v>
      </c>
      <c r="G712" s="1865">
        <v>-0.05</v>
      </c>
      <c r="H712" s="1865">
        <v>-0.17</v>
      </c>
      <c r="I712" s="1867" t="s">
        <v>794</v>
      </c>
      <c r="J712" s="25"/>
      <c r="K712" s="25"/>
      <c r="L712" s="25"/>
      <c r="M712" s="25"/>
    </row>
    <row r="713" spans="1:13">
      <c r="A713" s="1866">
        <v>401911</v>
      </c>
      <c r="B713" s="23">
        <v>223394</v>
      </c>
      <c r="C713" s="25">
        <v>4139</v>
      </c>
      <c r="D713" s="25">
        <v>3</v>
      </c>
      <c r="E713" s="25">
        <v>4139</v>
      </c>
      <c r="F713" s="1865">
        <v>-579152.9</v>
      </c>
      <c r="G713" s="1865">
        <v>-223393.79</v>
      </c>
      <c r="H713" s="1865">
        <v>-802546.69</v>
      </c>
      <c r="I713" s="1867" t="s">
        <v>795</v>
      </c>
      <c r="J713" s="25"/>
      <c r="K713" s="25"/>
      <c r="L713" s="25"/>
      <c r="M713" s="25"/>
    </row>
    <row r="714" spans="1:13">
      <c r="A714" s="1866">
        <v>401913</v>
      </c>
      <c r="B714" s="23">
        <v>5828</v>
      </c>
      <c r="C714" s="25">
        <v>4139</v>
      </c>
      <c r="D714" s="25">
        <v>3</v>
      </c>
      <c r="E714" s="25">
        <v>4139</v>
      </c>
      <c r="F714" s="1865">
        <v>-579152.9</v>
      </c>
      <c r="G714" s="1865">
        <v>-223393.79</v>
      </c>
      <c r="H714" s="1865">
        <v>-802546.69</v>
      </c>
      <c r="I714" s="1867" t="s">
        <v>795</v>
      </c>
      <c r="J714" s="25"/>
      <c r="K714" s="25"/>
      <c r="L714" s="25"/>
      <c r="M714" s="25"/>
    </row>
    <row r="715" spans="1:13">
      <c r="A715" s="1866"/>
      <c r="C715" s="25">
        <v>5139</v>
      </c>
      <c r="D715" s="25">
        <v>3</v>
      </c>
      <c r="E715" s="25">
        <v>5139</v>
      </c>
      <c r="F715" s="1865">
        <v>558498.81999999995</v>
      </c>
      <c r="G715" s="1865">
        <v>217565.88</v>
      </c>
      <c r="H715" s="1865">
        <v>776064.7</v>
      </c>
      <c r="I715" s="1867" t="s">
        <v>793</v>
      </c>
      <c r="J715" s="25"/>
      <c r="K715" s="25"/>
      <c r="L715" s="25"/>
      <c r="M715" s="25"/>
    </row>
    <row r="716" spans="1:13">
      <c r="A716" s="1866">
        <v>401915</v>
      </c>
      <c r="B716" s="23">
        <v>17</v>
      </c>
      <c r="C716" s="25">
        <v>4139</v>
      </c>
      <c r="D716" s="25">
        <v>3</v>
      </c>
      <c r="E716" s="25">
        <v>4139</v>
      </c>
      <c r="F716" s="1865">
        <v>-0.12</v>
      </c>
      <c r="G716" s="1865">
        <v>-0.05</v>
      </c>
      <c r="H716" s="1865">
        <v>-0.17</v>
      </c>
      <c r="I716" s="1867" t="s">
        <v>794</v>
      </c>
      <c r="J716" s="25"/>
      <c r="K716" s="25"/>
      <c r="L716" s="25"/>
      <c r="M716" s="25"/>
    </row>
    <row r="717" spans="1:13">
      <c r="A717" s="1866">
        <v>401916</v>
      </c>
      <c r="B717" s="23">
        <v>802547</v>
      </c>
      <c r="C717" s="25">
        <v>4139</v>
      </c>
      <c r="D717" s="25">
        <v>3</v>
      </c>
      <c r="E717" s="25">
        <v>4139</v>
      </c>
      <c r="F717" s="1865">
        <v>-579152.9</v>
      </c>
      <c r="G717" s="1865">
        <v>-223393.79</v>
      </c>
      <c r="H717" s="1865">
        <v>-802546.69</v>
      </c>
      <c r="I717" s="1867" t="s">
        <v>795</v>
      </c>
      <c r="J717" s="25"/>
      <c r="K717" s="25"/>
      <c r="L717" s="25"/>
      <c r="M717" s="25"/>
    </row>
    <row r="718" spans="1:13">
      <c r="A718" s="1866">
        <v>401918</v>
      </c>
      <c r="B718" s="23">
        <v>26482</v>
      </c>
      <c r="C718" s="25">
        <v>4139</v>
      </c>
      <c r="D718" s="25">
        <v>3</v>
      </c>
      <c r="E718" s="25">
        <v>4139</v>
      </c>
      <c r="F718" s="1865">
        <v>-579152.9</v>
      </c>
      <c r="G718" s="1865">
        <v>-223393.79</v>
      </c>
      <c r="H718" s="1865">
        <v>-802546.69</v>
      </c>
      <c r="I718" s="1867" t="s">
        <v>795</v>
      </c>
      <c r="J718" s="25"/>
      <c r="K718" s="25"/>
      <c r="L718" s="25"/>
      <c r="M718" s="25"/>
    </row>
    <row r="719" spans="1:13">
      <c r="A719" s="1866"/>
      <c r="C719" s="25">
        <v>5139</v>
      </c>
      <c r="D719" s="25">
        <v>3</v>
      </c>
      <c r="E719" s="25">
        <v>5139</v>
      </c>
      <c r="F719" s="1865">
        <v>558498.81999999995</v>
      </c>
      <c r="G719" s="1865">
        <v>217565.88</v>
      </c>
      <c r="H719" s="1865">
        <v>776064.7</v>
      </c>
      <c r="I719" s="1867" t="s">
        <v>793</v>
      </c>
      <c r="J719" s="25"/>
      <c r="K719" s="25"/>
      <c r="L719" s="25"/>
      <c r="M719" s="25"/>
    </row>
    <row r="720" spans="1:13">
      <c r="A720" s="1866">
        <v>402010</v>
      </c>
      <c r="B720" s="23">
        <v>0</v>
      </c>
      <c r="E720" s="25"/>
      <c r="I720" s="1867"/>
      <c r="J720" s="25"/>
      <c r="K720" s="25"/>
      <c r="L720" s="25"/>
      <c r="M720" s="25"/>
    </row>
    <row r="721" spans="1:13">
      <c r="A721" s="1866">
        <v>402011</v>
      </c>
      <c r="E721" s="25"/>
      <c r="I721" s="1867"/>
      <c r="J721" s="25"/>
      <c r="K721" s="25"/>
      <c r="L721" s="25"/>
      <c r="M721" s="25"/>
    </row>
    <row r="722" spans="1:13">
      <c r="A722" s="1866">
        <v>402013</v>
      </c>
      <c r="B722" s="23">
        <v>0</v>
      </c>
      <c r="E722" s="25"/>
      <c r="I722" s="1867"/>
      <c r="J722" s="25"/>
      <c r="K722" s="25"/>
      <c r="L722" s="25"/>
      <c r="M722" s="25"/>
    </row>
    <row r="723" spans="1:13">
      <c r="A723" s="1866">
        <v>402015</v>
      </c>
      <c r="B723" s="23">
        <v>0</v>
      </c>
      <c r="E723" s="25"/>
      <c r="I723" s="1867"/>
      <c r="J723" s="25"/>
      <c r="K723" s="25"/>
      <c r="L723" s="25"/>
      <c r="M723" s="25"/>
    </row>
    <row r="724" spans="1:13">
      <c r="A724" s="1866">
        <v>402016</v>
      </c>
      <c r="E724" s="25"/>
      <c r="I724" s="1867"/>
      <c r="J724" s="25"/>
      <c r="K724" s="25"/>
      <c r="L724" s="25"/>
      <c r="M724" s="25"/>
    </row>
    <row r="725" spans="1:13">
      <c r="A725" s="1866">
        <v>402018</v>
      </c>
      <c r="B725" s="23">
        <v>0</v>
      </c>
      <c r="E725" s="25"/>
      <c r="I725" s="1867"/>
      <c r="J725" s="25"/>
      <c r="K725" s="25"/>
      <c r="L725" s="25"/>
      <c r="M725" s="25"/>
    </row>
    <row r="726" spans="1:13">
      <c r="A726" s="1866">
        <v>402110</v>
      </c>
      <c r="B726" s="23">
        <v>74</v>
      </c>
      <c r="E726" s="25"/>
      <c r="I726" s="1867"/>
      <c r="J726" s="25"/>
      <c r="K726" s="25"/>
      <c r="L726" s="25"/>
      <c r="M726" s="25"/>
    </row>
    <row r="727" spans="1:13">
      <c r="A727" s="1866">
        <v>402111</v>
      </c>
      <c r="B727" s="23">
        <v>3632268</v>
      </c>
      <c r="E727" s="25"/>
      <c r="I727" s="1867"/>
      <c r="J727" s="25"/>
      <c r="K727" s="25"/>
      <c r="L727" s="25"/>
      <c r="M727" s="25"/>
    </row>
    <row r="728" spans="1:13">
      <c r="A728" s="1866">
        <v>402113</v>
      </c>
      <c r="B728" s="23">
        <v>166322</v>
      </c>
      <c r="E728" s="25"/>
      <c r="I728" s="1867"/>
      <c r="J728" s="25"/>
      <c r="K728" s="25"/>
      <c r="L728" s="25"/>
      <c r="M728" s="25"/>
    </row>
    <row r="729" spans="1:13">
      <c r="A729" s="1866">
        <v>402115</v>
      </c>
      <c r="B729" s="23">
        <v>342</v>
      </c>
      <c r="E729" s="25"/>
      <c r="I729" s="1867"/>
      <c r="J729" s="25"/>
      <c r="K729" s="25"/>
      <c r="L729" s="25"/>
      <c r="M729" s="25"/>
    </row>
    <row r="730" spans="1:13">
      <c r="A730" s="1866">
        <v>402116</v>
      </c>
      <c r="B730" s="23">
        <v>16607446</v>
      </c>
      <c r="E730" s="25"/>
      <c r="I730" s="1867"/>
      <c r="J730" s="25"/>
      <c r="K730" s="25"/>
      <c r="L730" s="25"/>
      <c r="M730" s="25"/>
    </row>
    <row r="731" spans="1:13">
      <c r="A731" s="1866">
        <v>402118</v>
      </c>
      <c r="B731" s="23">
        <v>839796</v>
      </c>
      <c r="E731" s="25"/>
      <c r="I731" s="1867"/>
      <c r="J731" s="25"/>
      <c r="K731" s="25"/>
      <c r="L731" s="25"/>
      <c r="M731" s="25"/>
    </row>
    <row r="732" spans="1:13">
      <c r="A732" s="1866">
        <v>402210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402211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402213</v>
      </c>
      <c r="B734" s="23">
        <v>0</v>
      </c>
      <c r="E734" s="25"/>
      <c r="I734" s="1867"/>
      <c r="J734" s="25"/>
      <c r="K734" s="25"/>
      <c r="L734" s="25"/>
      <c r="M734" s="25"/>
    </row>
    <row r="735" spans="1:13">
      <c r="A735" s="1866">
        <v>402215</v>
      </c>
      <c r="B735" s="23">
        <v>0</v>
      </c>
      <c r="E735" s="25"/>
      <c r="I735" s="1867"/>
      <c r="J735" s="25"/>
      <c r="K735" s="25"/>
      <c r="L735" s="25"/>
      <c r="M735" s="25"/>
    </row>
    <row r="736" spans="1:13">
      <c r="A736" s="1866">
        <v>402216</v>
      </c>
      <c r="B736" s="23">
        <v>0</v>
      </c>
      <c r="E736" s="25"/>
      <c r="I736" s="1867"/>
      <c r="J736" s="25"/>
      <c r="K736" s="25"/>
      <c r="L736" s="25"/>
      <c r="M736" s="25"/>
    </row>
    <row r="737" spans="1:13">
      <c r="A737" s="1866">
        <v>402218</v>
      </c>
      <c r="B737" s="23">
        <v>0</v>
      </c>
      <c r="E737" s="25"/>
      <c r="I737" s="1867"/>
      <c r="J737" s="25"/>
      <c r="K737" s="25"/>
      <c r="L737" s="25"/>
      <c r="M737" s="25"/>
    </row>
    <row r="738" spans="1:13">
      <c r="A738" s="1866">
        <v>402219</v>
      </c>
      <c r="B738" s="23">
        <v>0</v>
      </c>
      <c r="E738" s="25"/>
      <c r="I738" s="1867"/>
      <c r="J738" s="25"/>
      <c r="K738" s="25"/>
      <c r="L738" s="25"/>
      <c r="M738" s="25"/>
    </row>
    <row r="739" spans="1:13">
      <c r="A739" s="1866">
        <v>402310</v>
      </c>
      <c r="B739" s="23">
        <v>16</v>
      </c>
      <c r="C739" s="25">
        <v>9161</v>
      </c>
      <c r="D739" s="25">
        <v>3</v>
      </c>
      <c r="E739" s="25">
        <v>9161</v>
      </c>
      <c r="F739" s="1865">
        <v>-0.11</v>
      </c>
      <c r="G739" s="1865">
        <v>0</v>
      </c>
      <c r="H739" s="1865">
        <v>-0.11</v>
      </c>
      <c r="I739" s="1867" t="s">
        <v>796</v>
      </c>
      <c r="J739" s="25"/>
      <c r="K739" s="25"/>
      <c r="L739" s="25"/>
      <c r="M739" s="25"/>
    </row>
    <row r="740" spans="1:13">
      <c r="A740" s="1866"/>
      <c r="C740" s="25">
        <v>9161</v>
      </c>
      <c r="D740" s="25">
        <v>3</v>
      </c>
      <c r="E740" s="25">
        <v>4100</v>
      </c>
      <c r="F740" s="1865">
        <v>-0.41</v>
      </c>
      <c r="G740" s="1865">
        <v>-0.16</v>
      </c>
      <c r="H740" s="1865">
        <v>-0.56999999999999995</v>
      </c>
      <c r="I740" s="1867" t="s">
        <v>797</v>
      </c>
      <c r="J740" s="25"/>
      <c r="K740" s="25"/>
      <c r="L740" s="25"/>
      <c r="M740" s="25"/>
    </row>
    <row r="741" spans="1:13">
      <c r="A741" s="1866">
        <v>402311</v>
      </c>
      <c r="E741" s="25"/>
      <c r="I741" s="1867"/>
      <c r="J741" s="25"/>
      <c r="K741" s="25"/>
      <c r="L741" s="25"/>
      <c r="M741" s="25"/>
    </row>
    <row r="742" spans="1:13">
      <c r="A742" s="1866">
        <v>402313</v>
      </c>
      <c r="B742" s="23">
        <v>10730</v>
      </c>
      <c r="C742" s="25">
        <v>9161</v>
      </c>
      <c r="D742" s="25">
        <v>3</v>
      </c>
      <c r="E742" s="25">
        <v>9161</v>
      </c>
      <c r="F742" s="1865">
        <v>-8728.1200000000008</v>
      </c>
      <c r="G742" s="1865">
        <v>-800</v>
      </c>
      <c r="H742" s="1865">
        <v>-9528.1200000000008</v>
      </c>
      <c r="I742" s="1867" t="s">
        <v>798</v>
      </c>
      <c r="J742" s="25"/>
      <c r="K742" s="25"/>
      <c r="L742" s="25"/>
      <c r="M742" s="25"/>
    </row>
    <row r="743" spans="1:13">
      <c r="A743" s="1866"/>
      <c r="C743" s="25">
        <v>9161</v>
      </c>
      <c r="D743" s="25">
        <v>3</v>
      </c>
      <c r="E743" s="25">
        <v>4100</v>
      </c>
      <c r="F743" s="1865">
        <v>-651993.94999999995</v>
      </c>
      <c r="G743" s="1865">
        <v>-214619.23</v>
      </c>
      <c r="H743" s="1865">
        <v>-866613.18</v>
      </c>
      <c r="I743" s="1867" t="s">
        <v>799</v>
      </c>
      <c r="J743" s="25"/>
      <c r="K743" s="25"/>
      <c r="L743" s="25"/>
      <c r="M743" s="25"/>
    </row>
    <row r="744" spans="1:13">
      <c r="A744" s="1866"/>
      <c r="C744" s="25">
        <v>9161</v>
      </c>
      <c r="D744" s="25">
        <v>3</v>
      </c>
      <c r="E744" s="25">
        <v>5100</v>
      </c>
      <c r="F744" s="1865">
        <v>629463.57999999996</v>
      </c>
      <c r="G744" s="1865">
        <v>204689.23</v>
      </c>
      <c r="H744" s="1865">
        <v>834152.81</v>
      </c>
      <c r="I744" s="1867" t="s">
        <v>800</v>
      </c>
      <c r="J744" s="25"/>
      <c r="K744" s="25"/>
      <c r="L744" s="25"/>
      <c r="M744" s="25"/>
    </row>
    <row r="745" spans="1:13">
      <c r="A745" s="1866"/>
      <c r="C745" s="25">
        <v>9161</v>
      </c>
      <c r="D745" s="25">
        <v>3</v>
      </c>
      <c r="E745" s="25">
        <v>9165</v>
      </c>
      <c r="F745" s="1865">
        <v>-1358.23</v>
      </c>
      <c r="G745" s="1865">
        <v>0</v>
      </c>
      <c r="H745" s="1865">
        <v>-1358.23</v>
      </c>
      <c r="I745" s="1867" t="s">
        <v>801</v>
      </c>
      <c r="J745" s="25"/>
      <c r="K745" s="25"/>
      <c r="L745" s="25"/>
      <c r="M745" s="25"/>
    </row>
    <row r="746" spans="1:13">
      <c r="A746" s="1866">
        <v>402315</v>
      </c>
      <c r="B746" s="23">
        <v>68</v>
      </c>
      <c r="C746" s="25">
        <v>9161</v>
      </c>
      <c r="D746" s="25">
        <v>3</v>
      </c>
      <c r="E746" s="25">
        <v>9161</v>
      </c>
      <c r="F746" s="1865">
        <v>-0.11</v>
      </c>
      <c r="G746" s="1865">
        <v>0</v>
      </c>
      <c r="H746" s="1865">
        <v>-0.11</v>
      </c>
      <c r="I746" s="1867" t="s">
        <v>796</v>
      </c>
      <c r="J746" s="25"/>
      <c r="K746" s="25"/>
      <c r="L746" s="25"/>
      <c r="M746" s="25"/>
    </row>
    <row r="747" spans="1:13">
      <c r="A747" s="1866"/>
      <c r="C747" s="25">
        <v>9161</v>
      </c>
      <c r="D747" s="25">
        <v>3</v>
      </c>
      <c r="E747" s="25">
        <v>4100</v>
      </c>
      <c r="F747" s="1865">
        <v>-0.41</v>
      </c>
      <c r="G747" s="1865">
        <v>-0.16</v>
      </c>
      <c r="H747" s="1865">
        <v>-0.56999999999999995</v>
      </c>
      <c r="I747" s="1867" t="s">
        <v>797</v>
      </c>
      <c r="J747" s="25"/>
      <c r="K747" s="25"/>
      <c r="L747" s="25"/>
      <c r="M747" s="25"/>
    </row>
    <row r="748" spans="1:13">
      <c r="A748" s="1866">
        <v>402316</v>
      </c>
      <c r="E748" s="25"/>
      <c r="I748" s="1867"/>
      <c r="J748" s="25"/>
      <c r="K748" s="25"/>
      <c r="L748" s="25"/>
      <c r="M748" s="25"/>
    </row>
    <row r="749" spans="1:13">
      <c r="A749" s="1866">
        <v>402318</v>
      </c>
      <c r="B749" s="23">
        <v>43347</v>
      </c>
      <c r="C749" s="25">
        <v>9161</v>
      </c>
      <c r="D749" s="25">
        <v>3</v>
      </c>
      <c r="E749" s="25">
        <v>9161</v>
      </c>
      <c r="F749" s="1865">
        <v>-8728.1200000000008</v>
      </c>
      <c r="G749" s="1865">
        <v>-800</v>
      </c>
      <c r="H749" s="1865">
        <v>-9528.1200000000008</v>
      </c>
      <c r="I749" s="1867" t="s">
        <v>798</v>
      </c>
      <c r="J749" s="25"/>
      <c r="K749" s="25"/>
      <c r="L749" s="25"/>
      <c r="M749" s="25"/>
    </row>
    <row r="750" spans="1:13">
      <c r="A750" s="1866"/>
      <c r="C750" s="25">
        <v>9161</v>
      </c>
      <c r="D750" s="25">
        <v>3</v>
      </c>
      <c r="E750" s="25">
        <v>4100</v>
      </c>
      <c r="F750" s="1865">
        <v>-651993.94999999995</v>
      </c>
      <c r="G750" s="1865">
        <v>-214619.23</v>
      </c>
      <c r="H750" s="1865">
        <v>-866613.18</v>
      </c>
      <c r="I750" s="1867" t="s">
        <v>799</v>
      </c>
      <c r="J750" s="25"/>
      <c r="K750" s="25"/>
      <c r="L750" s="25"/>
      <c r="M750" s="25"/>
    </row>
    <row r="751" spans="1:13">
      <c r="A751" s="1866"/>
      <c r="C751" s="25">
        <v>9161</v>
      </c>
      <c r="D751" s="25">
        <v>3</v>
      </c>
      <c r="E751" s="25">
        <v>5100</v>
      </c>
      <c r="F751" s="1865">
        <v>629463.57999999996</v>
      </c>
      <c r="G751" s="1865">
        <v>204689.23</v>
      </c>
      <c r="H751" s="1865">
        <v>834152.81</v>
      </c>
      <c r="I751" s="1867" t="s">
        <v>800</v>
      </c>
      <c r="J751" s="25"/>
      <c r="K751" s="25"/>
      <c r="L751" s="25"/>
      <c r="M751" s="25"/>
    </row>
    <row r="752" spans="1:13">
      <c r="A752" s="1866"/>
      <c r="C752" s="25">
        <v>9161</v>
      </c>
      <c r="D752" s="25">
        <v>3</v>
      </c>
      <c r="E752" s="25">
        <v>9165</v>
      </c>
      <c r="F752" s="1865">
        <v>-1358.23</v>
      </c>
      <c r="G752" s="1865">
        <v>0</v>
      </c>
      <c r="H752" s="1865">
        <v>-1358.23</v>
      </c>
      <c r="I752" s="1867" t="s">
        <v>801</v>
      </c>
      <c r="J752" s="25"/>
      <c r="K752" s="25"/>
      <c r="L752" s="25"/>
      <c r="M752" s="25"/>
    </row>
    <row r="753" spans="1:13">
      <c r="A753" s="1866">
        <v>402410</v>
      </c>
      <c r="B753" s="23">
        <v>7</v>
      </c>
      <c r="C753" s="25">
        <v>4195</v>
      </c>
      <c r="D753" s="25">
        <v>3</v>
      </c>
      <c r="E753" s="25">
        <v>9169</v>
      </c>
      <c r="F753" s="1865">
        <v>-0.34</v>
      </c>
      <c r="G753" s="1865">
        <v>-7.0000000000000007E-2</v>
      </c>
      <c r="H753" s="1865">
        <v>-0.41</v>
      </c>
      <c r="I753" s="1867" t="s">
        <v>802</v>
      </c>
      <c r="J753" s="25"/>
      <c r="K753" s="25"/>
      <c r="L753" s="25"/>
      <c r="M753" s="25"/>
    </row>
    <row r="754" spans="1:13">
      <c r="A754" s="1866">
        <v>402411</v>
      </c>
      <c r="B754" s="23">
        <v>9456</v>
      </c>
      <c r="C754" s="25">
        <v>4195</v>
      </c>
      <c r="D754" s="25">
        <v>3</v>
      </c>
      <c r="E754" s="25">
        <v>9169</v>
      </c>
      <c r="F754" s="1865">
        <v>-45267</v>
      </c>
      <c r="G754" s="1865">
        <v>-9456</v>
      </c>
      <c r="H754" s="1865">
        <v>-54723</v>
      </c>
      <c r="I754" s="1867" t="s">
        <v>803</v>
      </c>
      <c r="J754" s="25"/>
      <c r="K754" s="25"/>
      <c r="L754" s="25"/>
      <c r="M754" s="25"/>
    </row>
    <row r="755" spans="1:13">
      <c r="A755" s="1866">
        <v>402413</v>
      </c>
      <c r="B755" s="23">
        <v>9456</v>
      </c>
      <c r="C755" s="25">
        <v>4195</v>
      </c>
      <c r="D755" s="25">
        <v>3</v>
      </c>
      <c r="E755" s="25">
        <v>9169</v>
      </c>
      <c r="F755" s="1865">
        <v>-45267</v>
      </c>
      <c r="G755" s="1865">
        <v>-9456</v>
      </c>
      <c r="H755" s="1865">
        <v>-54723</v>
      </c>
      <c r="I755" s="1867" t="s">
        <v>803</v>
      </c>
      <c r="J755" s="25"/>
      <c r="K755" s="25"/>
      <c r="L755" s="25"/>
      <c r="M755" s="25"/>
    </row>
    <row r="756" spans="1:13">
      <c r="A756" s="1866">
        <v>402415</v>
      </c>
      <c r="B756" s="23">
        <v>41</v>
      </c>
      <c r="C756" s="25">
        <v>4195</v>
      </c>
      <c r="D756" s="25">
        <v>3</v>
      </c>
      <c r="E756" s="25">
        <v>9169</v>
      </c>
      <c r="F756" s="1865">
        <v>-0.34</v>
      </c>
      <c r="G756" s="1865">
        <v>-7.0000000000000007E-2</v>
      </c>
      <c r="H756" s="1865">
        <v>-0.41</v>
      </c>
      <c r="I756" s="1867" t="s">
        <v>802</v>
      </c>
      <c r="J756" s="25"/>
      <c r="K756" s="25"/>
      <c r="L756" s="25"/>
      <c r="M756" s="25"/>
    </row>
    <row r="757" spans="1:13">
      <c r="A757" s="1866">
        <v>402416</v>
      </c>
      <c r="B757" s="23">
        <v>54723</v>
      </c>
      <c r="C757" s="25">
        <v>4195</v>
      </c>
      <c r="D757" s="25">
        <v>3</v>
      </c>
      <c r="E757" s="25">
        <v>9169</v>
      </c>
      <c r="F757" s="1865">
        <v>-45267</v>
      </c>
      <c r="G757" s="1865">
        <v>-9456</v>
      </c>
      <c r="H757" s="1865">
        <v>-54723</v>
      </c>
      <c r="I757" s="1867" t="s">
        <v>803</v>
      </c>
      <c r="J757" s="25"/>
      <c r="K757" s="25"/>
      <c r="L757" s="25"/>
      <c r="M757" s="25"/>
    </row>
    <row r="758" spans="1:13">
      <c r="A758" s="1866">
        <v>402418</v>
      </c>
      <c r="B758" s="23">
        <v>54723</v>
      </c>
      <c r="C758" s="25">
        <v>4195</v>
      </c>
      <c r="D758" s="25">
        <v>3</v>
      </c>
      <c r="E758" s="25">
        <v>9169</v>
      </c>
      <c r="F758" s="1865">
        <v>-45267</v>
      </c>
      <c r="G758" s="1865">
        <v>-9456</v>
      </c>
      <c r="H758" s="1865">
        <v>-54723</v>
      </c>
      <c r="I758" s="1867" t="s">
        <v>803</v>
      </c>
      <c r="J758" s="25"/>
      <c r="K758" s="25"/>
      <c r="L758" s="25"/>
      <c r="M758" s="25"/>
    </row>
    <row r="759" spans="1:13">
      <c r="A759" s="1866">
        <v>402510</v>
      </c>
      <c r="B759" s="23">
        <v>74</v>
      </c>
      <c r="C759" s="25">
        <v>4196</v>
      </c>
      <c r="D759" s="25">
        <v>3</v>
      </c>
      <c r="E759" s="25">
        <v>9170</v>
      </c>
      <c r="F759" s="1865">
        <v>-2.5499999999999998</v>
      </c>
      <c r="G759" s="1865">
        <v>-0.74</v>
      </c>
      <c r="H759" s="1865">
        <v>-3.29</v>
      </c>
      <c r="I759" s="1867" t="s">
        <v>804</v>
      </c>
      <c r="J759" s="25"/>
      <c r="K759" s="25"/>
      <c r="L759" s="25"/>
      <c r="M759" s="25"/>
    </row>
    <row r="760" spans="1:13">
      <c r="A760" s="1866">
        <v>402511</v>
      </c>
      <c r="B760" s="23">
        <v>49116</v>
      </c>
      <c r="C760" s="25">
        <v>4196</v>
      </c>
      <c r="D760" s="25">
        <v>3</v>
      </c>
      <c r="E760" s="25">
        <v>9170</v>
      </c>
      <c r="F760" s="1865">
        <v>-185476.89</v>
      </c>
      <c r="G760" s="1865">
        <v>-49115.93</v>
      </c>
      <c r="H760" s="1865">
        <v>-234592.82</v>
      </c>
      <c r="I760" s="1867" t="s">
        <v>805</v>
      </c>
      <c r="J760" s="25"/>
      <c r="K760" s="25"/>
      <c r="L760" s="25"/>
      <c r="M760" s="25"/>
    </row>
    <row r="761" spans="1:13">
      <c r="A761" s="1866">
        <v>402513</v>
      </c>
      <c r="B761" s="23">
        <v>49116</v>
      </c>
      <c r="C761" s="25">
        <v>4196</v>
      </c>
      <c r="D761" s="25">
        <v>3</v>
      </c>
      <c r="E761" s="25">
        <v>9170</v>
      </c>
      <c r="F761" s="1865">
        <v>-185476.89</v>
      </c>
      <c r="G761" s="1865">
        <v>-49115.93</v>
      </c>
      <c r="H761" s="1865">
        <v>-234592.82</v>
      </c>
      <c r="I761" s="1867" t="s">
        <v>805</v>
      </c>
      <c r="J761" s="25"/>
      <c r="K761" s="25"/>
      <c r="L761" s="25"/>
      <c r="M761" s="25"/>
    </row>
    <row r="762" spans="1:13">
      <c r="A762" s="1866">
        <v>402515</v>
      </c>
      <c r="B762" s="23">
        <v>329</v>
      </c>
      <c r="C762" s="25">
        <v>4196</v>
      </c>
      <c r="D762" s="25">
        <v>3</v>
      </c>
      <c r="E762" s="25">
        <v>9170</v>
      </c>
      <c r="F762" s="1865">
        <v>-2.5499999999999998</v>
      </c>
      <c r="G762" s="1865">
        <v>-0.74</v>
      </c>
      <c r="H762" s="1865">
        <v>-3.29</v>
      </c>
      <c r="I762" s="1867" t="s">
        <v>804</v>
      </c>
      <c r="J762" s="25"/>
      <c r="K762" s="25"/>
      <c r="L762" s="25"/>
      <c r="M762" s="25"/>
    </row>
    <row r="763" spans="1:13">
      <c r="A763" s="1866">
        <v>402516</v>
      </c>
      <c r="B763" s="23">
        <v>234593</v>
      </c>
      <c r="C763" s="25">
        <v>4196</v>
      </c>
      <c r="D763" s="25">
        <v>3</v>
      </c>
      <c r="E763" s="25">
        <v>9170</v>
      </c>
      <c r="F763" s="1865">
        <v>-185476.89</v>
      </c>
      <c r="G763" s="1865">
        <v>-49115.93</v>
      </c>
      <c r="H763" s="1865">
        <v>-234592.82</v>
      </c>
      <c r="I763" s="1867" t="s">
        <v>805</v>
      </c>
      <c r="J763" s="25"/>
      <c r="K763" s="25"/>
      <c r="L763" s="25"/>
      <c r="M763" s="25"/>
    </row>
    <row r="764" spans="1:13">
      <c r="A764" s="1866">
        <v>402518</v>
      </c>
      <c r="B764" s="23">
        <v>234593</v>
      </c>
      <c r="C764" s="25">
        <v>4196</v>
      </c>
      <c r="D764" s="25">
        <v>3</v>
      </c>
      <c r="E764" s="25">
        <v>9170</v>
      </c>
      <c r="F764" s="1865">
        <v>-185476.89</v>
      </c>
      <c r="G764" s="1865">
        <v>-49115.93</v>
      </c>
      <c r="H764" s="1865">
        <v>-234592.82</v>
      </c>
      <c r="I764" s="1867" t="s">
        <v>805</v>
      </c>
      <c r="J764" s="25"/>
      <c r="K764" s="25"/>
      <c r="L764" s="25"/>
      <c r="M764" s="25"/>
    </row>
    <row r="765" spans="1:13">
      <c r="A765" s="1866">
        <v>402610</v>
      </c>
      <c r="B765" s="23">
        <v>0</v>
      </c>
      <c r="E765" s="25"/>
      <c r="I765" s="1867"/>
      <c r="J765" s="25"/>
      <c r="K765" s="25"/>
      <c r="L765" s="25"/>
      <c r="M765" s="25"/>
    </row>
    <row r="766" spans="1:13">
      <c r="A766" s="1866">
        <v>402611</v>
      </c>
      <c r="B766" s="23">
        <v>0</v>
      </c>
      <c r="E766" s="25"/>
      <c r="I766" s="1867"/>
      <c r="J766" s="25"/>
      <c r="K766" s="25"/>
      <c r="L766" s="25"/>
      <c r="M766" s="25"/>
    </row>
    <row r="767" spans="1:13">
      <c r="A767" s="1866">
        <v>402613</v>
      </c>
      <c r="B767" s="23">
        <v>0</v>
      </c>
      <c r="E767" s="25"/>
      <c r="I767" s="1867"/>
      <c r="J767" s="25"/>
      <c r="K767" s="25"/>
      <c r="L767" s="25"/>
      <c r="M767" s="25"/>
    </row>
    <row r="768" spans="1:13">
      <c r="A768" s="1866">
        <v>402615</v>
      </c>
      <c r="B768" s="23">
        <v>0</v>
      </c>
      <c r="E768" s="25"/>
      <c r="I768" s="1867"/>
      <c r="J768" s="25"/>
      <c r="K768" s="25"/>
      <c r="L768" s="25"/>
      <c r="M768" s="25"/>
    </row>
    <row r="769" spans="1:13">
      <c r="A769" s="1866">
        <v>402616</v>
      </c>
      <c r="B769" s="23">
        <v>0</v>
      </c>
      <c r="E769" s="25"/>
      <c r="I769" s="1867"/>
      <c r="J769" s="25"/>
      <c r="K769" s="25"/>
      <c r="L769" s="25"/>
      <c r="M769" s="25"/>
    </row>
    <row r="770" spans="1:13">
      <c r="A770" s="1866">
        <v>402618</v>
      </c>
      <c r="B770" s="23">
        <v>0</v>
      </c>
      <c r="E770" s="25"/>
      <c r="I770" s="1867"/>
      <c r="J770" s="25"/>
      <c r="K770" s="25"/>
      <c r="L770" s="25"/>
      <c r="M770" s="25"/>
    </row>
    <row r="771" spans="1:13">
      <c r="A771" s="1866">
        <v>402710</v>
      </c>
      <c r="B771" s="23">
        <v>97</v>
      </c>
      <c r="E771" s="25"/>
      <c r="I771" s="1867"/>
      <c r="J771" s="25"/>
      <c r="K771" s="25"/>
      <c r="L771" s="25"/>
      <c r="M771" s="25"/>
    </row>
    <row r="772" spans="1:13">
      <c r="A772" s="1866">
        <v>402711</v>
      </c>
      <c r="B772" s="23">
        <v>58572</v>
      </c>
      <c r="E772" s="25"/>
      <c r="I772" s="1867"/>
      <c r="J772" s="25"/>
      <c r="K772" s="25"/>
      <c r="L772" s="25"/>
      <c r="M772" s="25"/>
    </row>
    <row r="773" spans="1:13">
      <c r="A773" s="1866">
        <v>402713</v>
      </c>
      <c r="B773" s="23">
        <v>69302</v>
      </c>
      <c r="E773" s="25"/>
      <c r="I773" s="1867"/>
      <c r="J773" s="25"/>
      <c r="K773" s="25"/>
      <c r="L773" s="25"/>
      <c r="M773" s="25"/>
    </row>
    <row r="774" spans="1:13">
      <c r="A774" s="1866">
        <v>402715</v>
      </c>
      <c r="B774" s="23">
        <v>438</v>
      </c>
      <c r="E774" s="25"/>
      <c r="I774" s="1867"/>
      <c r="J774" s="25"/>
      <c r="K774" s="25"/>
      <c r="L774" s="25"/>
      <c r="M774" s="25"/>
    </row>
    <row r="775" spans="1:13">
      <c r="A775" s="1866">
        <v>402716</v>
      </c>
      <c r="B775" s="23">
        <v>289316</v>
      </c>
      <c r="E775" s="25"/>
      <c r="I775" s="1867"/>
      <c r="J775" s="25"/>
      <c r="K775" s="25"/>
      <c r="L775" s="25"/>
      <c r="M775" s="25"/>
    </row>
    <row r="776" spans="1:13">
      <c r="A776" s="1866">
        <v>402718</v>
      </c>
      <c r="B776" s="23">
        <v>332663</v>
      </c>
      <c r="E776" s="25"/>
      <c r="I776" s="1867"/>
      <c r="J776" s="25"/>
      <c r="K776" s="25"/>
      <c r="L776" s="25"/>
      <c r="M776" s="25"/>
    </row>
    <row r="777" spans="1:13">
      <c r="A777" s="1866">
        <v>402810</v>
      </c>
      <c r="E777" s="25"/>
      <c r="I777" s="1867"/>
      <c r="J777" s="25"/>
      <c r="K777" s="25"/>
      <c r="L777" s="25"/>
      <c r="M777" s="25"/>
    </row>
    <row r="778" spans="1:13">
      <c r="A778" s="1866">
        <v>402811</v>
      </c>
      <c r="E778" s="25"/>
      <c r="I778" s="1867"/>
      <c r="J778" s="25"/>
      <c r="K778" s="25"/>
      <c r="L778" s="25"/>
      <c r="M778" s="25"/>
    </row>
    <row r="779" spans="1:13">
      <c r="A779" s="1866">
        <v>402813</v>
      </c>
      <c r="B779" s="23">
        <v>0</v>
      </c>
      <c r="E779" s="25"/>
      <c r="I779" s="1867"/>
      <c r="J779" s="25"/>
      <c r="K779" s="25"/>
      <c r="L779" s="25"/>
      <c r="M779" s="25"/>
    </row>
    <row r="780" spans="1:13">
      <c r="A780" s="1866">
        <v>402814</v>
      </c>
      <c r="E780" s="25"/>
      <c r="I780" s="1867"/>
      <c r="J780" s="25"/>
      <c r="K780" s="25"/>
      <c r="L780" s="25"/>
      <c r="M780" s="25"/>
    </row>
    <row r="781" spans="1:13">
      <c r="A781" s="1866">
        <v>402815</v>
      </c>
      <c r="E781" s="25"/>
      <c r="I781" s="1867"/>
      <c r="J781" s="25"/>
      <c r="K781" s="25"/>
      <c r="L781" s="25"/>
      <c r="M781" s="25"/>
    </row>
    <row r="782" spans="1:13">
      <c r="A782" s="1866">
        <v>402816</v>
      </c>
      <c r="E782" s="25"/>
      <c r="I782" s="1867"/>
      <c r="J782" s="25"/>
      <c r="K782" s="25"/>
      <c r="L782" s="25"/>
      <c r="M782" s="25"/>
    </row>
    <row r="783" spans="1:13">
      <c r="A783" s="1866">
        <v>402818</v>
      </c>
      <c r="B783" s="23">
        <v>0</v>
      </c>
      <c r="E783" s="25"/>
      <c r="I783" s="1867"/>
      <c r="J783" s="25"/>
      <c r="K783" s="25"/>
      <c r="L783" s="25"/>
      <c r="M783" s="25"/>
    </row>
    <row r="784" spans="1:13">
      <c r="A784" s="1866">
        <v>402819</v>
      </c>
      <c r="E784" s="25"/>
      <c r="I784" s="1867"/>
      <c r="J784" s="25"/>
      <c r="K784" s="25"/>
      <c r="L784" s="25"/>
      <c r="M784" s="25"/>
    </row>
    <row r="785" spans="1:13">
      <c r="A785" s="1866">
        <v>402910</v>
      </c>
      <c r="B785" s="23">
        <v>74</v>
      </c>
      <c r="E785" s="25"/>
      <c r="I785" s="1867"/>
      <c r="J785" s="25"/>
      <c r="K785" s="25"/>
      <c r="L785" s="25"/>
      <c r="M785" s="25"/>
    </row>
    <row r="786" spans="1:13">
      <c r="A786" s="1866">
        <v>402911</v>
      </c>
      <c r="B786" s="23">
        <v>3690840</v>
      </c>
      <c r="E786" s="25"/>
      <c r="I786" s="1867"/>
      <c r="J786" s="25"/>
      <c r="K786" s="25"/>
      <c r="L786" s="25"/>
      <c r="M786" s="25"/>
    </row>
    <row r="787" spans="1:13">
      <c r="A787" s="1866">
        <v>402913</v>
      </c>
      <c r="B787" s="23">
        <v>235624</v>
      </c>
      <c r="E787" s="25"/>
      <c r="I787" s="1867"/>
      <c r="J787" s="25"/>
      <c r="K787" s="25"/>
      <c r="L787" s="25"/>
      <c r="M787" s="25"/>
    </row>
    <row r="788" spans="1:13">
      <c r="A788" s="1866">
        <v>402915</v>
      </c>
      <c r="B788" s="23">
        <v>342</v>
      </c>
      <c r="E788" s="25"/>
      <c r="I788" s="1867"/>
      <c r="J788" s="25"/>
      <c r="K788" s="25"/>
      <c r="L788" s="25"/>
      <c r="M788" s="25"/>
    </row>
    <row r="789" spans="1:13">
      <c r="A789" s="1866">
        <v>402916</v>
      </c>
      <c r="B789" s="23">
        <v>16896762</v>
      </c>
      <c r="E789" s="25"/>
      <c r="I789" s="1867"/>
      <c r="J789" s="25"/>
      <c r="K789" s="25"/>
      <c r="L789" s="25"/>
      <c r="M789" s="25"/>
    </row>
    <row r="790" spans="1:13">
      <c r="A790" s="1866">
        <v>402918</v>
      </c>
      <c r="B790" s="23">
        <v>1172459</v>
      </c>
      <c r="E790" s="25"/>
      <c r="I790" s="1867"/>
      <c r="J790" s="25"/>
      <c r="K790" s="25"/>
      <c r="L790" s="25"/>
      <c r="M790" s="25"/>
    </row>
    <row r="791" spans="1:13">
      <c r="A791" s="1866">
        <v>403110</v>
      </c>
      <c r="B791" s="23">
        <v>38</v>
      </c>
      <c r="C791" s="25">
        <v>4201</v>
      </c>
      <c r="D791" s="25">
        <v>3</v>
      </c>
      <c r="E791" s="25">
        <v>4201</v>
      </c>
      <c r="F791" s="1865">
        <v>-0.8</v>
      </c>
      <c r="G791" s="1865">
        <v>-0.38</v>
      </c>
      <c r="H791" s="1865">
        <v>-1.18</v>
      </c>
      <c r="I791" s="1867" t="s">
        <v>806</v>
      </c>
      <c r="J791" s="25"/>
      <c r="K791" s="25"/>
      <c r="L791" s="25"/>
      <c r="M791" s="25"/>
    </row>
    <row r="792" spans="1:13">
      <c r="A792" s="1866">
        <v>403111</v>
      </c>
      <c r="B792" s="23">
        <v>964648</v>
      </c>
      <c r="C792" s="25">
        <v>4201</v>
      </c>
      <c r="D792" s="25">
        <v>3</v>
      </c>
      <c r="E792" s="25">
        <v>4201</v>
      </c>
      <c r="F792" s="1865">
        <v>-2211470.66</v>
      </c>
      <c r="G792" s="1865">
        <v>-964648.31</v>
      </c>
      <c r="H792" s="1865">
        <v>-3176118.97</v>
      </c>
      <c r="I792" s="1867" t="s">
        <v>807</v>
      </c>
      <c r="J792" s="25"/>
      <c r="K792" s="25"/>
      <c r="L792" s="25"/>
      <c r="M792" s="25"/>
    </row>
    <row r="793" spans="1:13">
      <c r="A793" s="1866">
        <v>403113</v>
      </c>
      <c r="B793" s="23">
        <v>65450</v>
      </c>
      <c r="C793" s="25">
        <v>4201</v>
      </c>
      <c r="D793" s="25">
        <v>3</v>
      </c>
      <c r="E793" s="25">
        <v>4201</v>
      </c>
      <c r="F793" s="1865">
        <v>-2211470.66</v>
      </c>
      <c r="G793" s="1865">
        <v>-964648.31</v>
      </c>
      <c r="H793" s="1865">
        <v>-3176118.97</v>
      </c>
      <c r="I793" s="1867" t="s">
        <v>807</v>
      </c>
      <c r="J793" s="25"/>
      <c r="K793" s="25"/>
      <c r="L793" s="25"/>
      <c r="M793" s="25"/>
    </row>
    <row r="794" spans="1:13">
      <c r="A794" s="1866"/>
      <c r="C794" s="25">
        <v>5201</v>
      </c>
      <c r="D794" s="25">
        <v>3</v>
      </c>
      <c r="E794" s="25">
        <v>5201</v>
      </c>
      <c r="F794" s="1865">
        <v>2000033.86</v>
      </c>
      <c r="G794" s="1865">
        <v>899198.4</v>
      </c>
      <c r="H794" s="1865">
        <v>2899232.26</v>
      </c>
      <c r="I794" s="1867" t="s">
        <v>808</v>
      </c>
      <c r="J794" s="25"/>
      <c r="K794" s="25"/>
      <c r="L794" s="25"/>
      <c r="M794" s="25"/>
    </row>
    <row r="795" spans="1:13">
      <c r="A795" s="1866">
        <v>403115</v>
      </c>
      <c r="B795" s="23">
        <v>118</v>
      </c>
      <c r="C795" s="25">
        <v>4201</v>
      </c>
      <c r="D795" s="25">
        <v>3</v>
      </c>
      <c r="E795" s="25">
        <v>4201</v>
      </c>
      <c r="F795" s="1865">
        <v>-0.8</v>
      </c>
      <c r="G795" s="1865">
        <v>-0.38</v>
      </c>
      <c r="H795" s="1865">
        <v>-1.18</v>
      </c>
      <c r="I795" s="1867" t="s">
        <v>806</v>
      </c>
      <c r="J795" s="25"/>
      <c r="K795" s="25"/>
      <c r="L795" s="25"/>
      <c r="M795" s="25"/>
    </row>
    <row r="796" spans="1:13">
      <c r="A796" s="1866">
        <v>403116</v>
      </c>
      <c r="B796" s="23">
        <v>3176119</v>
      </c>
      <c r="C796" s="25">
        <v>4201</v>
      </c>
      <c r="D796" s="25">
        <v>3</v>
      </c>
      <c r="E796" s="25">
        <v>4201</v>
      </c>
      <c r="F796" s="1865">
        <v>-2211470.66</v>
      </c>
      <c r="G796" s="1865">
        <v>-964648.31</v>
      </c>
      <c r="H796" s="1865">
        <v>-3176118.97</v>
      </c>
      <c r="I796" s="1867" t="s">
        <v>807</v>
      </c>
      <c r="J796" s="25"/>
      <c r="K796" s="25"/>
      <c r="L796" s="25"/>
      <c r="M796" s="25"/>
    </row>
    <row r="797" spans="1:13">
      <c r="A797" s="1866">
        <v>403118</v>
      </c>
      <c r="B797" s="23">
        <v>276887</v>
      </c>
      <c r="C797" s="25">
        <v>4201</v>
      </c>
      <c r="D797" s="25">
        <v>3</v>
      </c>
      <c r="E797" s="25">
        <v>4201</v>
      </c>
      <c r="F797" s="1865">
        <v>-2211470.66</v>
      </c>
      <c r="G797" s="1865">
        <v>-964648.31</v>
      </c>
      <c r="H797" s="1865">
        <v>-3176118.97</v>
      </c>
      <c r="I797" s="1867" t="s">
        <v>807</v>
      </c>
      <c r="J797" s="25"/>
      <c r="K797" s="25"/>
      <c r="L797" s="25"/>
      <c r="M797" s="25"/>
    </row>
    <row r="798" spans="1:13">
      <c r="A798" s="1866"/>
      <c r="C798" s="25">
        <v>5201</v>
      </c>
      <c r="D798" s="25">
        <v>3</v>
      </c>
      <c r="E798" s="25">
        <v>5201</v>
      </c>
      <c r="F798" s="1865">
        <v>2000033.86</v>
      </c>
      <c r="G798" s="1865">
        <v>899198.4</v>
      </c>
      <c r="H798" s="1865">
        <v>2899232.26</v>
      </c>
      <c r="I798" s="1867" t="s">
        <v>808</v>
      </c>
      <c r="J798" s="25"/>
      <c r="K798" s="25"/>
      <c r="L798" s="25"/>
      <c r="M798" s="25"/>
    </row>
    <row r="799" spans="1:13">
      <c r="A799" s="1866">
        <v>403210</v>
      </c>
      <c r="E799" s="25"/>
      <c r="I799" s="1867"/>
      <c r="J799" s="25"/>
      <c r="K799" s="25"/>
      <c r="L799" s="25"/>
      <c r="M799" s="25"/>
    </row>
    <row r="800" spans="1:13">
      <c r="A800" s="1866">
        <v>403211</v>
      </c>
      <c r="E800" s="25"/>
      <c r="I800" s="1867"/>
      <c r="J800" s="25"/>
      <c r="K800" s="25"/>
      <c r="L800" s="25"/>
      <c r="M800" s="25"/>
    </row>
    <row r="801" spans="1:13">
      <c r="A801" s="1866">
        <v>403213</v>
      </c>
      <c r="B801" s="23">
        <v>64574</v>
      </c>
      <c r="C801" s="25">
        <v>5203</v>
      </c>
      <c r="D801" s="25">
        <v>3</v>
      </c>
      <c r="E801" s="25">
        <v>5203</v>
      </c>
      <c r="F801" s="1865">
        <v>139311.76</v>
      </c>
      <c r="G801" s="1865">
        <v>64573.79</v>
      </c>
      <c r="H801" s="1865">
        <v>203885.55</v>
      </c>
      <c r="I801" s="1867" t="s">
        <v>809</v>
      </c>
      <c r="J801" s="25"/>
      <c r="K801" s="25"/>
      <c r="L801" s="25"/>
      <c r="M801" s="25"/>
    </row>
    <row r="802" spans="1:13">
      <c r="A802" s="1866">
        <v>403215</v>
      </c>
      <c r="E802" s="25"/>
      <c r="I802" s="1867"/>
      <c r="J802" s="25"/>
      <c r="K802" s="25"/>
      <c r="L802" s="25"/>
      <c r="M802" s="25"/>
    </row>
    <row r="803" spans="1:13">
      <c r="A803" s="1866">
        <v>403216</v>
      </c>
      <c r="E803" s="25"/>
      <c r="I803" s="1867"/>
      <c r="J803" s="25"/>
      <c r="K803" s="25"/>
      <c r="L803" s="25"/>
      <c r="M803" s="25"/>
    </row>
    <row r="804" spans="1:13">
      <c r="A804" s="1866">
        <v>403218</v>
      </c>
      <c r="B804" s="23">
        <v>203886</v>
      </c>
      <c r="C804" s="25">
        <v>5203</v>
      </c>
      <c r="D804" s="25">
        <v>3</v>
      </c>
      <c r="E804" s="25">
        <v>5203</v>
      </c>
      <c r="F804" s="1865">
        <v>139311.76</v>
      </c>
      <c r="G804" s="1865">
        <v>64573.79</v>
      </c>
      <c r="H804" s="1865">
        <v>203885.55</v>
      </c>
      <c r="I804" s="1867" t="s">
        <v>809</v>
      </c>
      <c r="J804" s="25"/>
      <c r="K804" s="25"/>
      <c r="L804" s="25"/>
      <c r="M804" s="25"/>
    </row>
    <row r="805" spans="1:13">
      <c r="A805" s="1866">
        <v>403310</v>
      </c>
      <c r="B805" s="23">
        <v>38</v>
      </c>
      <c r="E805" s="25"/>
      <c r="I805" s="1867"/>
      <c r="J805" s="25"/>
      <c r="K805" s="25"/>
      <c r="L805" s="25"/>
      <c r="M805" s="25"/>
    </row>
    <row r="806" spans="1:13">
      <c r="A806" s="1866">
        <v>403311</v>
      </c>
      <c r="B806" s="23">
        <v>964648</v>
      </c>
      <c r="E806" s="25"/>
      <c r="I806" s="1867"/>
      <c r="J806" s="25"/>
      <c r="K806" s="25"/>
      <c r="L806" s="25"/>
      <c r="M806" s="25"/>
    </row>
    <row r="807" spans="1:13">
      <c r="A807" s="1866">
        <v>403313</v>
      </c>
      <c r="B807" s="23">
        <v>876</v>
      </c>
      <c r="E807" s="25"/>
      <c r="I807" s="1867"/>
      <c r="J807" s="25"/>
      <c r="K807" s="25"/>
      <c r="L807" s="25"/>
      <c r="M807" s="25"/>
    </row>
    <row r="808" spans="1:13">
      <c r="A808" s="1866">
        <v>403315</v>
      </c>
      <c r="B808" s="23">
        <v>118</v>
      </c>
      <c r="E808" s="25"/>
      <c r="I808" s="1867"/>
      <c r="J808" s="25"/>
      <c r="K808" s="25"/>
      <c r="L808" s="25"/>
      <c r="M808" s="25"/>
    </row>
    <row r="809" spans="1:13">
      <c r="A809" s="1866">
        <v>403316</v>
      </c>
      <c r="B809" s="23">
        <v>3176119</v>
      </c>
      <c r="E809" s="25"/>
      <c r="I809" s="1867"/>
      <c r="J809" s="25"/>
      <c r="K809" s="25"/>
      <c r="L809" s="25"/>
      <c r="M809" s="25"/>
    </row>
    <row r="810" spans="1:13">
      <c r="A810" s="1866">
        <v>403318</v>
      </c>
      <c r="B810" s="23">
        <v>73001</v>
      </c>
      <c r="E810" s="25"/>
      <c r="I810" s="1867"/>
      <c r="J810" s="25"/>
      <c r="K810" s="25"/>
      <c r="L810" s="25"/>
      <c r="M810" s="25"/>
    </row>
    <row r="811" spans="1:13">
      <c r="A811" s="1866">
        <v>403410</v>
      </c>
      <c r="B811" s="23">
        <v>0</v>
      </c>
      <c r="C811" s="25">
        <v>4211</v>
      </c>
      <c r="D811" s="25">
        <v>3</v>
      </c>
      <c r="E811" s="25">
        <v>4211</v>
      </c>
      <c r="F811" s="1865">
        <v>-0.01</v>
      </c>
      <c r="G811" s="1865">
        <v>0</v>
      </c>
      <c r="H811" s="1865">
        <v>-0.01</v>
      </c>
      <c r="I811" s="1867" t="s">
        <v>810</v>
      </c>
      <c r="J811" s="25"/>
      <c r="K811" s="25"/>
      <c r="L811" s="25"/>
      <c r="M811" s="25"/>
    </row>
    <row r="812" spans="1:13">
      <c r="A812" s="1866">
        <v>403411</v>
      </c>
      <c r="B812" s="23">
        <v>0</v>
      </c>
      <c r="C812" s="25">
        <v>4211</v>
      </c>
      <c r="D812" s="25">
        <v>3</v>
      </c>
      <c r="E812" s="25">
        <v>4211</v>
      </c>
      <c r="F812" s="1865">
        <v>-3000</v>
      </c>
      <c r="G812" s="1865">
        <v>0</v>
      </c>
      <c r="H812" s="1865">
        <v>-3000</v>
      </c>
      <c r="I812" s="1867" t="s">
        <v>811</v>
      </c>
      <c r="J812" s="25"/>
      <c r="K812" s="25"/>
      <c r="L812" s="25"/>
      <c r="M812" s="25"/>
    </row>
    <row r="813" spans="1:13">
      <c r="A813" s="1866">
        <v>403413</v>
      </c>
      <c r="B813" s="23">
        <v>0</v>
      </c>
      <c r="C813" s="25">
        <v>4211</v>
      </c>
      <c r="D813" s="25">
        <v>3</v>
      </c>
      <c r="E813" s="25">
        <v>4211</v>
      </c>
      <c r="F813" s="1865">
        <v>-3000</v>
      </c>
      <c r="G813" s="1865">
        <v>0</v>
      </c>
      <c r="H813" s="1865">
        <v>-3000</v>
      </c>
      <c r="I813" s="1867" t="s">
        <v>811</v>
      </c>
      <c r="J813" s="25"/>
      <c r="K813" s="25"/>
      <c r="L813" s="25"/>
      <c r="M813" s="25"/>
    </row>
    <row r="814" spans="1:13">
      <c r="A814" s="1866"/>
      <c r="C814" s="25">
        <v>5211</v>
      </c>
      <c r="D814" s="25">
        <v>3</v>
      </c>
      <c r="E814" s="25">
        <v>5211</v>
      </c>
      <c r="F814" s="1865">
        <v>2550</v>
      </c>
      <c r="G814" s="1865">
        <v>0</v>
      </c>
      <c r="H814" s="1865">
        <v>2550</v>
      </c>
      <c r="I814" s="1867" t="s">
        <v>812</v>
      </c>
      <c r="J814" s="25"/>
      <c r="K814" s="25"/>
      <c r="L814" s="25"/>
      <c r="M814" s="25"/>
    </row>
    <row r="815" spans="1:13">
      <c r="A815" s="1866">
        <v>403415</v>
      </c>
      <c r="B815" s="23">
        <v>1</v>
      </c>
      <c r="C815" s="25">
        <v>4211</v>
      </c>
      <c r="D815" s="25">
        <v>3</v>
      </c>
      <c r="E815" s="25">
        <v>4211</v>
      </c>
      <c r="F815" s="1865">
        <v>-0.01</v>
      </c>
      <c r="G815" s="1865">
        <v>0</v>
      </c>
      <c r="H815" s="1865">
        <v>-0.01</v>
      </c>
      <c r="I815" s="1867" t="s">
        <v>810</v>
      </c>
      <c r="J815" s="25"/>
      <c r="K815" s="25"/>
      <c r="L815" s="25"/>
      <c r="M815" s="25"/>
    </row>
    <row r="816" spans="1:13">
      <c r="A816" s="1866">
        <v>403416</v>
      </c>
      <c r="B816" s="23">
        <v>3000</v>
      </c>
      <c r="C816" s="25">
        <v>4211</v>
      </c>
      <c r="D816" s="25">
        <v>3</v>
      </c>
      <c r="E816" s="25">
        <v>4211</v>
      </c>
      <c r="F816" s="1865">
        <v>-3000</v>
      </c>
      <c r="G816" s="1865">
        <v>0</v>
      </c>
      <c r="H816" s="1865">
        <v>-3000</v>
      </c>
      <c r="I816" s="1867" t="s">
        <v>811</v>
      </c>
      <c r="J816" s="25"/>
      <c r="K816" s="25"/>
      <c r="L816" s="25"/>
      <c r="M816" s="25"/>
    </row>
    <row r="817" spans="1:13">
      <c r="A817" s="1866">
        <v>403418</v>
      </c>
      <c r="B817" s="23">
        <v>450</v>
      </c>
      <c r="C817" s="25">
        <v>4211</v>
      </c>
      <c r="D817" s="25">
        <v>3</v>
      </c>
      <c r="E817" s="25">
        <v>4211</v>
      </c>
      <c r="F817" s="1865">
        <v>-3000</v>
      </c>
      <c r="G817" s="1865">
        <v>0</v>
      </c>
      <c r="H817" s="1865">
        <v>-3000</v>
      </c>
      <c r="I817" s="1867" t="s">
        <v>811</v>
      </c>
      <c r="J817" s="25"/>
      <c r="K817" s="25"/>
      <c r="L817" s="25"/>
      <c r="M817" s="25"/>
    </row>
    <row r="818" spans="1:13">
      <c r="A818" s="1866"/>
      <c r="C818" s="25">
        <v>5211</v>
      </c>
      <c r="D818" s="25">
        <v>3</v>
      </c>
      <c r="E818" s="25">
        <v>5211</v>
      </c>
      <c r="F818" s="1865">
        <v>2550</v>
      </c>
      <c r="G818" s="1865">
        <v>0</v>
      </c>
      <c r="H818" s="1865">
        <v>2550</v>
      </c>
      <c r="I818" s="1867" t="s">
        <v>812</v>
      </c>
      <c r="J818" s="25"/>
      <c r="K818" s="25"/>
      <c r="L818" s="25"/>
      <c r="M818" s="25"/>
    </row>
    <row r="819" spans="1:13">
      <c r="A819" s="1866">
        <v>403510</v>
      </c>
      <c r="E819" s="25"/>
      <c r="I819" s="1867"/>
      <c r="J819" s="25"/>
      <c r="K819" s="25"/>
      <c r="L819" s="25"/>
      <c r="M819" s="25"/>
    </row>
    <row r="820" spans="1:13">
      <c r="A820" s="1866">
        <v>403511</v>
      </c>
      <c r="E820" s="25"/>
      <c r="I820" s="1867"/>
      <c r="J820" s="25"/>
      <c r="K820" s="25"/>
      <c r="L820" s="25"/>
      <c r="M820" s="25"/>
    </row>
    <row r="821" spans="1:13">
      <c r="A821" s="1866">
        <v>403513</v>
      </c>
      <c r="B821" s="23">
        <v>0</v>
      </c>
      <c r="E821" s="25"/>
      <c r="I821" s="1867"/>
      <c r="J821" s="25"/>
      <c r="K821" s="25"/>
      <c r="L821" s="25"/>
      <c r="M821" s="25"/>
    </row>
    <row r="822" spans="1:13">
      <c r="A822" s="1866">
        <v>403515</v>
      </c>
      <c r="E822" s="25"/>
      <c r="I822" s="1867"/>
      <c r="J822" s="25"/>
      <c r="K822" s="25"/>
      <c r="L822" s="25"/>
      <c r="M822" s="25"/>
    </row>
    <row r="823" spans="1:13">
      <c r="A823" s="1866">
        <v>403516</v>
      </c>
      <c r="E823" s="25"/>
      <c r="I823" s="1867"/>
      <c r="J823" s="25"/>
      <c r="K823" s="25"/>
      <c r="L823" s="25"/>
      <c r="M823" s="25"/>
    </row>
    <row r="824" spans="1:13">
      <c r="A824" s="1866">
        <v>403518</v>
      </c>
      <c r="B824" s="23">
        <v>0</v>
      </c>
      <c r="E824" s="25"/>
      <c r="I824" s="1867"/>
      <c r="J824" s="25"/>
      <c r="K824" s="25"/>
      <c r="L824" s="25"/>
      <c r="M824" s="25"/>
    </row>
    <row r="825" spans="1:13">
      <c r="A825" s="1866">
        <v>403610</v>
      </c>
      <c r="B825" s="23">
        <v>0</v>
      </c>
      <c r="E825" s="25"/>
      <c r="I825" s="1867"/>
      <c r="J825" s="25"/>
      <c r="K825" s="25"/>
      <c r="L825" s="25"/>
      <c r="M825" s="25"/>
    </row>
    <row r="826" spans="1:13">
      <c r="A826" s="1866">
        <v>403611</v>
      </c>
      <c r="B826" s="23">
        <v>0</v>
      </c>
      <c r="E826" s="25"/>
      <c r="I826" s="1867"/>
      <c r="J826" s="25"/>
      <c r="K826" s="25"/>
      <c r="L826" s="25"/>
      <c r="M826" s="25"/>
    </row>
    <row r="827" spans="1:13">
      <c r="A827" s="1866">
        <v>403613</v>
      </c>
      <c r="B827" s="23">
        <v>0</v>
      </c>
      <c r="E827" s="25"/>
      <c r="I827" s="1867"/>
      <c r="J827" s="25"/>
      <c r="K827" s="25"/>
      <c r="L827" s="25"/>
      <c r="M827" s="25"/>
    </row>
    <row r="828" spans="1:13">
      <c r="A828" s="1866">
        <v>403615</v>
      </c>
      <c r="B828" s="23">
        <v>1</v>
      </c>
      <c r="E828" s="25"/>
      <c r="I828" s="1867"/>
      <c r="J828" s="25"/>
      <c r="K828" s="25"/>
      <c r="L828" s="25"/>
      <c r="M828" s="25"/>
    </row>
    <row r="829" spans="1:13">
      <c r="A829" s="1866">
        <v>403616</v>
      </c>
      <c r="B829" s="23">
        <v>3000</v>
      </c>
      <c r="E829" s="25"/>
      <c r="I829" s="1867"/>
      <c r="J829" s="25"/>
      <c r="K829" s="25"/>
      <c r="L829" s="25"/>
      <c r="M829" s="25"/>
    </row>
    <row r="830" spans="1:13">
      <c r="A830" s="1866">
        <v>403618</v>
      </c>
      <c r="B830" s="23">
        <v>450</v>
      </c>
      <c r="E830" s="25"/>
      <c r="I830" s="1867"/>
      <c r="J830" s="25"/>
      <c r="K830" s="25"/>
      <c r="L830" s="25"/>
      <c r="M830" s="25"/>
    </row>
    <row r="831" spans="1:13">
      <c r="A831" s="1866">
        <v>403710</v>
      </c>
      <c r="B831" s="23">
        <v>2</v>
      </c>
      <c r="C831" s="25">
        <v>4285</v>
      </c>
      <c r="D831" s="25">
        <v>3</v>
      </c>
      <c r="E831" s="25">
        <v>4285</v>
      </c>
      <c r="F831" s="1865">
        <v>-0.03</v>
      </c>
      <c r="G831" s="1865">
        <v>-0.02</v>
      </c>
      <c r="H831" s="1865">
        <v>-0.05</v>
      </c>
      <c r="I831" s="1867" t="s">
        <v>813</v>
      </c>
      <c r="J831" s="25"/>
      <c r="K831" s="25"/>
      <c r="L831" s="25"/>
      <c r="M831" s="25"/>
    </row>
    <row r="832" spans="1:13">
      <c r="A832" s="1866">
        <v>403711</v>
      </c>
      <c r="B832" s="23">
        <v>35600</v>
      </c>
      <c r="C832" s="25">
        <v>4285</v>
      </c>
      <c r="D832" s="25">
        <v>3</v>
      </c>
      <c r="E832" s="25">
        <v>4285</v>
      </c>
      <c r="F832" s="1865">
        <v>-31490</v>
      </c>
      <c r="G832" s="1865">
        <v>-35600.199999999997</v>
      </c>
      <c r="H832" s="1865">
        <v>-67090.2</v>
      </c>
      <c r="I832" s="1867" t="s">
        <v>814</v>
      </c>
      <c r="J832" s="25"/>
      <c r="K832" s="25"/>
      <c r="L832" s="25"/>
      <c r="M832" s="25"/>
    </row>
    <row r="833" spans="1:13">
      <c r="A833" s="1866">
        <v>403713</v>
      </c>
      <c r="B833" s="23">
        <v>1618</v>
      </c>
      <c r="C833" s="25">
        <v>4285</v>
      </c>
      <c r="D833" s="25">
        <v>3</v>
      </c>
      <c r="E833" s="25">
        <v>4285</v>
      </c>
      <c r="F833" s="1865">
        <v>-31490</v>
      </c>
      <c r="G833" s="1865">
        <v>-35600.199999999997</v>
      </c>
      <c r="H833" s="1865">
        <v>-67090.2</v>
      </c>
      <c r="I833" s="1867" t="s">
        <v>814</v>
      </c>
      <c r="J833" s="25"/>
      <c r="K833" s="25"/>
      <c r="L833" s="25"/>
      <c r="M833" s="25"/>
    </row>
    <row r="834" spans="1:13">
      <c r="A834" s="1866"/>
      <c r="C834" s="25">
        <v>5285</v>
      </c>
      <c r="D834" s="25">
        <v>3</v>
      </c>
      <c r="E834" s="25">
        <v>5285</v>
      </c>
      <c r="F834" s="1865">
        <v>39680.42</v>
      </c>
      <c r="G834" s="1865">
        <v>33982.339999999997</v>
      </c>
      <c r="H834" s="1865">
        <v>73662.759999999995</v>
      </c>
      <c r="I834" s="1867" t="s">
        <v>814</v>
      </c>
      <c r="J834" s="25"/>
      <c r="K834" s="25"/>
      <c r="L834" s="25"/>
      <c r="M834" s="25"/>
    </row>
    <row r="835" spans="1:13">
      <c r="A835" s="1866">
        <v>403715</v>
      </c>
      <c r="B835" s="23">
        <v>5</v>
      </c>
      <c r="C835" s="25">
        <v>4285</v>
      </c>
      <c r="D835" s="25">
        <v>3</v>
      </c>
      <c r="E835" s="25">
        <v>4285</v>
      </c>
      <c r="F835" s="1865">
        <v>-0.03</v>
      </c>
      <c r="G835" s="1865">
        <v>-0.02</v>
      </c>
      <c r="H835" s="1865">
        <v>-0.05</v>
      </c>
      <c r="I835" s="1867" t="s">
        <v>813</v>
      </c>
      <c r="J835" s="25"/>
      <c r="K835" s="25"/>
      <c r="L835" s="25"/>
      <c r="M835" s="25"/>
    </row>
    <row r="836" spans="1:13">
      <c r="A836" s="1866">
        <v>403716</v>
      </c>
      <c r="B836" s="23">
        <v>67090</v>
      </c>
      <c r="C836" s="25">
        <v>4285</v>
      </c>
      <c r="D836" s="25">
        <v>3</v>
      </c>
      <c r="E836" s="25">
        <v>4285</v>
      </c>
      <c r="F836" s="1865">
        <v>-31490</v>
      </c>
      <c r="G836" s="1865">
        <v>-35600.199999999997</v>
      </c>
      <c r="H836" s="1865">
        <v>-67090.2</v>
      </c>
      <c r="I836" s="1867" t="s">
        <v>814</v>
      </c>
      <c r="J836" s="25"/>
      <c r="K836" s="25"/>
      <c r="L836" s="25"/>
      <c r="M836" s="25"/>
    </row>
    <row r="837" spans="1:13">
      <c r="A837" s="1866">
        <v>403718</v>
      </c>
      <c r="B837" s="23">
        <v>-6573</v>
      </c>
      <c r="C837" s="25">
        <v>4285</v>
      </c>
      <c r="D837" s="25">
        <v>3</v>
      </c>
      <c r="E837" s="25">
        <v>4285</v>
      </c>
      <c r="F837" s="1865">
        <v>-31490</v>
      </c>
      <c r="G837" s="1865">
        <v>-35600.199999999997</v>
      </c>
      <c r="H837" s="1865">
        <v>-67090.2</v>
      </c>
      <c r="I837" s="1867" t="s">
        <v>814</v>
      </c>
      <c r="J837" s="25"/>
      <c r="K837" s="25"/>
      <c r="L837" s="25"/>
      <c r="M837" s="25"/>
    </row>
    <row r="838" spans="1:13">
      <c r="A838" s="1866"/>
      <c r="C838" s="25">
        <v>5285</v>
      </c>
      <c r="D838" s="25">
        <v>3</v>
      </c>
      <c r="E838" s="25">
        <v>5285</v>
      </c>
      <c r="F838" s="1865">
        <v>39680.42</v>
      </c>
      <c r="G838" s="1865">
        <v>33982.339999999997</v>
      </c>
      <c r="H838" s="1865">
        <v>73662.759999999995</v>
      </c>
      <c r="I838" s="1867" t="s">
        <v>814</v>
      </c>
      <c r="J838" s="25"/>
      <c r="K838" s="25"/>
      <c r="L838" s="25"/>
      <c r="M838" s="25"/>
    </row>
    <row r="839" spans="1:13">
      <c r="A839" s="1866">
        <v>403810</v>
      </c>
      <c r="E839" s="25"/>
      <c r="I839" s="1867"/>
      <c r="J839" s="25"/>
      <c r="K839" s="25"/>
      <c r="L839" s="25"/>
      <c r="M839" s="25"/>
    </row>
    <row r="840" spans="1:13">
      <c r="A840" s="1866">
        <v>403811</v>
      </c>
      <c r="E840" s="25"/>
      <c r="I840" s="1867"/>
      <c r="J840" s="25"/>
      <c r="K840" s="25"/>
      <c r="L840" s="25"/>
      <c r="M840" s="25"/>
    </row>
    <row r="841" spans="1:13">
      <c r="A841" s="1866">
        <v>403813</v>
      </c>
      <c r="B841" s="23">
        <v>3241</v>
      </c>
      <c r="C841" s="25">
        <v>5286</v>
      </c>
      <c r="D841" s="25">
        <v>3</v>
      </c>
      <c r="E841" s="25">
        <v>5286</v>
      </c>
      <c r="F841" s="1865">
        <v>0</v>
      </c>
      <c r="G841" s="1865">
        <v>3240.76</v>
      </c>
      <c r="H841" s="1865">
        <v>3240.76</v>
      </c>
      <c r="I841" s="1867" t="s">
        <v>815</v>
      </c>
      <c r="J841" s="25"/>
      <c r="K841" s="25"/>
      <c r="L841" s="25"/>
      <c r="M841" s="25"/>
    </row>
    <row r="842" spans="1:13">
      <c r="A842" s="1866">
        <v>403815</v>
      </c>
      <c r="E842" s="25"/>
      <c r="I842" s="1867"/>
      <c r="J842" s="25"/>
      <c r="K842" s="25"/>
      <c r="L842" s="25"/>
      <c r="M842" s="25"/>
    </row>
    <row r="843" spans="1:13">
      <c r="A843" s="1866">
        <v>403816</v>
      </c>
      <c r="E843" s="25"/>
      <c r="I843" s="1867"/>
      <c r="J843" s="25"/>
      <c r="K843" s="25"/>
      <c r="L843" s="25"/>
      <c r="M843" s="25"/>
    </row>
    <row r="844" spans="1:13">
      <c r="A844" s="1866">
        <v>403818</v>
      </c>
      <c r="B844" s="23">
        <v>3241</v>
      </c>
      <c r="C844" s="25">
        <v>5286</v>
      </c>
      <c r="D844" s="25">
        <v>3</v>
      </c>
      <c r="E844" s="25">
        <v>5286</v>
      </c>
      <c r="F844" s="1865">
        <v>0</v>
      </c>
      <c r="G844" s="1865">
        <v>3240.76</v>
      </c>
      <c r="H844" s="1865">
        <v>3240.76</v>
      </c>
      <c r="I844" s="1867" t="s">
        <v>815</v>
      </c>
      <c r="J844" s="25"/>
      <c r="K844" s="25"/>
      <c r="L844" s="25"/>
      <c r="M844" s="25"/>
    </row>
    <row r="845" spans="1:13">
      <c r="A845" s="1866">
        <v>403910</v>
      </c>
      <c r="B845" s="23">
        <v>2</v>
      </c>
      <c r="E845" s="25"/>
      <c r="I845" s="1867"/>
      <c r="J845" s="25"/>
      <c r="K845" s="25"/>
      <c r="L845" s="25"/>
      <c r="M845" s="25"/>
    </row>
    <row r="846" spans="1:13">
      <c r="A846" s="1866">
        <v>403911</v>
      </c>
      <c r="B846" s="23">
        <v>35600</v>
      </c>
      <c r="E846" s="25"/>
      <c r="I846" s="1867"/>
      <c r="J846" s="25"/>
      <c r="K846" s="25"/>
      <c r="L846" s="25"/>
      <c r="M846" s="25"/>
    </row>
    <row r="847" spans="1:13">
      <c r="A847" s="1866">
        <v>403913</v>
      </c>
      <c r="B847" s="23">
        <v>-1623</v>
      </c>
      <c r="E847" s="25"/>
      <c r="I847" s="1867"/>
      <c r="J847" s="25"/>
      <c r="K847" s="25"/>
      <c r="L847" s="25"/>
      <c r="M847" s="25"/>
    </row>
    <row r="848" spans="1:13">
      <c r="A848" s="1866">
        <v>403915</v>
      </c>
      <c r="B848" s="23">
        <v>5</v>
      </c>
      <c r="E848" s="25"/>
      <c r="I848" s="1867"/>
      <c r="J848" s="25"/>
      <c r="K848" s="25"/>
      <c r="L848" s="25"/>
      <c r="M848" s="25"/>
    </row>
    <row r="849" spans="1:13">
      <c r="A849" s="1866">
        <v>403916</v>
      </c>
      <c r="B849" s="23">
        <v>67090</v>
      </c>
      <c r="E849" s="25"/>
      <c r="I849" s="1867"/>
      <c r="J849" s="25"/>
      <c r="K849" s="25"/>
      <c r="L849" s="25"/>
      <c r="M849" s="25"/>
    </row>
    <row r="850" spans="1:13">
      <c r="A850" s="1866">
        <v>403918</v>
      </c>
      <c r="B850" s="23">
        <v>-9814</v>
      </c>
      <c r="E850" s="25"/>
      <c r="I850" s="1867"/>
      <c r="J850" s="25"/>
      <c r="K850" s="25"/>
      <c r="L850" s="25"/>
      <c r="M850" s="25"/>
    </row>
    <row r="851" spans="1:13">
      <c r="A851" s="1866">
        <v>404010</v>
      </c>
      <c r="B851" s="23">
        <v>40</v>
      </c>
      <c r="E851" s="25"/>
      <c r="I851" s="1867"/>
      <c r="J851" s="25"/>
      <c r="K851" s="25"/>
      <c r="L851" s="25"/>
      <c r="M851" s="25"/>
    </row>
    <row r="852" spans="1:13">
      <c r="A852" s="1866">
        <v>404011</v>
      </c>
      <c r="B852" s="23">
        <v>1000248</v>
      </c>
      <c r="E852" s="25"/>
      <c r="I852" s="1867"/>
      <c r="J852" s="25"/>
      <c r="K852" s="25"/>
      <c r="L852" s="25"/>
      <c r="M852" s="25"/>
    </row>
    <row r="853" spans="1:13">
      <c r="A853" s="1866">
        <v>404013</v>
      </c>
      <c r="B853" s="23">
        <v>-747</v>
      </c>
      <c r="E853" s="25"/>
      <c r="I853" s="1867"/>
      <c r="J853" s="25"/>
      <c r="K853" s="25"/>
      <c r="L853" s="25"/>
      <c r="M853" s="25"/>
    </row>
    <row r="854" spans="1:13">
      <c r="A854" s="1866">
        <v>404015</v>
      </c>
      <c r="B854" s="23">
        <v>124</v>
      </c>
      <c r="E854" s="25"/>
      <c r="I854" s="1867"/>
      <c r="J854" s="25"/>
      <c r="K854" s="25"/>
      <c r="L854" s="25"/>
      <c r="M854" s="25"/>
    </row>
    <row r="855" spans="1:13">
      <c r="A855" s="1866">
        <v>404016</v>
      </c>
      <c r="B855" s="23">
        <v>3246209</v>
      </c>
      <c r="E855" s="25"/>
      <c r="I855" s="1867"/>
      <c r="J855" s="25"/>
      <c r="K855" s="25"/>
      <c r="L855" s="25"/>
      <c r="M855" s="25"/>
    </row>
    <row r="856" spans="1:13">
      <c r="A856" s="1866">
        <v>404018</v>
      </c>
      <c r="B856" s="23">
        <v>63637</v>
      </c>
      <c r="E856" s="25"/>
      <c r="I856" s="1867"/>
      <c r="J856" s="25"/>
      <c r="K856" s="25"/>
      <c r="L856" s="25"/>
      <c r="M856" s="25"/>
    </row>
    <row r="857" spans="1:13">
      <c r="A857" s="1866">
        <v>404111</v>
      </c>
      <c r="E857" s="25"/>
      <c r="I857" s="1867"/>
      <c r="J857" s="25"/>
      <c r="K857" s="25"/>
      <c r="L857" s="25"/>
      <c r="M857" s="25"/>
    </row>
    <row r="858" spans="1:13">
      <c r="A858" s="1866">
        <v>404116</v>
      </c>
      <c r="E858" s="25"/>
      <c r="I858" s="1867"/>
      <c r="J858" s="25"/>
      <c r="K858" s="25"/>
      <c r="L858" s="25"/>
      <c r="M858" s="25"/>
    </row>
    <row r="859" spans="1:13">
      <c r="A859" s="1866">
        <v>404610</v>
      </c>
      <c r="B859" s="23">
        <v>47</v>
      </c>
      <c r="C859" s="25">
        <v>4291</v>
      </c>
      <c r="D859" s="25">
        <v>3</v>
      </c>
      <c r="E859" s="25">
        <v>4291</v>
      </c>
      <c r="F859" s="1865">
        <v>-1.43</v>
      </c>
      <c r="G859" s="1865">
        <v>-0.47</v>
      </c>
      <c r="H859" s="1865">
        <v>-1.9</v>
      </c>
      <c r="I859" s="1867" t="s">
        <v>816</v>
      </c>
      <c r="J859" s="25"/>
      <c r="K859" s="25"/>
      <c r="L859" s="25"/>
      <c r="M859" s="25"/>
    </row>
    <row r="860" spans="1:13">
      <c r="A860" s="1866">
        <v>404611</v>
      </c>
      <c r="B860" s="23">
        <v>703515</v>
      </c>
      <c r="C860" s="25">
        <v>4291</v>
      </c>
      <c r="D860" s="25">
        <v>3</v>
      </c>
      <c r="E860" s="25">
        <v>4291</v>
      </c>
      <c r="F860" s="1865">
        <v>-2908979.1</v>
      </c>
      <c r="G860" s="1865">
        <v>-703514.82</v>
      </c>
      <c r="H860" s="1865">
        <v>-3612493.92</v>
      </c>
      <c r="I860" s="1867" t="s">
        <v>817</v>
      </c>
      <c r="J860" s="25"/>
      <c r="K860" s="25"/>
      <c r="L860" s="25"/>
      <c r="M860" s="25"/>
    </row>
    <row r="861" spans="1:13">
      <c r="A861" s="1866">
        <v>404613</v>
      </c>
      <c r="B861" s="23">
        <v>-31185</v>
      </c>
      <c r="C861" s="25">
        <v>4291</v>
      </c>
      <c r="D861" s="25">
        <v>3</v>
      </c>
      <c r="E861" s="25">
        <v>4291</v>
      </c>
      <c r="F861" s="1865">
        <v>-2908979.1</v>
      </c>
      <c r="G861" s="1865">
        <v>-703514.82</v>
      </c>
      <c r="H861" s="1865">
        <v>-3612493.92</v>
      </c>
      <c r="I861" s="1867" t="s">
        <v>817</v>
      </c>
      <c r="J861" s="25"/>
      <c r="K861" s="25"/>
      <c r="L861" s="25"/>
      <c r="M861" s="25"/>
    </row>
    <row r="862" spans="1:13">
      <c r="A862" s="1866"/>
      <c r="C862" s="25">
        <v>5291</v>
      </c>
      <c r="D862" s="25">
        <v>3</v>
      </c>
      <c r="E862" s="25">
        <v>5291</v>
      </c>
      <c r="F862" s="1865">
        <v>2905084.84</v>
      </c>
      <c r="G862" s="1865">
        <v>734699.54</v>
      </c>
      <c r="H862" s="1865">
        <v>3639784.38</v>
      </c>
      <c r="I862" s="1867" t="s">
        <v>817</v>
      </c>
      <c r="J862" s="25"/>
      <c r="K862" s="25"/>
      <c r="L862" s="25"/>
      <c r="M862" s="25"/>
    </row>
    <row r="863" spans="1:13">
      <c r="A863" s="1866">
        <v>404615</v>
      </c>
      <c r="B863" s="23">
        <v>190</v>
      </c>
      <c r="C863" s="25">
        <v>4291</v>
      </c>
      <c r="D863" s="25">
        <v>3</v>
      </c>
      <c r="E863" s="25">
        <v>4291</v>
      </c>
      <c r="F863" s="1865">
        <v>-1.43</v>
      </c>
      <c r="G863" s="1865">
        <v>-0.47</v>
      </c>
      <c r="H863" s="1865">
        <v>-1.9</v>
      </c>
      <c r="I863" s="1867" t="s">
        <v>816</v>
      </c>
      <c r="J863" s="25"/>
      <c r="K863" s="25"/>
      <c r="L863" s="25"/>
      <c r="M863" s="25"/>
    </row>
    <row r="864" spans="1:13">
      <c r="A864" s="1866">
        <v>404616</v>
      </c>
      <c r="B864" s="23">
        <v>3612494</v>
      </c>
      <c r="C864" s="25">
        <v>4291</v>
      </c>
      <c r="D864" s="25">
        <v>3</v>
      </c>
      <c r="E864" s="25">
        <v>4291</v>
      </c>
      <c r="F864" s="1865">
        <v>-2908979.1</v>
      </c>
      <c r="G864" s="1865">
        <v>-703514.82</v>
      </c>
      <c r="H864" s="1865">
        <v>-3612493.92</v>
      </c>
      <c r="I864" s="1867" t="s">
        <v>817</v>
      </c>
      <c r="J864" s="25"/>
      <c r="K864" s="25"/>
      <c r="L864" s="25"/>
      <c r="M864" s="25"/>
    </row>
    <row r="865" spans="1:13">
      <c r="A865" s="1866">
        <v>404618</v>
      </c>
      <c r="B865" s="23">
        <v>-27290</v>
      </c>
      <c r="C865" s="25">
        <v>4291</v>
      </c>
      <c r="D865" s="25">
        <v>3</v>
      </c>
      <c r="E865" s="25">
        <v>4291</v>
      </c>
      <c r="F865" s="1865">
        <v>-2908979.1</v>
      </c>
      <c r="G865" s="1865">
        <v>-703514.82</v>
      </c>
      <c r="H865" s="1865">
        <v>-3612493.92</v>
      </c>
      <c r="I865" s="1867" t="s">
        <v>817</v>
      </c>
      <c r="J865" s="25"/>
      <c r="K865" s="25"/>
      <c r="L865" s="25"/>
      <c r="M865" s="25"/>
    </row>
    <row r="866" spans="1:13">
      <c r="A866" s="1866"/>
      <c r="C866" s="25">
        <v>5291</v>
      </c>
      <c r="D866" s="25">
        <v>3</v>
      </c>
      <c r="E866" s="25">
        <v>5291</v>
      </c>
      <c r="F866" s="1865">
        <v>2905084.84</v>
      </c>
      <c r="G866" s="1865">
        <v>734699.54</v>
      </c>
      <c r="H866" s="1865">
        <v>3639784.38</v>
      </c>
      <c r="I866" s="1867" t="s">
        <v>817</v>
      </c>
      <c r="J866" s="25"/>
      <c r="K866" s="25"/>
      <c r="L866" s="25"/>
      <c r="M866" s="25"/>
    </row>
    <row r="867" spans="1:13">
      <c r="A867" s="1866">
        <v>404710</v>
      </c>
      <c r="B867" s="23">
        <v>0</v>
      </c>
      <c r="E867" s="25"/>
      <c r="I867" s="1867"/>
      <c r="J867" s="25"/>
      <c r="K867" s="25"/>
      <c r="L867" s="25"/>
      <c r="M867" s="25"/>
    </row>
    <row r="868" spans="1:13">
      <c r="A868" s="1866">
        <v>404711</v>
      </c>
      <c r="B868" s="23">
        <v>0</v>
      </c>
      <c r="E868" s="25"/>
      <c r="I868" s="1867"/>
      <c r="J868" s="25"/>
      <c r="K868" s="25"/>
      <c r="L868" s="25"/>
      <c r="M868" s="25"/>
    </row>
    <row r="869" spans="1:13">
      <c r="A869" s="1866">
        <v>404713</v>
      </c>
      <c r="B869" s="23">
        <v>0</v>
      </c>
      <c r="E869" s="25"/>
      <c r="I869" s="1867"/>
      <c r="J869" s="25"/>
      <c r="K869" s="25"/>
      <c r="L869" s="25"/>
      <c r="M869" s="25"/>
    </row>
    <row r="870" spans="1:13">
      <c r="A870" s="1866">
        <v>404715</v>
      </c>
      <c r="B870" s="23">
        <v>0</v>
      </c>
      <c r="E870" s="25"/>
      <c r="I870" s="1867"/>
      <c r="J870" s="25"/>
      <c r="K870" s="25"/>
      <c r="L870" s="25"/>
      <c r="M870" s="25"/>
    </row>
    <row r="871" spans="1:13">
      <c r="A871" s="1866">
        <v>404716</v>
      </c>
      <c r="B871" s="23">
        <v>0</v>
      </c>
      <c r="E871" s="25"/>
      <c r="I871" s="1867"/>
      <c r="J871" s="25"/>
      <c r="K871" s="25"/>
      <c r="L871" s="25"/>
      <c r="M871" s="25"/>
    </row>
    <row r="872" spans="1:13">
      <c r="A872" s="1866">
        <v>404718</v>
      </c>
      <c r="B872" s="23">
        <v>0</v>
      </c>
      <c r="E872" s="25"/>
      <c r="I872" s="1867"/>
      <c r="J872" s="25"/>
      <c r="K872" s="25"/>
      <c r="L872" s="25"/>
      <c r="M872" s="25"/>
    </row>
    <row r="873" spans="1:13">
      <c r="A873" s="1866">
        <v>404810</v>
      </c>
      <c r="E873" s="25"/>
      <c r="I873" s="1867"/>
      <c r="J873" s="25"/>
      <c r="K873" s="25"/>
      <c r="L873" s="25"/>
      <c r="M873" s="25"/>
    </row>
    <row r="874" spans="1:13">
      <c r="A874" s="1866">
        <v>404811</v>
      </c>
      <c r="E874" s="25"/>
      <c r="I874" s="1867"/>
      <c r="J874" s="25"/>
      <c r="K874" s="25"/>
      <c r="L874" s="25"/>
      <c r="M874" s="25"/>
    </row>
    <row r="875" spans="1:13">
      <c r="A875" s="1866">
        <v>404813</v>
      </c>
      <c r="B875" s="23">
        <v>0</v>
      </c>
      <c r="E875" s="25"/>
      <c r="I875" s="1867"/>
      <c r="J875" s="25"/>
      <c r="K875" s="25"/>
      <c r="L875" s="25"/>
      <c r="M875" s="25"/>
    </row>
    <row r="876" spans="1:13">
      <c r="A876" s="1866">
        <v>404814</v>
      </c>
      <c r="E876" s="25"/>
      <c r="I876" s="1867"/>
      <c r="J876" s="25"/>
      <c r="K876" s="25"/>
      <c r="L876" s="25"/>
      <c r="M876" s="25"/>
    </row>
    <row r="877" spans="1:13">
      <c r="A877" s="1866">
        <v>404815</v>
      </c>
      <c r="E877" s="25"/>
      <c r="I877" s="1867"/>
      <c r="J877" s="25"/>
      <c r="K877" s="25"/>
      <c r="L877" s="25"/>
      <c r="M877" s="25"/>
    </row>
    <row r="878" spans="1:13">
      <c r="A878" s="1866">
        <v>404816</v>
      </c>
      <c r="E878" s="25"/>
      <c r="I878" s="1867"/>
      <c r="J878" s="25"/>
      <c r="K878" s="25"/>
      <c r="L878" s="25"/>
      <c r="M878" s="25"/>
    </row>
    <row r="879" spans="1:13">
      <c r="A879" s="1866">
        <v>404818</v>
      </c>
      <c r="B879" s="23">
        <v>0</v>
      </c>
      <c r="E879" s="25"/>
      <c r="I879" s="1867"/>
      <c r="J879" s="25"/>
      <c r="K879" s="25"/>
      <c r="L879" s="25"/>
      <c r="M879" s="25"/>
    </row>
    <row r="880" spans="1:13">
      <c r="A880" s="1866">
        <v>404819</v>
      </c>
      <c r="E880" s="25"/>
      <c r="I880" s="1867"/>
      <c r="J880" s="25"/>
      <c r="K880" s="25"/>
      <c r="L880" s="25"/>
      <c r="M880" s="25"/>
    </row>
    <row r="881" spans="1:13">
      <c r="A881" s="1866">
        <v>404910</v>
      </c>
      <c r="E881" s="25"/>
      <c r="I881" s="1867"/>
      <c r="J881" s="25"/>
      <c r="K881" s="25"/>
      <c r="L881" s="25"/>
      <c r="M881" s="25"/>
    </row>
    <row r="882" spans="1:13">
      <c r="A882" s="1866">
        <v>404911</v>
      </c>
      <c r="E882" s="25"/>
      <c r="I882" s="1867"/>
      <c r="J882" s="25"/>
      <c r="K882" s="25"/>
      <c r="L882" s="25"/>
      <c r="M882" s="25"/>
    </row>
    <row r="883" spans="1:13">
      <c r="A883" s="1866">
        <v>404913</v>
      </c>
      <c r="B883" s="23">
        <v>0</v>
      </c>
      <c r="E883" s="25"/>
      <c r="I883" s="1867"/>
      <c r="J883" s="25"/>
      <c r="K883" s="25"/>
      <c r="L883" s="25"/>
      <c r="M883" s="25"/>
    </row>
    <row r="884" spans="1:13">
      <c r="A884" s="1866">
        <v>404914</v>
      </c>
      <c r="E884" s="25"/>
      <c r="I884" s="1867"/>
      <c r="J884" s="25"/>
      <c r="K884" s="25"/>
      <c r="L884" s="25"/>
      <c r="M884" s="25"/>
    </row>
    <row r="885" spans="1:13">
      <c r="A885" s="1866">
        <v>404915</v>
      </c>
      <c r="E885" s="25"/>
      <c r="I885" s="1867"/>
      <c r="J885" s="25"/>
      <c r="K885" s="25"/>
      <c r="L885" s="25"/>
      <c r="M885" s="25"/>
    </row>
    <row r="886" spans="1:13">
      <c r="A886" s="1866">
        <v>404916</v>
      </c>
      <c r="E886" s="25"/>
      <c r="I886" s="1867"/>
      <c r="J886" s="25"/>
      <c r="K886" s="25"/>
      <c r="L886" s="25"/>
      <c r="M886" s="25"/>
    </row>
    <row r="887" spans="1:13">
      <c r="A887" s="1866">
        <v>404918</v>
      </c>
      <c r="B887" s="23">
        <v>0</v>
      </c>
      <c r="E887" s="25"/>
      <c r="I887" s="1867"/>
      <c r="J887" s="25"/>
      <c r="K887" s="25"/>
      <c r="L887" s="25"/>
      <c r="M887" s="25"/>
    </row>
    <row r="888" spans="1:13">
      <c r="A888" s="1866">
        <v>404919</v>
      </c>
      <c r="E888" s="25"/>
      <c r="I888" s="1867"/>
      <c r="J888" s="25"/>
      <c r="K888" s="25"/>
      <c r="L888" s="25"/>
      <c r="M888" s="25"/>
    </row>
    <row r="889" spans="1:13">
      <c r="A889" s="1866">
        <v>405310</v>
      </c>
      <c r="B889" s="23">
        <v>15</v>
      </c>
      <c r="C889" s="25">
        <v>9167</v>
      </c>
      <c r="D889" s="25">
        <v>3</v>
      </c>
      <c r="E889" s="25">
        <v>9167</v>
      </c>
      <c r="F889" s="1865">
        <v>-0.02</v>
      </c>
      <c r="G889" s="1865">
        <v>-0.04</v>
      </c>
      <c r="H889" s="1865">
        <v>-0.06</v>
      </c>
      <c r="I889" s="1867" t="s">
        <v>818</v>
      </c>
      <c r="J889" s="25"/>
      <c r="K889" s="25"/>
      <c r="L889" s="25"/>
      <c r="M889" s="25"/>
    </row>
    <row r="890" spans="1:13">
      <c r="A890" s="1866"/>
      <c r="C890" s="25">
        <v>9167</v>
      </c>
      <c r="D890" s="25">
        <v>3</v>
      </c>
      <c r="E890" s="25">
        <v>9163</v>
      </c>
      <c r="F890" s="1865">
        <v>-0.22</v>
      </c>
      <c r="G890" s="1865">
        <v>-0.11</v>
      </c>
      <c r="H890" s="1865">
        <v>-0.33</v>
      </c>
      <c r="I890" s="1867" t="s">
        <v>819</v>
      </c>
      <c r="J890" s="25"/>
      <c r="K890" s="25"/>
      <c r="L890" s="25"/>
      <c r="M890" s="25"/>
    </row>
    <row r="891" spans="1:13">
      <c r="A891" s="1866">
        <v>405311</v>
      </c>
      <c r="E891" s="25"/>
      <c r="I891" s="1867"/>
      <c r="J891" s="25"/>
      <c r="K891" s="25"/>
      <c r="L891" s="25"/>
      <c r="M891" s="25"/>
    </row>
    <row r="892" spans="1:13">
      <c r="A892" s="1866">
        <v>405313</v>
      </c>
      <c r="B892" s="23">
        <v>11887</v>
      </c>
      <c r="C892" s="25">
        <v>9167</v>
      </c>
      <c r="D892" s="25">
        <v>3</v>
      </c>
      <c r="E892" s="25">
        <v>9163</v>
      </c>
      <c r="F892" s="1865">
        <v>-14605.17</v>
      </c>
      <c r="G892" s="1865">
        <v>-10569.46</v>
      </c>
      <c r="H892" s="1865">
        <v>-25174.63</v>
      </c>
      <c r="I892" s="1867" t="s">
        <v>819</v>
      </c>
      <c r="J892" s="25"/>
      <c r="K892" s="25"/>
      <c r="L892" s="25"/>
      <c r="M892" s="25"/>
    </row>
    <row r="893" spans="1:13">
      <c r="A893" s="1866"/>
      <c r="C893" s="25">
        <v>9167</v>
      </c>
      <c r="D893" s="25">
        <v>3</v>
      </c>
      <c r="E893" s="25">
        <v>9167</v>
      </c>
      <c r="F893" s="1865">
        <v>-1200.02</v>
      </c>
      <c r="G893" s="1865">
        <v>-1317.61</v>
      </c>
      <c r="H893" s="1865">
        <v>-2517.63</v>
      </c>
      <c r="I893" s="1867" t="s">
        <v>820</v>
      </c>
      <c r="J893" s="25"/>
      <c r="K893" s="25"/>
      <c r="L893" s="25"/>
      <c r="M893" s="25"/>
    </row>
    <row r="894" spans="1:13">
      <c r="A894" s="1866">
        <v>405315</v>
      </c>
      <c r="B894" s="23">
        <v>39</v>
      </c>
      <c r="C894" s="25">
        <v>9167</v>
      </c>
      <c r="D894" s="25">
        <v>3</v>
      </c>
      <c r="E894" s="25">
        <v>9167</v>
      </c>
      <c r="F894" s="1865">
        <v>-0.02</v>
      </c>
      <c r="G894" s="1865">
        <v>-0.04</v>
      </c>
      <c r="H894" s="1865">
        <v>-0.06</v>
      </c>
      <c r="I894" s="1867" t="s">
        <v>818</v>
      </c>
      <c r="J894" s="25"/>
      <c r="K894" s="25"/>
      <c r="L894" s="25"/>
      <c r="M894" s="25"/>
    </row>
    <row r="895" spans="1:13">
      <c r="A895" s="1866"/>
      <c r="C895" s="25">
        <v>9167</v>
      </c>
      <c r="D895" s="25">
        <v>3</v>
      </c>
      <c r="E895" s="25">
        <v>9163</v>
      </c>
      <c r="F895" s="1865">
        <v>-0.22</v>
      </c>
      <c r="G895" s="1865">
        <v>-0.11</v>
      </c>
      <c r="H895" s="1865">
        <v>-0.33</v>
      </c>
      <c r="I895" s="1867" t="s">
        <v>819</v>
      </c>
      <c r="J895" s="25"/>
      <c r="K895" s="25"/>
      <c r="L895" s="25"/>
      <c r="M895" s="25"/>
    </row>
    <row r="896" spans="1:13">
      <c r="A896" s="1866">
        <v>405316</v>
      </c>
      <c r="E896" s="25"/>
      <c r="I896" s="1867"/>
      <c r="J896" s="25"/>
      <c r="K896" s="25"/>
      <c r="L896" s="25"/>
      <c r="M896" s="25"/>
    </row>
    <row r="897" spans="1:13">
      <c r="A897" s="1866">
        <v>405318</v>
      </c>
      <c r="B897" s="23">
        <v>27692</v>
      </c>
      <c r="C897" s="25">
        <v>9167</v>
      </c>
      <c r="D897" s="25">
        <v>3</v>
      </c>
      <c r="E897" s="25">
        <v>9163</v>
      </c>
      <c r="F897" s="1865">
        <v>-14605.17</v>
      </c>
      <c r="G897" s="1865">
        <v>-10569.46</v>
      </c>
      <c r="H897" s="1865">
        <v>-25174.63</v>
      </c>
      <c r="I897" s="1867" t="s">
        <v>819</v>
      </c>
      <c r="J897" s="25"/>
      <c r="K897" s="25"/>
      <c r="L897" s="25"/>
      <c r="M897" s="25"/>
    </row>
    <row r="898" spans="1:13">
      <c r="A898" s="1866"/>
      <c r="C898" s="25">
        <v>9167</v>
      </c>
      <c r="D898" s="25">
        <v>3</v>
      </c>
      <c r="E898" s="25">
        <v>9167</v>
      </c>
      <c r="F898" s="1865">
        <v>-1200.02</v>
      </c>
      <c r="G898" s="1865">
        <v>-1317.61</v>
      </c>
      <c r="H898" s="1865">
        <v>-2517.63</v>
      </c>
      <c r="I898" s="1867" t="s">
        <v>820</v>
      </c>
      <c r="J898" s="25"/>
      <c r="K898" s="25"/>
      <c r="L898" s="25"/>
      <c r="M898" s="25"/>
    </row>
    <row r="899" spans="1:13">
      <c r="A899" s="1866">
        <v>405410</v>
      </c>
      <c r="B899" s="23">
        <v>29</v>
      </c>
      <c r="C899" s="25">
        <v>4207</v>
      </c>
      <c r="D899" s="25">
        <v>3</v>
      </c>
      <c r="E899" s="25">
        <v>9171</v>
      </c>
      <c r="F899" s="1865">
        <v>-0.45</v>
      </c>
      <c r="G899" s="1865">
        <v>-0.28999999999999998</v>
      </c>
      <c r="H899" s="1865">
        <v>-0.74</v>
      </c>
      <c r="I899" s="1867" t="s">
        <v>821</v>
      </c>
      <c r="J899" s="25"/>
      <c r="K899" s="25"/>
      <c r="L899" s="25"/>
      <c r="M899" s="25"/>
    </row>
    <row r="900" spans="1:13">
      <c r="A900" s="1866">
        <v>405411</v>
      </c>
      <c r="B900" s="23">
        <v>46380</v>
      </c>
      <c r="C900" s="25">
        <v>4207</v>
      </c>
      <c r="D900" s="25">
        <v>3</v>
      </c>
      <c r="E900" s="25">
        <v>9171</v>
      </c>
      <c r="F900" s="1865">
        <v>-62575</v>
      </c>
      <c r="G900" s="1865">
        <v>-46380</v>
      </c>
      <c r="H900" s="1865">
        <v>-108955</v>
      </c>
      <c r="I900" s="1867" t="s">
        <v>822</v>
      </c>
      <c r="J900" s="25"/>
      <c r="K900" s="25"/>
      <c r="L900" s="25"/>
      <c r="M900" s="25"/>
    </row>
    <row r="901" spans="1:13">
      <c r="A901" s="1866">
        <v>405413</v>
      </c>
      <c r="B901" s="23">
        <v>46380</v>
      </c>
      <c r="C901" s="25">
        <v>4207</v>
      </c>
      <c r="D901" s="25">
        <v>3</v>
      </c>
      <c r="E901" s="25">
        <v>9171</v>
      </c>
      <c r="F901" s="1865">
        <v>-62575</v>
      </c>
      <c r="G901" s="1865">
        <v>-46380</v>
      </c>
      <c r="H901" s="1865">
        <v>-108955</v>
      </c>
      <c r="I901" s="1867" t="s">
        <v>822</v>
      </c>
      <c r="J901" s="25"/>
      <c r="K901" s="25"/>
      <c r="L901" s="25"/>
      <c r="M901" s="25"/>
    </row>
    <row r="902" spans="1:13">
      <c r="A902" s="1866">
        <v>405415</v>
      </c>
      <c r="B902" s="23">
        <v>74</v>
      </c>
      <c r="C902" s="25">
        <v>4207</v>
      </c>
      <c r="D902" s="25">
        <v>3</v>
      </c>
      <c r="E902" s="25">
        <v>9171</v>
      </c>
      <c r="F902" s="1865">
        <v>-0.45</v>
      </c>
      <c r="G902" s="1865">
        <v>-0.28999999999999998</v>
      </c>
      <c r="H902" s="1865">
        <v>-0.74</v>
      </c>
      <c r="I902" s="1867" t="s">
        <v>821</v>
      </c>
      <c r="J902" s="25"/>
      <c r="K902" s="25"/>
      <c r="L902" s="25"/>
      <c r="M902" s="25"/>
    </row>
    <row r="903" spans="1:13">
      <c r="A903" s="1866">
        <v>405416</v>
      </c>
      <c r="B903" s="23">
        <v>108955</v>
      </c>
      <c r="C903" s="25">
        <v>4207</v>
      </c>
      <c r="D903" s="25">
        <v>3</v>
      </c>
      <c r="E903" s="25">
        <v>9171</v>
      </c>
      <c r="F903" s="1865">
        <v>-62575</v>
      </c>
      <c r="G903" s="1865">
        <v>-46380</v>
      </c>
      <c r="H903" s="1865">
        <v>-108955</v>
      </c>
      <c r="I903" s="1867" t="s">
        <v>822</v>
      </c>
      <c r="J903" s="25"/>
      <c r="K903" s="25"/>
      <c r="L903" s="25"/>
      <c r="M903" s="25"/>
    </row>
    <row r="904" spans="1:13">
      <c r="A904" s="1866">
        <v>405418</v>
      </c>
      <c r="B904" s="23">
        <v>108955</v>
      </c>
      <c r="C904" s="25">
        <v>4207</v>
      </c>
      <c r="D904" s="25">
        <v>3</v>
      </c>
      <c r="E904" s="25">
        <v>9171</v>
      </c>
      <c r="F904" s="1865">
        <v>-62575</v>
      </c>
      <c r="G904" s="1865">
        <v>-46380</v>
      </c>
      <c r="H904" s="1865">
        <v>-108955</v>
      </c>
      <c r="I904" s="1867" t="s">
        <v>822</v>
      </c>
      <c r="J904" s="25"/>
      <c r="K904" s="25"/>
      <c r="L904" s="25"/>
      <c r="M904" s="25"/>
    </row>
    <row r="905" spans="1:13">
      <c r="A905" s="1866">
        <v>405510</v>
      </c>
      <c r="B905" s="23">
        <v>40</v>
      </c>
      <c r="C905" s="25">
        <v>4208</v>
      </c>
      <c r="D905" s="25">
        <v>3</v>
      </c>
      <c r="E905" s="25">
        <v>9172</v>
      </c>
      <c r="F905" s="1865">
        <v>-0.75</v>
      </c>
      <c r="G905" s="1865">
        <v>-0.4</v>
      </c>
      <c r="H905" s="1865">
        <v>-1.1499999999999999</v>
      </c>
      <c r="I905" s="1867" t="s">
        <v>823</v>
      </c>
      <c r="J905" s="25"/>
      <c r="K905" s="25"/>
      <c r="L905" s="25"/>
      <c r="M905" s="25"/>
    </row>
    <row r="906" spans="1:13">
      <c r="A906" s="1866">
        <v>405511</v>
      </c>
      <c r="B906" s="23">
        <v>23148</v>
      </c>
      <c r="C906" s="25">
        <v>4208</v>
      </c>
      <c r="D906" s="25">
        <v>3</v>
      </c>
      <c r="E906" s="25">
        <v>9172</v>
      </c>
      <c r="F906" s="1865">
        <v>-25531.38</v>
      </c>
      <c r="G906" s="1865">
        <v>-23148.23</v>
      </c>
      <c r="H906" s="1865">
        <v>-48679.61</v>
      </c>
      <c r="I906" s="1867" t="s">
        <v>824</v>
      </c>
      <c r="J906" s="25"/>
      <c r="K906" s="25"/>
      <c r="L906" s="25"/>
      <c r="M906" s="25"/>
    </row>
    <row r="907" spans="1:13">
      <c r="A907" s="1866">
        <v>405513</v>
      </c>
      <c r="B907" s="23">
        <v>23148</v>
      </c>
      <c r="C907" s="25">
        <v>4208</v>
      </c>
      <c r="D907" s="25">
        <v>3</v>
      </c>
      <c r="E907" s="25">
        <v>9172</v>
      </c>
      <c r="F907" s="1865">
        <v>-25531.38</v>
      </c>
      <c r="G907" s="1865">
        <v>-23148.23</v>
      </c>
      <c r="H907" s="1865">
        <v>-48679.61</v>
      </c>
      <c r="I907" s="1867" t="s">
        <v>824</v>
      </c>
      <c r="J907" s="25"/>
      <c r="K907" s="25"/>
      <c r="L907" s="25"/>
      <c r="M907" s="25"/>
    </row>
    <row r="908" spans="1:13">
      <c r="A908" s="1866"/>
      <c r="C908" s="25">
        <v>5208</v>
      </c>
      <c r="D908" s="25">
        <v>3</v>
      </c>
      <c r="E908" s="25">
        <v>5208</v>
      </c>
      <c r="F908" s="1865">
        <v>1566.29</v>
      </c>
      <c r="G908" s="1865">
        <v>0</v>
      </c>
      <c r="H908" s="1865">
        <v>1566.29</v>
      </c>
      <c r="I908" s="1867" t="s">
        <v>825</v>
      </c>
      <c r="J908" s="25"/>
      <c r="K908" s="25"/>
      <c r="L908" s="25"/>
      <c r="M908" s="25"/>
    </row>
    <row r="909" spans="1:13">
      <c r="A909" s="1866">
        <v>405515</v>
      </c>
      <c r="B909" s="23">
        <v>115</v>
      </c>
      <c r="C909" s="25">
        <v>4208</v>
      </c>
      <c r="D909" s="25">
        <v>3</v>
      </c>
      <c r="E909" s="25">
        <v>9172</v>
      </c>
      <c r="F909" s="1865">
        <v>-0.75</v>
      </c>
      <c r="G909" s="1865">
        <v>-0.4</v>
      </c>
      <c r="H909" s="1865">
        <v>-1.1499999999999999</v>
      </c>
      <c r="I909" s="1867" t="s">
        <v>823</v>
      </c>
      <c r="J909" s="25"/>
      <c r="K909" s="25"/>
      <c r="L909" s="25"/>
      <c r="M909" s="25"/>
    </row>
    <row r="910" spans="1:13">
      <c r="A910" s="1866">
        <v>405516</v>
      </c>
      <c r="B910" s="23">
        <v>48680</v>
      </c>
      <c r="C910" s="25">
        <v>4208</v>
      </c>
      <c r="D910" s="25">
        <v>3</v>
      </c>
      <c r="E910" s="25">
        <v>9172</v>
      </c>
      <c r="F910" s="1865">
        <v>-25531.38</v>
      </c>
      <c r="G910" s="1865">
        <v>-23148.23</v>
      </c>
      <c r="H910" s="1865">
        <v>-48679.61</v>
      </c>
      <c r="I910" s="1867" t="s">
        <v>824</v>
      </c>
      <c r="J910" s="25"/>
      <c r="K910" s="25"/>
      <c r="L910" s="25"/>
      <c r="M910" s="25"/>
    </row>
    <row r="911" spans="1:13">
      <c r="A911" s="1866">
        <v>405518</v>
      </c>
      <c r="B911" s="23">
        <v>47114</v>
      </c>
      <c r="C911" s="25">
        <v>4208</v>
      </c>
      <c r="D911" s="25">
        <v>3</v>
      </c>
      <c r="E911" s="25">
        <v>9172</v>
      </c>
      <c r="F911" s="1865">
        <v>-25531.38</v>
      </c>
      <c r="G911" s="1865">
        <v>-23148.23</v>
      </c>
      <c r="H911" s="1865">
        <v>-48679.61</v>
      </c>
      <c r="I911" s="1867" t="s">
        <v>824</v>
      </c>
      <c r="J911" s="25"/>
      <c r="K911" s="25"/>
      <c r="L911" s="25"/>
      <c r="M911" s="25"/>
    </row>
    <row r="912" spans="1:13">
      <c r="A912" s="1866"/>
      <c r="C912" s="25">
        <v>5208</v>
      </c>
      <c r="D912" s="25">
        <v>3</v>
      </c>
      <c r="E912" s="25">
        <v>5208</v>
      </c>
      <c r="F912" s="1865">
        <v>1566.29</v>
      </c>
      <c r="G912" s="1865">
        <v>0</v>
      </c>
      <c r="H912" s="1865">
        <v>1566.29</v>
      </c>
      <c r="I912" s="1867" t="s">
        <v>825</v>
      </c>
      <c r="J912" s="25"/>
      <c r="K912" s="25"/>
      <c r="L912" s="25"/>
      <c r="M912" s="25"/>
    </row>
    <row r="913" spans="1:13">
      <c r="A913" s="1866">
        <v>405610</v>
      </c>
      <c r="B913" s="23">
        <v>0</v>
      </c>
      <c r="E913" s="25"/>
      <c r="I913" s="1867"/>
      <c r="J913" s="25"/>
      <c r="K913" s="25"/>
      <c r="L913" s="25"/>
      <c r="M913" s="25"/>
    </row>
    <row r="914" spans="1:13">
      <c r="A914" s="1866">
        <v>405611</v>
      </c>
      <c r="B914" s="23">
        <v>0</v>
      </c>
      <c r="E914" s="25"/>
      <c r="I914" s="1867"/>
      <c r="J914" s="25"/>
      <c r="K914" s="25"/>
      <c r="L914" s="25"/>
      <c r="M914" s="25"/>
    </row>
    <row r="915" spans="1:13">
      <c r="A915" s="1866">
        <v>405613</v>
      </c>
      <c r="B915" s="23">
        <v>0</v>
      </c>
      <c r="E915" s="25"/>
      <c r="I915" s="1867"/>
      <c r="J915" s="25"/>
      <c r="K915" s="25"/>
      <c r="L915" s="25"/>
      <c r="M915" s="25"/>
    </row>
    <row r="916" spans="1:13">
      <c r="A916" s="1866">
        <v>405615</v>
      </c>
      <c r="B916" s="23">
        <v>0</v>
      </c>
      <c r="E916" s="25"/>
      <c r="I916" s="1867"/>
      <c r="J916" s="25"/>
      <c r="K916" s="25"/>
      <c r="L916" s="25"/>
      <c r="M916" s="25"/>
    </row>
    <row r="917" spans="1:13">
      <c r="A917" s="1866">
        <v>405616</v>
      </c>
      <c r="B917" s="23">
        <v>0</v>
      </c>
      <c r="E917" s="25"/>
      <c r="I917" s="1867"/>
      <c r="J917" s="25"/>
      <c r="K917" s="25"/>
      <c r="L917" s="25"/>
      <c r="M917" s="25"/>
    </row>
    <row r="918" spans="1:13">
      <c r="A918" s="1866">
        <v>405618</v>
      </c>
      <c r="B918" s="23">
        <v>0</v>
      </c>
      <c r="E918" s="25"/>
      <c r="I918" s="1867"/>
      <c r="J918" s="25"/>
      <c r="K918" s="25"/>
      <c r="L918" s="25"/>
      <c r="M918" s="25"/>
    </row>
    <row r="919" spans="1:13">
      <c r="A919" s="1866">
        <v>405710</v>
      </c>
      <c r="B919" s="23">
        <v>38</v>
      </c>
      <c r="E919" s="25"/>
      <c r="I919" s="1867"/>
      <c r="J919" s="25"/>
      <c r="K919" s="25"/>
      <c r="L919" s="25"/>
      <c r="M919" s="25"/>
    </row>
    <row r="920" spans="1:13">
      <c r="A920" s="1866">
        <v>405711</v>
      </c>
      <c r="B920" s="23">
        <v>1034176</v>
      </c>
      <c r="E920" s="25"/>
      <c r="I920" s="1867"/>
      <c r="J920" s="25"/>
      <c r="K920" s="25"/>
      <c r="L920" s="25"/>
      <c r="M920" s="25"/>
    </row>
    <row r="921" spans="1:13">
      <c r="A921" s="1866">
        <v>405713</v>
      </c>
      <c r="B921" s="23">
        <v>82291</v>
      </c>
      <c r="E921" s="25"/>
      <c r="I921" s="1867"/>
      <c r="J921" s="25"/>
      <c r="K921" s="25"/>
      <c r="L921" s="25"/>
      <c r="M921" s="25"/>
    </row>
    <row r="922" spans="1:13">
      <c r="A922" s="1866">
        <v>405714</v>
      </c>
      <c r="B922" s="23">
        <v>2166</v>
      </c>
      <c r="E922" s="25"/>
      <c r="I922" s="1867"/>
      <c r="J922" s="25"/>
      <c r="K922" s="25"/>
      <c r="L922" s="25"/>
      <c r="M922" s="25"/>
    </row>
    <row r="923" spans="1:13">
      <c r="A923" s="1866">
        <v>405715</v>
      </c>
      <c r="B923" s="23">
        <v>118</v>
      </c>
      <c r="E923" s="25"/>
      <c r="I923" s="1867"/>
      <c r="J923" s="25"/>
      <c r="K923" s="25"/>
      <c r="L923" s="25"/>
      <c r="M923" s="25"/>
    </row>
    <row r="924" spans="1:13">
      <c r="A924" s="1866">
        <v>405716</v>
      </c>
      <c r="B924" s="23">
        <v>3333754</v>
      </c>
      <c r="E924" s="25"/>
      <c r="I924" s="1867"/>
      <c r="J924" s="25"/>
      <c r="K924" s="25"/>
      <c r="L924" s="25"/>
      <c r="M924" s="25"/>
    </row>
    <row r="925" spans="1:13">
      <c r="A925" s="1866">
        <v>405718</v>
      </c>
      <c r="B925" s="23">
        <v>256762</v>
      </c>
      <c r="E925" s="25"/>
      <c r="I925" s="1867"/>
      <c r="J925" s="25"/>
      <c r="K925" s="25"/>
      <c r="L925" s="25"/>
      <c r="M925" s="25"/>
    </row>
    <row r="926" spans="1:13">
      <c r="A926" s="1866">
        <v>405719</v>
      </c>
      <c r="B926" s="23">
        <v>2176</v>
      </c>
      <c r="E926" s="25"/>
      <c r="I926" s="1867"/>
      <c r="J926" s="25"/>
      <c r="K926" s="25"/>
      <c r="L926" s="25"/>
      <c r="M926" s="25"/>
    </row>
    <row r="927" spans="1:13">
      <c r="A927" s="1866">
        <v>405810</v>
      </c>
      <c r="B927" s="23">
        <v>0</v>
      </c>
      <c r="E927" s="25"/>
      <c r="I927" s="1867"/>
      <c r="J927" s="25"/>
      <c r="K927" s="25"/>
      <c r="L927" s="25"/>
      <c r="M927" s="25"/>
    </row>
    <row r="928" spans="1:13">
      <c r="A928" s="1866">
        <v>405811</v>
      </c>
      <c r="E928" s="25"/>
      <c r="I928" s="1867"/>
      <c r="J928" s="25"/>
      <c r="K928" s="25"/>
      <c r="L928" s="25"/>
      <c r="M928" s="25"/>
    </row>
    <row r="929" spans="1:13">
      <c r="A929" s="1866">
        <v>405813</v>
      </c>
      <c r="B929" s="23">
        <v>0</v>
      </c>
      <c r="E929" s="25"/>
      <c r="I929" s="1867"/>
      <c r="J929" s="25"/>
      <c r="K929" s="25"/>
      <c r="L929" s="25"/>
      <c r="M929" s="25"/>
    </row>
    <row r="930" spans="1:13">
      <c r="A930" s="1866">
        <v>405815</v>
      </c>
      <c r="B930" s="23">
        <v>0</v>
      </c>
      <c r="E930" s="25"/>
      <c r="I930" s="1867"/>
      <c r="J930" s="25"/>
      <c r="K930" s="25"/>
      <c r="L930" s="25"/>
      <c r="M930" s="25"/>
    </row>
    <row r="931" spans="1:13">
      <c r="A931" s="1866">
        <v>405816</v>
      </c>
      <c r="E931" s="25"/>
      <c r="I931" s="1867"/>
      <c r="J931" s="25"/>
      <c r="K931" s="25"/>
      <c r="L931" s="25"/>
      <c r="M931" s="25"/>
    </row>
    <row r="932" spans="1:13">
      <c r="A932" s="1866">
        <v>405818</v>
      </c>
      <c r="B932" s="23">
        <v>0</v>
      </c>
      <c r="E932" s="25"/>
      <c r="I932" s="1867"/>
      <c r="J932" s="25"/>
      <c r="K932" s="25"/>
      <c r="L932" s="25"/>
      <c r="M932" s="25"/>
    </row>
    <row r="933" spans="1:13">
      <c r="A933" s="1866">
        <v>405910</v>
      </c>
      <c r="B933" s="23">
        <v>0</v>
      </c>
      <c r="E933" s="25"/>
      <c r="I933" s="1867"/>
      <c r="J933" s="25"/>
      <c r="K933" s="25"/>
      <c r="L933" s="25"/>
      <c r="M933" s="25"/>
    </row>
    <row r="934" spans="1:13">
      <c r="A934" s="1866">
        <v>405911</v>
      </c>
      <c r="B934" s="23">
        <v>0</v>
      </c>
      <c r="E934" s="25"/>
      <c r="I934" s="1867"/>
      <c r="J934" s="25"/>
      <c r="K934" s="25"/>
      <c r="L934" s="25"/>
      <c r="M934" s="25"/>
    </row>
    <row r="935" spans="1:13">
      <c r="A935" s="1866">
        <v>405913</v>
      </c>
      <c r="B935" s="23">
        <v>0</v>
      </c>
      <c r="E935" s="25"/>
      <c r="I935" s="1867"/>
      <c r="J935" s="25"/>
      <c r="K935" s="25"/>
      <c r="L935" s="25"/>
      <c r="M935" s="25"/>
    </row>
    <row r="936" spans="1:13">
      <c r="A936" s="1866">
        <v>405915</v>
      </c>
      <c r="B936" s="23">
        <v>0</v>
      </c>
      <c r="E936" s="25"/>
      <c r="I936" s="1867"/>
      <c r="J936" s="25"/>
      <c r="K936" s="25"/>
      <c r="L936" s="25"/>
      <c r="M936" s="25"/>
    </row>
    <row r="937" spans="1:13">
      <c r="A937" s="1866">
        <v>405916</v>
      </c>
      <c r="B937" s="23">
        <v>0</v>
      </c>
      <c r="E937" s="25"/>
      <c r="I937" s="1867"/>
      <c r="J937" s="25"/>
      <c r="K937" s="25"/>
      <c r="L937" s="25"/>
      <c r="M937" s="25"/>
    </row>
    <row r="938" spans="1:13">
      <c r="A938" s="1866">
        <v>405918</v>
      </c>
      <c r="B938" s="23">
        <v>0</v>
      </c>
      <c r="E938" s="25"/>
      <c r="I938" s="1867"/>
      <c r="J938" s="25"/>
      <c r="K938" s="25"/>
      <c r="L938" s="25"/>
      <c r="M938" s="25"/>
    </row>
    <row r="939" spans="1:13">
      <c r="A939" s="1866">
        <v>406010</v>
      </c>
      <c r="B939" s="23">
        <v>0</v>
      </c>
      <c r="E939" s="25"/>
      <c r="I939" s="1867"/>
      <c r="J939" s="25"/>
      <c r="K939" s="25"/>
      <c r="L939" s="25"/>
      <c r="M939" s="25"/>
    </row>
    <row r="940" spans="1:13">
      <c r="A940" s="1866">
        <v>406011</v>
      </c>
      <c r="B940" s="23">
        <v>0</v>
      </c>
      <c r="E940" s="25"/>
      <c r="I940" s="1867"/>
      <c r="J940" s="25"/>
      <c r="K940" s="25"/>
      <c r="L940" s="25"/>
      <c r="M940" s="25"/>
    </row>
    <row r="941" spans="1:13">
      <c r="A941" s="1866">
        <v>406013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406015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406016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406018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406110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406111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406113</v>
      </c>
      <c r="B947" s="23">
        <v>0</v>
      </c>
      <c r="E947" s="25"/>
      <c r="I947" s="1867"/>
      <c r="J947" s="25"/>
      <c r="K947" s="25"/>
      <c r="L947" s="25"/>
      <c r="M947" s="25"/>
    </row>
    <row r="948" spans="1:13">
      <c r="A948" s="1866">
        <v>406115</v>
      </c>
      <c r="B948" s="23">
        <v>0</v>
      </c>
      <c r="E948" s="25"/>
      <c r="I948" s="1867"/>
      <c r="J948" s="25"/>
      <c r="K948" s="25"/>
      <c r="L948" s="25"/>
      <c r="M948" s="25"/>
    </row>
    <row r="949" spans="1:13">
      <c r="A949" s="1866">
        <v>406116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406118</v>
      </c>
      <c r="B950" s="23">
        <v>0</v>
      </c>
      <c r="E950" s="25"/>
      <c r="I950" s="1867"/>
      <c r="J950" s="25"/>
      <c r="K950" s="25"/>
      <c r="L950" s="25"/>
      <c r="M950" s="25"/>
    </row>
    <row r="951" spans="1:13">
      <c r="A951" s="1866">
        <v>406210</v>
      </c>
      <c r="B951" s="23">
        <v>0</v>
      </c>
      <c r="E951" s="25"/>
      <c r="I951" s="1867"/>
      <c r="J951" s="25"/>
      <c r="K951" s="25"/>
      <c r="L951" s="25"/>
      <c r="M951" s="25"/>
    </row>
    <row r="952" spans="1:13">
      <c r="A952" s="1866">
        <v>406211</v>
      </c>
      <c r="B952" s="23">
        <v>0</v>
      </c>
      <c r="E952" s="25"/>
      <c r="I952" s="1867"/>
      <c r="J952" s="25"/>
      <c r="K952" s="25"/>
      <c r="L952" s="25"/>
      <c r="M952" s="25"/>
    </row>
    <row r="953" spans="1:13">
      <c r="A953" s="1866">
        <v>406213</v>
      </c>
      <c r="B953" s="23">
        <v>0</v>
      </c>
      <c r="E953" s="25"/>
      <c r="I953" s="1867"/>
      <c r="J953" s="25"/>
      <c r="K953" s="25"/>
      <c r="L953" s="25"/>
      <c r="M953" s="25"/>
    </row>
    <row r="954" spans="1:13">
      <c r="A954" s="1866">
        <v>406214</v>
      </c>
      <c r="B954" s="23">
        <v>0</v>
      </c>
      <c r="E954" s="25"/>
      <c r="I954" s="1867"/>
      <c r="J954" s="25"/>
      <c r="K954" s="25"/>
      <c r="L954" s="25"/>
      <c r="M954" s="25"/>
    </row>
    <row r="955" spans="1:13">
      <c r="A955" s="1866">
        <v>406215</v>
      </c>
      <c r="B955" s="23">
        <v>1</v>
      </c>
      <c r="E955" s="25"/>
      <c r="I955" s="1867"/>
      <c r="J955" s="25"/>
      <c r="K955" s="25"/>
      <c r="L955" s="25"/>
      <c r="M955" s="25"/>
    </row>
    <row r="956" spans="1:13">
      <c r="A956" s="1866">
        <v>406216</v>
      </c>
      <c r="B956" s="23">
        <v>3000</v>
      </c>
      <c r="E956" s="25"/>
      <c r="I956" s="1867"/>
      <c r="J956" s="25"/>
      <c r="K956" s="25"/>
      <c r="L956" s="25"/>
      <c r="M956" s="25"/>
    </row>
    <row r="957" spans="1:13">
      <c r="A957" s="1866">
        <v>406218</v>
      </c>
      <c r="B957" s="23">
        <v>450</v>
      </c>
      <c r="E957" s="25"/>
      <c r="I957" s="1867"/>
      <c r="J957" s="25"/>
      <c r="K957" s="25"/>
      <c r="L957" s="25"/>
      <c r="M957" s="25"/>
    </row>
    <row r="958" spans="1:13">
      <c r="A958" s="1866">
        <v>406219</v>
      </c>
      <c r="B958" s="23">
        <v>450</v>
      </c>
      <c r="E958" s="25"/>
      <c r="I958" s="1867"/>
      <c r="J958" s="25"/>
      <c r="K958" s="25"/>
      <c r="L958" s="25"/>
      <c r="M958" s="25"/>
    </row>
    <row r="959" spans="1:13">
      <c r="A959" s="1866">
        <v>406310</v>
      </c>
      <c r="B959" s="23">
        <v>0</v>
      </c>
      <c r="E959" s="25"/>
      <c r="I959" s="1867"/>
      <c r="J959" s="25"/>
      <c r="K959" s="25"/>
      <c r="L959" s="25"/>
      <c r="M959" s="25"/>
    </row>
    <row r="960" spans="1:13">
      <c r="A960" s="1866">
        <v>406311</v>
      </c>
      <c r="E960" s="25"/>
      <c r="I960" s="1867"/>
      <c r="J960" s="25"/>
      <c r="K960" s="25"/>
      <c r="L960" s="25"/>
      <c r="M960" s="25"/>
    </row>
    <row r="961" spans="1:13">
      <c r="A961" s="1866">
        <v>406313</v>
      </c>
      <c r="B961" s="23">
        <v>0</v>
      </c>
      <c r="E961" s="25"/>
      <c r="I961" s="1867"/>
      <c r="J961" s="25"/>
      <c r="K961" s="25"/>
      <c r="L961" s="25"/>
      <c r="M961" s="25"/>
    </row>
    <row r="962" spans="1:13">
      <c r="A962" s="1866">
        <v>406315</v>
      </c>
      <c r="B962" s="23">
        <v>0</v>
      </c>
      <c r="E962" s="25"/>
      <c r="I962" s="1867"/>
      <c r="J962" s="25"/>
      <c r="K962" s="25"/>
      <c r="L962" s="25"/>
      <c r="M962" s="25"/>
    </row>
    <row r="963" spans="1:13">
      <c r="A963" s="1866">
        <v>406316</v>
      </c>
      <c r="E963" s="25"/>
      <c r="I963" s="1867"/>
      <c r="J963" s="25"/>
      <c r="K963" s="25"/>
      <c r="L963" s="25"/>
      <c r="M963" s="25"/>
    </row>
    <row r="964" spans="1:13">
      <c r="A964" s="1866">
        <v>406318</v>
      </c>
      <c r="B964" s="23">
        <v>0</v>
      </c>
      <c r="E964" s="25"/>
      <c r="I964" s="1867"/>
      <c r="J964" s="25"/>
      <c r="K964" s="25"/>
      <c r="L964" s="25"/>
      <c r="M964" s="25"/>
    </row>
    <row r="965" spans="1:13">
      <c r="A965" s="1866">
        <v>406410</v>
      </c>
      <c r="B965" s="23">
        <v>0</v>
      </c>
      <c r="E965" s="25"/>
      <c r="I965" s="1867"/>
      <c r="J965" s="25"/>
      <c r="K965" s="25"/>
      <c r="L965" s="25"/>
      <c r="M965" s="25"/>
    </row>
    <row r="966" spans="1:13">
      <c r="A966" s="1866">
        <v>406411</v>
      </c>
      <c r="B966" s="23">
        <v>0</v>
      </c>
      <c r="E966" s="25"/>
      <c r="I966" s="1867"/>
      <c r="J966" s="25"/>
      <c r="K966" s="25"/>
      <c r="L966" s="25"/>
      <c r="M966" s="25"/>
    </row>
    <row r="967" spans="1:13">
      <c r="A967" s="1866">
        <v>406413</v>
      </c>
      <c r="B967" s="23">
        <v>0</v>
      </c>
      <c r="E967" s="25"/>
      <c r="I967" s="1867"/>
      <c r="J967" s="25"/>
      <c r="K967" s="25"/>
      <c r="L967" s="25"/>
      <c r="M967" s="25"/>
    </row>
    <row r="968" spans="1:13">
      <c r="A968" s="1866">
        <v>406415</v>
      </c>
      <c r="B968" s="23">
        <v>0</v>
      </c>
      <c r="E968" s="25"/>
      <c r="I968" s="1867"/>
      <c r="J968" s="25"/>
      <c r="K968" s="25"/>
      <c r="L968" s="25"/>
      <c r="M968" s="25"/>
    </row>
    <row r="969" spans="1:13">
      <c r="A969" s="1866">
        <v>406416</v>
      </c>
      <c r="B969" s="23">
        <v>0</v>
      </c>
      <c r="E969" s="25"/>
      <c r="I969" s="1867"/>
      <c r="J969" s="25"/>
      <c r="K969" s="25"/>
      <c r="L969" s="25"/>
      <c r="M969" s="25"/>
    </row>
    <row r="970" spans="1:13">
      <c r="A970" s="1866">
        <v>406418</v>
      </c>
      <c r="B970" s="23">
        <v>0</v>
      </c>
      <c r="E970" s="25"/>
      <c r="I970" s="1867"/>
      <c r="J970" s="25"/>
      <c r="K970" s="25"/>
      <c r="L970" s="25"/>
      <c r="M970" s="25"/>
    </row>
    <row r="971" spans="1:13">
      <c r="A971" s="1866">
        <v>406510</v>
      </c>
      <c r="B971" s="23">
        <v>0</v>
      </c>
      <c r="E971" s="25"/>
      <c r="I971" s="1867"/>
      <c r="J971" s="25"/>
      <c r="K971" s="25"/>
      <c r="L971" s="25"/>
      <c r="M971" s="25"/>
    </row>
    <row r="972" spans="1:13">
      <c r="A972" s="1866">
        <v>406511</v>
      </c>
      <c r="B972" s="23">
        <v>0</v>
      </c>
      <c r="E972" s="25"/>
      <c r="I972" s="1867"/>
      <c r="J972" s="25"/>
      <c r="K972" s="25"/>
      <c r="L972" s="25"/>
      <c r="M972" s="25"/>
    </row>
    <row r="973" spans="1:13">
      <c r="A973" s="1866">
        <v>406513</v>
      </c>
      <c r="B973" s="23">
        <v>0</v>
      </c>
      <c r="E973" s="25"/>
      <c r="I973" s="1867"/>
      <c r="J973" s="25"/>
      <c r="K973" s="25"/>
      <c r="L973" s="25"/>
      <c r="M973" s="25"/>
    </row>
    <row r="974" spans="1:13">
      <c r="A974" s="1866">
        <v>406515</v>
      </c>
      <c r="B974" s="23">
        <v>0</v>
      </c>
      <c r="E974" s="25"/>
      <c r="I974" s="1867"/>
      <c r="J974" s="25"/>
      <c r="K974" s="25"/>
      <c r="L974" s="25"/>
      <c r="M974" s="25"/>
    </row>
    <row r="975" spans="1:13">
      <c r="A975" s="1866">
        <v>406516</v>
      </c>
      <c r="B975" s="23">
        <v>0</v>
      </c>
      <c r="E975" s="25"/>
      <c r="I975" s="1867"/>
      <c r="J975" s="25"/>
      <c r="K975" s="25"/>
      <c r="L975" s="25"/>
      <c r="M975" s="25"/>
    </row>
    <row r="976" spans="1:13">
      <c r="A976" s="1866">
        <v>406518</v>
      </c>
      <c r="B976" s="23">
        <v>0</v>
      </c>
      <c r="E976" s="25"/>
      <c r="I976" s="1867"/>
      <c r="J976" s="25"/>
      <c r="K976" s="25"/>
      <c r="L976" s="25"/>
      <c r="M976" s="25"/>
    </row>
    <row r="977" spans="1:13">
      <c r="A977" s="1866">
        <v>406610</v>
      </c>
      <c r="B977" s="23">
        <v>2</v>
      </c>
      <c r="E977" s="25"/>
      <c r="I977" s="1867"/>
      <c r="J977" s="25"/>
      <c r="K977" s="25"/>
      <c r="L977" s="25"/>
      <c r="M977" s="25"/>
    </row>
    <row r="978" spans="1:13">
      <c r="A978" s="1866">
        <v>406611</v>
      </c>
      <c r="B978" s="23">
        <v>35600</v>
      </c>
      <c r="E978" s="25"/>
      <c r="I978" s="1867"/>
      <c r="J978" s="25"/>
      <c r="K978" s="25"/>
      <c r="L978" s="25"/>
      <c r="M978" s="25"/>
    </row>
    <row r="979" spans="1:13">
      <c r="A979" s="1866">
        <v>406613</v>
      </c>
      <c r="B979" s="23">
        <v>-1623</v>
      </c>
      <c r="E979" s="25"/>
      <c r="I979" s="1867"/>
      <c r="J979" s="25"/>
      <c r="K979" s="25"/>
      <c r="L979" s="25"/>
      <c r="M979" s="25"/>
    </row>
    <row r="980" spans="1:13">
      <c r="A980" s="1866">
        <v>406614</v>
      </c>
      <c r="B980" s="23">
        <v>-812</v>
      </c>
      <c r="E980" s="25"/>
      <c r="I980" s="1867"/>
      <c r="J980" s="25"/>
      <c r="K980" s="25"/>
      <c r="L980" s="25"/>
      <c r="M980" s="25"/>
    </row>
    <row r="981" spans="1:13">
      <c r="A981" s="1866">
        <v>406615</v>
      </c>
      <c r="B981" s="23">
        <v>5</v>
      </c>
      <c r="E981" s="25"/>
      <c r="I981" s="1867"/>
      <c r="J981" s="25"/>
      <c r="K981" s="25"/>
      <c r="L981" s="25"/>
      <c r="M981" s="25"/>
    </row>
    <row r="982" spans="1:13">
      <c r="A982" s="1866">
        <v>406616</v>
      </c>
      <c r="B982" s="23">
        <v>67090</v>
      </c>
      <c r="E982" s="25"/>
      <c r="I982" s="1867"/>
      <c r="J982" s="25"/>
      <c r="K982" s="25"/>
      <c r="L982" s="25"/>
      <c r="M982" s="25"/>
    </row>
    <row r="983" spans="1:13">
      <c r="A983" s="1866">
        <v>406618</v>
      </c>
      <c r="B983" s="23">
        <v>-9814</v>
      </c>
      <c r="E983" s="25"/>
      <c r="I983" s="1867"/>
      <c r="J983" s="25"/>
      <c r="K983" s="25"/>
      <c r="L983" s="25"/>
      <c r="M983" s="25"/>
    </row>
    <row r="984" spans="1:13">
      <c r="A984" s="1866">
        <v>406619</v>
      </c>
      <c r="B984" s="23">
        <v>-1963</v>
      </c>
      <c r="E984" s="25"/>
      <c r="I984" s="1867"/>
      <c r="J984" s="25"/>
      <c r="K984" s="25"/>
      <c r="L984" s="25"/>
      <c r="M984" s="25"/>
    </row>
    <row r="985" spans="1:13">
      <c r="A985" s="1866">
        <v>300110</v>
      </c>
      <c r="B985" s="23">
        <v>407976</v>
      </c>
      <c r="E985" s="25"/>
      <c r="I985" s="1867"/>
      <c r="J985" s="25"/>
      <c r="K985" s="25"/>
      <c r="L985" s="25"/>
      <c r="M985" s="25"/>
    </row>
    <row r="986" spans="1:13">
      <c r="A986" s="1866">
        <v>300111</v>
      </c>
      <c r="B986" s="23">
        <v>1484929</v>
      </c>
      <c r="E986" s="25"/>
      <c r="I986" s="1867"/>
      <c r="J986" s="25"/>
      <c r="K986" s="25"/>
      <c r="L986" s="25"/>
      <c r="M986" s="25"/>
    </row>
    <row r="987" spans="1:13">
      <c r="A987" s="1866">
        <v>300112</v>
      </c>
      <c r="B987" s="23">
        <v>18086</v>
      </c>
      <c r="E987" s="25"/>
      <c r="I987" s="1867"/>
      <c r="J987" s="25"/>
      <c r="K987" s="25"/>
      <c r="L987" s="25"/>
      <c r="M987" s="25"/>
    </row>
    <row r="988" spans="1:13">
      <c r="A988" s="1866">
        <v>300113</v>
      </c>
      <c r="B988" s="23">
        <v>311439</v>
      </c>
      <c r="E988" s="25"/>
      <c r="I988" s="1867"/>
      <c r="J988" s="25"/>
      <c r="K988" s="25"/>
      <c r="L988" s="25"/>
      <c r="M988" s="25"/>
    </row>
    <row r="989" spans="1:13">
      <c r="A989" s="1866">
        <v>300114</v>
      </c>
      <c r="B989" s="23">
        <v>417824</v>
      </c>
      <c r="E989" s="25"/>
      <c r="I989" s="1867"/>
      <c r="J989" s="25"/>
      <c r="K989" s="25"/>
      <c r="L989" s="25"/>
      <c r="M989" s="25"/>
    </row>
    <row r="990" spans="1:13">
      <c r="A990" s="1866">
        <v>300115</v>
      </c>
      <c r="B990" s="23">
        <v>2030913</v>
      </c>
      <c r="E990" s="25"/>
      <c r="I990" s="1867"/>
      <c r="J990" s="25"/>
      <c r="K990" s="25"/>
      <c r="L990" s="25"/>
      <c r="M990" s="25"/>
    </row>
    <row r="991" spans="1:13">
      <c r="A991" s="1866">
        <v>300210</v>
      </c>
      <c r="B991" s="23">
        <v>280307</v>
      </c>
      <c r="E991" s="25"/>
      <c r="I991" s="1867"/>
      <c r="J991" s="25"/>
      <c r="K991" s="25"/>
      <c r="L991" s="25"/>
      <c r="M991" s="25"/>
    </row>
    <row r="992" spans="1:13">
      <c r="A992" s="1866">
        <v>300211</v>
      </c>
      <c r="B992" s="23">
        <v>993867</v>
      </c>
      <c r="E992" s="25"/>
      <c r="I992" s="1867"/>
      <c r="J992" s="25"/>
      <c r="K992" s="25"/>
      <c r="L992" s="25"/>
      <c r="M992" s="25"/>
    </row>
    <row r="993" spans="1:13">
      <c r="A993" s="1866">
        <v>300212</v>
      </c>
      <c r="B993" s="23">
        <v>10133</v>
      </c>
      <c r="E993" s="25"/>
      <c r="I993" s="1867"/>
      <c r="J993" s="25"/>
      <c r="K993" s="25"/>
      <c r="L993" s="25"/>
      <c r="M993" s="25"/>
    </row>
    <row r="994" spans="1:13">
      <c r="A994" s="1866">
        <v>300213</v>
      </c>
      <c r="B994" s="23">
        <v>78868</v>
      </c>
      <c r="E994" s="25"/>
      <c r="I994" s="1867"/>
      <c r="J994" s="25"/>
      <c r="K994" s="25"/>
      <c r="L994" s="25"/>
      <c r="M994" s="25"/>
    </row>
    <row r="995" spans="1:13">
      <c r="A995" s="1866">
        <v>300214</v>
      </c>
      <c r="B995" s="23">
        <v>107715</v>
      </c>
      <c r="E995" s="25"/>
      <c r="I995" s="1867"/>
      <c r="J995" s="25"/>
      <c r="K995" s="25"/>
      <c r="L995" s="25"/>
      <c r="M995" s="25"/>
    </row>
    <row r="996" spans="1:13">
      <c r="A996" s="1866">
        <v>300215</v>
      </c>
      <c r="B996" s="23">
        <v>494553</v>
      </c>
      <c r="E996" s="25"/>
      <c r="I996" s="1867"/>
      <c r="J996" s="25"/>
      <c r="K996" s="25"/>
      <c r="L996" s="25"/>
      <c r="M996" s="25"/>
    </row>
    <row r="997" spans="1:13">
      <c r="A997" s="1866">
        <v>300510</v>
      </c>
      <c r="B997" s="23">
        <v>2019</v>
      </c>
      <c r="C997" s="25">
        <v>6403</v>
      </c>
      <c r="D997" s="25">
        <v>3</v>
      </c>
      <c r="E997" s="25">
        <v>6403</v>
      </c>
      <c r="F997" s="1865">
        <v>6832.84</v>
      </c>
      <c r="G997" s="1865">
        <v>2018.52</v>
      </c>
      <c r="H997" s="1865">
        <v>8851.36</v>
      </c>
      <c r="I997" s="1867" t="s">
        <v>826</v>
      </c>
      <c r="J997" s="25"/>
      <c r="K997" s="25"/>
      <c r="L997" s="25"/>
      <c r="M997" s="25"/>
    </row>
    <row r="998" spans="1:13">
      <c r="A998" s="1866">
        <v>300511</v>
      </c>
      <c r="B998" s="23">
        <v>8851</v>
      </c>
      <c r="C998" s="25">
        <v>6403</v>
      </c>
      <c r="D998" s="25">
        <v>3</v>
      </c>
      <c r="E998" s="25">
        <v>6403</v>
      </c>
      <c r="F998" s="1865">
        <v>6832.84</v>
      </c>
      <c r="G998" s="1865">
        <v>2018.52</v>
      </c>
      <c r="H998" s="1865">
        <v>8851.36</v>
      </c>
      <c r="I998" s="1867" t="s">
        <v>826</v>
      </c>
      <c r="J998" s="25"/>
      <c r="K998" s="25"/>
      <c r="L998" s="25"/>
      <c r="M998" s="25"/>
    </row>
    <row r="999" spans="1:13">
      <c r="A999" s="1866">
        <v>300512</v>
      </c>
      <c r="B999" s="23">
        <v>389</v>
      </c>
      <c r="C999" s="25">
        <v>6503</v>
      </c>
      <c r="D999" s="25">
        <v>3</v>
      </c>
      <c r="E999" s="25">
        <v>6503</v>
      </c>
      <c r="F999" s="1865">
        <v>1242.9000000000001</v>
      </c>
      <c r="G999" s="1865">
        <v>389.26</v>
      </c>
      <c r="H999" s="1865">
        <v>1632.16</v>
      </c>
      <c r="I999" s="1867" t="s">
        <v>827</v>
      </c>
      <c r="J999" s="25"/>
      <c r="K999" s="25"/>
      <c r="L999" s="25"/>
      <c r="M999" s="25"/>
    </row>
    <row r="1000" spans="1:13">
      <c r="A1000" s="1866">
        <v>300513</v>
      </c>
      <c r="B1000" s="23">
        <v>1632</v>
      </c>
      <c r="C1000" s="25">
        <v>6503</v>
      </c>
      <c r="D1000" s="25">
        <v>3</v>
      </c>
      <c r="E1000" s="25">
        <v>6503</v>
      </c>
      <c r="F1000" s="1865">
        <v>1242.9000000000001</v>
      </c>
      <c r="G1000" s="1865">
        <v>389.26</v>
      </c>
      <c r="H1000" s="1865">
        <v>1632.16</v>
      </c>
      <c r="I1000" s="1867" t="s">
        <v>827</v>
      </c>
      <c r="J1000" s="25"/>
      <c r="K1000" s="25"/>
      <c r="L1000" s="25"/>
      <c r="M1000" s="25"/>
    </row>
    <row r="1001" spans="1:13">
      <c r="A1001" s="1866">
        <v>300514</v>
      </c>
      <c r="B1001" s="23">
        <v>2532</v>
      </c>
      <c r="C1001" s="25">
        <v>6703</v>
      </c>
      <c r="D1001" s="25">
        <v>3</v>
      </c>
      <c r="E1001" s="25">
        <v>6703</v>
      </c>
      <c r="F1001" s="1865">
        <v>-4472.78</v>
      </c>
      <c r="G1001" s="1865">
        <v>2532.06</v>
      </c>
      <c r="H1001" s="1865">
        <v>-1940.72</v>
      </c>
      <c r="I1001" s="1867" t="s">
        <v>827</v>
      </c>
      <c r="J1001" s="25"/>
      <c r="K1001" s="25"/>
      <c r="L1001" s="25"/>
      <c r="M1001" s="25"/>
    </row>
    <row r="1002" spans="1:13">
      <c r="A1002" s="1866">
        <v>300515</v>
      </c>
      <c r="B1002" s="23">
        <v>-1941</v>
      </c>
      <c r="C1002" s="25">
        <v>6703</v>
      </c>
      <c r="D1002" s="25">
        <v>3</v>
      </c>
      <c r="E1002" s="25">
        <v>6703</v>
      </c>
      <c r="F1002" s="1865">
        <v>-4472.78</v>
      </c>
      <c r="G1002" s="1865">
        <v>2532.06</v>
      </c>
      <c r="H1002" s="1865">
        <v>-1940.72</v>
      </c>
      <c r="I1002" s="1867" t="s">
        <v>827</v>
      </c>
      <c r="J1002" s="25"/>
      <c r="K1002" s="25"/>
      <c r="L1002" s="25"/>
      <c r="M1002" s="25"/>
    </row>
    <row r="1003" spans="1:13">
      <c r="A1003" s="1866">
        <v>300914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300915</v>
      </c>
      <c r="B1004" s="23">
        <v>0</v>
      </c>
      <c r="E1004" s="25"/>
      <c r="I1004" s="1867"/>
      <c r="J1004" s="25"/>
      <c r="K1004" s="25"/>
      <c r="L1004" s="25"/>
      <c r="M1004" s="25"/>
    </row>
    <row r="1005" spans="1:13">
      <c r="A1005" s="1866">
        <v>301010</v>
      </c>
      <c r="B1005" s="23">
        <v>112</v>
      </c>
      <c r="C1005" s="25">
        <v>6412</v>
      </c>
      <c r="D1005" s="25">
        <v>3</v>
      </c>
      <c r="E1005" s="25">
        <v>6412</v>
      </c>
      <c r="F1005" s="1865">
        <v>446.76</v>
      </c>
      <c r="G1005" s="1865">
        <v>111.99</v>
      </c>
      <c r="H1005" s="1865">
        <v>558.75</v>
      </c>
      <c r="I1005" s="1867" t="s">
        <v>828</v>
      </c>
      <c r="J1005" s="25"/>
      <c r="K1005" s="25"/>
      <c r="L1005" s="25"/>
      <c r="M1005" s="25"/>
    </row>
    <row r="1006" spans="1:13">
      <c r="A1006" s="1866">
        <v>301011</v>
      </c>
      <c r="B1006" s="23">
        <v>559</v>
      </c>
      <c r="C1006" s="25">
        <v>6412</v>
      </c>
      <c r="D1006" s="25">
        <v>3</v>
      </c>
      <c r="E1006" s="25">
        <v>6412</v>
      </c>
      <c r="F1006" s="1865">
        <v>446.76</v>
      </c>
      <c r="G1006" s="1865">
        <v>111.99</v>
      </c>
      <c r="H1006" s="1865">
        <v>558.75</v>
      </c>
      <c r="I1006" s="1867" t="s">
        <v>828</v>
      </c>
      <c r="J1006" s="25"/>
      <c r="K1006" s="25"/>
      <c r="L1006" s="25"/>
      <c r="M1006" s="25"/>
    </row>
    <row r="1007" spans="1:13">
      <c r="A1007" s="1866">
        <v>301012</v>
      </c>
      <c r="B1007" s="23">
        <v>0</v>
      </c>
      <c r="C1007" s="25">
        <v>6512</v>
      </c>
      <c r="D1007" s="25">
        <v>3</v>
      </c>
      <c r="E1007" s="25">
        <v>6512</v>
      </c>
      <c r="F1007" s="1865">
        <v>-69.81</v>
      </c>
      <c r="G1007" s="1865">
        <v>0</v>
      </c>
      <c r="H1007" s="1865">
        <v>-69.81</v>
      </c>
      <c r="I1007" s="1867" t="s">
        <v>829</v>
      </c>
      <c r="J1007" s="25"/>
      <c r="K1007" s="25"/>
      <c r="L1007" s="25"/>
      <c r="M1007" s="25"/>
    </row>
    <row r="1008" spans="1:13">
      <c r="A1008" s="1866">
        <v>301013</v>
      </c>
      <c r="B1008" s="23">
        <v>-70</v>
      </c>
      <c r="C1008" s="25">
        <v>6512</v>
      </c>
      <c r="D1008" s="25">
        <v>3</v>
      </c>
      <c r="E1008" s="25">
        <v>6512</v>
      </c>
      <c r="F1008" s="1865">
        <v>-69.81</v>
      </c>
      <c r="G1008" s="1865">
        <v>0</v>
      </c>
      <c r="H1008" s="1865">
        <v>-69.81</v>
      </c>
      <c r="I1008" s="1867" t="s">
        <v>829</v>
      </c>
      <c r="J1008" s="25"/>
      <c r="K1008" s="25"/>
      <c r="L1008" s="25"/>
      <c r="M1008" s="25"/>
    </row>
    <row r="1009" spans="1:13">
      <c r="A1009" s="1866">
        <v>301014</v>
      </c>
      <c r="B1009" s="23">
        <v>0</v>
      </c>
      <c r="C1009" s="25">
        <v>6712</v>
      </c>
      <c r="D1009" s="25">
        <v>3</v>
      </c>
      <c r="E1009" s="25">
        <v>6712</v>
      </c>
      <c r="F1009" s="1865">
        <v>859.43</v>
      </c>
      <c r="G1009" s="1865">
        <v>0</v>
      </c>
      <c r="H1009" s="1865">
        <v>859.43</v>
      </c>
      <c r="I1009" s="1867" t="s">
        <v>829</v>
      </c>
      <c r="J1009" s="25"/>
      <c r="K1009" s="25"/>
      <c r="L1009" s="25"/>
      <c r="M1009" s="25"/>
    </row>
    <row r="1010" spans="1:13">
      <c r="A1010" s="1866">
        <v>301015</v>
      </c>
      <c r="B1010" s="23">
        <v>859</v>
      </c>
      <c r="C1010" s="25">
        <v>6712</v>
      </c>
      <c r="D1010" s="25">
        <v>3</v>
      </c>
      <c r="E1010" s="25">
        <v>6712</v>
      </c>
      <c r="F1010" s="1865">
        <v>859.43</v>
      </c>
      <c r="G1010" s="1865">
        <v>0</v>
      </c>
      <c r="H1010" s="1865">
        <v>859.43</v>
      </c>
      <c r="I1010" s="1867" t="s">
        <v>829</v>
      </c>
      <c r="J1010" s="25"/>
      <c r="K1010" s="25"/>
      <c r="L1010" s="25"/>
      <c r="M1010" s="25"/>
    </row>
    <row r="1011" spans="1:13">
      <c r="A1011" s="1866">
        <v>301110</v>
      </c>
      <c r="B1011" s="23">
        <v>11204</v>
      </c>
      <c r="C1011" s="25">
        <v>6414</v>
      </c>
      <c r="D1011" s="25">
        <v>3</v>
      </c>
      <c r="E1011" s="25">
        <v>6414</v>
      </c>
      <c r="F1011" s="1865">
        <v>47849.66</v>
      </c>
      <c r="G1011" s="1865">
        <v>11204.43</v>
      </c>
      <c r="H1011" s="1865">
        <v>59054.09</v>
      </c>
      <c r="I1011" s="1867" t="s">
        <v>830</v>
      </c>
      <c r="J1011" s="25"/>
      <c r="K1011" s="25"/>
      <c r="L1011" s="25"/>
      <c r="M1011" s="25"/>
    </row>
    <row r="1012" spans="1:13">
      <c r="A1012" s="1866">
        <v>301111</v>
      </c>
      <c r="B1012" s="23">
        <v>59054</v>
      </c>
      <c r="C1012" s="25">
        <v>6414</v>
      </c>
      <c r="D1012" s="25">
        <v>3</v>
      </c>
      <c r="E1012" s="25">
        <v>6414</v>
      </c>
      <c r="F1012" s="1865">
        <v>47849.66</v>
      </c>
      <c r="G1012" s="1865">
        <v>11204.43</v>
      </c>
      <c r="H1012" s="1865">
        <v>59054.09</v>
      </c>
      <c r="I1012" s="1867" t="s">
        <v>830</v>
      </c>
      <c r="J1012" s="25"/>
      <c r="K1012" s="25"/>
      <c r="L1012" s="25"/>
      <c r="M1012" s="25"/>
    </row>
    <row r="1013" spans="1:13">
      <c r="A1013" s="1866">
        <v>301112</v>
      </c>
      <c r="B1013" s="23">
        <v>155</v>
      </c>
      <c r="C1013" s="25">
        <v>6514</v>
      </c>
      <c r="D1013" s="25">
        <v>3</v>
      </c>
      <c r="E1013" s="25">
        <v>6514</v>
      </c>
      <c r="F1013" s="1865">
        <v>128</v>
      </c>
      <c r="G1013" s="1865">
        <v>154.94999999999999</v>
      </c>
      <c r="H1013" s="1865">
        <v>282.95</v>
      </c>
      <c r="I1013" s="1867" t="s">
        <v>830</v>
      </c>
      <c r="J1013" s="25"/>
      <c r="K1013" s="25"/>
      <c r="L1013" s="25"/>
      <c r="M1013" s="25"/>
    </row>
    <row r="1014" spans="1:13">
      <c r="A1014" s="1866">
        <v>301113</v>
      </c>
      <c r="B1014" s="23">
        <v>283</v>
      </c>
      <c r="C1014" s="25">
        <v>6514</v>
      </c>
      <c r="D1014" s="25">
        <v>3</v>
      </c>
      <c r="E1014" s="25">
        <v>6514</v>
      </c>
      <c r="F1014" s="1865">
        <v>128</v>
      </c>
      <c r="G1014" s="1865">
        <v>154.94999999999999</v>
      </c>
      <c r="H1014" s="1865">
        <v>282.95</v>
      </c>
      <c r="I1014" s="1867" t="s">
        <v>830</v>
      </c>
      <c r="J1014" s="25"/>
      <c r="K1014" s="25"/>
      <c r="L1014" s="25"/>
      <c r="M1014" s="25"/>
    </row>
    <row r="1015" spans="1:13">
      <c r="A1015" s="1866">
        <v>301114</v>
      </c>
      <c r="B1015" s="23">
        <v>4654</v>
      </c>
      <c r="C1015" s="25">
        <v>6714</v>
      </c>
      <c r="D1015" s="25">
        <v>3</v>
      </c>
      <c r="E1015" s="25">
        <v>6714</v>
      </c>
      <c r="F1015" s="1865">
        <v>19030.91</v>
      </c>
      <c r="G1015" s="1865">
        <v>4654.3900000000003</v>
      </c>
      <c r="H1015" s="1865">
        <v>23685.3</v>
      </c>
      <c r="I1015" s="1867" t="s">
        <v>830</v>
      </c>
      <c r="J1015" s="25"/>
      <c r="K1015" s="25"/>
      <c r="L1015" s="25"/>
      <c r="M1015" s="25"/>
    </row>
    <row r="1016" spans="1:13">
      <c r="A1016" s="1866">
        <v>301115</v>
      </c>
      <c r="B1016" s="23">
        <v>23685</v>
      </c>
      <c r="C1016" s="25">
        <v>6714</v>
      </c>
      <c r="D1016" s="25">
        <v>3</v>
      </c>
      <c r="E1016" s="25">
        <v>6714</v>
      </c>
      <c r="F1016" s="1865">
        <v>19030.91</v>
      </c>
      <c r="G1016" s="1865">
        <v>4654.3900000000003</v>
      </c>
      <c r="H1016" s="1865">
        <v>23685.3</v>
      </c>
      <c r="I1016" s="1867" t="s">
        <v>830</v>
      </c>
      <c r="J1016" s="25"/>
      <c r="K1016" s="25"/>
      <c r="L1016" s="25"/>
      <c r="M1016" s="25"/>
    </row>
    <row r="1017" spans="1:13">
      <c r="A1017" s="1866">
        <v>301210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301211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301212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301213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301214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301215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301310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301311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301312</v>
      </c>
      <c r="B1025" s="23">
        <v>0</v>
      </c>
      <c r="E1025" s="25"/>
      <c r="I1025" s="1867"/>
      <c r="J1025" s="25"/>
      <c r="K1025" s="25"/>
      <c r="L1025" s="25"/>
      <c r="M1025" s="25"/>
    </row>
    <row r="1026" spans="1:13">
      <c r="A1026" s="1866">
        <v>301313</v>
      </c>
      <c r="B1026" s="23">
        <v>0</v>
      </c>
      <c r="E1026" s="25"/>
      <c r="I1026" s="1867"/>
      <c r="J1026" s="25"/>
      <c r="K1026" s="25"/>
      <c r="L1026" s="25"/>
      <c r="M1026" s="25"/>
    </row>
    <row r="1027" spans="1:13">
      <c r="A1027" s="1866">
        <v>301314</v>
      </c>
      <c r="B1027" s="23">
        <v>0</v>
      </c>
      <c r="E1027" s="25"/>
      <c r="I1027" s="1867"/>
      <c r="J1027" s="25"/>
      <c r="K1027" s="25"/>
      <c r="L1027" s="25"/>
      <c r="M1027" s="25"/>
    </row>
    <row r="1028" spans="1:13">
      <c r="A1028" s="1866">
        <v>301315</v>
      </c>
      <c r="B1028" s="23">
        <v>0</v>
      </c>
      <c r="E1028" s="25"/>
      <c r="I1028" s="1867"/>
      <c r="J1028" s="25"/>
      <c r="K1028" s="25"/>
      <c r="L1028" s="25"/>
      <c r="M1028" s="25"/>
    </row>
    <row r="1029" spans="1:13">
      <c r="A1029" s="1866">
        <v>301410</v>
      </c>
      <c r="B1029" s="23">
        <v>0</v>
      </c>
      <c r="E1029" s="25"/>
      <c r="I1029" s="1867"/>
      <c r="J1029" s="25"/>
      <c r="K1029" s="25"/>
      <c r="L1029" s="25"/>
      <c r="M1029" s="25"/>
    </row>
    <row r="1030" spans="1:13">
      <c r="A1030" s="1866">
        <v>301411</v>
      </c>
      <c r="B1030" s="23">
        <v>0</v>
      </c>
      <c r="E1030" s="25"/>
      <c r="I1030" s="1867"/>
      <c r="J1030" s="25"/>
      <c r="K1030" s="25"/>
      <c r="L1030" s="25"/>
      <c r="M1030" s="25"/>
    </row>
    <row r="1031" spans="1:13">
      <c r="A1031" s="1866">
        <v>301412</v>
      </c>
      <c r="B1031" s="23">
        <v>0</v>
      </c>
      <c r="E1031" s="25"/>
      <c r="I1031" s="1867"/>
      <c r="J1031" s="25"/>
      <c r="K1031" s="25"/>
      <c r="L1031" s="25"/>
      <c r="M1031" s="25"/>
    </row>
    <row r="1032" spans="1:13">
      <c r="A1032" s="1866">
        <v>301413</v>
      </c>
      <c r="B1032" s="23">
        <v>0</v>
      </c>
      <c r="E1032" s="25"/>
      <c r="I1032" s="1867"/>
      <c r="J1032" s="25"/>
      <c r="K1032" s="25"/>
      <c r="L1032" s="25"/>
      <c r="M1032" s="25"/>
    </row>
    <row r="1033" spans="1:13">
      <c r="A1033" s="1866">
        <v>301414</v>
      </c>
      <c r="B1033" s="23">
        <v>0</v>
      </c>
      <c r="E1033" s="25"/>
      <c r="I1033" s="1867"/>
      <c r="J1033" s="25"/>
      <c r="K1033" s="25"/>
      <c r="L1033" s="25"/>
      <c r="M1033" s="25"/>
    </row>
    <row r="1034" spans="1:13">
      <c r="A1034" s="1866">
        <v>301415</v>
      </c>
      <c r="B1034" s="23">
        <v>0</v>
      </c>
      <c r="E1034" s="25"/>
      <c r="I1034" s="1867"/>
      <c r="J1034" s="25"/>
      <c r="K1034" s="25"/>
      <c r="L1034" s="25"/>
      <c r="M1034" s="25"/>
    </row>
    <row r="1035" spans="1:13">
      <c r="A1035" s="1866">
        <v>301510</v>
      </c>
      <c r="B1035" s="23">
        <v>13335</v>
      </c>
      <c r="E1035" s="25"/>
      <c r="I1035" s="1867"/>
      <c r="J1035" s="25"/>
      <c r="K1035" s="25"/>
      <c r="L1035" s="25"/>
      <c r="M1035" s="25"/>
    </row>
    <row r="1036" spans="1:13">
      <c r="A1036" s="1866">
        <v>301511</v>
      </c>
      <c r="B1036" s="23">
        <v>68464</v>
      </c>
      <c r="E1036" s="25"/>
      <c r="I1036" s="1867"/>
      <c r="J1036" s="25"/>
      <c r="K1036" s="25"/>
      <c r="L1036" s="25"/>
      <c r="M1036" s="25"/>
    </row>
    <row r="1037" spans="1:13">
      <c r="A1037" s="1866">
        <v>301512</v>
      </c>
      <c r="B1037" s="23">
        <v>544</v>
      </c>
      <c r="E1037" s="25"/>
      <c r="I1037" s="1867"/>
      <c r="J1037" s="25"/>
      <c r="K1037" s="25"/>
      <c r="L1037" s="25"/>
      <c r="M1037" s="25"/>
    </row>
    <row r="1038" spans="1:13">
      <c r="A1038" s="1866">
        <v>301513</v>
      </c>
      <c r="B1038" s="23">
        <v>1845</v>
      </c>
      <c r="E1038" s="25"/>
      <c r="I1038" s="1867"/>
      <c r="J1038" s="25"/>
      <c r="K1038" s="25"/>
      <c r="L1038" s="25"/>
      <c r="M1038" s="25"/>
    </row>
    <row r="1039" spans="1:13">
      <c r="A1039" s="1866">
        <v>301514</v>
      </c>
      <c r="B1039" s="23">
        <v>7186</v>
      </c>
      <c r="E1039" s="25"/>
      <c r="I1039" s="1867"/>
      <c r="J1039" s="25"/>
      <c r="K1039" s="25"/>
      <c r="L1039" s="25"/>
      <c r="M1039" s="25"/>
    </row>
    <row r="1040" spans="1:13">
      <c r="A1040" s="1866">
        <v>301515</v>
      </c>
      <c r="B1040" s="23">
        <v>22603</v>
      </c>
      <c r="E1040" s="25"/>
      <c r="I1040" s="1867"/>
      <c r="J1040" s="25"/>
      <c r="K1040" s="25"/>
      <c r="L1040" s="25"/>
      <c r="M1040" s="25"/>
    </row>
    <row r="1041" spans="1:13">
      <c r="A1041" s="1866">
        <v>301710</v>
      </c>
      <c r="B1041" s="23">
        <v>4173</v>
      </c>
      <c r="C1041" s="25">
        <v>6421</v>
      </c>
      <c r="D1041" s="25">
        <v>3</v>
      </c>
      <c r="E1041" s="25">
        <v>6421</v>
      </c>
      <c r="F1041" s="1865">
        <v>14103.88</v>
      </c>
      <c r="G1041" s="1865">
        <v>4173.3999999999996</v>
      </c>
      <c r="H1041" s="1865">
        <v>18277.28</v>
      </c>
      <c r="I1041" s="1867" t="s">
        <v>831</v>
      </c>
      <c r="J1041" s="25"/>
      <c r="K1041" s="25"/>
      <c r="L1041" s="25"/>
      <c r="M1041" s="25"/>
    </row>
    <row r="1042" spans="1:13">
      <c r="A1042" s="1866">
        <v>301711</v>
      </c>
      <c r="B1042" s="23">
        <v>18277</v>
      </c>
      <c r="C1042" s="25">
        <v>6421</v>
      </c>
      <c r="D1042" s="25">
        <v>3</v>
      </c>
      <c r="E1042" s="25">
        <v>6421</v>
      </c>
      <c r="F1042" s="1865">
        <v>14103.88</v>
      </c>
      <c r="G1042" s="1865">
        <v>4173.3999999999996</v>
      </c>
      <c r="H1042" s="1865">
        <v>18277.28</v>
      </c>
      <c r="I1042" s="1867" t="s">
        <v>831</v>
      </c>
      <c r="J1042" s="25"/>
      <c r="K1042" s="25"/>
      <c r="L1042" s="25"/>
      <c r="M1042" s="25"/>
    </row>
    <row r="1043" spans="1:13">
      <c r="A1043" s="1866">
        <v>301712</v>
      </c>
      <c r="B1043" s="23">
        <v>464</v>
      </c>
      <c r="C1043" s="25">
        <v>6521</v>
      </c>
      <c r="D1043" s="25">
        <v>3</v>
      </c>
      <c r="E1043" s="25">
        <v>6521</v>
      </c>
      <c r="F1043" s="1865">
        <v>1567.1</v>
      </c>
      <c r="G1043" s="1865">
        <v>463.73</v>
      </c>
      <c r="H1043" s="1865">
        <v>2030.83</v>
      </c>
      <c r="I1043" s="1867" t="s">
        <v>831</v>
      </c>
      <c r="J1043" s="25"/>
      <c r="K1043" s="25"/>
      <c r="L1043" s="25"/>
      <c r="M1043" s="25"/>
    </row>
    <row r="1044" spans="1:13">
      <c r="A1044" s="1866">
        <v>301713</v>
      </c>
      <c r="B1044" s="23">
        <v>2031</v>
      </c>
      <c r="C1044" s="25">
        <v>6521</v>
      </c>
      <c r="D1044" s="25">
        <v>3</v>
      </c>
      <c r="E1044" s="25">
        <v>6521</v>
      </c>
      <c r="F1044" s="1865">
        <v>1567.1</v>
      </c>
      <c r="G1044" s="1865">
        <v>463.73</v>
      </c>
      <c r="H1044" s="1865">
        <v>2030.83</v>
      </c>
      <c r="I1044" s="1867" t="s">
        <v>831</v>
      </c>
      <c r="J1044" s="25"/>
      <c r="K1044" s="25"/>
      <c r="L1044" s="25"/>
      <c r="M1044" s="25"/>
    </row>
    <row r="1045" spans="1:13">
      <c r="A1045" s="1866">
        <v>301714</v>
      </c>
      <c r="B1045" s="23">
        <v>3710</v>
      </c>
      <c r="C1045" s="25">
        <v>6721</v>
      </c>
      <c r="D1045" s="25">
        <v>3</v>
      </c>
      <c r="E1045" s="25">
        <v>6721</v>
      </c>
      <c r="F1045" s="1865">
        <v>12536.79</v>
      </c>
      <c r="G1045" s="1865">
        <v>3709.67</v>
      </c>
      <c r="H1045" s="1865">
        <v>16246.46</v>
      </c>
      <c r="I1045" s="1867" t="s">
        <v>832</v>
      </c>
      <c r="J1045" s="25"/>
      <c r="K1045" s="25"/>
      <c r="L1045" s="25"/>
      <c r="M1045" s="25"/>
    </row>
    <row r="1046" spans="1:13">
      <c r="A1046" s="1866">
        <v>301715</v>
      </c>
      <c r="B1046" s="23">
        <v>16246</v>
      </c>
      <c r="C1046" s="25">
        <v>6721</v>
      </c>
      <c r="D1046" s="25">
        <v>3</v>
      </c>
      <c r="E1046" s="25">
        <v>6721</v>
      </c>
      <c r="F1046" s="1865">
        <v>12536.79</v>
      </c>
      <c r="G1046" s="1865">
        <v>3709.67</v>
      </c>
      <c r="H1046" s="1865">
        <v>16246.46</v>
      </c>
      <c r="I1046" s="1867" t="s">
        <v>832</v>
      </c>
      <c r="J1046" s="25"/>
      <c r="K1046" s="25"/>
      <c r="L1046" s="25"/>
      <c r="M1046" s="25"/>
    </row>
    <row r="1047" spans="1:13">
      <c r="A1047" s="1866">
        <v>301810</v>
      </c>
      <c r="B1047" s="23">
        <v>12595</v>
      </c>
      <c r="C1047" s="25">
        <v>6422</v>
      </c>
      <c r="D1047" s="25">
        <v>3</v>
      </c>
      <c r="E1047" s="25">
        <v>6422</v>
      </c>
      <c r="F1047" s="1865">
        <v>55364.03</v>
      </c>
      <c r="G1047" s="1865">
        <v>12594.56</v>
      </c>
      <c r="H1047" s="1865">
        <v>67958.59</v>
      </c>
      <c r="I1047" s="1867" t="s">
        <v>833</v>
      </c>
      <c r="J1047" s="25"/>
      <c r="K1047" s="25"/>
      <c r="L1047" s="25"/>
      <c r="M1047" s="25"/>
    </row>
    <row r="1048" spans="1:13">
      <c r="A1048" s="1866">
        <v>301811</v>
      </c>
      <c r="B1048" s="23">
        <v>67959</v>
      </c>
      <c r="C1048" s="25">
        <v>6422</v>
      </c>
      <c r="D1048" s="25">
        <v>3</v>
      </c>
      <c r="E1048" s="25">
        <v>6422</v>
      </c>
      <c r="F1048" s="1865">
        <v>55364.03</v>
      </c>
      <c r="G1048" s="1865">
        <v>12594.56</v>
      </c>
      <c r="H1048" s="1865">
        <v>67958.59</v>
      </c>
      <c r="I1048" s="1867" t="s">
        <v>833</v>
      </c>
      <c r="J1048" s="25"/>
      <c r="K1048" s="25"/>
      <c r="L1048" s="25"/>
      <c r="M1048" s="25"/>
    </row>
    <row r="1049" spans="1:13">
      <c r="A1049" s="1866">
        <v>301812</v>
      </c>
      <c r="B1049" s="23">
        <v>902</v>
      </c>
      <c r="C1049" s="25">
        <v>6522</v>
      </c>
      <c r="D1049" s="25">
        <v>3</v>
      </c>
      <c r="E1049" s="25">
        <v>6522</v>
      </c>
      <c r="F1049" s="1865">
        <v>3607.52</v>
      </c>
      <c r="G1049" s="1865">
        <v>901.88</v>
      </c>
      <c r="H1049" s="1865">
        <v>4509.3999999999996</v>
      </c>
      <c r="I1049" s="1867" t="s">
        <v>833</v>
      </c>
      <c r="J1049" s="25"/>
      <c r="K1049" s="25"/>
      <c r="L1049" s="25"/>
      <c r="M1049" s="25"/>
    </row>
    <row r="1050" spans="1:13">
      <c r="A1050" s="1866">
        <v>301813</v>
      </c>
      <c r="B1050" s="23">
        <v>4509</v>
      </c>
      <c r="C1050" s="25">
        <v>6522</v>
      </c>
      <c r="D1050" s="25">
        <v>3</v>
      </c>
      <c r="E1050" s="25">
        <v>6522</v>
      </c>
      <c r="F1050" s="1865">
        <v>3607.52</v>
      </c>
      <c r="G1050" s="1865">
        <v>901.88</v>
      </c>
      <c r="H1050" s="1865">
        <v>4509.3999999999996</v>
      </c>
      <c r="I1050" s="1867" t="s">
        <v>833</v>
      </c>
      <c r="J1050" s="25"/>
      <c r="K1050" s="25"/>
      <c r="L1050" s="25"/>
      <c r="M1050" s="25"/>
    </row>
    <row r="1051" spans="1:13">
      <c r="A1051" s="1866">
        <v>301814</v>
      </c>
      <c r="B1051" s="23">
        <v>7201</v>
      </c>
      <c r="C1051" s="25">
        <v>6722</v>
      </c>
      <c r="D1051" s="25">
        <v>3</v>
      </c>
      <c r="E1051" s="25">
        <v>6722</v>
      </c>
      <c r="F1051" s="1865">
        <v>34721.410000000003</v>
      </c>
      <c r="G1051" s="1865">
        <v>7201.22</v>
      </c>
      <c r="H1051" s="1865">
        <v>41922.629999999997</v>
      </c>
      <c r="I1051" s="1867" t="s">
        <v>833</v>
      </c>
      <c r="J1051" s="25"/>
      <c r="K1051" s="25"/>
      <c r="L1051" s="25"/>
      <c r="M1051" s="25"/>
    </row>
    <row r="1052" spans="1:13">
      <c r="A1052" s="1866">
        <v>301815</v>
      </c>
      <c r="B1052" s="23">
        <v>41923</v>
      </c>
      <c r="C1052" s="25">
        <v>6722</v>
      </c>
      <c r="D1052" s="25">
        <v>3</v>
      </c>
      <c r="E1052" s="25">
        <v>6722</v>
      </c>
      <c r="F1052" s="1865">
        <v>34721.410000000003</v>
      </c>
      <c r="G1052" s="1865">
        <v>7201.22</v>
      </c>
      <c r="H1052" s="1865">
        <v>41922.629999999997</v>
      </c>
      <c r="I1052" s="1867" t="s">
        <v>833</v>
      </c>
      <c r="J1052" s="25"/>
      <c r="K1052" s="25"/>
      <c r="L1052" s="25"/>
      <c r="M1052" s="25"/>
    </row>
    <row r="1053" spans="1:13">
      <c r="A1053" s="1866">
        <v>301910</v>
      </c>
      <c r="B1053" s="23">
        <v>9539</v>
      </c>
      <c r="C1053" s="25">
        <v>6423</v>
      </c>
      <c r="D1053" s="25">
        <v>3</v>
      </c>
      <c r="E1053" s="25">
        <v>6423</v>
      </c>
      <c r="F1053" s="1865">
        <v>30526.18</v>
      </c>
      <c r="G1053" s="1865">
        <v>9538.9</v>
      </c>
      <c r="H1053" s="1865">
        <v>40065.08</v>
      </c>
      <c r="I1053" s="1867" t="s">
        <v>834</v>
      </c>
      <c r="J1053" s="25"/>
      <c r="K1053" s="25"/>
      <c r="L1053" s="25"/>
      <c r="M1053" s="25"/>
    </row>
    <row r="1054" spans="1:13">
      <c r="A1054" s="1866">
        <v>301911</v>
      </c>
      <c r="B1054" s="23">
        <v>40065</v>
      </c>
      <c r="C1054" s="25">
        <v>6423</v>
      </c>
      <c r="D1054" s="25">
        <v>3</v>
      </c>
      <c r="E1054" s="25">
        <v>6423</v>
      </c>
      <c r="F1054" s="1865">
        <v>30526.18</v>
      </c>
      <c r="G1054" s="1865">
        <v>9538.9</v>
      </c>
      <c r="H1054" s="1865">
        <v>40065.08</v>
      </c>
      <c r="I1054" s="1867" t="s">
        <v>834</v>
      </c>
      <c r="J1054" s="25"/>
      <c r="K1054" s="25"/>
      <c r="L1054" s="25"/>
      <c r="M1054" s="25"/>
    </row>
    <row r="1055" spans="1:13">
      <c r="A1055" s="1866">
        <v>301912</v>
      </c>
      <c r="B1055" s="23">
        <v>493</v>
      </c>
      <c r="C1055" s="25">
        <v>6523</v>
      </c>
      <c r="D1055" s="25">
        <v>3</v>
      </c>
      <c r="E1055" s="25">
        <v>6523</v>
      </c>
      <c r="F1055" s="1865">
        <v>10244.459999999999</v>
      </c>
      <c r="G1055" s="1865">
        <v>492.92</v>
      </c>
      <c r="H1055" s="1865">
        <v>10737.38</v>
      </c>
      <c r="I1055" s="1867" t="s">
        <v>834</v>
      </c>
      <c r="J1055" s="25"/>
      <c r="K1055" s="25"/>
      <c r="L1055" s="25"/>
      <c r="M1055" s="25"/>
    </row>
    <row r="1056" spans="1:13">
      <c r="A1056" s="1866">
        <v>301913</v>
      </c>
      <c r="B1056" s="23">
        <v>10737</v>
      </c>
      <c r="C1056" s="25">
        <v>6523</v>
      </c>
      <c r="D1056" s="25">
        <v>3</v>
      </c>
      <c r="E1056" s="25">
        <v>6523</v>
      </c>
      <c r="F1056" s="1865">
        <v>10244.459999999999</v>
      </c>
      <c r="G1056" s="1865">
        <v>492.92</v>
      </c>
      <c r="H1056" s="1865">
        <v>10737.38</v>
      </c>
      <c r="I1056" s="1867" t="s">
        <v>834</v>
      </c>
      <c r="J1056" s="25"/>
      <c r="K1056" s="25"/>
      <c r="L1056" s="25"/>
      <c r="M1056" s="25"/>
    </row>
    <row r="1057" spans="1:13">
      <c r="A1057" s="1866">
        <v>301914</v>
      </c>
      <c r="B1057" s="23">
        <v>30809</v>
      </c>
      <c r="C1057" s="25">
        <v>6723</v>
      </c>
      <c r="D1057" s="25">
        <v>3</v>
      </c>
      <c r="E1057" s="25">
        <v>6723</v>
      </c>
      <c r="F1057" s="1865">
        <v>95166.52</v>
      </c>
      <c r="G1057" s="1865">
        <v>30808.98</v>
      </c>
      <c r="H1057" s="1865">
        <v>125975.5</v>
      </c>
      <c r="I1057" s="1867" t="s">
        <v>835</v>
      </c>
      <c r="J1057" s="25"/>
      <c r="K1057" s="25"/>
      <c r="L1057" s="25"/>
      <c r="M1057" s="25"/>
    </row>
    <row r="1058" spans="1:13">
      <c r="A1058" s="1866">
        <v>301915</v>
      </c>
      <c r="B1058" s="23">
        <v>125976</v>
      </c>
      <c r="C1058" s="25">
        <v>6723</v>
      </c>
      <c r="D1058" s="25">
        <v>3</v>
      </c>
      <c r="E1058" s="25">
        <v>6723</v>
      </c>
      <c r="F1058" s="1865">
        <v>95166.52</v>
      </c>
      <c r="G1058" s="1865">
        <v>30808.98</v>
      </c>
      <c r="H1058" s="1865">
        <v>125975.5</v>
      </c>
      <c r="I1058" s="1867" t="s">
        <v>835</v>
      </c>
      <c r="J1058" s="25"/>
      <c r="K1058" s="25"/>
      <c r="L1058" s="25"/>
      <c r="M1058" s="25"/>
    </row>
    <row r="1059" spans="1:13">
      <c r="A1059" s="1866">
        <v>302010</v>
      </c>
      <c r="B1059" s="23">
        <v>22496</v>
      </c>
      <c r="C1059" s="25">
        <v>6424</v>
      </c>
      <c r="D1059" s="25">
        <v>3</v>
      </c>
      <c r="E1059" s="25">
        <v>6424</v>
      </c>
      <c r="F1059" s="1865">
        <v>61730.05</v>
      </c>
      <c r="G1059" s="1865">
        <v>22496.47</v>
      </c>
      <c r="H1059" s="1865">
        <v>84226.52</v>
      </c>
      <c r="I1059" s="1867" t="s">
        <v>836</v>
      </c>
      <c r="J1059" s="25"/>
      <c r="K1059" s="25"/>
      <c r="L1059" s="25"/>
      <c r="M1059" s="25"/>
    </row>
    <row r="1060" spans="1:13">
      <c r="A1060" s="1866">
        <v>302011</v>
      </c>
      <c r="B1060" s="23">
        <v>84227</v>
      </c>
      <c r="C1060" s="25">
        <v>6424</v>
      </c>
      <c r="D1060" s="25">
        <v>3</v>
      </c>
      <c r="E1060" s="25">
        <v>6424</v>
      </c>
      <c r="F1060" s="1865">
        <v>61730.05</v>
      </c>
      <c r="G1060" s="1865">
        <v>22496.47</v>
      </c>
      <c r="H1060" s="1865">
        <v>84226.52</v>
      </c>
      <c r="I1060" s="1867" t="s">
        <v>836</v>
      </c>
      <c r="J1060" s="25"/>
      <c r="K1060" s="25"/>
      <c r="L1060" s="25"/>
      <c r="M1060" s="25"/>
    </row>
    <row r="1061" spans="1:13">
      <c r="A1061" s="1866">
        <v>302012</v>
      </c>
      <c r="B1061" s="23">
        <v>0</v>
      </c>
      <c r="C1061" s="25">
        <v>6524</v>
      </c>
      <c r="D1061" s="25">
        <v>3</v>
      </c>
      <c r="E1061" s="25">
        <v>6524</v>
      </c>
      <c r="F1061" s="1865">
        <v>0.37</v>
      </c>
      <c r="G1061" s="1865">
        <v>0.48</v>
      </c>
      <c r="H1061" s="1865">
        <v>0.85</v>
      </c>
      <c r="I1061" s="1867" t="s">
        <v>836</v>
      </c>
      <c r="J1061" s="25"/>
      <c r="K1061" s="25"/>
      <c r="L1061" s="25"/>
      <c r="M1061" s="25"/>
    </row>
    <row r="1062" spans="1:13">
      <c r="A1062" s="1866">
        <v>302013</v>
      </c>
      <c r="B1062" s="23">
        <v>1</v>
      </c>
      <c r="C1062" s="25">
        <v>6524</v>
      </c>
      <c r="D1062" s="25">
        <v>3</v>
      </c>
      <c r="E1062" s="25">
        <v>6524</v>
      </c>
      <c r="F1062" s="1865">
        <v>0.37</v>
      </c>
      <c r="G1062" s="1865">
        <v>0.48</v>
      </c>
      <c r="H1062" s="1865">
        <v>0.85</v>
      </c>
      <c r="I1062" s="1867" t="s">
        <v>836</v>
      </c>
      <c r="J1062" s="25"/>
      <c r="K1062" s="25"/>
      <c r="L1062" s="25"/>
      <c r="M1062" s="25"/>
    </row>
    <row r="1063" spans="1:13">
      <c r="A1063" s="1866">
        <v>302014</v>
      </c>
      <c r="B1063" s="23">
        <v>705</v>
      </c>
      <c r="C1063" s="25">
        <v>6724</v>
      </c>
      <c r="D1063" s="25">
        <v>3</v>
      </c>
      <c r="E1063" s="25">
        <v>6724</v>
      </c>
      <c r="F1063" s="1865">
        <v>7098.07</v>
      </c>
      <c r="G1063" s="1865">
        <v>704.82</v>
      </c>
      <c r="H1063" s="1865">
        <v>7802.89</v>
      </c>
      <c r="I1063" s="1867" t="s">
        <v>836</v>
      </c>
      <c r="J1063" s="25"/>
      <c r="K1063" s="25"/>
      <c r="L1063" s="25"/>
      <c r="M1063" s="25"/>
    </row>
    <row r="1064" spans="1:13">
      <c r="A1064" s="1866">
        <v>302015</v>
      </c>
      <c r="B1064" s="23">
        <v>7803</v>
      </c>
      <c r="C1064" s="25">
        <v>6724</v>
      </c>
      <c r="D1064" s="25">
        <v>3</v>
      </c>
      <c r="E1064" s="25">
        <v>6724</v>
      </c>
      <c r="F1064" s="1865">
        <v>7098.07</v>
      </c>
      <c r="G1064" s="1865">
        <v>704.82</v>
      </c>
      <c r="H1064" s="1865">
        <v>7802.89</v>
      </c>
      <c r="I1064" s="1867" t="s">
        <v>836</v>
      </c>
      <c r="J1064" s="25"/>
      <c r="K1064" s="25"/>
      <c r="L1064" s="25"/>
      <c r="M1064" s="25"/>
    </row>
    <row r="1065" spans="1:13">
      <c r="A1065" s="1866">
        <v>302110</v>
      </c>
      <c r="B1065" s="23">
        <v>37414</v>
      </c>
      <c r="C1065" s="25">
        <v>6425</v>
      </c>
      <c r="D1065" s="25">
        <v>3</v>
      </c>
      <c r="E1065" s="25">
        <v>6425</v>
      </c>
      <c r="F1065" s="1865">
        <v>108091</v>
      </c>
      <c r="G1065" s="1865">
        <v>37414.44</v>
      </c>
      <c r="H1065" s="1865">
        <v>145505.44</v>
      </c>
      <c r="I1065" s="1867" t="s">
        <v>837</v>
      </c>
      <c r="J1065" s="25"/>
      <c r="K1065" s="25"/>
      <c r="L1065" s="25"/>
      <c r="M1065" s="25"/>
    </row>
    <row r="1066" spans="1:13">
      <c r="A1066" s="1866">
        <v>302111</v>
      </c>
      <c r="B1066" s="23">
        <v>145505</v>
      </c>
      <c r="C1066" s="25">
        <v>6425</v>
      </c>
      <c r="D1066" s="25">
        <v>3</v>
      </c>
      <c r="E1066" s="25">
        <v>6425</v>
      </c>
      <c r="F1066" s="1865">
        <v>108091</v>
      </c>
      <c r="G1066" s="1865">
        <v>37414.44</v>
      </c>
      <c r="H1066" s="1865">
        <v>145505.44</v>
      </c>
      <c r="I1066" s="1867" t="s">
        <v>837</v>
      </c>
      <c r="J1066" s="25"/>
      <c r="K1066" s="25"/>
      <c r="L1066" s="25"/>
      <c r="M1066" s="25"/>
    </row>
    <row r="1067" spans="1:13">
      <c r="A1067" s="1866">
        <v>302112</v>
      </c>
      <c r="B1067" s="23">
        <v>0</v>
      </c>
      <c r="E1067" s="25"/>
      <c r="I1067" s="1867"/>
      <c r="J1067" s="25"/>
      <c r="K1067" s="25"/>
      <c r="L1067" s="25"/>
      <c r="M1067" s="25"/>
    </row>
    <row r="1068" spans="1:13">
      <c r="A1068" s="1866">
        <v>302113</v>
      </c>
      <c r="B1068" s="23">
        <v>0</v>
      </c>
      <c r="E1068" s="25"/>
      <c r="I1068" s="1867"/>
      <c r="J1068" s="25"/>
      <c r="K1068" s="25"/>
      <c r="L1068" s="25"/>
      <c r="M1068" s="25"/>
    </row>
    <row r="1069" spans="1:13">
      <c r="A1069" s="1866">
        <v>302114</v>
      </c>
      <c r="B1069" s="23">
        <v>0</v>
      </c>
      <c r="E1069" s="25"/>
      <c r="I1069" s="1867"/>
      <c r="J1069" s="25"/>
      <c r="K1069" s="25"/>
      <c r="L1069" s="25"/>
      <c r="M1069" s="25"/>
    </row>
    <row r="1070" spans="1:13">
      <c r="A1070" s="1866">
        <v>302115</v>
      </c>
      <c r="B1070" s="23">
        <v>0</v>
      </c>
      <c r="E1070" s="25"/>
      <c r="I1070" s="1867"/>
      <c r="J1070" s="25"/>
      <c r="K1070" s="25"/>
      <c r="L1070" s="25"/>
      <c r="M1070" s="25"/>
    </row>
    <row r="1071" spans="1:13">
      <c r="A1071" s="1866">
        <v>302210</v>
      </c>
      <c r="B1071" s="23">
        <v>25829</v>
      </c>
      <c r="C1071" s="25">
        <v>6429</v>
      </c>
      <c r="D1071" s="25">
        <v>3</v>
      </c>
      <c r="E1071" s="25">
        <v>6429</v>
      </c>
      <c r="F1071" s="1865">
        <v>63697.27</v>
      </c>
      <c r="G1071" s="1865">
        <v>25829.47</v>
      </c>
      <c r="H1071" s="1865">
        <v>89526.74</v>
      </c>
      <c r="I1071" s="1867" t="s">
        <v>838</v>
      </c>
      <c r="J1071" s="25"/>
      <c r="K1071" s="25"/>
      <c r="L1071" s="25"/>
      <c r="M1071" s="25"/>
    </row>
    <row r="1072" spans="1:13">
      <c r="A1072" s="1866">
        <v>302211</v>
      </c>
      <c r="B1072" s="23">
        <v>89527</v>
      </c>
      <c r="C1072" s="25">
        <v>6429</v>
      </c>
      <c r="D1072" s="25">
        <v>3</v>
      </c>
      <c r="E1072" s="25">
        <v>6429</v>
      </c>
      <c r="F1072" s="1865">
        <v>63697.27</v>
      </c>
      <c r="G1072" s="1865">
        <v>25829.47</v>
      </c>
      <c r="H1072" s="1865">
        <v>89526.74</v>
      </c>
      <c r="I1072" s="1867" t="s">
        <v>838</v>
      </c>
      <c r="J1072" s="25"/>
      <c r="K1072" s="25"/>
      <c r="L1072" s="25"/>
      <c r="M1072" s="25"/>
    </row>
    <row r="1073" spans="1:13">
      <c r="A1073" s="1866">
        <v>302212</v>
      </c>
      <c r="B1073" s="23">
        <v>609</v>
      </c>
      <c r="C1073" s="25">
        <v>6529</v>
      </c>
      <c r="D1073" s="25">
        <v>3</v>
      </c>
      <c r="E1073" s="25">
        <v>6529</v>
      </c>
      <c r="F1073" s="1865">
        <v>1981.9</v>
      </c>
      <c r="G1073" s="1865">
        <v>608.66999999999996</v>
      </c>
      <c r="H1073" s="1865">
        <v>2590.5700000000002</v>
      </c>
      <c r="I1073" s="1867" t="s">
        <v>839</v>
      </c>
      <c r="J1073" s="25"/>
      <c r="K1073" s="25"/>
      <c r="L1073" s="25"/>
      <c r="M1073" s="25"/>
    </row>
    <row r="1074" spans="1:13">
      <c r="A1074" s="1866">
        <v>302213</v>
      </c>
      <c r="B1074" s="23">
        <v>2591</v>
      </c>
      <c r="C1074" s="25">
        <v>6529</v>
      </c>
      <c r="D1074" s="25">
        <v>3</v>
      </c>
      <c r="E1074" s="25">
        <v>6529</v>
      </c>
      <c r="F1074" s="1865">
        <v>1981.9</v>
      </c>
      <c r="G1074" s="1865">
        <v>608.66999999999996</v>
      </c>
      <c r="H1074" s="1865">
        <v>2590.5700000000002</v>
      </c>
      <c r="I1074" s="1867" t="s">
        <v>839</v>
      </c>
      <c r="J1074" s="25"/>
      <c r="K1074" s="25"/>
      <c r="L1074" s="25"/>
      <c r="M1074" s="25"/>
    </row>
    <row r="1075" spans="1:13">
      <c r="A1075" s="1866">
        <v>302214</v>
      </c>
      <c r="B1075" s="23">
        <v>5376</v>
      </c>
      <c r="C1075" s="25">
        <v>6729</v>
      </c>
      <c r="D1075" s="25">
        <v>3</v>
      </c>
      <c r="E1075" s="25">
        <v>6729</v>
      </c>
      <c r="F1075" s="1865">
        <v>15906.68</v>
      </c>
      <c r="G1075" s="1865">
        <v>5375.55</v>
      </c>
      <c r="H1075" s="1865">
        <v>21282.23</v>
      </c>
      <c r="I1075" s="1867" t="s">
        <v>840</v>
      </c>
      <c r="J1075" s="25"/>
      <c r="K1075" s="25"/>
      <c r="L1075" s="25"/>
      <c r="M1075" s="25"/>
    </row>
    <row r="1076" spans="1:13">
      <c r="A1076" s="1866">
        <v>302215</v>
      </c>
      <c r="B1076" s="23">
        <v>21282</v>
      </c>
      <c r="C1076" s="25">
        <v>6729</v>
      </c>
      <c r="D1076" s="25">
        <v>3</v>
      </c>
      <c r="E1076" s="25">
        <v>6729</v>
      </c>
      <c r="F1076" s="1865">
        <v>15906.68</v>
      </c>
      <c r="G1076" s="1865">
        <v>5375.55</v>
      </c>
      <c r="H1076" s="1865">
        <v>21282.23</v>
      </c>
      <c r="I1076" s="1867" t="s">
        <v>840</v>
      </c>
      <c r="J1076" s="25"/>
      <c r="K1076" s="25"/>
      <c r="L1076" s="25"/>
      <c r="M1076" s="25"/>
    </row>
    <row r="1077" spans="1:13">
      <c r="A1077" s="1866">
        <v>302310</v>
      </c>
      <c r="B1077" s="23">
        <v>4900</v>
      </c>
      <c r="C1077" s="25">
        <v>6431</v>
      </c>
      <c r="D1077" s="25">
        <v>3</v>
      </c>
      <c r="E1077" s="25">
        <v>6431</v>
      </c>
      <c r="F1077" s="1865">
        <v>15936</v>
      </c>
      <c r="G1077" s="1865">
        <v>4899.96</v>
      </c>
      <c r="H1077" s="1865">
        <v>20835.96</v>
      </c>
      <c r="I1077" s="1867" t="s">
        <v>841</v>
      </c>
      <c r="J1077" s="25"/>
      <c r="K1077" s="25"/>
      <c r="L1077" s="25"/>
      <c r="M1077" s="25"/>
    </row>
    <row r="1078" spans="1:13">
      <c r="A1078" s="1866">
        <v>302311</v>
      </c>
      <c r="B1078" s="23">
        <v>20836</v>
      </c>
      <c r="C1078" s="25">
        <v>6431</v>
      </c>
      <c r="D1078" s="25">
        <v>3</v>
      </c>
      <c r="E1078" s="25">
        <v>6431</v>
      </c>
      <c r="F1078" s="1865">
        <v>15936</v>
      </c>
      <c r="G1078" s="1865">
        <v>4899.96</v>
      </c>
      <c r="H1078" s="1865">
        <v>20835.96</v>
      </c>
      <c r="I1078" s="1867" t="s">
        <v>841</v>
      </c>
      <c r="J1078" s="25"/>
      <c r="K1078" s="25"/>
      <c r="L1078" s="25"/>
      <c r="M1078" s="25"/>
    </row>
    <row r="1079" spans="1:13">
      <c r="A1079" s="1866">
        <v>302312</v>
      </c>
      <c r="B1079" s="23">
        <v>120</v>
      </c>
      <c r="C1079" s="25">
        <v>6531</v>
      </c>
      <c r="D1079" s="25">
        <v>3</v>
      </c>
      <c r="E1079" s="25">
        <v>6531</v>
      </c>
      <c r="F1079" s="1865">
        <v>593.39</v>
      </c>
      <c r="G1079" s="1865">
        <v>120.18</v>
      </c>
      <c r="H1079" s="1865">
        <v>713.57</v>
      </c>
      <c r="I1079" s="1867" t="s">
        <v>841</v>
      </c>
      <c r="J1079" s="25"/>
      <c r="K1079" s="25"/>
      <c r="L1079" s="25"/>
      <c r="M1079" s="25"/>
    </row>
    <row r="1080" spans="1:13">
      <c r="A1080" s="1866">
        <v>302313</v>
      </c>
      <c r="B1080" s="23">
        <v>714</v>
      </c>
      <c r="C1080" s="25">
        <v>6531</v>
      </c>
      <c r="D1080" s="25">
        <v>3</v>
      </c>
      <c r="E1080" s="25">
        <v>6531</v>
      </c>
      <c r="F1080" s="1865">
        <v>593.39</v>
      </c>
      <c r="G1080" s="1865">
        <v>120.18</v>
      </c>
      <c r="H1080" s="1865">
        <v>713.57</v>
      </c>
      <c r="I1080" s="1867" t="s">
        <v>841</v>
      </c>
      <c r="J1080" s="25"/>
      <c r="K1080" s="25"/>
      <c r="L1080" s="25"/>
      <c r="M1080" s="25"/>
    </row>
    <row r="1081" spans="1:13">
      <c r="A1081" s="1866">
        <v>302314</v>
      </c>
      <c r="B1081" s="23">
        <v>1066</v>
      </c>
      <c r="C1081" s="25">
        <v>6731</v>
      </c>
      <c r="D1081" s="25">
        <v>3</v>
      </c>
      <c r="E1081" s="25">
        <v>6731</v>
      </c>
      <c r="F1081" s="1865">
        <v>4241.72</v>
      </c>
      <c r="G1081" s="1865">
        <v>1065.93</v>
      </c>
      <c r="H1081" s="1865">
        <v>5307.65</v>
      </c>
      <c r="I1081" s="1867" t="s">
        <v>841</v>
      </c>
      <c r="J1081" s="25"/>
      <c r="K1081" s="25"/>
      <c r="L1081" s="25"/>
      <c r="M1081" s="25"/>
    </row>
    <row r="1082" spans="1:13">
      <c r="A1082" s="1866">
        <v>302315</v>
      </c>
      <c r="B1082" s="23">
        <v>5308</v>
      </c>
      <c r="C1082" s="25">
        <v>6731</v>
      </c>
      <c r="D1082" s="25">
        <v>3</v>
      </c>
      <c r="E1082" s="25">
        <v>6731</v>
      </c>
      <c r="F1082" s="1865">
        <v>4241.72</v>
      </c>
      <c r="G1082" s="1865">
        <v>1065.93</v>
      </c>
      <c r="H1082" s="1865">
        <v>5307.65</v>
      </c>
      <c r="I1082" s="1867" t="s">
        <v>841</v>
      </c>
      <c r="J1082" s="25"/>
      <c r="K1082" s="25"/>
      <c r="L1082" s="25"/>
      <c r="M1082" s="25"/>
    </row>
    <row r="1083" spans="1:13">
      <c r="A1083" s="1866">
        <v>302410</v>
      </c>
      <c r="B1083" s="23">
        <v>26289</v>
      </c>
      <c r="C1083" s="25">
        <v>6432</v>
      </c>
      <c r="D1083" s="25">
        <v>3</v>
      </c>
      <c r="E1083" s="25">
        <v>6432</v>
      </c>
      <c r="F1083" s="1865">
        <v>87449.38</v>
      </c>
      <c r="G1083" s="1865">
        <v>26288.97</v>
      </c>
      <c r="H1083" s="1865">
        <v>113738.35</v>
      </c>
      <c r="I1083" s="1867" t="s">
        <v>842</v>
      </c>
      <c r="J1083" s="25"/>
      <c r="K1083" s="25"/>
      <c r="L1083" s="25"/>
      <c r="M1083" s="25"/>
    </row>
    <row r="1084" spans="1:13">
      <c r="A1084" s="1866">
        <v>302411</v>
      </c>
      <c r="B1084" s="23">
        <v>113738</v>
      </c>
      <c r="C1084" s="25">
        <v>6432</v>
      </c>
      <c r="D1084" s="25">
        <v>3</v>
      </c>
      <c r="E1084" s="25">
        <v>6432</v>
      </c>
      <c r="F1084" s="1865">
        <v>87449.38</v>
      </c>
      <c r="G1084" s="1865">
        <v>26288.97</v>
      </c>
      <c r="H1084" s="1865">
        <v>113738.35</v>
      </c>
      <c r="I1084" s="1867" t="s">
        <v>842</v>
      </c>
      <c r="J1084" s="25"/>
      <c r="K1084" s="25"/>
      <c r="L1084" s="25"/>
      <c r="M1084" s="25"/>
    </row>
    <row r="1085" spans="1:13">
      <c r="A1085" s="1866">
        <v>302412</v>
      </c>
      <c r="B1085" s="23">
        <v>1185</v>
      </c>
      <c r="C1085" s="25">
        <v>6532</v>
      </c>
      <c r="D1085" s="25">
        <v>3</v>
      </c>
      <c r="E1085" s="25">
        <v>6532</v>
      </c>
      <c r="F1085" s="1865">
        <v>5085.72</v>
      </c>
      <c r="G1085" s="1865">
        <v>1185.3800000000001</v>
      </c>
      <c r="H1085" s="1865">
        <v>6271.1</v>
      </c>
      <c r="I1085" s="1867" t="s">
        <v>842</v>
      </c>
      <c r="J1085" s="25"/>
      <c r="K1085" s="25"/>
      <c r="L1085" s="25"/>
      <c r="M1085" s="25"/>
    </row>
    <row r="1086" spans="1:13">
      <c r="A1086" s="1866">
        <v>302413</v>
      </c>
      <c r="B1086" s="23">
        <v>6271</v>
      </c>
      <c r="C1086" s="25">
        <v>6532</v>
      </c>
      <c r="D1086" s="25">
        <v>3</v>
      </c>
      <c r="E1086" s="25">
        <v>6532</v>
      </c>
      <c r="F1086" s="1865">
        <v>5085.72</v>
      </c>
      <c r="G1086" s="1865">
        <v>1185.3800000000001</v>
      </c>
      <c r="H1086" s="1865">
        <v>6271.1</v>
      </c>
      <c r="I1086" s="1867" t="s">
        <v>842</v>
      </c>
      <c r="J1086" s="25"/>
      <c r="K1086" s="25"/>
      <c r="L1086" s="25"/>
      <c r="M1086" s="25"/>
    </row>
    <row r="1087" spans="1:13">
      <c r="A1087" s="1866">
        <v>302414</v>
      </c>
      <c r="B1087" s="23">
        <v>7441</v>
      </c>
      <c r="C1087" s="25">
        <v>6732</v>
      </c>
      <c r="D1087" s="25">
        <v>3</v>
      </c>
      <c r="E1087" s="25">
        <v>6732</v>
      </c>
      <c r="F1087" s="1865">
        <v>29151.37</v>
      </c>
      <c r="G1087" s="1865">
        <v>7441.39</v>
      </c>
      <c r="H1087" s="1865">
        <v>36592.76</v>
      </c>
      <c r="I1087" s="1867" t="s">
        <v>842</v>
      </c>
      <c r="J1087" s="25"/>
      <c r="K1087" s="25"/>
      <c r="L1087" s="25"/>
      <c r="M1087" s="25"/>
    </row>
    <row r="1088" spans="1:13">
      <c r="A1088" s="1866">
        <v>302415</v>
      </c>
      <c r="B1088" s="23">
        <v>36593</v>
      </c>
      <c r="C1088" s="25">
        <v>6732</v>
      </c>
      <c r="D1088" s="25">
        <v>3</v>
      </c>
      <c r="E1088" s="25">
        <v>6732</v>
      </c>
      <c r="F1088" s="1865">
        <v>29151.37</v>
      </c>
      <c r="G1088" s="1865">
        <v>7441.39</v>
      </c>
      <c r="H1088" s="1865">
        <v>36592.76</v>
      </c>
      <c r="I1088" s="1867" t="s">
        <v>842</v>
      </c>
      <c r="J1088" s="25"/>
      <c r="K1088" s="25"/>
      <c r="L1088" s="25"/>
      <c r="M1088" s="25"/>
    </row>
    <row r="1089" spans="1:13">
      <c r="A1089" s="1866">
        <v>302510</v>
      </c>
      <c r="B1089" s="23">
        <v>7734</v>
      </c>
      <c r="C1089" s="25">
        <v>6433</v>
      </c>
      <c r="D1089" s="25">
        <v>3</v>
      </c>
      <c r="E1089" s="25">
        <v>6433</v>
      </c>
      <c r="F1089" s="1865">
        <v>25128.26</v>
      </c>
      <c r="G1089" s="1865">
        <v>7734.23</v>
      </c>
      <c r="H1089" s="1865">
        <v>32862.49</v>
      </c>
      <c r="I1089" s="1867" t="s">
        <v>843</v>
      </c>
      <c r="J1089" s="25"/>
      <c r="K1089" s="25"/>
      <c r="L1089" s="25"/>
      <c r="M1089" s="25"/>
    </row>
    <row r="1090" spans="1:13">
      <c r="A1090" s="1866">
        <v>302511</v>
      </c>
      <c r="B1090" s="23">
        <v>32862</v>
      </c>
      <c r="C1090" s="25">
        <v>6433</v>
      </c>
      <c r="D1090" s="25">
        <v>3</v>
      </c>
      <c r="E1090" s="25">
        <v>6433</v>
      </c>
      <c r="F1090" s="1865">
        <v>25128.26</v>
      </c>
      <c r="G1090" s="1865">
        <v>7734.23</v>
      </c>
      <c r="H1090" s="1865">
        <v>32862.49</v>
      </c>
      <c r="I1090" s="1867" t="s">
        <v>843</v>
      </c>
      <c r="J1090" s="25"/>
      <c r="K1090" s="25"/>
      <c r="L1090" s="25"/>
      <c r="M1090" s="25"/>
    </row>
    <row r="1091" spans="1:13">
      <c r="A1091" s="1866">
        <v>302512</v>
      </c>
      <c r="B1091" s="23">
        <v>66</v>
      </c>
      <c r="C1091" s="25">
        <v>6533</v>
      </c>
      <c r="D1091" s="25">
        <v>3</v>
      </c>
      <c r="E1091" s="25">
        <v>6533</v>
      </c>
      <c r="F1091" s="1865">
        <v>241</v>
      </c>
      <c r="G1091" s="1865">
        <v>65.67</v>
      </c>
      <c r="H1091" s="1865">
        <v>306.67</v>
      </c>
      <c r="I1091" s="1867" t="s">
        <v>844</v>
      </c>
      <c r="J1091" s="25"/>
      <c r="K1091" s="25"/>
      <c r="L1091" s="25"/>
      <c r="M1091" s="25"/>
    </row>
    <row r="1092" spans="1:13">
      <c r="A1092" s="1866">
        <v>302513</v>
      </c>
      <c r="B1092" s="23">
        <v>307</v>
      </c>
      <c r="C1092" s="25">
        <v>6533</v>
      </c>
      <c r="D1092" s="25">
        <v>3</v>
      </c>
      <c r="E1092" s="25">
        <v>6533</v>
      </c>
      <c r="F1092" s="1865">
        <v>241</v>
      </c>
      <c r="G1092" s="1865">
        <v>65.67</v>
      </c>
      <c r="H1092" s="1865">
        <v>306.67</v>
      </c>
      <c r="I1092" s="1867" t="s">
        <v>844</v>
      </c>
      <c r="J1092" s="25"/>
      <c r="K1092" s="25"/>
      <c r="L1092" s="25"/>
      <c r="M1092" s="25"/>
    </row>
    <row r="1093" spans="1:13">
      <c r="A1093" s="1866">
        <v>302514</v>
      </c>
      <c r="B1093" s="23">
        <v>724</v>
      </c>
      <c r="C1093" s="25">
        <v>6733</v>
      </c>
      <c r="D1093" s="25">
        <v>3</v>
      </c>
      <c r="E1093" s="25">
        <v>6733</v>
      </c>
      <c r="F1093" s="1865">
        <v>2990.08</v>
      </c>
      <c r="G1093" s="1865">
        <v>723.55</v>
      </c>
      <c r="H1093" s="1865">
        <v>3713.63</v>
      </c>
      <c r="I1093" s="1867" t="s">
        <v>845</v>
      </c>
      <c r="J1093" s="25"/>
      <c r="K1093" s="25"/>
      <c r="L1093" s="25"/>
      <c r="M1093" s="25"/>
    </row>
    <row r="1094" spans="1:13">
      <c r="A1094" s="1866">
        <v>302515</v>
      </c>
      <c r="B1094" s="23">
        <v>3714</v>
      </c>
      <c r="C1094" s="25">
        <v>6733</v>
      </c>
      <c r="D1094" s="25">
        <v>3</v>
      </c>
      <c r="E1094" s="25">
        <v>6733</v>
      </c>
      <c r="F1094" s="1865">
        <v>2990.08</v>
      </c>
      <c r="G1094" s="1865">
        <v>723.55</v>
      </c>
      <c r="H1094" s="1865">
        <v>3713.63</v>
      </c>
      <c r="I1094" s="1867" t="s">
        <v>845</v>
      </c>
      <c r="J1094" s="25"/>
      <c r="K1094" s="25"/>
      <c r="L1094" s="25"/>
      <c r="M1094" s="25"/>
    </row>
    <row r="1095" spans="1:13">
      <c r="A1095" s="1866">
        <v>302610</v>
      </c>
      <c r="B1095" s="23">
        <v>6041</v>
      </c>
      <c r="C1095" s="25">
        <v>6439</v>
      </c>
      <c r="D1095" s="25">
        <v>3</v>
      </c>
      <c r="E1095" s="25">
        <v>6439</v>
      </c>
      <c r="F1095" s="1865">
        <v>20557.97</v>
      </c>
      <c r="G1095" s="1865">
        <v>6041.1</v>
      </c>
      <c r="H1095" s="1865">
        <v>26599.07</v>
      </c>
      <c r="I1095" s="1867" t="s">
        <v>846</v>
      </c>
      <c r="J1095" s="25"/>
      <c r="K1095" s="25"/>
      <c r="L1095" s="25"/>
      <c r="M1095" s="25"/>
    </row>
    <row r="1096" spans="1:13">
      <c r="A1096" s="1866">
        <v>302611</v>
      </c>
      <c r="B1096" s="23">
        <v>26599</v>
      </c>
      <c r="C1096" s="25">
        <v>6439</v>
      </c>
      <c r="D1096" s="25">
        <v>3</v>
      </c>
      <c r="E1096" s="25">
        <v>6439</v>
      </c>
      <c r="F1096" s="1865">
        <v>20557.97</v>
      </c>
      <c r="G1096" s="1865">
        <v>6041.1</v>
      </c>
      <c r="H1096" s="1865">
        <v>26599.07</v>
      </c>
      <c r="I1096" s="1867" t="s">
        <v>846</v>
      </c>
      <c r="J1096" s="25"/>
      <c r="K1096" s="25"/>
      <c r="L1096" s="25"/>
      <c r="M1096" s="25"/>
    </row>
    <row r="1097" spans="1:13">
      <c r="A1097" s="1866">
        <v>302612</v>
      </c>
      <c r="B1097" s="23">
        <v>228</v>
      </c>
      <c r="C1097" s="25">
        <v>6539</v>
      </c>
      <c r="D1097" s="25">
        <v>3</v>
      </c>
      <c r="E1097" s="25">
        <v>6539</v>
      </c>
      <c r="F1097" s="1865">
        <v>1431.89</v>
      </c>
      <c r="G1097" s="1865">
        <v>228.08</v>
      </c>
      <c r="H1097" s="1865">
        <v>1659.97</v>
      </c>
      <c r="I1097" s="1867" t="s">
        <v>846</v>
      </c>
      <c r="J1097" s="25"/>
      <c r="K1097" s="25"/>
      <c r="L1097" s="25"/>
      <c r="M1097" s="25"/>
    </row>
    <row r="1098" spans="1:13">
      <c r="A1098" s="1866">
        <v>302613</v>
      </c>
      <c r="B1098" s="23">
        <v>1660</v>
      </c>
      <c r="C1098" s="25">
        <v>6539</v>
      </c>
      <c r="D1098" s="25">
        <v>3</v>
      </c>
      <c r="E1098" s="25">
        <v>6539</v>
      </c>
      <c r="F1098" s="1865">
        <v>1431.89</v>
      </c>
      <c r="G1098" s="1865">
        <v>228.08</v>
      </c>
      <c r="H1098" s="1865">
        <v>1659.97</v>
      </c>
      <c r="I1098" s="1867" t="s">
        <v>846</v>
      </c>
      <c r="J1098" s="25"/>
      <c r="K1098" s="25"/>
      <c r="L1098" s="25"/>
      <c r="M1098" s="25"/>
    </row>
    <row r="1099" spans="1:13">
      <c r="A1099" s="1866">
        <v>302614</v>
      </c>
      <c r="B1099" s="23">
        <v>1440</v>
      </c>
      <c r="C1099" s="25">
        <v>6739</v>
      </c>
      <c r="D1099" s="25">
        <v>3</v>
      </c>
      <c r="E1099" s="25">
        <v>6739</v>
      </c>
      <c r="F1099" s="1865">
        <v>5399.77</v>
      </c>
      <c r="G1099" s="1865">
        <v>1439.68</v>
      </c>
      <c r="H1099" s="1865">
        <v>6839.45</v>
      </c>
      <c r="I1099" s="1867" t="s">
        <v>846</v>
      </c>
      <c r="J1099" s="25"/>
      <c r="K1099" s="25"/>
      <c r="L1099" s="25"/>
      <c r="M1099" s="25"/>
    </row>
    <row r="1100" spans="1:13">
      <c r="A1100" s="1866">
        <v>302615</v>
      </c>
      <c r="B1100" s="23">
        <v>6839</v>
      </c>
      <c r="C1100" s="25">
        <v>6739</v>
      </c>
      <c r="D1100" s="25">
        <v>3</v>
      </c>
      <c r="E1100" s="25">
        <v>6739</v>
      </c>
      <c r="F1100" s="1865">
        <v>5399.77</v>
      </c>
      <c r="G1100" s="1865">
        <v>1439.68</v>
      </c>
      <c r="H1100" s="1865">
        <v>6839.45</v>
      </c>
      <c r="I1100" s="1867" t="s">
        <v>846</v>
      </c>
      <c r="J1100" s="25"/>
      <c r="K1100" s="25"/>
      <c r="L1100" s="25"/>
      <c r="M1100" s="25"/>
    </row>
    <row r="1101" spans="1:13">
      <c r="A1101" s="1866">
        <v>302710</v>
      </c>
      <c r="B1101" s="23">
        <v>157010</v>
      </c>
      <c r="E1101" s="25"/>
      <c r="I1101" s="1867"/>
      <c r="J1101" s="25"/>
      <c r="K1101" s="25"/>
      <c r="L1101" s="25"/>
      <c r="M1101" s="25"/>
    </row>
    <row r="1102" spans="1:13">
      <c r="A1102" s="1866">
        <v>302711</v>
      </c>
      <c r="B1102" s="23">
        <v>639595</v>
      </c>
      <c r="E1102" s="25"/>
      <c r="I1102" s="1867"/>
      <c r="J1102" s="25"/>
      <c r="K1102" s="25"/>
      <c r="L1102" s="25"/>
      <c r="M1102" s="25"/>
    </row>
    <row r="1103" spans="1:13">
      <c r="A1103" s="1866">
        <v>302712</v>
      </c>
      <c r="B1103" s="23">
        <v>4067</v>
      </c>
      <c r="E1103" s="25"/>
      <c r="I1103" s="1867"/>
      <c r="J1103" s="25"/>
      <c r="K1103" s="25"/>
      <c r="L1103" s="25"/>
      <c r="M1103" s="25"/>
    </row>
    <row r="1104" spans="1:13">
      <c r="A1104" s="1866">
        <v>302713</v>
      </c>
      <c r="B1104" s="23">
        <v>28821</v>
      </c>
      <c r="E1104" s="25"/>
      <c r="I1104" s="1867"/>
      <c r="J1104" s="25"/>
      <c r="K1104" s="25"/>
      <c r="L1104" s="25"/>
      <c r="M1104" s="25"/>
    </row>
    <row r="1105" spans="1:13">
      <c r="A1105" s="1866">
        <v>302714</v>
      </c>
      <c r="B1105" s="23">
        <v>58472</v>
      </c>
      <c r="E1105" s="25"/>
      <c r="I1105" s="1867"/>
      <c r="J1105" s="25"/>
      <c r="K1105" s="25"/>
      <c r="L1105" s="25"/>
      <c r="M1105" s="25"/>
    </row>
    <row r="1106" spans="1:13">
      <c r="A1106" s="1866">
        <v>302715</v>
      </c>
      <c r="B1106" s="23">
        <v>265684</v>
      </c>
      <c r="E1106" s="25"/>
      <c r="I1106" s="1867"/>
      <c r="J1106" s="25"/>
      <c r="K1106" s="25"/>
      <c r="L1106" s="25"/>
      <c r="M1106" s="25"/>
    </row>
    <row r="1107" spans="1:13">
      <c r="A1107" s="1866">
        <v>302910</v>
      </c>
      <c r="B1107" s="23">
        <v>1819</v>
      </c>
      <c r="C1107" s="25">
        <v>6441</v>
      </c>
      <c r="D1107" s="25">
        <v>3</v>
      </c>
      <c r="E1107" s="25">
        <v>6441</v>
      </c>
      <c r="F1107" s="1865">
        <v>681.88</v>
      </c>
      <c r="G1107" s="1865">
        <v>1818.58</v>
      </c>
      <c r="H1107" s="1865">
        <v>2500.46</v>
      </c>
      <c r="I1107" s="1867" t="s">
        <v>187</v>
      </c>
      <c r="J1107" s="25"/>
      <c r="K1107" s="25"/>
      <c r="L1107" s="25"/>
      <c r="M1107" s="25"/>
    </row>
    <row r="1108" spans="1:13">
      <c r="A1108" s="1866">
        <v>302911</v>
      </c>
      <c r="B1108" s="23">
        <v>2500</v>
      </c>
      <c r="C1108" s="25">
        <v>6441</v>
      </c>
      <c r="D1108" s="25">
        <v>3</v>
      </c>
      <c r="E1108" s="25">
        <v>6441</v>
      </c>
      <c r="F1108" s="1865">
        <v>681.88</v>
      </c>
      <c r="G1108" s="1865">
        <v>1818.58</v>
      </c>
      <c r="H1108" s="1865">
        <v>2500.46</v>
      </c>
      <c r="I1108" s="1867" t="s">
        <v>187</v>
      </c>
      <c r="J1108" s="25"/>
      <c r="K1108" s="25"/>
      <c r="L1108" s="25"/>
      <c r="M1108" s="25"/>
    </row>
    <row r="1109" spans="1:13">
      <c r="A1109" s="1866">
        <v>302912</v>
      </c>
      <c r="B1109" s="23">
        <v>0</v>
      </c>
      <c r="E1109" s="25"/>
      <c r="I1109" s="1867"/>
      <c r="J1109" s="25"/>
      <c r="K1109" s="25"/>
      <c r="L1109" s="25"/>
      <c r="M1109" s="25"/>
    </row>
    <row r="1110" spans="1:13">
      <c r="A1110" s="1866">
        <v>302913</v>
      </c>
      <c r="B1110" s="23">
        <v>0</v>
      </c>
      <c r="E1110" s="25"/>
      <c r="I1110" s="1867"/>
      <c r="J1110" s="25"/>
      <c r="K1110" s="25"/>
      <c r="L1110" s="25"/>
      <c r="M1110" s="25"/>
    </row>
    <row r="1111" spans="1:13">
      <c r="A1111" s="1866">
        <v>303010</v>
      </c>
      <c r="B1111" s="23">
        <v>1539</v>
      </c>
      <c r="C1111" s="25">
        <v>6442</v>
      </c>
      <c r="D1111" s="25">
        <v>3</v>
      </c>
      <c r="E1111" s="25">
        <v>6442</v>
      </c>
      <c r="F1111" s="1865">
        <v>20741.79</v>
      </c>
      <c r="G1111" s="1865">
        <v>1539.27</v>
      </c>
      <c r="H1111" s="1865">
        <v>22281.06</v>
      </c>
      <c r="I1111" s="1867" t="s">
        <v>847</v>
      </c>
      <c r="J1111" s="25"/>
      <c r="K1111" s="25"/>
      <c r="L1111" s="25"/>
      <c r="M1111" s="25"/>
    </row>
    <row r="1112" spans="1:13">
      <c r="A1112" s="1866">
        <v>303011</v>
      </c>
      <c r="B1112" s="23">
        <v>22281</v>
      </c>
      <c r="C1112" s="25">
        <v>6442</v>
      </c>
      <c r="D1112" s="25">
        <v>3</v>
      </c>
      <c r="E1112" s="25">
        <v>6442</v>
      </c>
      <c r="F1112" s="1865">
        <v>20741.79</v>
      </c>
      <c r="G1112" s="1865">
        <v>1539.27</v>
      </c>
      <c r="H1112" s="1865">
        <v>22281.06</v>
      </c>
      <c r="I1112" s="1867" t="s">
        <v>847</v>
      </c>
      <c r="J1112" s="25"/>
      <c r="K1112" s="25"/>
      <c r="L1112" s="25"/>
      <c r="M1112" s="25"/>
    </row>
    <row r="1113" spans="1:13">
      <c r="A1113" s="1866">
        <v>303012</v>
      </c>
      <c r="B1113" s="23">
        <v>0</v>
      </c>
      <c r="C1113" s="25">
        <v>6542</v>
      </c>
      <c r="D1113" s="25">
        <v>3</v>
      </c>
      <c r="E1113" s="25">
        <v>6542</v>
      </c>
      <c r="F1113" s="1865">
        <v>7.93</v>
      </c>
      <c r="G1113" s="1865">
        <v>0</v>
      </c>
      <c r="H1113" s="1865">
        <v>7.93</v>
      </c>
      <c r="I1113" s="1867" t="s">
        <v>847</v>
      </c>
      <c r="J1113" s="25"/>
      <c r="K1113" s="25"/>
      <c r="L1113" s="25"/>
      <c r="M1113" s="25"/>
    </row>
    <row r="1114" spans="1:13">
      <c r="A1114" s="1866">
        <v>303013</v>
      </c>
      <c r="B1114" s="23">
        <v>8</v>
      </c>
      <c r="C1114" s="25">
        <v>6542</v>
      </c>
      <c r="D1114" s="25">
        <v>3</v>
      </c>
      <c r="E1114" s="25">
        <v>6542</v>
      </c>
      <c r="F1114" s="1865">
        <v>7.93</v>
      </c>
      <c r="G1114" s="1865">
        <v>0</v>
      </c>
      <c r="H1114" s="1865">
        <v>7.93</v>
      </c>
      <c r="I1114" s="1867" t="s">
        <v>847</v>
      </c>
      <c r="J1114" s="25"/>
      <c r="K1114" s="25"/>
      <c r="L1114" s="25"/>
      <c r="M1114" s="25"/>
    </row>
    <row r="1115" spans="1:13">
      <c r="A1115" s="1866">
        <v>303014</v>
      </c>
      <c r="B1115" s="23">
        <v>100</v>
      </c>
      <c r="C1115" s="25">
        <v>6742</v>
      </c>
      <c r="D1115" s="25">
        <v>3</v>
      </c>
      <c r="E1115" s="25">
        <v>6742</v>
      </c>
      <c r="F1115" s="1865">
        <v>1577.01</v>
      </c>
      <c r="G1115" s="1865">
        <v>99.95</v>
      </c>
      <c r="H1115" s="1865">
        <v>1676.96</v>
      </c>
      <c r="I1115" s="1867" t="s">
        <v>847</v>
      </c>
      <c r="J1115" s="25"/>
      <c r="K1115" s="25"/>
      <c r="L1115" s="25"/>
      <c r="M1115" s="25"/>
    </row>
    <row r="1116" spans="1:13">
      <c r="A1116" s="1866">
        <v>303015</v>
      </c>
      <c r="B1116" s="23">
        <v>1677</v>
      </c>
      <c r="C1116" s="25">
        <v>6742</v>
      </c>
      <c r="D1116" s="25">
        <v>3</v>
      </c>
      <c r="E1116" s="25">
        <v>6742</v>
      </c>
      <c r="F1116" s="1865">
        <v>1577.01</v>
      </c>
      <c r="G1116" s="1865">
        <v>99.95</v>
      </c>
      <c r="H1116" s="1865">
        <v>1676.96</v>
      </c>
      <c r="I1116" s="1867" t="s">
        <v>847</v>
      </c>
      <c r="J1116" s="25"/>
      <c r="K1116" s="25"/>
      <c r="L1116" s="25"/>
      <c r="M1116" s="25"/>
    </row>
    <row r="1117" spans="1:13">
      <c r="A1117" s="1866">
        <v>303110</v>
      </c>
      <c r="B1117" s="23">
        <v>1556</v>
      </c>
      <c r="C1117" s="25">
        <v>6443</v>
      </c>
      <c r="D1117" s="25">
        <v>3</v>
      </c>
      <c r="E1117" s="25">
        <v>6443</v>
      </c>
      <c r="F1117" s="1865">
        <v>3865.85</v>
      </c>
      <c r="G1117" s="1865">
        <v>1556.43</v>
      </c>
      <c r="H1117" s="1865">
        <v>5422.28</v>
      </c>
      <c r="I1117" s="1867" t="s">
        <v>848</v>
      </c>
      <c r="J1117" s="25"/>
      <c r="K1117" s="25"/>
      <c r="L1117" s="25"/>
      <c r="M1117" s="25"/>
    </row>
    <row r="1118" spans="1:13">
      <c r="A1118" s="1866">
        <v>303111</v>
      </c>
      <c r="B1118" s="23">
        <v>5422</v>
      </c>
      <c r="C1118" s="25">
        <v>6443</v>
      </c>
      <c r="D1118" s="25">
        <v>3</v>
      </c>
      <c r="E1118" s="25">
        <v>6443</v>
      </c>
      <c r="F1118" s="1865">
        <v>3865.85</v>
      </c>
      <c r="G1118" s="1865">
        <v>1556.43</v>
      </c>
      <c r="H1118" s="1865">
        <v>5422.28</v>
      </c>
      <c r="I1118" s="1867" t="s">
        <v>848</v>
      </c>
      <c r="J1118" s="25"/>
      <c r="K1118" s="25"/>
      <c r="L1118" s="25"/>
      <c r="M1118" s="25"/>
    </row>
    <row r="1119" spans="1:13">
      <c r="A1119" s="1866">
        <v>303112</v>
      </c>
      <c r="B1119" s="23">
        <v>0</v>
      </c>
      <c r="E1119" s="25"/>
      <c r="I1119" s="1867"/>
      <c r="J1119" s="25"/>
      <c r="K1119" s="25"/>
      <c r="L1119" s="25"/>
      <c r="M1119" s="25"/>
    </row>
    <row r="1120" spans="1:13">
      <c r="A1120" s="1866">
        <v>303113</v>
      </c>
      <c r="B1120" s="23">
        <v>0</v>
      </c>
      <c r="E1120" s="25"/>
      <c r="I1120" s="1867"/>
      <c r="J1120" s="25"/>
      <c r="K1120" s="25"/>
      <c r="L1120" s="25"/>
      <c r="M1120" s="25"/>
    </row>
    <row r="1121" spans="1:13">
      <c r="A1121" s="1866">
        <v>303114</v>
      </c>
      <c r="B1121" s="23">
        <v>0</v>
      </c>
      <c r="E1121" s="25"/>
      <c r="I1121" s="1867"/>
      <c r="J1121" s="25"/>
      <c r="K1121" s="25"/>
      <c r="L1121" s="25"/>
      <c r="M1121" s="25"/>
    </row>
    <row r="1122" spans="1:13">
      <c r="A1122" s="1866">
        <v>303115</v>
      </c>
      <c r="B1122" s="23">
        <v>0</v>
      </c>
      <c r="E1122" s="25"/>
      <c r="I1122" s="1867"/>
      <c r="J1122" s="25"/>
      <c r="K1122" s="25"/>
      <c r="L1122" s="25"/>
      <c r="M1122" s="25"/>
    </row>
    <row r="1123" spans="1:13">
      <c r="A1123" s="1866">
        <v>303210</v>
      </c>
      <c r="B1123" s="23">
        <v>667</v>
      </c>
      <c r="C1123" s="25">
        <v>6444</v>
      </c>
      <c r="D1123" s="25">
        <v>3</v>
      </c>
      <c r="E1123" s="25">
        <v>6444</v>
      </c>
      <c r="F1123" s="1865">
        <v>11428.2</v>
      </c>
      <c r="G1123" s="1865">
        <v>667.07</v>
      </c>
      <c r="H1123" s="1865">
        <v>12095.27</v>
      </c>
      <c r="I1123" s="1867" t="s">
        <v>190</v>
      </c>
      <c r="J1123" s="25"/>
      <c r="K1123" s="25"/>
      <c r="L1123" s="25"/>
      <c r="M1123" s="25"/>
    </row>
    <row r="1124" spans="1:13">
      <c r="A1124" s="1866">
        <v>303211</v>
      </c>
      <c r="B1124" s="23">
        <v>12095</v>
      </c>
      <c r="C1124" s="25">
        <v>6444</v>
      </c>
      <c r="D1124" s="25">
        <v>3</v>
      </c>
      <c r="E1124" s="25">
        <v>6444</v>
      </c>
      <c r="F1124" s="1865">
        <v>11428.2</v>
      </c>
      <c r="G1124" s="1865">
        <v>667.07</v>
      </c>
      <c r="H1124" s="1865">
        <v>12095.27</v>
      </c>
      <c r="I1124" s="1867" t="s">
        <v>190</v>
      </c>
      <c r="J1124" s="25"/>
      <c r="K1124" s="25"/>
      <c r="L1124" s="25"/>
      <c r="M1124" s="25"/>
    </row>
    <row r="1125" spans="1:13">
      <c r="A1125" s="1866">
        <v>303212</v>
      </c>
      <c r="B1125" s="23">
        <v>70</v>
      </c>
      <c r="C1125" s="25">
        <v>6544</v>
      </c>
      <c r="D1125" s="25">
        <v>3</v>
      </c>
      <c r="E1125" s="25">
        <v>6544</v>
      </c>
      <c r="F1125" s="1865">
        <v>190.82</v>
      </c>
      <c r="G1125" s="1865">
        <v>69.58</v>
      </c>
      <c r="H1125" s="1865">
        <v>260.39999999999998</v>
      </c>
      <c r="I1125" s="1867" t="s">
        <v>190</v>
      </c>
      <c r="J1125" s="25"/>
      <c r="K1125" s="25"/>
      <c r="L1125" s="25"/>
      <c r="M1125" s="25"/>
    </row>
    <row r="1126" spans="1:13">
      <c r="A1126" s="1866">
        <v>303213</v>
      </c>
      <c r="B1126" s="23">
        <v>260</v>
      </c>
      <c r="C1126" s="25">
        <v>6544</v>
      </c>
      <c r="D1126" s="25">
        <v>3</v>
      </c>
      <c r="E1126" s="25">
        <v>6544</v>
      </c>
      <c r="F1126" s="1865">
        <v>190.82</v>
      </c>
      <c r="G1126" s="1865">
        <v>69.58</v>
      </c>
      <c r="H1126" s="1865">
        <v>260.39999999999998</v>
      </c>
      <c r="I1126" s="1867" t="s">
        <v>190</v>
      </c>
      <c r="J1126" s="25"/>
      <c r="K1126" s="25"/>
      <c r="L1126" s="25"/>
      <c r="M1126" s="25"/>
    </row>
    <row r="1127" spans="1:13">
      <c r="A1127" s="1866">
        <v>303214</v>
      </c>
      <c r="B1127" s="23">
        <v>249</v>
      </c>
      <c r="C1127" s="25">
        <v>6744</v>
      </c>
      <c r="D1127" s="25">
        <v>3</v>
      </c>
      <c r="E1127" s="25">
        <v>6744</v>
      </c>
      <c r="F1127" s="1865">
        <v>681.5</v>
      </c>
      <c r="G1127" s="1865">
        <v>248.5</v>
      </c>
      <c r="H1127" s="1865">
        <v>930</v>
      </c>
      <c r="I1127" s="1867" t="s">
        <v>190</v>
      </c>
      <c r="J1127" s="25"/>
      <c r="K1127" s="25"/>
      <c r="L1127" s="25"/>
      <c r="M1127" s="25"/>
    </row>
    <row r="1128" spans="1:13">
      <c r="A1128" s="1866">
        <v>303215</v>
      </c>
      <c r="B1128" s="23">
        <v>930</v>
      </c>
      <c r="C1128" s="25">
        <v>6744</v>
      </c>
      <c r="D1128" s="25">
        <v>3</v>
      </c>
      <c r="E1128" s="25">
        <v>6744</v>
      </c>
      <c r="F1128" s="1865">
        <v>681.5</v>
      </c>
      <c r="G1128" s="1865">
        <v>248.5</v>
      </c>
      <c r="H1128" s="1865">
        <v>930</v>
      </c>
      <c r="I1128" s="1867" t="s">
        <v>190</v>
      </c>
      <c r="J1128" s="25"/>
      <c r="K1128" s="25"/>
      <c r="L1128" s="25"/>
      <c r="M1128" s="25"/>
    </row>
    <row r="1129" spans="1:13">
      <c r="A1129" s="1866">
        <v>303310</v>
      </c>
      <c r="B1129" s="23">
        <v>12841</v>
      </c>
      <c r="C1129" s="25">
        <v>6445</v>
      </c>
      <c r="D1129" s="25">
        <v>3</v>
      </c>
      <c r="E1129" s="25">
        <v>6445</v>
      </c>
      <c r="F1129" s="1865">
        <v>41862.089999999997</v>
      </c>
      <c r="G1129" s="1865">
        <v>12840.8</v>
      </c>
      <c r="H1129" s="1865">
        <v>54702.89</v>
      </c>
      <c r="I1129" s="1867" t="s">
        <v>849</v>
      </c>
      <c r="J1129" s="25"/>
      <c r="K1129" s="25"/>
      <c r="L1129" s="25"/>
      <c r="M1129" s="25"/>
    </row>
    <row r="1130" spans="1:13">
      <c r="A1130" s="1866">
        <v>303311</v>
      </c>
      <c r="B1130" s="23">
        <v>54703</v>
      </c>
      <c r="C1130" s="25">
        <v>6445</v>
      </c>
      <c r="D1130" s="25">
        <v>3</v>
      </c>
      <c r="E1130" s="25">
        <v>6445</v>
      </c>
      <c r="F1130" s="1865">
        <v>41862.089999999997</v>
      </c>
      <c r="G1130" s="1865">
        <v>12840.8</v>
      </c>
      <c r="H1130" s="1865">
        <v>54702.89</v>
      </c>
      <c r="I1130" s="1867" t="s">
        <v>849</v>
      </c>
      <c r="J1130" s="25"/>
      <c r="K1130" s="25"/>
      <c r="L1130" s="25"/>
      <c r="M1130" s="25"/>
    </row>
    <row r="1131" spans="1:13">
      <c r="A1131" s="1866">
        <v>303312</v>
      </c>
      <c r="B1131" s="23">
        <v>178</v>
      </c>
      <c r="C1131" s="25">
        <v>6545</v>
      </c>
      <c r="D1131" s="25">
        <v>3</v>
      </c>
      <c r="E1131" s="25">
        <v>6545</v>
      </c>
      <c r="F1131" s="1865">
        <v>651.22</v>
      </c>
      <c r="G1131" s="1865">
        <v>177.91</v>
      </c>
      <c r="H1131" s="1865">
        <v>829.13</v>
      </c>
      <c r="I1131" s="1867" t="s">
        <v>850</v>
      </c>
      <c r="J1131" s="25"/>
      <c r="K1131" s="25"/>
      <c r="L1131" s="25"/>
      <c r="M1131" s="25"/>
    </row>
    <row r="1132" spans="1:13">
      <c r="A1132" s="1866">
        <v>303313</v>
      </c>
      <c r="B1132" s="23">
        <v>829</v>
      </c>
      <c r="C1132" s="25">
        <v>6545</v>
      </c>
      <c r="D1132" s="25">
        <v>3</v>
      </c>
      <c r="E1132" s="25">
        <v>6545</v>
      </c>
      <c r="F1132" s="1865">
        <v>651.22</v>
      </c>
      <c r="G1132" s="1865">
        <v>177.91</v>
      </c>
      <c r="H1132" s="1865">
        <v>829.13</v>
      </c>
      <c r="I1132" s="1867" t="s">
        <v>850</v>
      </c>
      <c r="J1132" s="25"/>
      <c r="K1132" s="25"/>
      <c r="L1132" s="25"/>
      <c r="M1132" s="25"/>
    </row>
    <row r="1133" spans="1:13">
      <c r="A1133" s="1866">
        <v>303314</v>
      </c>
      <c r="B1133" s="23">
        <v>1412</v>
      </c>
      <c r="C1133" s="25">
        <v>6745</v>
      </c>
      <c r="D1133" s="25">
        <v>3</v>
      </c>
      <c r="E1133" s="25">
        <v>6745</v>
      </c>
      <c r="F1133" s="1865">
        <v>5080.8500000000004</v>
      </c>
      <c r="G1133" s="1865">
        <v>1412.1</v>
      </c>
      <c r="H1133" s="1865">
        <v>6492.95</v>
      </c>
      <c r="I1133" s="1867" t="s">
        <v>850</v>
      </c>
      <c r="J1133" s="25"/>
      <c r="K1133" s="25"/>
      <c r="L1133" s="25"/>
      <c r="M1133" s="25"/>
    </row>
    <row r="1134" spans="1:13">
      <c r="A1134" s="1866">
        <v>303315</v>
      </c>
      <c r="B1134" s="23">
        <v>6493</v>
      </c>
      <c r="C1134" s="25">
        <v>6745</v>
      </c>
      <c r="D1134" s="25">
        <v>3</v>
      </c>
      <c r="E1134" s="25">
        <v>6745</v>
      </c>
      <c r="F1134" s="1865">
        <v>5080.8500000000004</v>
      </c>
      <c r="G1134" s="1865">
        <v>1412.1</v>
      </c>
      <c r="H1134" s="1865">
        <v>6492.95</v>
      </c>
      <c r="I1134" s="1867" t="s">
        <v>850</v>
      </c>
      <c r="J1134" s="25"/>
      <c r="K1134" s="25"/>
      <c r="L1134" s="25"/>
      <c r="M1134" s="25"/>
    </row>
    <row r="1135" spans="1:13">
      <c r="A1135" s="1866">
        <v>303410</v>
      </c>
      <c r="B1135" s="23">
        <v>0</v>
      </c>
      <c r="E1135" s="25"/>
      <c r="I1135" s="1867"/>
      <c r="J1135" s="25"/>
      <c r="K1135" s="25"/>
      <c r="L1135" s="25"/>
      <c r="M1135" s="25"/>
    </row>
    <row r="1136" spans="1:13">
      <c r="A1136" s="1866">
        <v>303411</v>
      </c>
      <c r="B1136" s="23">
        <v>0</v>
      </c>
      <c r="E1136" s="25"/>
      <c r="I1136" s="1867"/>
      <c r="J1136" s="25"/>
      <c r="K1136" s="25"/>
      <c r="L1136" s="25"/>
      <c r="M1136" s="25"/>
    </row>
    <row r="1137" spans="1:13">
      <c r="A1137" s="1866">
        <v>303412</v>
      </c>
      <c r="B1137" s="23">
        <v>0</v>
      </c>
      <c r="E1137" s="25"/>
      <c r="I1137" s="1867"/>
      <c r="J1137" s="25"/>
      <c r="K1137" s="25"/>
      <c r="L1137" s="25"/>
      <c r="M1137" s="25"/>
    </row>
    <row r="1138" spans="1:13">
      <c r="A1138" s="1866">
        <v>303413</v>
      </c>
      <c r="B1138" s="23">
        <v>0</v>
      </c>
      <c r="E1138" s="25"/>
      <c r="I1138" s="1867"/>
      <c r="J1138" s="25"/>
      <c r="K1138" s="25"/>
      <c r="L1138" s="25"/>
      <c r="M1138" s="25"/>
    </row>
    <row r="1139" spans="1:13">
      <c r="A1139" s="1866">
        <v>303414</v>
      </c>
      <c r="B1139" s="23">
        <v>0</v>
      </c>
      <c r="E1139" s="25"/>
      <c r="I1139" s="1867"/>
      <c r="J1139" s="25"/>
      <c r="K1139" s="25"/>
      <c r="L1139" s="25"/>
      <c r="M1139" s="25"/>
    </row>
    <row r="1140" spans="1:13">
      <c r="A1140" s="1866">
        <v>303415</v>
      </c>
      <c r="B1140" s="23">
        <v>0</v>
      </c>
      <c r="E1140" s="25"/>
      <c r="I1140" s="1867"/>
      <c r="J1140" s="25"/>
      <c r="K1140" s="25"/>
      <c r="L1140" s="25"/>
      <c r="M1140" s="25"/>
    </row>
    <row r="1141" spans="1:13">
      <c r="A1141" s="1866">
        <v>303510</v>
      </c>
      <c r="B1141" s="23">
        <v>36</v>
      </c>
      <c r="C1141" s="25">
        <v>6447</v>
      </c>
      <c r="D1141" s="25">
        <v>3</v>
      </c>
      <c r="E1141" s="25">
        <v>6447</v>
      </c>
      <c r="F1141" s="1865">
        <v>583.46</v>
      </c>
      <c r="G1141" s="1865">
        <v>35.72</v>
      </c>
      <c r="H1141" s="1865">
        <v>619.17999999999995</v>
      </c>
      <c r="I1141" s="1867" t="s">
        <v>851</v>
      </c>
      <c r="J1141" s="25"/>
      <c r="K1141" s="25"/>
      <c r="L1141" s="25"/>
      <c r="M1141" s="25"/>
    </row>
    <row r="1142" spans="1:13">
      <c r="A1142" s="1866">
        <v>303511</v>
      </c>
      <c r="B1142" s="23">
        <v>619</v>
      </c>
      <c r="C1142" s="25">
        <v>6447</v>
      </c>
      <c r="D1142" s="25">
        <v>3</v>
      </c>
      <c r="E1142" s="25">
        <v>6447</v>
      </c>
      <c r="F1142" s="1865">
        <v>583.46</v>
      </c>
      <c r="G1142" s="1865">
        <v>35.72</v>
      </c>
      <c r="H1142" s="1865">
        <v>619.17999999999995</v>
      </c>
      <c r="I1142" s="1867" t="s">
        <v>851</v>
      </c>
      <c r="J1142" s="25"/>
      <c r="K1142" s="25"/>
      <c r="L1142" s="25"/>
      <c r="M1142" s="25"/>
    </row>
    <row r="1143" spans="1:13">
      <c r="A1143" s="1866">
        <v>303512</v>
      </c>
      <c r="B1143" s="23">
        <v>2</v>
      </c>
      <c r="C1143" s="25">
        <v>6547</v>
      </c>
      <c r="D1143" s="25">
        <v>3</v>
      </c>
      <c r="E1143" s="25">
        <v>6547</v>
      </c>
      <c r="F1143" s="1865">
        <v>146.59</v>
      </c>
      <c r="G1143" s="1865">
        <v>2.31</v>
      </c>
      <c r="H1143" s="1865">
        <v>148.9</v>
      </c>
      <c r="I1143" s="1867" t="s">
        <v>851</v>
      </c>
      <c r="J1143" s="25"/>
      <c r="K1143" s="25"/>
      <c r="L1143" s="25"/>
      <c r="M1143" s="25"/>
    </row>
    <row r="1144" spans="1:13">
      <c r="A1144" s="1866">
        <v>303513</v>
      </c>
      <c r="B1144" s="23">
        <v>149</v>
      </c>
      <c r="C1144" s="25">
        <v>6547</v>
      </c>
      <c r="D1144" s="25">
        <v>3</v>
      </c>
      <c r="E1144" s="25">
        <v>6547</v>
      </c>
      <c r="F1144" s="1865">
        <v>146.59</v>
      </c>
      <c r="G1144" s="1865">
        <v>2.31</v>
      </c>
      <c r="H1144" s="1865">
        <v>148.9</v>
      </c>
      <c r="I1144" s="1867" t="s">
        <v>851</v>
      </c>
      <c r="J1144" s="25"/>
      <c r="K1144" s="25"/>
      <c r="L1144" s="25"/>
      <c r="M1144" s="25"/>
    </row>
    <row r="1145" spans="1:13">
      <c r="A1145" s="1866">
        <v>303514</v>
      </c>
      <c r="B1145" s="23">
        <v>-265</v>
      </c>
      <c r="C1145" s="25">
        <v>6747</v>
      </c>
      <c r="D1145" s="25">
        <v>3</v>
      </c>
      <c r="E1145" s="25">
        <v>6747</v>
      </c>
      <c r="F1145" s="1865">
        <v>-395.19</v>
      </c>
      <c r="G1145" s="1865">
        <v>-264.58999999999997</v>
      </c>
      <c r="H1145" s="1865">
        <v>-659.78</v>
      </c>
      <c r="I1145" s="1867" t="s">
        <v>851</v>
      </c>
      <c r="J1145" s="25"/>
      <c r="K1145" s="25"/>
      <c r="L1145" s="25"/>
      <c r="M1145" s="25"/>
    </row>
    <row r="1146" spans="1:13">
      <c r="A1146" s="1866">
        <v>303515</v>
      </c>
      <c r="B1146" s="23">
        <v>-660</v>
      </c>
      <c r="C1146" s="25">
        <v>6747</v>
      </c>
      <c r="D1146" s="25">
        <v>3</v>
      </c>
      <c r="E1146" s="25">
        <v>6747</v>
      </c>
      <c r="F1146" s="1865">
        <v>-395.19</v>
      </c>
      <c r="G1146" s="1865">
        <v>-264.58999999999997</v>
      </c>
      <c r="H1146" s="1865">
        <v>-659.78</v>
      </c>
      <c r="I1146" s="1867" t="s">
        <v>851</v>
      </c>
      <c r="J1146" s="25"/>
      <c r="K1146" s="25"/>
      <c r="L1146" s="25"/>
      <c r="M1146" s="25"/>
    </row>
    <row r="1147" spans="1:13">
      <c r="A1147" s="1866">
        <v>303610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303611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303612</v>
      </c>
      <c r="B1149" s="23">
        <v>0</v>
      </c>
      <c r="E1149" s="25"/>
      <c r="I1149" s="1867"/>
      <c r="J1149" s="25"/>
      <c r="K1149" s="25"/>
      <c r="L1149" s="25"/>
      <c r="M1149" s="25"/>
    </row>
    <row r="1150" spans="1:13">
      <c r="A1150" s="1866">
        <v>303613</v>
      </c>
      <c r="B1150" s="23">
        <v>0</v>
      </c>
      <c r="E1150" s="25"/>
      <c r="I1150" s="1867"/>
      <c r="J1150" s="25"/>
      <c r="K1150" s="25"/>
      <c r="L1150" s="25"/>
      <c r="M1150" s="25"/>
    </row>
    <row r="1151" spans="1:13">
      <c r="A1151" s="1866">
        <v>303614</v>
      </c>
      <c r="B1151" s="23">
        <v>0</v>
      </c>
      <c r="E1151" s="25"/>
      <c r="I1151" s="1867"/>
      <c r="J1151" s="25"/>
      <c r="K1151" s="25"/>
      <c r="L1151" s="25"/>
      <c r="M1151" s="25"/>
    </row>
    <row r="1152" spans="1:13">
      <c r="A1152" s="1866">
        <v>303615</v>
      </c>
      <c r="B1152" s="23">
        <v>0</v>
      </c>
      <c r="E1152" s="25"/>
      <c r="I1152" s="1867"/>
      <c r="J1152" s="25"/>
      <c r="K1152" s="25"/>
      <c r="L1152" s="25"/>
      <c r="M1152" s="25"/>
    </row>
    <row r="1153" spans="1:13">
      <c r="A1153" s="1866">
        <v>303710</v>
      </c>
      <c r="B1153" s="23">
        <v>0</v>
      </c>
      <c r="E1153" s="25"/>
      <c r="I1153" s="1867"/>
      <c r="J1153" s="25"/>
      <c r="K1153" s="25"/>
      <c r="L1153" s="25"/>
      <c r="M1153" s="25"/>
    </row>
    <row r="1154" spans="1:13">
      <c r="A1154" s="1866">
        <v>303711</v>
      </c>
      <c r="B1154" s="23">
        <v>0</v>
      </c>
      <c r="E1154" s="25"/>
      <c r="I1154" s="1867"/>
      <c r="J1154" s="25"/>
      <c r="K1154" s="25"/>
      <c r="L1154" s="25"/>
      <c r="M1154" s="25"/>
    </row>
    <row r="1155" spans="1:13">
      <c r="A1155" s="1866">
        <v>303712</v>
      </c>
      <c r="B1155" s="23">
        <v>0</v>
      </c>
      <c r="E1155" s="25"/>
      <c r="I1155" s="1867"/>
      <c r="J1155" s="25"/>
      <c r="K1155" s="25"/>
      <c r="L1155" s="25"/>
      <c r="M1155" s="25"/>
    </row>
    <row r="1156" spans="1:13">
      <c r="A1156" s="1866">
        <v>303713</v>
      </c>
      <c r="B1156" s="23">
        <v>0</v>
      </c>
      <c r="E1156" s="25"/>
      <c r="I1156" s="1867"/>
      <c r="J1156" s="25"/>
      <c r="K1156" s="25"/>
      <c r="L1156" s="25"/>
      <c r="M1156" s="25"/>
    </row>
    <row r="1157" spans="1:13">
      <c r="A1157" s="1866">
        <v>303714</v>
      </c>
      <c r="B1157" s="23">
        <v>0</v>
      </c>
      <c r="E1157" s="25"/>
      <c r="I1157" s="1867"/>
      <c r="J1157" s="25"/>
      <c r="K1157" s="25"/>
      <c r="L1157" s="25"/>
      <c r="M1157" s="25"/>
    </row>
    <row r="1158" spans="1:13">
      <c r="A1158" s="1866">
        <v>303715</v>
      </c>
      <c r="B1158" s="23">
        <v>0</v>
      </c>
      <c r="E1158" s="25"/>
      <c r="I1158" s="1867"/>
      <c r="J1158" s="25"/>
      <c r="K1158" s="25"/>
      <c r="L1158" s="25"/>
      <c r="M1158" s="25"/>
    </row>
    <row r="1159" spans="1:13">
      <c r="A1159" s="1866">
        <v>303810</v>
      </c>
      <c r="B1159" s="23">
        <v>4890</v>
      </c>
      <c r="C1159" s="25">
        <v>6451</v>
      </c>
      <c r="D1159" s="25">
        <v>3</v>
      </c>
      <c r="E1159" s="25">
        <v>6451</v>
      </c>
      <c r="F1159" s="1865">
        <v>19614.580000000002</v>
      </c>
      <c r="G1159" s="1865">
        <v>4890.13</v>
      </c>
      <c r="H1159" s="1865">
        <v>24504.71</v>
      </c>
      <c r="I1159" s="1867" t="s">
        <v>852</v>
      </c>
      <c r="J1159" s="25"/>
      <c r="K1159" s="25"/>
      <c r="L1159" s="25"/>
      <c r="M1159" s="25"/>
    </row>
    <row r="1160" spans="1:13">
      <c r="A1160" s="1866">
        <v>303811</v>
      </c>
      <c r="B1160" s="23">
        <v>24505</v>
      </c>
      <c r="C1160" s="25">
        <v>6451</v>
      </c>
      <c r="D1160" s="25">
        <v>3</v>
      </c>
      <c r="E1160" s="25">
        <v>6451</v>
      </c>
      <c r="F1160" s="1865">
        <v>19614.580000000002</v>
      </c>
      <c r="G1160" s="1865">
        <v>4890.13</v>
      </c>
      <c r="H1160" s="1865">
        <v>24504.71</v>
      </c>
      <c r="I1160" s="1867" t="s">
        <v>852</v>
      </c>
      <c r="J1160" s="25"/>
      <c r="K1160" s="25"/>
      <c r="L1160" s="25"/>
      <c r="M1160" s="25"/>
    </row>
    <row r="1161" spans="1:13">
      <c r="A1161" s="1866">
        <v>303812</v>
      </c>
      <c r="B1161" s="23">
        <v>1502</v>
      </c>
      <c r="C1161" s="25">
        <v>6551</v>
      </c>
      <c r="D1161" s="25">
        <v>3</v>
      </c>
      <c r="E1161" s="25">
        <v>6551</v>
      </c>
      <c r="F1161" s="1865">
        <v>6063.34</v>
      </c>
      <c r="G1161" s="1865">
        <v>1501.65</v>
      </c>
      <c r="H1161" s="1865">
        <v>7564.99</v>
      </c>
      <c r="I1161" s="1867" t="s">
        <v>852</v>
      </c>
      <c r="J1161" s="25"/>
      <c r="K1161" s="25"/>
      <c r="L1161" s="25"/>
      <c r="M1161" s="25"/>
    </row>
    <row r="1162" spans="1:13">
      <c r="A1162" s="1866">
        <v>303813</v>
      </c>
      <c r="B1162" s="23">
        <v>7565</v>
      </c>
      <c r="C1162" s="25">
        <v>6551</v>
      </c>
      <c r="D1162" s="25">
        <v>3</v>
      </c>
      <c r="E1162" s="25">
        <v>6551</v>
      </c>
      <c r="F1162" s="1865">
        <v>6063.34</v>
      </c>
      <c r="G1162" s="1865">
        <v>1501.65</v>
      </c>
      <c r="H1162" s="1865">
        <v>7564.99</v>
      </c>
      <c r="I1162" s="1867" t="s">
        <v>852</v>
      </c>
      <c r="J1162" s="25"/>
      <c r="K1162" s="25"/>
      <c r="L1162" s="25"/>
      <c r="M1162" s="25"/>
    </row>
    <row r="1163" spans="1:13">
      <c r="A1163" s="1866">
        <v>303814</v>
      </c>
      <c r="B1163" s="23">
        <v>4533</v>
      </c>
      <c r="C1163" s="25">
        <v>6751</v>
      </c>
      <c r="D1163" s="25">
        <v>3</v>
      </c>
      <c r="E1163" s="25">
        <v>6751</v>
      </c>
      <c r="F1163" s="1865">
        <v>18093.5</v>
      </c>
      <c r="G1163" s="1865">
        <v>4532.71</v>
      </c>
      <c r="H1163" s="1865">
        <v>22626.21</v>
      </c>
      <c r="I1163" s="1867" t="s">
        <v>852</v>
      </c>
      <c r="J1163" s="25"/>
      <c r="K1163" s="25"/>
      <c r="L1163" s="25"/>
      <c r="M1163" s="25"/>
    </row>
    <row r="1164" spans="1:13">
      <c r="A1164" s="1866">
        <v>303815</v>
      </c>
      <c r="B1164" s="23">
        <v>22626</v>
      </c>
      <c r="C1164" s="25">
        <v>6751</v>
      </c>
      <c r="D1164" s="25">
        <v>3</v>
      </c>
      <c r="E1164" s="25">
        <v>6751</v>
      </c>
      <c r="F1164" s="1865">
        <v>18093.5</v>
      </c>
      <c r="G1164" s="1865">
        <v>4532.71</v>
      </c>
      <c r="H1164" s="1865">
        <v>22626.21</v>
      </c>
      <c r="I1164" s="1867" t="s">
        <v>852</v>
      </c>
      <c r="J1164" s="25"/>
      <c r="K1164" s="25"/>
      <c r="L1164" s="25"/>
      <c r="M1164" s="25"/>
    </row>
    <row r="1165" spans="1:13">
      <c r="A1165" s="1866">
        <v>303910</v>
      </c>
      <c r="B1165" s="23">
        <v>1121</v>
      </c>
      <c r="C1165" s="25">
        <v>6452</v>
      </c>
      <c r="D1165" s="25">
        <v>3</v>
      </c>
      <c r="E1165" s="25">
        <v>6452</v>
      </c>
      <c r="F1165" s="1865">
        <v>1984.55</v>
      </c>
      <c r="G1165" s="1865">
        <v>1120.67</v>
      </c>
      <c r="H1165" s="1865">
        <v>3105.22</v>
      </c>
      <c r="I1165" s="1867" t="s">
        <v>853</v>
      </c>
      <c r="J1165" s="25"/>
      <c r="K1165" s="25"/>
      <c r="L1165" s="25"/>
      <c r="M1165" s="25"/>
    </row>
    <row r="1166" spans="1:13">
      <c r="A1166" s="1866">
        <v>303911</v>
      </c>
      <c r="B1166" s="23">
        <v>3105</v>
      </c>
      <c r="C1166" s="25">
        <v>6452</v>
      </c>
      <c r="D1166" s="25">
        <v>3</v>
      </c>
      <c r="E1166" s="25">
        <v>6452</v>
      </c>
      <c r="F1166" s="1865">
        <v>1984.55</v>
      </c>
      <c r="G1166" s="1865">
        <v>1120.67</v>
      </c>
      <c r="H1166" s="1865">
        <v>3105.22</v>
      </c>
      <c r="I1166" s="1867" t="s">
        <v>853</v>
      </c>
      <c r="J1166" s="25"/>
      <c r="K1166" s="25"/>
      <c r="L1166" s="25"/>
      <c r="M1166" s="25"/>
    </row>
    <row r="1167" spans="1:13">
      <c r="A1167" s="1866">
        <v>303912</v>
      </c>
      <c r="B1167" s="23">
        <v>194</v>
      </c>
      <c r="C1167" s="25">
        <v>6552</v>
      </c>
      <c r="D1167" s="25">
        <v>3</v>
      </c>
      <c r="E1167" s="25">
        <v>6552</v>
      </c>
      <c r="F1167" s="1865">
        <v>508.4</v>
      </c>
      <c r="G1167" s="1865">
        <v>193.7</v>
      </c>
      <c r="H1167" s="1865">
        <v>702.1</v>
      </c>
      <c r="I1167" s="1867" t="s">
        <v>853</v>
      </c>
      <c r="J1167" s="25"/>
      <c r="K1167" s="25"/>
      <c r="L1167" s="25"/>
      <c r="M1167" s="25"/>
    </row>
    <row r="1168" spans="1:13">
      <c r="A1168" s="1866">
        <v>303913</v>
      </c>
      <c r="B1168" s="23">
        <v>702</v>
      </c>
      <c r="C1168" s="25">
        <v>6552</v>
      </c>
      <c r="D1168" s="25">
        <v>3</v>
      </c>
      <c r="E1168" s="25">
        <v>6552</v>
      </c>
      <c r="F1168" s="1865">
        <v>508.4</v>
      </c>
      <c r="G1168" s="1865">
        <v>193.7</v>
      </c>
      <c r="H1168" s="1865">
        <v>702.1</v>
      </c>
      <c r="I1168" s="1867" t="s">
        <v>853</v>
      </c>
      <c r="J1168" s="25"/>
      <c r="K1168" s="25"/>
      <c r="L1168" s="25"/>
      <c r="M1168" s="25"/>
    </row>
    <row r="1169" spans="1:13">
      <c r="A1169" s="1866">
        <v>303914</v>
      </c>
      <c r="B1169" s="23">
        <v>692</v>
      </c>
      <c r="C1169" s="25">
        <v>6752</v>
      </c>
      <c r="D1169" s="25">
        <v>3</v>
      </c>
      <c r="E1169" s="25">
        <v>6752</v>
      </c>
      <c r="F1169" s="1865">
        <v>1815.57</v>
      </c>
      <c r="G1169" s="1865">
        <v>691.77</v>
      </c>
      <c r="H1169" s="1865">
        <v>2507.34</v>
      </c>
      <c r="I1169" s="1867" t="s">
        <v>853</v>
      </c>
      <c r="J1169" s="25"/>
      <c r="K1169" s="25"/>
      <c r="L1169" s="25"/>
      <c r="M1169" s="25"/>
    </row>
    <row r="1170" spans="1:13">
      <c r="A1170" s="1866">
        <v>303915</v>
      </c>
      <c r="B1170" s="23">
        <v>2507</v>
      </c>
      <c r="C1170" s="25">
        <v>6752</v>
      </c>
      <c r="D1170" s="25">
        <v>3</v>
      </c>
      <c r="E1170" s="25">
        <v>6752</v>
      </c>
      <c r="F1170" s="1865">
        <v>1815.57</v>
      </c>
      <c r="G1170" s="1865">
        <v>691.77</v>
      </c>
      <c r="H1170" s="1865">
        <v>2507.34</v>
      </c>
      <c r="I1170" s="1867" t="s">
        <v>853</v>
      </c>
      <c r="J1170" s="25"/>
      <c r="K1170" s="25"/>
      <c r="L1170" s="25"/>
      <c r="M1170" s="25"/>
    </row>
    <row r="1171" spans="1:13">
      <c r="A1171" s="1866">
        <v>304010</v>
      </c>
      <c r="B1171" s="23">
        <v>129</v>
      </c>
      <c r="C1171" s="25">
        <v>6453</v>
      </c>
      <c r="D1171" s="25">
        <v>3</v>
      </c>
      <c r="E1171" s="25">
        <v>6453</v>
      </c>
      <c r="F1171" s="1865">
        <v>665.61</v>
      </c>
      <c r="G1171" s="1865">
        <v>129.33000000000001</v>
      </c>
      <c r="H1171" s="1865">
        <v>794.94</v>
      </c>
      <c r="I1171" s="1867" t="s">
        <v>854</v>
      </c>
      <c r="J1171" s="25"/>
      <c r="K1171" s="25"/>
      <c r="L1171" s="25"/>
      <c r="M1171" s="25"/>
    </row>
    <row r="1172" spans="1:13">
      <c r="A1172" s="1866">
        <v>304011</v>
      </c>
      <c r="B1172" s="23">
        <v>795</v>
      </c>
      <c r="C1172" s="25">
        <v>6453</v>
      </c>
      <c r="D1172" s="25">
        <v>3</v>
      </c>
      <c r="E1172" s="25">
        <v>6453</v>
      </c>
      <c r="F1172" s="1865">
        <v>665.61</v>
      </c>
      <c r="G1172" s="1865">
        <v>129.33000000000001</v>
      </c>
      <c r="H1172" s="1865">
        <v>794.94</v>
      </c>
      <c r="I1172" s="1867" t="s">
        <v>854</v>
      </c>
      <c r="J1172" s="25"/>
      <c r="K1172" s="25"/>
      <c r="L1172" s="25"/>
      <c r="M1172" s="25"/>
    </row>
    <row r="1173" spans="1:13">
      <c r="A1173" s="1866">
        <v>304012</v>
      </c>
      <c r="B1173" s="23">
        <v>24</v>
      </c>
      <c r="C1173" s="25">
        <v>6553</v>
      </c>
      <c r="D1173" s="25">
        <v>3</v>
      </c>
      <c r="E1173" s="25">
        <v>6553</v>
      </c>
      <c r="F1173" s="1865">
        <v>113.42</v>
      </c>
      <c r="G1173" s="1865">
        <v>24.27</v>
      </c>
      <c r="H1173" s="1865">
        <v>137.69</v>
      </c>
      <c r="I1173" s="1867" t="s">
        <v>854</v>
      </c>
      <c r="J1173" s="25"/>
      <c r="K1173" s="25"/>
      <c r="L1173" s="25"/>
      <c r="M1173" s="25"/>
    </row>
    <row r="1174" spans="1:13">
      <c r="A1174" s="1866">
        <v>304013</v>
      </c>
      <c r="B1174" s="23">
        <v>138</v>
      </c>
      <c r="C1174" s="25">
        <v>6553</v>
      </c>
      <c r="D1174" s="25">
        <v>3</v>
      </c>
      <c r="E1174" s="25">
        <v>6553</v>
      </c>
      <c r="F1174" s="1865">
        <v>113.42</v>
      </c>
      <c r="G1174" s="1865">
        <v>24.27</v>
      </c>
      <c r="H1174" s="1865">
        <v>137.69</v>
      </c>
      <c r="I1174" s="1867" t="s">
        <v>854</v>
      </c>
      <c r="J1174" s="25"/>
      <c r="K1174" s="25"/>
      <c r="L1174" s="25"/>
      <c r="M1174" s="25"/>
    </row>
    <row r="1175" spans="1:13">
      <c r="A1175" s="1866">
        <v>304014</v>
      </c>
      <c r="B1175" s="23">
        <v>87</v>
      </c>
      <c r="C1175" s="25">
        <v>6753</v>
      </c>
      <c r="D1175" s="25">
        <v>3</v>
      </c>
      <c r="E1175" s="25">
        <v>6753</v>
      </c>
      <c r="F1175" s="1865">
        <v>404.71</v>
      </c>
      <c r="G1175" s="1865">
        <v>86.59</v>
      </c>
      <c r="H1175" s="1865">
        <v>491.3</v>
      </c>
      <c r="I1175" s="1867" t="s">
        <v>854</v>
      </c>
      <c r="J1175" s="25"/>
      <c r="K1175" s="25"/>
      <c r="L1175" s="25"/>
      <c r="M1175" s="25"/>
    </row>
    <row r="1176" spans="1:13">
      <c r="A1176" s="1866">
        <v>304015</v>
      </c>
      <c r="B1176" s="23">
        <v>491</v>
      </c>
      <c r="C1176" s="25">
        <v>6753</v>
      </c>
      <c r="D1176" s="25">
        <v>3</v>
      </c>
      <c r="E1176" s="25">
        <v>6753</v>
      </c>
      <c r="F1176" s="1865">
        <v>404.71</v>
      </c>
      <c r="G1176" s="1865">
        <v>86.59</v>
      </c>
      <c r="H1176" s="1865">
        <v>491.3</v>
      </c>
      <c r="I1176" s="1867" t="s">
        <v>854</v>
      </c>
      <c r="J1176" s="25"/>
      <c r="K1176" s="25"/>
      <c r="L1176" s="25"/>
      <c r="M1176" s="25"/>
    </row>
    <row r="1177" spans="1:13">
      <c r="A1177" s="1866">
        <v>304110</v>
      </c>
      <c r="B1177" s="23">
        <v>603</v>
      </c>
      <c r="C1177" s="25">
        <v>6456</v>
      </c>
      <c r="D1177" s="25">
        <v>3</v>
      </c>
      <c r="E1177" s="25">
        <v>6456</v>
      </c>
      <c r="F1177" s="1865">
        <v>3804.19</v>
      </c>
      <c r="G1177" s="1865">
        <v>603.02</v>
      </c>
      <c r="H1177" s="1865">
        <v>4407.21</v>
      </c>
      <c r="I1177" s="1867" t="s">
        <v>855</v>
      </c>
      <c r="J1177" s="25"/>
      <c r="K1177" s="25"/>
      <c r="L1177" s="25"/>
      <c r="M1177" s="25"/>
    </row>
    <row r="1178" spans="1:13">
      <c r="A1178" s="1866">
        <v>304111</v>
      </c>
      <c r="B1178" s="23">
        <v>4407</v>
      </c>
      <c r="C1178" s="25">
        <v>6456</v>
      </c>
      <c r="D1178" s="25">
        <v>3</v>
      </c>
      <c r="E1178" s="25">
        <v>6456</v>
      </c>
      <c r="F1178" s="1865">
        <v>3804.19</v>
      </c>
      <c r="G1178" s="1865">
        <v>603.02</v>
      </c>
      <c r="H1178" s="1865">
        <v>4407.21</v>
      </c>
      <c r="I1178" s="1867" t="s">
        <v>855</v>
      </c>
      <c r="J1178" s="25"/>
      <c r="K1178" s="25"/>
      <c r="L1178" s="25"/>
      <c r="M1178" s="25"/>
    </row>
    <row r="1179" spans="1:13">
      <c r="A1179" s="1866">
        <v>304112</v>
      </c>
      <c r="B1179" s="23">
        <v>164</v>
      </c>
      <c r="C1179" s="25">
        <v>6556</v>
      </c>
      <c r="D1179" s="25">
        <v>3</v>
      </c>
      <c r="E1179" s="25">
        <v>6556</v>
      </c>
      <c r="F1179" s="1865">
        <v>849.32</v>
      </c>
      <c r="G1179" s="1865">
        <v>163.65</v>
      </c>
      <c r="H1179" s="1865">
        <v>1012.97</v>
      </c>
      <c r="I1179" s="1867" t="s">
        <v>856</v>
      </c>
      <c r="J1179" s="25"/>
      <c r="K1179" s="25"/>
      <c r="L1179" s="25"/>
      <c r="M1179" s="25"/>
    </row>
    <row r="1180" spans="1:13">
      <c r="A1180" s="1866">
        <v>304113</v>
      </c>
      <c r="B1180" s="23">
        <v>1013</v>
      </c>
      <c r="C1180" s="25">
        <v>6556</v>
      </c>
      <c r="D1180" s="25">
        <v>3</v>
      </c>
      <c r="E1180" s="25">
        <v>6556</v>
      </c>
      <c r="F1180" s="1865">
        <v>849.32</v>
      </c>
      <c r="G1180" s="1865">
        <v>163.65</v>
      </c>
      <c r="H1180" s="1865">
        <v>1012.97</v>
      </c>
      <c r="I1180" s="1867" t="s">
        <v>856</v>
      </c>
      <c r="J1180" s="25"/>
      <c r="K1180" s="25"/>
      <c r="L1180" s="25"/>
      <c r="M1180" s="25"/>
    </row>
    <row r="1181" spans="1:13">
      <c r="A1181" s="1866">
        <v>304114</v>
      </c>
      <c r="B1181" s="23">
        <v>584</v>
      </c>
      <c r="C1181" s="25">
        <v>6756</v>
      </c>
      <c r="D1181" s="25">
        <v>3</v>
      </c>
      <c r="E1181" s="25">
        <v>6756</v>
      </c>
      <c r="F1181" s="1865">
        <v>3473.35</v>
      </c>
      <c r="G1181" s="1865">
        <v>584.44000000000005</v>
      </c>
      <c r="H1181" s="1865">
        <v>4057.79</v>
      </c>
      <c r="I1181" s="1867" t="s">
        <v>857</v>
      </c>
      <c r="J1181" s="25"/>
      <c r="K1181" s="25"/>
      <c r="L1181" s="25"/>
      <c r="M1181" s="25"/>
    </row>
    <row r="1182" spans="1:13">
      <c r="A1182" s="1866">
        <v>304115</v>
      </c>
      <c r="B1182" s="23">
        <v>4058</v>
      </c>
      <c r="C1182" s="25">
        <v>6756</v>
      </c>
      <c r="D1182" s="25">
        <v>3</v>
      </c>
      <c r="E1182" s="25">
        <v>6756</v>
      </c>
      <c r="F1182" s="1865">
        <v>3473.35</v>
      </c>
      <c r="G1182" s="1865">
        <v>584.44000000000005</v>
      </c>
      <c r="H1182" s="1865">
        <v>4057.79</v>
      </c>
      <c r="I1182" s="1867" t="s">
        <v>857</v>
      </c>
      <c r="J1182" s="25"/>
      <c r="K1182" s="25"/>
      <c r="L1182" s="25"/>
      <c r="M1182" s="25"/>
    </row>
    <row r="1183" spans="1:13">
      <c r="A1183" s="1866">
        <v>304210</v>
      </c>
      <c r="B1183" s="23">
        <v>79</v>
      </c>
      <c r="C1183" s="25">
        <v>6455</v>
      </c>
      <c r="D1183" s="25">
        <v>3</v>
      </c>
      <c r="E1183" s="25">
        <v>6455</v>
      </c>
      <c r="F1183" s="1865">
        <v>575.12</v>
      </c>
      <c r="G1183" s="1865">
        <v>78.989999999999995</v>
      </c>
      <c r="H1183" s="1865">
        <v>654.11</v>
      </c>
      <c r="I1183" s="1867" t="s">
        <v>858</v>
      </c>
      <c r="J1183" s="25"/>
      <c r="K1183" s="25"/>
      <c r="L1183" s="25"/>
      <c r="M1183" s="25"/>
    </row>
    <row r="1184" spans="1:13">
      <c r="A1184" s="1866">
        <v>304211</v>
      </c>
      <c r="B1184" s="23">
        <v>654</v>
      </c>
      <c r="C1184" s="25">
        <v>6455</v>
      </c>
      <c r="D1184" s="25">
        <v>3</v>
      </c>
      <c r="E1184" s="25">
        <v>6455</v>
      </c>
      <c r="F1184" s="1865">
        <v>575.12</v>
      </c>
      <c r="G1184" s="1865">
        <v>78.989999999999995</v>
      </c>
      <c r="H1184" s="1865">
        <v>654.11</v>
      </c>
      <c r="I1184" s="1867" t="s">
        <v>858</v>
      </c>
      <c r="J1184" s="25"/>
      <c r="K1184" s="25"/>
      <c r="L1184" s="25"/>
      <c r="M1184" s="25"/>
    </row>
    <row r="1185" spans="1:13">
      <c r="A1185" s="1866">
        <v>304212</v>
      </c>
      <c r="B1185" s="23">
        <v>23</v>
      </c>
      <c r="C1185" s="25">
        <v>6555</v>
      </c>
      <c r="D1185" s="25">
        <v>3</v>
      </c>
      <c r="E1185" s="25">
        <v>6555</v>
      </c>
      <c r="F1185" s="1865">
        <v>167.78</v>
      </c>
      <c r="G1185" s="1865">
        <v>23.05</v>
      </c>
      <c r="H1185" s="1865">
        <v>190.83</v>
      </c>
      <c r="I1185" s="1867" t="s">
        <v>858</v>
      </c>
      <c r="J1185" s="25"/>
      <c r="K1185" s="25"/>
      <c r="L1185" s="25"/>
      <c r="M1185" s="25"/>
    </row>
    <row r="1186" spans="1:13">
      <c r="A1186" s="1866">
        <v>304213</v>
      </c>
      <c r="B1186" s="23">
        <v>191</v>
      </c>
      <c r="C1186" s="25">
        <v>6555</v>
      </c>
      <c r="D1186" s="25">
        <v>3</v>
      </c>
      <c r="E1186" s="25">
        <v>6555</v>
      </c>
      <c r="F1186" s="1865">
        <v>167.78</v>
      </c>
      <c r="G1186" s="1865">
        <v>23.05</v>
      </c>
      <c r="H1186" s="1865">
        <v>190.83</v>
      </c>
      <c r="I1186" s="1867" t="s">
        <v>858</v>
      </c>
      <c r="J1186" s="25"/>
      <c r="K1186" s="25"/>
      <c r="L1186" s="25"/>
      <c r="M1186" s="25"/>
    </row>
    <row r="1187" spans="1:13">
      <c r="A1187" s="1866">
        <v>304214</v>
      </c>
      <c r="B1187" s="23">
        <v>82</v>
      </c>
      <c r="C1187" s="25">
        <v>6755</v>
      </c>
      <c r="D1187" s="25">
        <v>3</v>
      </c>
      <c r="E1187" s="25">
        <v>6755</v>
      </c>
      <c r="F1187" s="1865">
        <v>599.08000000000004</v>
      </c>
      <c r="G1187" s="1865">
        <v>82.26</v>
      </c>
      <c r="H1187" s="1865">
        <v>681.34</v>
      </c>
      <c r="I1187" s="1867" t="s">
        <v>858</v>
      </c>
      <c r="J1187" s="25"/>
      <c r="K1187" s="25"/>
      <c r="L1187" s="25"/>
      <c r="M1187" s="25"/>
    </row>
    <row r="1188" spans="1:13">
      <c r="A1188" s="1866">
        <v>304215</v>
      </c>
      <c r="B1188" s="23">
        <v>681</v>
      </c>
      <c r="C1188" s="25">
        <v>6755</v>
      </c>
      <c r="D1188" s="25">
        <v>3</v>
      </c>
      <c r="E1188" s="25">
        <v>6755</v>
      </c>
      <c r="F1188" s="1865">
        <v>599.08000000000004</v>
      </c>
      <c r="G1188" s="1865">
        <v>82.26</v>
      </c>
      <c r="H1188" s="1865">
        <v>681.34</v>
      </c>
      <c r="I1188" s="1867" t="s">
        <v>858</v>
      </c>
      <c r="J1188" s="25"/>
      <c r="K1188" s="25"/>
      <c r="L1188" s="25"/>
      <c r="M1188" s="25"/>
    </row>
    <row r="1189" spans="1:13">
      <c r="A1189" s="1866">
        <v>304310</v>
      </c>
      <c r="B1189" s="23">
        <v>1542</v>
      </c>
      <c r="C1189" s="25">
        <v>6494</v>
      </c>
      <c r="D1189" s="25">
        <v>3</v>
      </c>
      <c r="E1189" s="25">
        <v>6494</v>
      </c>
      <c r="F1189" s="1865">
        <v>6166.4</v>
      </c>
      <c r="G1189" s="1865">
        <v>1541.6</v>
      </c>
      <c r="H1189" s="1865">
        <v>7708</v>
      </c>
      <c r="I1189" s="1867" t="s">
        <v>859</v>
      </c>
      <c r="J1189" s="25"/>
      <c r="K1189" s="25"/>
      <c r="L1189" s="25"/>
      <c r="M1189" s="25"/>
    </row>
    <row r="1190" spans="1:13">
      <c r="A1190" s="1866">
        <v>304311</v>
      </c>
      <c r="B1190" s="23">
        <v>7708</v>
      </c>
      <c r="C1190" s="25">
        <v>6494</v>
      </c>
      <c r="D1190" s="25">
        <v>3</v>
      </c>
      <c r="E1190" s="25">
        <v>6494</v>
      </c>
      <c r="F1190" s="1865">
        <v>6166.4</v>
      </c>
      <c r="G1190" s="1865">
        <v>1541.6</v>
      </c>
      <c r="H1190" s="1865">
        <v>7708</v>
      </c>
      <c r="I1190" s="1867" t="s">
        <v>859</v>
      </c>
      <c r="J1190" s="25"/>
      <c r="K1190" s="25"/>
      <c r="L1190" s="25"/>
      <c r="M1190" s="25"/>
    </row>
    <row r="1191" spans="1:13">
      <c r="A1191" s="1866">
        <v>304312</v>
      </c>
      <c r="B1191" s="23">
        <v>450</v>
      </c>
      <c r="C1191" s="25">
        <v>6594</v>
      </c>
      <c r="D1191" s="25">
        <v>3</v>
      </c>
      <c r="E1191" s="25">
        <v>6594</v>
      </c>
      <c r="F1191" s="1865">
        <v>1798.52</v>
      </c>
      <c r="G1191" s="1865">
        <v>449.63</v>
      </c>
      <c r="H1191" s="1865">
        <v>2248.15</v>
      </c>
      <c r="I1191" s="1867" t="s">
        <v>860</v>
      </c>
      <c r="J1191" s="25"/>
      <c r="K1191" s="25"/>
      <c r="L1191" s="25"/>
      <c r="M1191" s="25"/>
    </row>
    <row r="1192" spans="1:13">
      <c r="A1192" s="1866">
        <v>304313</v>
      </c>
      <c r="B1192" s="23">
        <v>2248</v>
      </c>
      <c r="C1192" s="25">
        <v>6594</v>
      </c>
      <c r="D1192" s="25">
        <v>3</v>
      </c>
      <c r="E1192" s="25">
        <v>6594</v>
      </c>
      <c r="F1192" s="1865">
        <v>1798.52</v>
      </c>
      <c r="G1192" s="1865">
        <v>449.63</v>
      </c>
      <c r="H1192" s="1865">
        <v>2248.15</v>
      </c>
      <c r="I1192" s="1867" t="s">
        <v>860</v>
      </c>
      <c r="J1192" s="25"/>
      <c r="K1192" s="25"/>
      <c r="L1192" s="25"/>
      <c r="M1192" s="25"/>
    </row>
    <row r="1193" spans="1:13">
      <c r="A1193" s="1866">
        <v>304314</v>
      </c>
      <c r="B1193" s="23">
        <v>1606</v>
      </c>
      <c r="C1193" s="25">
        <v>6794</v>
      </c>
      <c r="D1193" s="25">
        <v>3</v>
      </c>
      <c r="E1193" s="25">
        <v>6794</v>
      </c>
      <c r="F1193" s="1865">
        <v>6423.32</v>
      </c>
      <c r="G1193" s="1865">
        <v>1605.83</v>
      </c>
      <c r="H1193" s="1865">
        <v>8029.15</v>
      </c>
      <c r="I1193" s="1867" t="s">
        <v>861</v>
      </c>
      <c r="J1193" s="25"/>
      <c r="K1193" s="25"/>
      <c r="L1193" s="25"/>
      <c r="M1193" s="25"/>
    </row>
    <row r="1194" spans="1:13">
      <c r="A1194" s="1866">
        <v>304315</v>
      </c>
      <c r="B1194" s="23">
        <v>8029</v>
      </c>
      <c r="C1194" s="25">
        <v>6794</v>
      </c>
      <c r="D1194" s="25">
        <v>3</v>
      </c>
      <c r="E1194" s="25">
        <v>6794</v>
      </c>
      <c r="F1194" s="1865">
        <v>6423.32</v>
      </c>
      <c r="G1194" s="1865">
        <v>1605.83</v>
      </c>
      <c r="H1194" s="1865">
        <v>8029.15</v>
      </c>
      <c r="I1194" s="1867" t="s">
        <v>861</v>
      </c>
      <c r="J1194" s="25"/>
      <c r="K1194" s="25"/>
      <c r="L1194" s="25"/>
      <c r="M1194" s="25"/>
    </row>
    <row r="1195" spans="1:13">
      <c r="A1195" s="1866">
        <v>304410</v>
      </c>
      <c r="B1195" s="23">
        <v>0</v>
      </c>
      <c r="E1195" s="25"/>
      <c r="I1195" s="1867"/>
      <c r="J1195" s="25"/>
      <c r="K1195" s="25"/>
      <c r="L1195" s="25"/>
      <c r="M1195" s="25"/>
    </row>
    <row r="1196" spans="1:13">
      <c r="A1196" s="1866">
        <v>304411</v>
      </c>
      <c r="B1196" s="23">
        <v>0</v>
      </c>
      <c r="E1196" s="25"/>
      <c r="I1196" s="1867"/>
      <c r="J1196" s="25"/>
      <c r="K1196" s="25"/>
      <c r="L1196" s="25"/>
      <c r="M1196" s="25"/>
    </row>
    <row r="1197" spans="1:13">
      <c r="A1197" s="1866">
        <v>304412</v>
      </c>
      <c r="B1197" s="23">
        <v>0</v>
      </c>
      <c r="E1197" s="25"/>
      <c r="I1197" s="1867"/>
      <c r="J1197" s="25"/>
      <c r="K1197" s="25"/>
      <c r="L1197" s="25"/>
      <c r="M1197" s="25"/>
    </row>
    <row r="1198" spans="1:13">
      <c r="A1198" s="1866">
        <v>304413</v>
      </c>
      <c r="B1198" s="23">
        <v>0</v>
      </c>
      <c r="E1198" s="25"/>
      <c r="I1198" s="1867"/>
      <c r="J1198" s="25"/>
      <c r="K1198" s="25"/>
      <c r="L1198" s="25"/>
      <c r="M1198" s="25"/>
    </row>
    <row r="1199" spans="1:13">
      <c r="A1199" s="1866">
        <v>304414</v>
      </c>
      <c r="B1199" s="23">
        <v>0</v>
      </c>
      <c r="E1199" s="25"/>
      <c r="I1199" s="1867"/>
      <c r="J1199" s="25"/>
      <c r="K1199" s="25"/>
      <c r="L1199" s="25"/>
      <c r="M1199" s="25"/>
    </row>
    <row r="1200" spans="1:13">
      <c r="A1200" s="1866">
        <v>304415</v>
      </c>
      <c r="B1200" s="23">
        <v>0</v>
      </c>
      <c r="E1200" s="25"/>
      <c r="I1200" s="1867"/>
      <c r="J1200" s="25"/>
      <c r="K1200" s="25"/>
      <c r="L1200" s="25"/>
      <c r="M1200" s="25"/>
    </row>
    <row r="1201" spans="1:13">
      <c r="A1201" s="1866">
        <v>304510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304511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304512</v>
      </c>
      <c r="B1203" s="23">
        <v>0</v>
      </c>
      <c r="E1203" s="25"/>
      <c r="I1203" s="1867"/>
      <c r="J1203" s="25"/>
      <c r="K1203" s="25"/>
      <c r="L1203" s="25"/>
      <c r="M1203" s="25"/>
    </row>
    <row r="1204" spans="1:13">
      <c r="A1204" s="1866">
        <v>304513</v>
      </c>
      <c r="B1204" s="23">
        <v>0</v>
      </c>
      <c r="E1204" s="25"/>
      <c r="I1204" s="1867"/>
      <c r="J1204" s="25"/>
      <c r="K1204" s="25"/>
      <c r="L1204" s="25"/>
      <c r="M1204" s="25"/>
    </row>
    <row r="1205" spans="1:13">
      <c r="A1205" s="1866">
        <v>304514</v>
      </c>
      <c r="B1205" s="23">
        <v>0</v>
      </c>
      <c r="E1205" s="25"/>
      <c r="I1205" s="1867"/>
      <c r="J1205" s="25"/>
      <c r="K1205" s="25"/>
      <c r="L1205" s="25"/>
      <c r="M1205" s="25"/>
    </row>
    <row r="1206" spans="1:13">
      <c r="A1206" s="1866">
        <v>304515</v>
      </c>
      <c r="B1206" s="23">
        <v>0</v>
      </c>
      <c r="E1206" s="25"/>
      <c r="I1206" s="1867"/>
      <c r="J1206" s="25"/>
      <c r="K1206" s="25"/>
      <c r="L1206" s="25"/>
      <c r="M1206" s="25"/>
    </row>
    <row r="1207" spans="1:13">
      <c r="A1207" s="1866">
        <v>304610</v>
      </c>
      <c r="B1207" s="23">
        <v>11278</v>
      </c>
      <c r="C1207" s="25">
        <v>6459</v>
      </c>
      <c r="D1207" s="25">
        <v>3</v>
      </c>
      <c r="E1207" s="25">
        <v>6459</v>
      </c>
      <c r="F1207" s="1865">
        <v>41554.639999999999</v>
      </c>
      <c r="G1207" s="1865">
        <v>11277.68</v>
      </c>
      <c r="H1207" s="1865">
        <v>52832.32</v>
      </c>
      <c r="I1207" s="1867" t="s">
        <v>862</v>
      </c>
      <c r="J1207" s="25"/>
      <c r="K1207" s="25"/>
      <c r="L1207" s="25"/>
      <c r="M1207" s="25"/>
    </row>
    <row r="1208" spans="1:13">
      <c r="A1208" s="1866">
        <v>304611</v>
      </c>
      <c r="B1208" s="23">
        <v>52832</v>
      </c>
      <c r="C1208" s="25">
        <v>6459</v>
      </c>
      <c r="D1208" s="25">
        <v>3</v>
      </c>
      <c r="E1208" s="25">
        <v>6459</v>
      </c>
      <c r="F1208" s="1865">
        <v>41554.639999999999</v>
      </c>
      <c r="G1208" s="1865">
        <v>11277.68</v>
      </c>
      <c r="H1208" s="1865">
        <v>52832.32</v>
      </c>
      <c r="I1208" s="1867" t="s">
        <v>862</v>
      </c>
      <c r="J1208" s="25"/>
      <c r="K1208" s="25"/>
      <c r="L1208" s="25"/>
      <c r="M1208" s="25"/>
    </row>
    <row r="1209" spans="1:13">
      <c r="A1209" s="1866">
        <v>304612</v>
      </c>
      <c r="B1209" s="23">
        <v>700</v>
      </c>
      <c r="C1209" s="25">
        <v>6559</v>
      </c>
      <c r="D1209" s="25">
        <v>3</v>
      </c>
      <c r="E1209" s="25">
        <v>6559</v>
      </c>
      <c r="F1209" s="1865">
        <v>2659.38</v>
      </c>
      <c r="G1209" s="1865">
        <v>699.86</v>
      </c>
      <c r="H1209" s="1865">
        <v>3359.24</v>
      </c>
      <c r="I1209" s="1867" t="s">
        <v>862</v>
      </c>
      <c r="J1209" s="25"/>
      <c r="K1209" s="25"/>
      <c r="L1209" s="25"/>
      <c r="M1209" s="25"/>
    </row>
    <row r="1210" spans="1:13">
      <c r="A1210" s="1866">
        <v>304613</v>
      </c>
      <c r="B1210" s="23">
        <v>3359</v>
      </c>
      <c r="C1210" s="25">
        <v>6559</v>
      </c>
      <c r="D1210" s="25">
        <v>3</v>
      </c>
      <c r="E1210" s="25">
        <v>6559</v>
      </c>
      <c r="F1210" s="1865">
        <v>2659.38</v>
      </c>
      <c r="G1210" s="1865">
        <v>699.86</v>
      </c>
      <c r="H1210" s="1865">
        <v>3359.24</v>
      </c>
      <c r="I1210" s="1867" t="s">
        <v>862</v>
      </c>
      <c r="J1210" s="25"/>
      <c r="K1210" s="25"/>
      <c r="L1210" s="25"/>
      <c r="M1210" s="25"/>
    </row>
    <row r="1211" spans="1:13">
      <c r="A1211" s="1866">
        <v>304614</v>
      </c>
      <c r="B1211" s="23">
        <v>11822</v>
      </c>
      <c r="C1211" s="25">
        <v>6759</v>
      </c>
      <c r="D1211" s="25">
        <v>3</v>
      </c>
      <c r="E1211" s="25">
        <v>6759</v>
      </c>
      <c r="F1211" s="1865">
        <v>9814.65</v>
      </c>
      <c r="G1211" s="1865">
        <v>2602.3000000000002</v>
      </c>
      <c r="H1211" s="1865">
        <v>12416.95</v>
      </c>
      <c r="I1211" s="1867" t="s">
        <v>862</v>
      </c>
      <c r="J1211" s="25"/>
      <c r="K1211" s="25"/>
      <c r="L1211" s="25"/>
      <c r="M1211" s="25"/>
    </row>
    <row r="1212" spans="1:13">
      <c r="A1212" s="1866"/>
      <c r="C1212" s="25">
        <v>6759</v>
      </c>
      <c r="D1212" s="25">
        <v>3</v>
      </c>
      <c r="E1212" s="25">
        <v>6758</v>
      </c>
      <c r="F1212" s="1865">
        <v>42760</v>
      </c>
      <c r="G1212" s="1865">
        <v>9220</v>
      </c>
      <c r="H1212" s="1865">
        <v>51980</v>
      </c>
      <c r="I1212" s="1867" t="s">
        <v>863</v>
      </c>
      <c r="J1212" s="25"/>
      <c r="K1212" s="25"/>
      <c r="L1212" s="25"/>
      <c r="M1212" s="25"/>
    </row>
    <row r="1213" spans="1:13">
      <c r="A1213" s="1866">
        <v>304615</v>
      </c>
      <c r="B1213" s="23">
        <v>64397</v>
      </c>
      <c r="C1213" s="25">
        <v>6759</v>
      </c>
      <c r="D1213" s="25">
        <v>3</v>
      </c>
      <c r="E1213" s="25">
        <v>6759</v>
      </c>
      <c r="F1213" s="1865">
        <v>9814.65</v>
      </c>
      <c r="G1213" s="1865">
        <v>2602.3000000000002</v>
      </c>
      <c r="H1213" s="1865">
        <v>12416.95</v>
      </c>
      <c r="I1213" s="1867" t="s">
        <v>862</v>
      </c>
      <c r="J1213" s="25"/>
      <c r="K1213" s="25"/>
      <c r="L1213" s="25"/>
      <c r="M1213" s="25"/>
    </row>
    <row r="1214" spans="1:13">
      <c r="A1214" s="1866"/>
      <c r="C1214" s="25">
        <v>6759</v>
      </c>
      <c r="D1214" s="25">
        <v>3</v>
      </c>
      <c r="E1214" s="25">
        <v>6758</v>
      </c>
      <c r="F1214" s="1865">
        <v>42760</v>
      </c>
      <c r="G1214" s="1865">
        <v>9220</v>
      </c>
      <c r="H1214" s="1865">
        <v>51980</v>
      </c>
      <c r="I1214" s="1867" t="s">
        <v>863</v>
      </c>
      <c r="J1214" s="25"/>
      <c r="K1214" s="25"/>
      <c r="L1214" s="25"/>
      <c r="M1214" s="25"/>
    </row>
    <row r="1215" spans="1:13">
      <c r="A1215" s="1866">
        <v>304710</v>
      </c>
      <c r="B1215" s="23">
        <v>38100</v>
      </c>
      <c r="E1215" s="25"/>
      <c r="I1215" s="1867"/>
      <c r="J1215" s="25"/>
      <c r="K1215" s="25"/>
      <c r="L1215" s="25"/>
      <c r="M1215" s="25"/>
    </row>
    <row r="1216" spans="1:13">
      <c r="A1216" s="1866">
        <v>304711</v>
      </c>
      <c r="B1216" s="23">
        <v>191626</v>
      </c>
      <c r="E1216" s="25"/>
      <c r="I1216" s="1867"/>
      <c r="J1216" s="25"/>
      <c r="K1216" s="25"/>
      <c r="L1216" s="25"/>
      <c r="M1216" s="25"/>
    </row>
    <row r="1217" spans="1:13">
      <c r="A1217" s="1866">
        <v>304712</v>
      </c>
      <c r="B1217" s="23">
        <v>3307</v>
      </c>
      <c r="E1217" s="25"/>
      <c r="I1217" s="1867"/>
      <c r="J1217" s="25"/>
      <c r="K1217" s="25"/>
      <c r="L1217" s="25"/>
      <c r="M1217" s="25"/>
    </row>
    <row r="1218" spans="1:13">
      <c r="A1218" s="1866">
        <v>304713</v>
      </c>
      <c r="B1218" s="23">
        <v>16462</v>
      </c>
      <c r="E1218" s="25"/>
      <c r="I1218" s="1867"/>
      <c r="J1218" s="25"/>
      <c r="K1218" s="25"/>
      <c r="L1218" s="25"/>
      <c r="M1218" s="25"/>
    </row>
    <row r="1219" spans="1:13">
      <c r="A1219" s="1866">
        <v>304714</v>
      </c>
      <c r="B1219" s="23">
        <v>20902</v>
      </c>
      <c r="E1219" s="25"/>
      <c r="I1219" s="1867"/>
      <c r="J1219" s="25"/>
      <c r="K1219" s="25"/>
      <c r="L1219" s="25"/>
      <c r="M1219" s="25"/>
    </row>
    <row r="1220" spans="1:13">
      <c r="A1220" s="1866">
        <v>304715</v>
      </c>
      <c r="B1220" s="23">
        <v>111229</v>
      </c>
      <c r="E1220" s="25"/>
      <c r="I1220" s="1867"/>
      <c r="J1220" s="25"/>
      <c r="K1220" s="25"/>
      <c r="L1220" s="25"/>
      <c r="M1220" s="25"/>
    </row>
    <row r="1221" spans="1:13">
      <c r="A1221" s="1866">
        <v>304910</v>
      </c>
      <c r="B1221" s="23">
        <v>584</v>
      </c>
      <c r="C1221" s="25">
        <v>6481</v>
      </c>
      <c r="D1221" s="25">
        <v>3</v>
      </c>
      <c r="E1221" s="25">
        <v>6481</v>
      </c>
      <c r="F1221" s="1865">
        <v>5113.03</v>
      </c>
      <c r="G1221" s="1865">
        <v>583.75</v>
      </c>
      <c r="H1221" s="1865">
        <v>5696.78</v>
      </c>
      <c r="I1221" s="1867" t="s">
        <v>864</v>
      </c>
      <c r="J1221" s="25"/>
      <c r="K1221" s="25"/>
      <c r="L1221" s="25"/>
      <c r="M1221" s="25"/>
    </row>
    <row r="1222" spans="1:13">
      <c r="A1222" s="1866">
        <v>304911</v>
      </c>
      <c r="B1222" s="23">
        <v>5697</v>
      </c>
      <c r="C1222" s="25">
        <v>6481</v>
      </c>
      <c r="D1222" s="25">
        <v>3</v>
      </c>
      <c r="E1222" s="25">
        <v>6481</v>
      </c>
      <c r="F1222" s="1865">
        <v>5113.03</v>
      </c>
      <c r="G1222" s="1865">
        <v>583.75</v>
      </c>
      <c r="H1222" s="1865">
        <v>5696.78</v>
      </c>
      <c r="I1222" s="1867" t="s">
        <v>864</v>
      </c>
      <c r="J1222" s="25"/>
      <c r="K1222" s="25"/>
      <c r="L1222" s="25"/>
      <c r="M1222" s="25"/>
    </row>
    <row r="1223" spans="1:13">
      <c r="A1223" s="1866">
        <v>304912</v>
      </c>
      <c r="B1223" s="23">
        <v>170</v>
      </c>
      <c r="C1223" s="25">
        <v>6581</v>
      </c>
      <c r="D1223" s="25">
        <v>3</v>
      </c>
      <c r="E1223" s="25">
        <v>6581</v>
      </c>
      <c r="F1223" s="1865">
        <v>1491.3</v>
      </c>
      <c r="G1223" s="1865">
        <v>170.26</v>
      </c>
      <c r="H1223" s="1865">
        <v>1661.56</v>
      </c>
      <c r="I1223" s="1867" t="s">
        <v>865</v>
      </c>
      <c r="J1223" s="25"/>
      <c r="K1223" s="25"/>
      <c r="L1223" s="25"/>
      <c r="M1223" s="25"/>
    </row>
    <row r="1224" spans="1:13">
      <c r="A1224" s="1866">
        <v>304913</v>
      </c>
      <c r="B1224" s="23">
        <v>1662</v>
      </c>
      <c r="C1224" s="25">
        <v>6581</v>
      </c>
      <c r="D1224" s="25">
        <v>3</v>
      </c>
      <c r="E1224" s="25">
        <v>6581</v>
      </c>
      <c r="F1224" s="1865">
        <v>1491.3</v>
      </c>
      <c r="G1224" s="1865">
        <v>170.26</v>
      </c>
      <c r="H1224" s="1865">
        <v>1661.56</v>
      </c>
      <c r="I1224" s="1867" t="s">
        <v>865</v>
      </c>
      <c r="J1224" s="25"/>
      <c r="K1224" s="25"/>
      <c r="L1224" s="25"/>
      <c r="M1224" s="25"/>
    </row>
    <row r="1225" spans="1:13">
      <c r="A1225" s="1866">
        <v>304914</v>
      </c>
      <c r="B1225" s="23">
        <v>608</v>
      </c>
      <c r="C1225" s="25">
        <v>6781</v>
      </c>
      <c r="D1225" s="25">
        <v>3</v>
      </c>
      <c r="E1225" s="25">
        <v>6781</v>
      </c>
      <c r="F1225" s="1865">
        <v>5326.06</v>
      </c>
      <c r="G1225" s="1865">
        <v>608.09</v>
      </c>
      <c r="H1225" s="1865">
        <v>5934.15</v>
      </c>
      <c r="I1225" s="1867" t="s">
        <v>866</v>
      </c>
      <c r="J1225" s="25"/>
      <c r="K1225" s="25"/>
      <c r="L1225" s="25"/>
      <c r="M1225" s="25"/>
    </row>
    <row r="1226" spans="1:13">
      <c r="A1226" s="1866">
        <v>304915</v>
      </c>
      <c r="B1226" s="23">
        <v>5934</v>
      </c>
      <c r="C1226" s="25">
        <v>6781</v>
      </c>
      <c r="D1226" s="25">
        <v>3</v>
      </c>
      <c r="E1226" s="25">
        <v>6781</v>
      </c>
      <c r="F1226" s="1865">
        <v>5326.06</v>
      </c>
      <c r="G1226" s="1865">
        <v>608.09</v>
      </c>
      <c r="H1226" s="1865">
        <v>5934.15</v>
      </c>
      <c r="I1226" s="1867" t="s">
        <v>866</v>
      </c>
      <c r="J1226" s="25"/>
      <c r="K1226" s="25"/>
      <c r="L1226" s="25"/>
      <c r="M1226" s="25"/>
    </row>
    <row r="1227" spans="1:13">
      <c r="A1227" s="1866">
        <v>305010</v>
      </c>
      <c r="B1227" s="23">
        <v>8640</v>
      </c>
      <c r="C1227" s="25">
        <v>6482</v>
      </c>
      <c r="D1227" s="25">
        <v>3</v>
      </c>
      <c r="E1227" s="25">
        <v>6482</v>
      </c>
      <c r="F1227" s="1865">
        <v>34560</v>
      </c>
      <c r="G1227" s="1865">
        <v>8640</v>
      </c>
      <c r="H1227" s="1865">
        <v>43200</v>
      </c>
      <c r="I1227" s="1867" t="s">
        <v>867</v>
      </c>
      <c r="J1227" s="25"/>
      <c r="K1227" s="25"/>
      <c r="L1227" s="25"/>
      <c r="M1227" s="25"/>
    </row>
    <row r="1228" spans="1:13">
      <c r="A1228" s="1866">
        <v>305011</v>
      </c>
      <c r="B1228" s="23">
        <v>43200</v>
      </c>
      <c r="C1228" s="25">
        <v>6482</v>
      </c>
      <c r="D1228" s="25">
        <v>3</v>
      </c>
      <c r="E1228" s="25">
        <v>6482</v>
      </c>
      <c r="F1228" s="1865">
        <v>34560</v>
      </c>
      <c r="G1228" s="1865">
        <v>8640</v>
      </c>
      <c r="H1228" s="1865">
        <v>43200</v>
      </c>
      <c r="I1228" s="1867" t="s">
        <v>867</v>
      </c>
      <c r="J1228" s="25"/>
      <c r="K1228" s="25"/>
      <c r="L1228" s="25"/>
      <c r="M1228" s="25"/>
    </row>
    <row r="1229" spans="1:13">
      <c r="A1229" s="1866">
        <v>305012</v>
      </c>
      <c r="B1229" s="23">
        <v>2520</v>
      </c>
      <c r="C1229" s="25">
        <v>6582</v>
      </c>
      <c r="D1229" s="25">
        <v>3</v>
      </c>
      <c r="E1229" s="25">
        <v>6582</v>
      </c>
      <c r="F1229" s="1865">
        <v>10080</v>
      </c>
      <c r="G1229" s="1865">
        <v>2520</v>
      </c>
      <c r="H1229" s="1865">
        <v>12600</v>
      </c>
      <c r="I1229" s="1867" t="s">
        <v>868</v>
      </c>
      <c r="J1229" s="25"/>
      <c r="K1229" s="25"/>
      <c r="L1229" s="25"/>
      <c r="M1229" s="25"/>
    </row>
    <row r="1230" spans="1:13">
      <c r="A1230" s="1866">
        <v>305013</v>
      </c>
      <c r="B1230" s="23">
        <v>12600</v>
      </c>
      <c r="C1230" s="25">
        <v>6582</v>
      </c>
      <c r="D1230" s="25">
        <v>3</v>
      </c>
      <c r="E1230" s="25">
        <v>6582</v>
      </c>
      <c r="F1230" s="1865">
        <v>10080</v>
      </c>
      <c r="G1230" s="1865">
        <v>2520</v>
      </c>
      <c r="H1230" s="1865">
        <v>12600</v>
      </c>
      <c r="I1230" s="1867" t="s">
        <v>868</v>
      </c>
      <c r="J1230" s="25"/>
      <c r="K1230" s="25"/>
      <c r="L1230" s="25"/>
      <c r="M1230" s="25"/>
    </row>
    <row r="1231" spans="1:13">
      <c r="A1231" s="1866">
        <v>305014</v>
      </c>
      <c r="B1231" s="23">
        <v>9000</v>
      </c>
      <c r="C1231" s="25">
        <v>6782</v>
      </c>
      <c r="D1231" s="25">
        <v>3</v>
      </c>
      <c r="E1231" s="25">
        <v>6782</v>
      </c>
      <c r="F1231" s="1865">
        <v>36000</v>
      </c>
      <c r="G1231" s="1865">
        <v>9000</v>
      </c>
      <c r="H1231" s="1865">
        <v>45000</v>
      </c>
      <c r="I1231" s="1867" t="s">
        <v>869</v>
      </c>
      <c r="J1231" s="25"/>
      <c r="K1231" s="25"/>
      <c r="L1231" s="25"/>
      <c r="M1231" s="25"/>
    </row>
    <row r="1232" spans="1:13">
      <c r="A1232" s="1866">
        <v>305015</v>
      </c>
      <c r="B1232" s="23">
        <v>45000</v>
      </c>
      <c r="C1232" s="25">
        <v>6782</v>
      </c>
      <c r="D1232" s="25">
        <v>3</v>
      </c>
      <c r="E1232" s="25">
        <v>6782</v>
      </c>
      <c r="F1232" s="1865">
        <v>36000</v>
      </c>
      <c r="G1232" s="1865">
        <v>9000</v>
      </c>
      <c r="H1232" s="1865">
        <v>45000</v>
      </c>
      <c r="I1232" s="1867" t="s">
        <v>869</v>
      </c>
      <c r="J1232" s="25"/>
      <c r="K1232" s="25"/>
      <c r="L1232" s="25"/>
      <c r="M1232" s="25"/>
    </row>
    <row r="1233" spans="1:13">
      <c r="A1233" s="1866">
        <v>305110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305111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305112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305113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305114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305115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305210</v>
      </c>
      <c r="B1239" s="23">
        <v>0</v>
      </c>
      <c r="E1239" s="25"/>
      <c r="I1239" s="1867"/>
      <c r="J1239" s="25"/>
      <c r="K1239" s="25"/>
      <c r="L1239" s="25"/>
      <c r="M1239" s="25"/>
    </row>
    <row r="1240" spans="1:13">
      <c r="A1240" s="1866">
        <v>305211</v>
      </c>
      <c r="B1240" s="23">
        <v>0</v>
      </c>
      <c r="E1240" s="25"/>
      <c r="I1240" s="1867"/>
      <c r="J1240" s="25"/>
      <c r="K1240" s="25"/>
      <c r="L1240" s="25"/>
      <c r="M1240" s="25"/>
    </row>
    <row r="1241" spans="1:13">
      <c r="A1241" s="1866">
        <v>305212</v>
      </c>
      <c r="B1241" s="23">
        <v>0</v>
      </c>
      <c r="E1241" s="25"/>
      <c r="I1241" s="1867"/>
      <c r="J1241" s="25"/>
      <c r="K1241" s="25"/>
      <c r="L1241" s="25"/>
      <c r="M1241" s="25"/>
    </row>
    <row r="1242" spans="1:13">
      <c r="A1242" s="1866">
        <v>305213</v>
      </c>
      <c r="B1242" s="23">
        <v>0</v>
      </c>
      <c r="E1242" s="25"/>
      <c r="I1242" s="1867"/>
      <c r="J1242" s="25"/>
      <c r="K1242" s="25"/>
      <c r="L1242" s="25"/>
      <c r="M1242" s="25"/>
    </row>
    <row r="1243" spans="1:13">
      <c r="A1243" s="1866">
        <v>305214</v>
      </c>
      <c r="B1243" s="23">
        <v>0</v>
      </c>
      <c r="E1243" s="25"/>
      <c r="I1243" s="1867"/>
      <c r="J1243" s="25"/>
      <c r="K1243" s="25"/>
      <c r="L1243" s="25"/>
      <c r="M1243" s="25"/>
    </row>
    <row r="1244" spans="1:13">
      <c r="A1244" s="1866">
        <v>305215</v>
      </c>
      <c r="B1244" s="23">
        <v>0</v>
      </c>
      <c r="E1244" s="25"/>
      <c r="I1244" s="1867"/>
      <c r="J1244" s="25"/>
      <c r="K1244" s="25"/>
      <c r="L1244" s="25"/>
      <c r="M1244" s="25"/>
    </row>
    <row r="1245" spans="1:13">
      <c r="A1245" s="1866">
        <v>305310</v>
      </c>
      <c r="B1245" s="23">
        <v>0</v>
      </c>
      <c r="E1245" s="25"/>
      <c r="I1245" s="1867"/>
      <c r="J1245" s="25"/>
      <c r="K1245" s="25"/>
      <c r="L1245" s="25"/>
      <c r="M1245" s="25"/>
    </row>
    <row r="1246" spans="1:13">
      <c r="A1246" s="1866">
        <v>305311</v>
      </c>
      <c r="B1246" s="23">
        <v>0</v>
      </c>
      <c r="E1246" s="25"/>
      <c r="I1246" s="1867"/>
      <c r="J1246" s="25"/>
      <c r="K1246" s="25"/>
      <c r="L1246" s="25"/>
      <c r="M1246" s="25"/>
    </row>
    <row r="1247" spans="1:13">
      <c r="A1247" s="1866">
        <v>305312</v>
      </c>
      <c r="B1247" s="23">
        <v>0</v>
      </c>
      <c r="E1247" s="25"/>
      <c r="I1247" s="1867"/>
      <c r="J1247" s="25"/>
      <c r="K1247" s="25"/>
      <c r="L1247" s="25"/>
      <c r="M1247" s="25"/>
    </row>
    <row r="1248" spans="1:13">
      <c r="A1248" s="1866">
        <v>305313</v>
      </c>
      <c r="B1248" s="23">
        <v>0</v>
      </c>
      <c r="E1248" s="25"/>
      <c r="I1248" s="1867"/>
      <c r="J1248" s="25"/>
      <c r="K1248" s="25"/>
      <c r="L1248" s="25"/>
      <c r="M1248" s="25"/>
    </row>
    <row r="1249" spans="1:13">
      <c r="A1249" s="1866">
        <v>305314</v>
      </c>
      <c r="B1249" s="23">
        <v>0</v>
      </c>
      <c r="E1249" s="25"/>
      <c r="I1249" s="1867"/>
      <c r="J1249" s="25"/>
      <c r="K1249" s="25"/>
      <c r="L1249" s="25"/>
      <c r="M1249" s="25"/>
    </row>
    <row r="1250" spans="1:13">
      <c r="A1250" s="1866">
        <v>305315</v>
      </c>
      <c r="B1250" s="23">
        <v>0</v>
      </c>
      <c r="E1250" s="25"/>
      <c r="I1250" s="1867"/>
      <c r="J1250" s="25"/>
      <c r="K1250" s="25"/>
      <c r="L1250" s="25"/>
      <c r="M1250" s="25"/>
    </row>
    <row r="1251" spans="1:13">
      <c r="A1251" s="1866">
        <v>305410</v>
      </c>
      <c r="B1251" s="23">
        <v>934</v>
      </c>
      <c r="C1251" s="25">
        <v>6486</v>
      </c>
      <c r="D1251" s="25">
        <v>3</v>
      </c>
      <c r="E1251" s="25">
        <v>6486</v>
      </c>
      <c r="F1251" s="1865">
        <v>3737.36</v>
      </c>
      <c r="G1251" s="1865">
        <v>934.34</v>
      </c>
      <c r="H1251" s="1865">
        <v>4671.7</v>
      </c>
      <c r="I1251" s="1867" t="s">
        <v>870</v>
      </c>
      <c r="J1251" s="25"/>
      <c r="K1251" s="25"/>
      <c r="L1251" s="25"/>
      <c r="M1251" s="25"/>
    </row>
    <row r="1252" spans="1:13">
      <c r="A1252" s="1866">
        <v>305411</v>
      </c>
      <c r="B1252" s="23">
        <v>4672</v>
      </c>
      <c r="C1252" s="25">
        <v>6486</v>
      </c>
      <c r="D1252" s="25">
        <v>3</v>
      </c>
      <c r="E1252" s="25">
        <v>6486</v>
      </c>
      <c r="F1252" s="1865">
        <v>3737.36</v>
      </c>
      <c r="G1252" s="1865">
        <v>934.34</v>
      </c>
      <c r="H1252" s="1865">
        <v>4671.7</v>
      </c>
      <c r="I1252" s="1867" t="s">
        <v>870</v>
      </c>
      <c r="J1252" s="25"/>
      <c r="K1252" s="25"/>
      <c r="L1252" s="25"/>
      <c r="M1252" s="25"/>
    </row>
    <row r="1253" spans="1:13">
      <c r="A1253" s="1866">
        <v>305412</v>
      </c>
      <c r="B1253" s="23">
        <v>273</v>
      </c>
      <c r="C1253" s="25">
        <v>6586</v>
      </c>
      <c r="D1253" s="25">
        <v>3</v>
      </c>
      <c r="E1253" s="25">
        <v>6586</v>
      </c>
      <c r="F1253" s="1865">
        <v>1090.08</v>
      </c>
      <c r="G1253" s="1865">
        <v>272.52</v>
      </c>
      <c r="H1253" s="1865">
        <v>1362.6</v>
      </c>
      <c r="I1253" s="1867" t="s">
        <v>871</v>
      </c>
      <c r="J1253" s="25"/>
      <c r="K1253" s="25"/>
      <c r="L1253" s="25"/>
      <c r="M1253" s="25"/>
    </row>
    <row r="1254" spans="1:13">
      <c r="A1254" s="1866">
        <v>305413</v>
      </c>
      <c r="B1254" s="23">
        <v>1363</v>
      </c>
      <c r="C1254" s="25">
        <v>6586</v>
      </c>
      <c r="D1254" s="25">
        <v>3</v>
      </c>
      <c r="E1254" s="25">
        <v>6586</v>
      </c>
      <c r="F1254" s="1865">
        <v>1090.08</v>
      </c>
      <c r="G1254" s="1865">
        <v>272.52</v>
      </c>
      <c r="H1254" s="1865">
        <v>1362.6</v>
      </c>
      <c r="I1254" s="1867" t="s">
        <v>871</v>
      </c>
      <c r="J1254" s="25"/>
      <c r="K1254" s="25"/>
      <c r="L1254" s="25"/>
      <c r="M1254" s="25"/>
    </row>
    <row r="1255" spans="1:13">
      <c r="A1255" s="1866">
        <v>305414</v>
      </c>
      <c r="B1255" s="23">
        <v>973</v>
      </c>
      <c r="C1255" s="25">
        <v>6786</v>
      </c>
      <c r="D1255" s="25">
        <v>3</v>
      </c>
      <c r="E1255" s="25">
        <v>6786</v>
      </c>
      <c r="F1255" s="1865">
        <v>3893.04</v>
      </c>
      <c r="G1255" s="1865">
        <v>973.26</v>
      </c>
      <c r="H1255" s="1865">
        <v>4866.3</v>
      </c>
      <c r="I1255" s="1867" t="s">
        <v>872</v>
      </c>
      <c r="J1255" s="25"/>
      <c r="K1255" s="25"/>
      <c r="L1255" s="25"/>
      <c r="M1255" s="25"/>
    </row>
    <row r="1256" spans="1:13">
      <c r="A1256" s="1866">
        <v>305415</v>
      </c>
      <c r="B1256" s="23">
        <v>4866</v>
      </c>
      <c r="C1256" s="25">
        <v>6786</v>
      </c>
      <c r="D1256" s="25">
        <v>3</v>
      </c>
      <c r="E1256" s="25">
        <v>6786</v>
      </c>
      <c r="F1256" s="1865">
        <v>3893.04</v>
      </c>
      <c r="G1256" s="1865">
        <v>973.26</v>
      </c>
      <c r="H1256" s="1865">
        <v>4866.3</v>
      </c>
      <c r="I1256" s="1867" t="s">
        <v>872</v>
      </c>
      <c r="J1256" s="25"/>
      <c r="K1256" s="25"/>
      <c r="L1256" s="25"/>
      <c r="M1256" s="25"/>
    </row>
    <row r="1257" spans="1:13">
      <c r="A1257" s="1866">
        <v>305510</v>
      </c>
      <c r="B1257" s="23">
        <v>0</v>
      </c>
      <c r="E1257" s="25"/>
      <c r="I1257" s="1867"/>
      <c r="J1257" s="25"/>
      <c r="K1257" s="25"/>
      <c r="L1257" s="25"/>
      <c r="M1257" s="25"/>
    </row>
    <row r="1258" spans="1:13">
      <c r="A1258" s="1866">
        <v>305511</v>
      </c>
      <c r="B1258" s="23">
        <v>0</v>
      </c>
      <c r="E1258" s="25"/>
      <c r="I1258" s="1867"/>
      <c r="J1258" s="25"/>
      <c r="K1258" s="25"/>
      <c r="L1258" s="25"/>
      <c r="M1258" s="25"/>
    </row>
    <row r="1259" spans="1:13">
      <c r="A1259" s="1866">
        <v>305512</v>
      </c>
      <c r="B1259" s="23">
        <v>0</v>
      </c>
      <c r="E1259" s="25"/>
      <c r="I1259" s="1867"/>
      <c r="J1259" s="25"/>
      <c r="K1259" s="25"/>
      <c r="L1259" s="25"/>
      <c r="M1259" s="25"/>
    </row>
    <row r="1260" spans="1:13">
      <c r="A1260" s="1866">
        <v>305513</v>
      </c>
      <c r="B1260" s="23">
        <v>0</v>
      </c>
      <c r="E1260" s="25"/>
      <c r="I1260" s="1867"/>
      <c r="J1260" s="25"/>
      <c r="K1260" s="25"/>
      <c r="L1260" s="25"/>
      <c r="M1260" s="25"/>
    </row>
    <row r="1261" spans="1:13">
      <c r="A1261" s="1866">
        <v>305514</v>
      </c>
      <c r="B1261" s="23">
        <v>0</v>
      </c>
      <c r="E1261" s="25"/>
      <c r="I1261" s="1867"/>
      <c r="J1261" s="25"/>
      <c r="K1261" s="25"/>
      <c r="L1261" s="25"/>
      <c r="M1261" s="25"/>
    </row>
    <row r="1262" spans="1:13">
      <c r="A1262" s="1866">
        <v>305515</v>
      </c>
      <c r="B1262" s="23">
        <v>0</v>
      </c>
      <c r="E1262" s="25"/>
      <c r="I1262" s="1867"/>
      <c r="J1262" s="25"/>
      <c r="K1262" s="25"/>
      <c r="L1262" s="25"/>
      <c r="M1262" s="25"/>
    </row>
    <row r="1263" spans="1:13">
      <c r="A1263" s="1866">
        <v>305610</v>
      </c>
      <c r="B1263" s="23">
        <v>1242</v>
      </c>
      <c r="C1263" s="25">
        <v>6487</v>
      </c>
      <c r="D1263" s="25">
        <v>3</v>
      </c>
      <c r="E1263" s="25">
        <v>6487</v>
      </c>
      <c r="F1263" s="1865">
        <v>4969.92</v>
      </c>
      <c r="G1263" s="1865">
        <v>1242.48</v>
      </c>
      <c r="H1263" s="1865">
        <v>6212.4</v>
      </c>
      <c r="I1263" s="1867" t="s">
        <v>873</v>
      </c>
      <c r="J1263" s="25"/>
      <c r="K1263" s="25"/>
      <c r="L1263" s="25"/>
      <c r="M1263" s="25"/>
    </row>
    <row r="1264" spans="1:13">
      <c r="A1264" s="1866">
        <v>305611</v>
      </c>
      <c r="B1264" s="23">
        <v>6212</v>
      </c>
      <c r="C1264" s="25">
        <v>6487</v>
      </c>
      <c r="D1264" s="25">
        <v>3</v>
      </c>
      <c r="E1264" s="25">
        <v>6487</v>
      </c>
      <c r="F1264" s="1865">
        <v>4969.92</v>
      </c>
      <c r="G1264" s="1865">
        <v>1242.48</v>
      </c>
      <c r="H1264" s="1865">
        <v>6212.4</v>
      </c>
      <c r="I1264" s="1867" t="s">
        <v>873</v>
      </c>
      <c r="J1264" s="25"/>
      <c r="K1264" s="25"/>
      <c r="L1264" s="25"/>
      <c r="M1264" s="25"/>
    </row>
    <row r="1265" spans="1:13">
      <c r="A1265" s="1866">
        <v>305612</v>
      </c>
      <c r="B1265" s="23">
        <v>362</v>
      </c>
      <c r="C1265" s="25">
        <v>6587</v>
      </c>
      <c r="D1265" s="25">
        <v>3</v>
      </c>
      <c r="E1265" s="25">
        <v>6587</v>
      </c>
      <c r="F1265" s="1865">
        <v>1449.56</v>
      </c>
      <c r="G1265" s="1865">
        <v>362.39</v>
      </c>
      <c r="H1265" s="1865">
        <v>1811.95</v>
      </c>
      <c r="I1265" s="1867" t="s">
        <v>874</v>
      </c>
      <c r="J1265" s="25"/>
      <c r="K1265" s="25"/>
      <c r="L1265" s="25"/>
      <c r="M1265" s="25"/>
    </row>
    <row r="1266" spans="1:13">
      <c r="A1266" s="1866">
        <v>305613</v>
      </c>
      <c r="B1266" s="23">
        <v>1812</v>
      </c>
      <c r="C1266" s="25">
        <v>6587</v>
      </c>
      <c r="D1266" s="25">
        <v>3</v>
      </c>
      <c r="E1266" s="25">
        <v>6587</v>
      </c>
      <c r="F1266" s="1865">
        <v>1449.56</v>
      </c>
      <c r="G1266" s="1865">
        <v>362.39</v>
      </c>
      <c r="H1266" s="1865">
        <v>1811.95</v>
      </c>
      <c r="I1266" s="1867" t="s">
        <v>874</v>
      </c>
      <c r="J1266" s="25"/>
      <c r="K1266" s="25"/>
      <c r="L1266" s="25"/>
      <c r="M1266" s="25"/>
    </row>
    <row r="1267" spans="1:13">
      <c r="A1267" s="1866">
        <v>305614</v>
      </c>
      <c r="B1267" s="23">
        <v>1294</v>
      </c>
      <c r="C1267" s="25">
        <v>6787</v>
      </c>
      <c r="D1267" s="25">
        <v>3</v>
      </c>
      <c r="E1267" s="25">
        <v>6787</v>
      </c>
      <c r="F1267" s="1865">
        <v>5177</v>
      </c>
      <c r="G1267" s="1865">
        <v>1294.25</v>
      </c>
      <c r="H1267" s="1865">
        <v>6471.25</v>
      </c>
      <c r="I1267" s="1867" t="s">
        <v>875</v>
      </c>
      <c r="J1267" s="25"/>
      <c r="K1267" s="25"/>
      <c r="L1267" s="25"/>
      <c r="M1267" s="25"/>
    </row>
    <row r="1268" spans="1:13">
      <c r="A1268" s="1866">
        <v>305615</v>
      </c>
      <c r="B1268" s="23">
        <v>6471</v>
      </c>
      <c r="C1268" s="25">
        <v>6787</v>
      </c>
      <c r="D1268" s="25">
        <v>3</v>
      </c>
      <c r="E1268" s="25">
        <v>6787</v>
      </c>
      <c r="F1268" s="1865">
        <v>5177</v>
      </c>
      <c r="G1268" s="1865">
        <v>1294.25</v>
      </c>
      <c r="H1268" s="1865">
        <v>6471.25</v>
      </c>
      <c r="I1268" s="1867" t="s">
        <v>875</v>
      </c>
      <c r="J1268" s="25"/>
      <c r="K1268" s="25"/>
      <c r="L1268" s="25"/>
      <c r="M1268" s="25"/>
    </row>
    <row r="1269" spans="1:13">
      <c r="A1269" s="1866">
        <v>305710</v>
      </c>
      <c r="B1269" s="23">
        <v>827</v>
      </c>
      <c r="C1269" s="25">
        <v>6493</v>
      </c>
      <c r="D1269" s="25">
        <v>3</v>
      </c>
      <c r="E1269" s="25">
        <v>6493</v>
      </c>
      <c r="F1269" s="1865">
        <v>3307.2</v>
      </c>
      <c r="G1269" s="1865">
        <v>826.8</v>
      </c>
      <c r="H1269" s="1865">
        <v>4134</v>
      </c>
      <c r="I1269" s="1867" t="s">
        <v>876</v>
      </c>
      <c r="J1269" s="25"/>
      <c r="K1269" s="25"/>
      <c r="L1269" s="25"/>
      <c r="M1269" s="25"/>
    </row>
    <row r="1270" spans="1:13">
      <c r="A1270" s="1866">
        <v>305711</v>
      </c>
      <c r="B1270" s="23">
        <v>4134</v>
      </c>
      <c r="C1270" s="25">
        <v>6493</v>
      </c>
      <c r="D1270" s="25">
        <v>3</v>
      </c>
      <c r="E1270" s="25">
        <v>6493</v>
      </c>
      <c r="F1270" s="1865">
        <v>3307.2</v>
      </c>
      <c r="G1270" s="1865">
        <v>826.8</v>
      </c>
      <c r="H1270" s="1865">
        <v>4134</v>
      </c>
      <c r="I1270" s="1867" t="s">
        <v>876</v>
      </c>
      <c r="J1270" s="25"/>
      <c r="K1270" s="25"/>
      <c r="L1270" s="25"/>
      <c r="M1270" s="25"/>
    </row>
    <row r="1271" spans="1:13">
      <c r="A1271" s="1866">
        <v>305712</v>
      </c>
      <c r="B1271" s="23">
        <v>241</v>
      </c>
      <c r="C1271" s="25">
        <v>6593</v>
      </c>
      <c r="D1271" s="25">
        <v>3</v>
      </c>
      <c r="E1271" s="25">
        <v>6593</v>
      </c>
      <c r="F1271" s="1865">
        <v>964.6</v>
      </c>
      <c r="G1271" s="1865">
        <v>241.15</v>
      </c>
      <c r="H1271" s="1865">
        <v>1205.75</v>
      </c>
      <c r="I1271" s="1867" t="s">
        <v>877</v>
      </c>
      <c r="J1271" s="25"/>
      <c r="K1271" s="25"/>
      <c r="L1271" s="25"/>
      <c r="M1271" s="25"/>
    </row>
    <row r="1272" spans="1:13">
      <c r="A1272" s="1866">
        <v>305713</v>
      </c>
      <c r="B1272" s="23">
        <v>1206</v>
      </c>
      <c r="C1272" s="25">
        <v>6593</v>
      </c>
      <c r="D1272" s="25">
        <v>3</v>
      </c>
      <c r="E1272" s="25">
        <v>6593</v>
      </c>
      <c r="F1272" s="1865">
        <v>964.6</v>
      </c>
      <c r="G1272" s="1865">
        <v>241.15</v>
      </c>
      <c r="H1272" s="1865">
        <v>1205.75</v>
      </c>
      <c r="I1272" s="1867" t="s">
        <v>877</v>
      </c>
      <c r="J1272" s="25"/>
      <c r="K1272" s="25"/>
      <c r="L1272" s="25"/>
      <c r="M1272" s="25"/>
    </row>
    <row r="1273" spans="1:13">
      <c r="A1273" s="1866">
        <v>305714</v>
      </c>
      <c r="B1273" s="23">
        <v>861</v>
      </c>
      <c r="C1273" s="25">
        <v>6793</v>
      </c>
      <c r="D1273" s="25">
        <v>3</v>
      </c>
      <c r="E1273" s="25">
        <v>6793</v>
      </c>
      <c r="F1273" s="1865">
        <v>3445</v>
      </c>
      <c r="G1273" s="1865">
        <v>861.25</v>
      </c>
      <c r="H1273" s="1865">
        <v>4306.25</v>
      </c>
      <c r="I1273" s="1867" t="s">
        <v>878</v>
      </c>
      <c r="J1273" s="25"/>
      <c r="K1273" s="25"/>
      <c r="L1273" s="25"/>
      <c r="M1273" s="25"/>
    </row>
    <row r="1274" spans="1:13">
      <c r="A1274" s="1866">
        <v>305715</v>
      </c>
      <c r="B1274" s="23">
        <v>4306</v>
      </c>
      <c r="C1274" s="25">
        <v>6793</v>
      </c>
      <c r="D1274" s="25">
        <v>3</v>
      </c>
      <c r="E1274" s="25">
        <v>6793</v>
      </c>
      <c r="F1274" s="1865">
        <v>3445</v>
      </c>
      <c r="G1274" s="1865">
        <v>861.25</v>
      </c>
      <c r="H1274" s="1865">
        <v>4306.25</v>
      </c>
      <c r="I1274" s="1867" t="s">
        <v>878</v>
      </c>
      <c r="J1274" s="25"/>
      <c r="K1274" s="25"/>
      <c r="L1274" s="25"/>
      <c r="M1274" s="25"/>
    </row>
    <row r="1275" spans="1:13">
      <c r="A1275" s="1866">
        <v>305810</v>
      </c>
      <c r="B1275" s="23">
        <v>0</v>
      </c>
      <c r="E1275" s="25"/>
      <c r="I1275" s="1867"/>
      <c r="J1275" s="25"/>
      <c r="K1275" s="25"/>
      <c r="L1275" s="25"/>
      <c r="M1275" s="25"/>
    </row>
    <row r="1276" spans="1:13">
      <c r="A1276" s="1866">
        <v>305811</v>
      </c>
      <c r="B1276" s="23">
        <v>0</v>
      </c>
      <c r="E1276" s="25"/>
      <c r="I1276" s="1867"/>
      <c r="J1276" s="25"/>
      <c r="K1276" s="25"/>
      <c r="L1276" s="25"/>
      <c r="M1276" s="25"/>
    </row>
    <row r="1277" spans="1:13">
      <c r="A1277" s="1866">
        <v>305812</v>
      </c>
      <c r="B1277" s="23">
        <v>0</v>
      </c>
      <c r="E1277" s="25"/>
      <c r="I1277" s="1867"/>
      <c r="J1277" s="25"/>
      <c r="K1277" s="25"/>
      <c r="L1277" s="25"/>
      <c r="M1277" s="25"/>
    </row>
    <row r="1278" spans="1:13">
      <c r="A1278" s="1866">
        <v>305813</v>
      </c>
      <c r="B1278" s="23">
        <v>0</v>
      </c>
      <c r="E1278" s="25"/>
      <c r="I1278" s="1867"/>
      <c r="J1278" s="25"/>
      <c r="K1278" s="25"/>
      <c r="L1278" s="25"/>
      <c r="M1278" s="25"/>
    </row>
    <row r="1279" spans="1:13">
      <c r="A1279" s="1866">
        <v>305814</v>
      </c>
      <c r="B1279" s="23">
        <v>0</v>
      </c>
      <c r="E1279" s="25"/>
      <c r="I1279" s="1867"/>
      <c r="J1279" s="25"/>
      <c r="K1279" s="25"/>
      <c r="L1279" s="25"/>
      <c r="M1279" s="25"/>
    </row>
    <row r="1280" spans="1:13">
      <c r="A1280" s="1866">
        <v>305815</v>
      </c>
      <c r="B1280" s="23">
        <v>0</v>
      </c>
      <c r="E1280" s="25"/>
      <c r="I1280" s="1867"/>
      <c r="J1280" s="25"/>
      <c r="K1280" s="25"/>
      <c r="L1280" s="25"/>
      <c r="M1280" s="25"/>
    </row>
    <row r="1281" spans="1:13">
      <c r="A1281" s="1866">
        <v>305910</v>
      </c>
      <c r="B1281" s="23">
        <v>1516</v>
      </c>
      <c r="C1281" s="25">
        <v>6461</v>
      </c>
      <c r="D1281" s="25">
        <v>3</v>
      </c>
      <c r="E1281" s="25">
        <v>6461</v>
      </c>
      <c r="F1281" s="1865">
        <v>6062.4</v>
      </c>
      <c r="G1281" s="1865">
        <v>1515.6</v>
      </c>
      <c r="H1281" s="1865">
        <v>7578</v>
      </c>
      <c r="I1281" s="1867" t="s">
        <v>879</v>
      </c>
      <c r="J1281" s="25"/>
      <c r="K1281" s="25"/>
      <c r="L1281" s="25"/>
      <c r="M1281" s="25"/>
    </row>
    <row r="1282" spans="1:13">
      <c r="A1282" s="1866">
        <v>305911</v>
      </c>
      <c r="B1282" s="23">
        <v>7578</v>
      </c>
      <c r="C1282" s="25">
        <v>6461</v>
      </c>
      <c r="D1282" s="25">
        <v>3</v>
      </c>
      <c r="E1282" s="25">
        <v>6461</v>
      </c>
      <c r="F1282" s="1865">
        <v>6062.4</v>
      </c>
      <c r="G1282" s="1865">
        <v>1515.6</v>
      </c>
      <c r="H1282" s="1865">
        <v>7578</v>
      </c>
      <c r="I1282" s="1867" t="s">
        <v>879</v>
      </c>
      <c r="J1282" s="25"/>
      <c r="K1282" s="25"/>
      <c r="L1282" s="25"/>
      <c r="M1282" s="25"/>
    </row>
    <row r="1283" spans="1:13">
      <c r="A1283" s="1866">
        <v>305912</v>
      </c>
      <c r="B1283" s="23">
        <v>442</v>
      </c>
      <c r="C1283" s="25">
        <v>6561</v>
      </c>
      <c r="D1283" s="25">
        <v>3</v>
      </c>
      <c r="E1283" s="25">
        <v>6561</v>
      </c>
      <c r="F1283" s="1865">
        <v>1768.2</v>
      </c>
      <c r="G1283" s="1865">
        <v>442.05</v>
      </c>
      <c r="H1283" s="1865">
        <v>2210.25</v>
      </c>
      <c r="I1283" s="1867" t="s">
        <v>879</v>
      </c>
      <c r="J1283" s="25"/>
      <c r="K1283" s="25"/>
      <c r="L1283" s="25"/>
      <c r="M1283" s="25"/>
    </row>
    <row r="1284" spans="1:13">
      <c r="A1284" s="1866">
        <v>305913</v>
      </c>
      <c r="B1284" s="23">
        <v>2210</v>
      </c>
      <c r="C1284" s="25">
        <v>6561</v>
      </c>
      <c r="D1284" s="25">
        <v>3</v>
      </c>
      <c r="E1284" s="25">
        <v>6561</v>
      </c>
      <c r="F1284" s="1865">
        <v>1768.2</v>
      </c>
      <c r="G1284" s="1865">
        <v>442.05</v>
      </c>
      <c r="H1284" s="1865">
        <v>2210.25</v>
      </c>
      <c r="I1284" s="1867" t="s">
        <v>879</v>
      </c>
      <c r="J1284" s="25"/>
      <c r="K1284" s="25"/>
      <c r="L1284" s="25"/>
      <c r="M1284" s="25"/>
    </row>
    <row r="1285" spans="1:13">
      <c r="A1285" s="1866">
        <v>305914</v>
      </c>
      <c r="B1285" s="23">
        <v>1579</v>
      </c>
      <c r="C1285" s="25">
        <v>6761</v>
      </c>
      <c r="D1285" s="25">
        <v>3</v>
      </c>
      <c r="E1285" s="25">
        <v>6761</v>
      </c>
      <c r="F1285" s="1865">
        <v>6315</v>
      </c>
      <c r="G1285" s="1865">
        <v>1578.75</v>
      </c>
      <c r="H1285" s="1865">
        <v>7893.75</v>
      </c>
      <c r="I1285" s="1867" t="s">
        <v>879</v>
      </c>
      <c r="J1285" s="25"/>
      <c r="K1285" s="25"/>
      <c r="L1285" s="25"/>
      <c r="M1285" s="25"/>
    </row>
    <row r="1286" spans="1:13">
      <c r="A1286" s="1866">
        <v>305915</v>
      </c>
      <c r="B1286" s="23">
        <v>7894</v>
      </c>
      <c r="C1286" s="25">
        <v>6761</v>
      </c>
      <c r="D1286" s="25">
        <v>3</v>
      </c>
      <c r="E1286" s="25">
        <v>6761</v>
      </c>
      <c r="F1286" s="1865">
        <v>6315</v>
      </c>
      <c r="G1286" s="1865">
        <v>1578.75</v>
      </c>
      <c r="H1286" s="1865">
        <v>7893.75</v>
      </c>
      <c r="I1286" s="1867" t="s">
        <v>879</v>
      </c>
      <c r="J1286" s="25"/>
      <c r="K1286" s="25"/>
      <c r="L1286" s="25"/>
      <c r="M1286" s="25"/>
    </row>
    <row r="1287" spans="1:13">
      <c r="A1287" s="1866">
        <v>306010</v>
      </c>
      <c r="B1287" s="23">
        <v>614</v>
      </c>
      <c r="C1287" s="25">
        <v>6462</v>
      </c>
      <c r="D1287" s="25">
        <v>3</v>
      </c>
      <c r="E1287" s="25">
        <v>6462</v>
      </c>
      <c r="F1287" s="1865">
        <v>3731</v>
      </c>
      <c r="G1287" s="1865">
        <v>614.35</v>
      </c>
      <c r="H1287" s="1865">
        <v>4345.3500000000004</v>
      </c>
      <c r="I1287" s="1867" t="s">
        <v>880</v>
      </c>
      <c r="J1287" s="25"/>
      <c r="K1287" s="25"/>
      <c r="L1287" s="25"/>
      <c r="M1287" s="25"/>
    </row>
    <row r="1288" spans="1:13">
      <c r="A1288" s="1866">
        <v>306011</v>
      </c>
      <c r="B1288" s="23">
        <v>4345</v>
      </c>
      <c r="C1288" s="25">
        <v>6462</v>
      </c>
      <c r="D1288" s="25">
        <v>3</v>
      </c>
      <c r="E1288" s="25">
        <v>6462</v>
      </c>
      <c r="F1288" s="1865">
        <v>3731</v>
      </c>
      <c r="G1288" s="1865">
        <v>614.35</v>
      </c>
      <c r="H1288" s="1865">
        <v>4345.3500000000004</v>
      </c>
      <c r="I1288" s="1867" t="s">
        <v>880</v>
      </c>
      <c r="J1288" s="25"/>
      <c r="K1288" s="25"/>
      <c r="L1288" s="25"/>
      <c r="M1288" s="25"/>
    </row>
    <row r="1289" spans="1:13">
      <c r="A1289" s="1866">
        <v>306012</v>
      </c>
      <c r="B1289" s="23">
        <v>0</v>
      </c>
      <c r="E1289" s="25"/>
      <c r="I1289" s="1867"/>
      <c r="J1289" s="25"/>
      <c r="K1289" s="25"/>
      <c r="L1289" s="25"/>
      <c r="M1289" s="25"/>
    </row>
    <row r="1290" spans="1:13">
      <c r="A1290" s="1866">
        <v>306013</v>
      </c>
      <c r="B1290" s="23">
        <v>0</v>
      </c>
      <c r="E1290" s="25"/>
      <c r="I1290" s="1867"/>
      <c r="J1290" s="25"/>
      <c r="K1290" s="25"/>
      <c r="L1290" s="25"/>
      <c r="M1290" s="25"/>
    </row>
    <row r="1291" spans="1:13">
      <c r="A1291" s="1866">
        <v>306014</v>
      </c>
      <c r="B1291" s="23">
        <v>0</v>
      </c>
      <c r="E1291" s="25"/>
      <c r="I1291" s="1867"/>
      <c r="J1291" s="25"/>
      <c r="K1291" s="25"/>
      <c r="L1291" s="25"/>
      <c r="M1291" s="25"/>
    </row>
    <row r="1292" spans="1:13">
      <c r="A1292" s="1866">
        <v>306015</v>
      </c>
      <c r="B1292" s="23">
        <v>0</v>
      </c>
      <c r="E1292" s="25"/>
      <c r="I1292" s="1867"/>
      <c r="J1292" s="25"/>
      <c r="K1292" s="25"/>
      <c r="L1292" s="25"/>
      <c r="M1292" s="25"/>
    </row>
    <row r="1293" spans="1:13">
      <c r="A1293" s="1866">
        <v>306110</v>
      </c>
      <c r="B1293" s="23">
        <v>311</v>
      </c>
      <c r="C1293" s="25">
        <v>6463</v>
      </c>
      <c r="D1293" s="25">
        <v>3</v>
      </c>
      <c r="E1293" s="25">
        <v>6463</v>
      </c>
      <c r="F1293" s="1865">
        <v>1746.7</v>
      </c>
      <c r="G1293" s="1865">
        <v>311.39999999999998</v>
      </c>
      <c r="H1293" s="1865">
        <v>2058.1</v>
      </c>
      <c r="I1293" s="1867" t="s">
        <v>881</v>
      </c>
      <c r="J1293" s="25"/>
      <c r="K1293" s="25"/>
      <c r="L1293" s="25"/>
      <c r="M1293" s="25"/>
    </row>
    <row r="1294" spans="1:13">
      <c r="A1294" s="1866">
        <v>306111</v>
      </c>
      <c r="B1294" s="23">
        <v>2058</v>
      </c>
      <c r="C1294" s="25">
        <v>6463</v>
      </c>
      <c r="D1294" s="25">
        <v>3</v>
      </c>
      <c r="E1294" s="25">
        <v>6463</v>
      </c>
      <c r="F1294" s="1865">
        <v>1746.7</v>
      </c>
      <c r="G1294" s="1865">
        <v>311.39999999999998</v>
      </c>
      <c r="H1294" s="1865">
        <v>2058.1</v>
      </c>
      <c r="I1294" s="1867" t="s">
        <v>881</v>
      </c>
      <c r="J1294" s="25"/>
      <c r="K1294" s="25"/>
      <c r="L1294" s="25"/>
      <c r="M1294" s="25"/>
    </row>
    <row r="1295" spans="1:13">
      <c r="A1295" s="1866">
        <v>306112</v>
      </c>
      <c r="B1295" s="23">
        <v>0</v>
      </c>
      <c r="E1295" s="25"/>
      <c r="I1295" s="1867"/>
      <c r="J1295" s="25"/>
      <c r="K1295" s="25"/>
      <c r="L1295" s="25"/>
      <c r="M1295" s="25"/>
    </row>
    <row r="1296" spans="1:13">
      <c r="A1296" s="1866">
        <v>306113</v>
      </c>
      <c r="B1296" s="23">
        <v>0</v>
      </c>
      <c r="E1296" s="25"/>
      <c r="I1296" s="1867"/>
      <c r="J1296" s="25"/>
      <c r="K1296" s="25"/>
      <c r="L1296" s="25"/>
      <c r="M1296" s="25"/>
    </row>
    <row r="1297" spans="1:13">
      <c r="A1297" s="1866">
        <v>306114</v>
      </c>
      <c r="B1297" s="23">
        <v>0</v>
      </c>
      <c r="E1297" s="25"/>
      <c r="I1297" s="1867"/>
      <c r="J1297" s="25"/>
      <c r="K1297" s="25"/>
      <c r="L1297" s="25"/>
      <c r="M1297" s="25"/>
    </row>
    <row r="1298" spans="1:13">
      <c r="A1298" s="1866">
        <v>306115</v>
      </c>
      <c r="B1298" s="23">
        <v>0</v>
      </c>
      <c r="E1298" s="25"/>
      <c r="I1298" s="1867"/>
      <c r="J1298" s="25"/>
      <c r="K1298" s="25"/>
      <c r="L1298" s="25"/>
      <c r="M1298" s="25"/>
    </row>
    <row r="1299" spans="1:13">
      <c r="A1299" s="1866">
        <v>306210</v>
      </c>
      <c r="B1299" s="23">
        <v>14668</v>
      </c>
      <c r="E1299" s="25"/>
      <c r="I1299" s="1867"/>
      <c r="J1299" s="25"/>
      <c r="K1299" s="25"/>
      <c r="L1299" s="25"/>
      <c r="M1299" s="25"/>
    </row>
    <row r="1300" spans="1:13">
      <c r="A1300" s="1866">
        <v>306211</v>
      </c>
      <c r="B1300" s="23">
        <v>77896</v>
      </c>
      <c r="E1300" s="25"/>
      <c r="I1300" s="1867"/>
      <c r="J1300" s="25"/>
      <c r="K1300" s="25"/>
      <c r="L1300" s="25"/>
      <c r="M1300" s="25"/>
    </row>
    <row r="1301" spans="1:13">
      <c r="A1301" s="1866">
        <v>306212</v>
      </c>
      <c r="B1301" s="23">
        <v>4008</v>
      </c>
      <c r="E1301" s="25"/>
      <c r="I1301" s="1867"/>
      <c r="J1301" s="25"/>
      <c r="K1301" s="25"/>
      <c r="L1301" s="25"/>
      <c r="M1301" s="25"/>
    </row>
    <row r="1302" spans="1:13">
      <c r="A1302" s="1866">
        <v>306213</v>
      </c>
      <c r="B1302" s="23">
        <v>20853</v>
      </c>
      <c r="E1302" s="25"/>
      <c r="I1302" s="1867"/>
      <c r="J1302" s="25"/>
      <c r="K1302" s="25"/>
      <c r="L1302" s="25"/>
      <c r="M1302" s="25"/>
    </row>
    <row r="1303" spans="1:13">
      <c r="A1303" s="1866">
        <v>306214</v>
      </c>
      <c r="B1303" s="23">
        <v>14315</v>
      </c>
      <c r="E1303" s="25"/>
      <c r="I1303" s="1867"/>
      <c r="J1303" s="25"/>
      <c r="K1303" s="25"/>
      <c r="L1303" s="25"/>
      <c r="M1303" s="25"/>
    </row>
    <row r="1304" spans="1:13">
      <c r="A1304" s="1866">
        <v>306215</v>
      </c>
      <c r="B1304" s="23">
        <v>74471</v>
      </c>
      <c r="E1304" s="25"/>
      <c r="I1304" s="1867"/>
      <c r="J1304" s="25"/>
      <c r="K1304" s="25"/>
      <c r="L1304" s="25"/>
      <c r="M1304" s="25"/>
    </row>
    <row r="1305" spans="1:13">
      <c r="A1305" s="1866">
        <v>306310</v>
      </c>
      <c r="B1305" s="23">
        <v>223113</v>
      </c>
      <c r="E1305" s="25"/>
      <c r="I1305" s="1867"/>
      <c r="J1305" s="25"/>
      <c r="K1305" s="25"/>
      <c r="L1305" s="25"/>
      <c r="M1305" s="25"/>
    </row>
    <row r="1306" spans="1:13">
      <c r="A1306" s="1866">
        <v>306311</v>
      </c>
      <c r="B1306" s="23">
        <v>977581</v>
      </c>
      <c r="E1306" s="25"/>
      <c r="I1306" s="1867"/>
      <c r="J1306" s="25"/>
      <c r="K1306" s="25"/>
      <c r="L1306" s="25"/>
      <c r="M1306" s="25"/>
    </row>
    <row r="1307" spans="1:13">
      <c r="A1307" s="1866">
        <v>306312</v>
      </c>
      <c r="B1307" s="23">
        <v>11926</v>
      </c>
      <c r="E1307" s="25"/>
      <c r="I1307" s="1867"/>
      <c r="J1307" s="25"/>
      <c r="K1307" s="25"/>
      <c r="L1307" s="25"/>
      <c r="M1307" s="25"/>
    </row>
    <row r="1308" spans="1:13">
      <c r="A1308" s="1866">
        <v>306313</v>
      </c>
      <c r="B1308" s="23">
        <v>67981</v>
      </c>
      <c r="E1308" s="25"/>
      <c r="I1308" s="1867"/>
      <c r="J1308" s="25"/>
      <c r="K1308" s="25"/>
      <c r="L1308" s="25"/>
      <c r="M1308" s="25"/>
    </row>
    <row r="1309" spans="1:13">
      <c r="A1309" s="1866">
        <v>306410</v>
      </c>
      <c r="B1309" s="23">
        <v>57194</v>
      </c>
      <c r="E1309" s="25"/>
      <c r="I1309" s="1867"/>
      <c r="J1309" s="25"/>
      <c r="K1309" s="25"/>
      <c r="L1309" s="25"/>
      <c r="M1309" s="25"/>
    </row>
    <row r="1310" spans="1:13">
      <c r="A1310" s="1866">
        <v>306411</v>
      </c>
      <c r="B1310" s="23">
        <v>16286</v>
      </c>
      <c r="E1310" s="25"/>
      <c r="I1310" s="1867"/>
      <c r="J1310" s="25"/>
      <c r="K1310" s="25"/>
      <c r="L1310" s="25"/>
      <c r="M1310" s="25"/>
    </row>
    <row r="1311" spans="1:13">
      <c r="A1311" s="1866">
        <v>306412</v>
      </c>
      <c r="B1311" s="23">
        <v>-1793</v>
      </c>
      <c r="E1311" s="25"/>
      <c r="I1311" s="1867"/>
      <c r="J1311" s="25"/>
      <c r="K1311" s="25"/>
      <c r="L1311" s="25"/>
      <c r="M1311" s="25"/>
    </row>
    <row r="1312" spans="1:13">
      <c r="A1312" s="1866">
        <v>306413</v>
      </c>
      <c r="B1312" s="23">
        <v>10887</v>
      </c>
      <c r="E1312" s="25"/>
      <c r="I1312" s="1867"/>
      <c r="J1312" s="25"/>
      <c r="K1312" s="25"/>
      <c r="L1312" s="25"/>
      <c r="M1312" s="25"/>
    </row>
    <row r="1313" spans="1:13">
      <c r="A1313" s="1866">
        <v>306510</v>
      </c>
      <c r="B1313" s="23">
        <v>0</v>
      </c>
      <c r="E1313" s="25"/>
      <c r="I1313" s="1867"/>
      <c r="J1313" s="25"/>
      <c r="K1313" s="25"/>
      <c r="L1313" s="25"/>
      <c r="M1313" s="25"/>
    </row>
    <row r="1314" spans="1:13">
      <c r="A1314" s="1866">
        <v>306511</v>
      </c>
      <c r="B1314" s="23">
        <v>0</v>
      </c>
      <c r="E1314" s="25"/>
      <c r="I1314" s="1867"/>
      <c r="J1314" s="25"/>
      <c r="K1314" s="25"/>
      <c r="L1314" s="25"/>
      <c r="M1314" s="25"/>
    </row>
    <row r="1315" spans="1:13">
      <c r="A1315" s="1866">
        <v>307014</v>
      </c>
      <c r="B1315" s="23">
        <v>0</v>
      </c>
      <c r="E1315" s="25"/>
      <c r="I1315" s="1867"/>
      <c r="J1315" s="25"/>
      <c r="K1315" s="25"/>
      <c r="L1315" s="25"/>
      <c r="M1315" s="25"/>
    </row>
    <row r="1316" spans="1:13">
      <c r="A1316" s="1866">
        <v>307015</v>
      </c>
      <c r="B1316" s="23">
        <v>0</v>
      </c>
      <c r="E1316" s="25"/>
      <c r="I1316" s="1867"/>
      <c r="J1316" s="25"/>
      <c r="K1316" s="25"/>
      <c r="L1316" s="25"/>
      <c r="M1316" s="25"/>
    </row>
    <row r="1317" spans="1:13">
      <c r="A1317" s="1866">
        <v>307114</v>
      </c>
      <c r="B1317" s="23">
        <v>8963</v>
      </c>
      <c r="C1317" s="25">
        <v>9152</v>
      </c>
      <c r="D1317" s="25">
        <v>3</v>
      </c>
      <c r="E1317" s="25">
        <v>9152</v>
      </c>
      <c r="F1317" s="1865">
        <v>-36050.9</v>
      </c>
      <c r="G1317" s="1865">
        <v>-8963.42</v>
      </c>
      <c r="H1317" s="1865">
        <v>-45014.32</v>
      </c>
      <c r="I1317" s="1867" t="s">
        <v>882</v>
      </c>
      <c r="J1317" s="25"/>
      <c r="K1317" s="25"/>
      <c r="L1317" s="25"/>
      <c r="M1317" s="25"/>
    </row>
    <row r="1318" spans="1:13">
      <c r="A1318" s="1866">
        <v>307115</v>
      </c>
      <c r="B1318" s="23">
        <v>45014</v>
      </c>
      <c r="C1318" s="25">
        <v>9152</v>
      </c>
      <c r="D1318" s="25">
        <v>3</v>
      </c>
      <c r="E1318" s="25">
        <v>9152</v>
      </c>
      <c r="F1318" s="1865">
        <v>-36050.9</v>
      </c>
      <c r="G1318" s="1865">
        <v>-8963.42</v>
      </c>
      <c r="H1318" s="1865">
        <v>-45014.32</v>
      </c>
      <c r="I1318" s="1867" t="s">
        <v>882</v>
      </c>
      <c r="J1318" s="25"/>
      <c r="K1318" s="25"/>
      <c r="L1318" s="25"/>
      <c r="M1318" s="25"/>
    </row>
    <row r="1319" spans="1:13">
      <c r="A1319" s="1866">
        <v>307210</v>
      </c>
      <c r="B1319" s="23">
        <v>0</v>
      </c>
      <c r="E1319" s="25"/>
      <c r="I1319" s="1867"/>
      <c r="J1319" s="25"/>
      <c r="K1319" s="25"/>
      <c r="L1319" s="25"/>
      <c r="M1319" s="25"/>
    </row>
    <row r="1320" spans="1:13">
      <c r="A1320" s="1866">
        <v>307211</v>
      </c>
      <c r="B1320" s="23">
        <v>0</v>
      </c>
      <c r="E1320" s="25"/>
      <c r="I1320" s="1867"/>
      <c r="J1320" s="25"/>
      <c r="K1320" s="25"/>
      <c r="L1320" s="25"/>
      <c r="M1320" s="25"/>
    </row>
    <row r="1321" spans="1:13">
      <c r="A1321" s="1866">
        <v>307214</v>
      </c>
      <c r="B1321" s="23">
        <v>0</v>
      </c>
      <c r="E1321" s="25"/>
      <c r="I1321" s="1867"/>
      <c r="J1321" s="25"/>
      <c r="K1321" s="25"/>
      <c r="L1321" s="25"/>
      <c r="M1321" s="25"/>
    </row>
    <row r="1322" spans="1:13">
      <c r="A1322" s="1866">
        <v>307215</v>
      </c>
      <c r="B1322" s="23">
        <v>0</v>
      </c>
      <c r="E1322" s="25"/>
      <c r="I1322" s="1867"/>
      <c r="J1322" s="25"/>
      <c r="K1322" s="25"/>
      <c r="L1322" s="25"/>
      <c r="M1322" s="25"/>
    </row>
    <row r="1323" spans="1:13">
      <c r="A1323" s="1866">
        <v>307310</v>
      </c>
      <c r="B1323" s="23">
        <v>57194</v>
      </c>
      <c r="E1323" s="25"/>
      <c r="I1323" s="1867"/>
      <c r="J1323" s="25"/>
      <c r="K1323" s="25"/>
      <c r="L1323" s="25"/>
      <c r="M1323" s="25"/>
    </row>
    <row r="1324" spans="1:13">
      <c r="A1324" s="1866">
        <v>307311</v>
      </c>
      <c r="B1324" s="23">
        <v>16286</v>
      </c>
      <c r="E1324" s="25"/>
      <c r="I1324" s="1867"/>
      <c r="J1324" s="25"/>
      <c r="K1324" s="25"/>
      <c r="L1324" s="25"/>
      <c r="M1324" s="25"/>
    </row>
    <row r="1325" spans="1:13">
      <c r="A1325" s="1866">
        <v>307312</v>
      </c>
      <c r="B1325" s="23">
        <v>-1793</v>
      </c>
      <c r="E1325" s="25"/>
      <c r="I1325" s="1867"/>
      <c r="J1325" s="25"/>
      <c r="K1325" s="25"/>
      <c r="L1325" s="25"/>
      <c r="M1325" s="25"/>
    </row>
    <row r="1326" spans="1:13">
      <c r="A1326" s="1866">
        <v>307313</v>
      </c>
      <c r="B1326" s="23">
        <v>10887</v>
      </c>
      <c r="E1326" s="25"/>
      <c r="I1326" s="1867"/>
      <c r="J1326" s="25"/>
      <c r="K1326" s="25"/>
      <c r="L1326" s="25"/>
      <c r="M1326" s="25"/>
    </row>
    <row r="1327" spans="1:13">
      <c r="A1327" s="1866">
        <v>200114</v>
      </c>
      <c r="B1327" s="23">
        <v>3690840</v>
      </c>
      <c r="E1327" s="25"/>
      <c r="I1327" s="1867"/>
      <c r="J1327" s="25"/>
      <c r="K1327" s="25"/>
      <c r="L1327" s="25"/>
      <c r="M1327" s="25"/>
    </row>
    <row r="1328" spans="1:13">
      <c r="A1328" s="1866">
        <v>200115</v>
      </c>
      <c r="B1328" s="23">
        <v>16896762</v>
      </c>
      <c r="E1328" s="25"/>
      <c r="I1328" s="1867"/>
      <c r="J1328" s="25"/>
      <c r="K1328" s="25"/>
      <c r="L1328" s="25"/>
      <c r="M1328" s="25"/>
    </row>
    <row r="1329" spans="1:13">
      <c r="A1329" s="1866">
        <v>200414</v>
      </c>
      <c r="B1329" s="23">
        <v>35018</v>
      </c>
      <c r="C1329" s="25">
        <v>6101</v>
      </c>
      <c r="D1329" s="25">
        <v>3</v>
      </c>
      <c r="E1329" s="25">
        <v>6101</v>
      </c>
      <c r="F1329" s="1865">
        <v>192985.54</v>
      </c>
      <c r="G1329" s="1865">
        <v>35017.589999999997</v>
      </c>
      <c r="H1329" s="1865">
        <v>228003.13</v>
      </c>
      <c r="I1329" s="1867" t="s">
        <v>883</v>
      </c>
      <c r="J1329" s="25"/>
      <c r="K1329" s="25"/>
      <c r="L1329" s="25"/>
      <c r="M1329" s="25"/>
    </row>
    <row r="1330" spans="1:13">
      <c r="A1330" s="1866">
        <v>200415</v>
      </c>
      <c r="B1330" s="23">
        <v>228003</v>
      </c>
      <c r="C1330" s="25">
        <v>6101</v>
      </c>
      <c r="D1330" s="25">
        <v>3</v>
      </c>
      <c r="E1330" s="25">
        <v>6101</v>
      </c>
      <c r="F1330" s="1865">
        <v>192985.54</v>
      </c>
      <c r="G1330" s="1865">
        <v>35017.589999999997</v>
      </c>
      <c r="H1330" s="1865">
        <v>228003.13</v>
      </c>
      <c r="I1330" s="1867" t="s">
        <v>883</v>
      </c>
      <c r="J1330" s="25"/>
      <c r="K1330" s="25"/>
      <c r="L1330" s="25"/>
      <c r="M1330" s="25"/>
    </row>
    <row r="1331" spans="1:13">
      <c r="A1331" s="1866">
        <v>200416</v>
      </c>
      <c r="B1331" s="23">
        <v>21840</v>
      </c>
      <c r="C1331" s="25">
        <v>6201</v>
      </c>
      <c r="D1331" s="25">
        <v>3</v>
      </c>
      <c r="E1331" s="25">
        <v>6201</v>
      </c>
      <c r="F1331" s="1865">
        <v>47856.93</v>
      </c>
      <c r="G1331" s="1865">
        <v>21839.84</v>
      </c>
      <c r="H1331" s="1865">
        <v>69696.77</v>
      </c>
      <c r="I1331" s="1867" t="s">
        <v>884</v>
      </c>
      <c r="J1331" s="25"/>
      <c r="K1331" s="25"/>
      <c r="L1331" s="25"/>
      <c r="M1331" s="25"/>
    </row>
    <row r="1332" spans="1:13">
      <c r="A1332" s="1866">
        <v>200417</v>
      </c>
      <c r="B1332" s="23">
        <v>69697</v>
      </c>
      <c r="C1332" s="25">
        <v>6201</v>
      </c>
      <c r="D1332" s="25">
        <v>3</v>
      </c>
      <c r="E1332" s="25">
        <v>6201</v>
      </c>
      <c r="F1332" s="1865">
        <v>47856.93</v>
      </c>
      <c r="G1332" s="1865">
        <v>21839.84</v>
      </c>
      <c r="H1332" s="1865">
        <v>69696.77</v>
      </c>
      <c r="I1332" s="1867" t="s">
        <v>884</v>
      </c>
      <c r="J1332" s="25"/>
      <c r="K1332" s="25"/>
      <c r="L1332" s="25"/>
      <c r="M1332" s="25"/>
    </row>
    <row r="1333" spans="1:13">
      <c r="A1333" s="1866">
        <v>200514</v>
      </c>
      <c r="B1333" s="23">
        <v>977</v>
      </c>
      <c r="C1333" s="25">
        <v>6103</v>
      </c>
      <c r="D1333" s="25">
        <v>3</v>
      </c>
      <c r="E1333" s="25">
        <v>6103</v>
      </c>
      <c r="F1333" s="1865">
        <v>2103.4499999999998</v>
      </c>
      <c r="G1333" s="1865">
        <v>977.28</v>
      </c>
      <c r="H1333" s="1865">
        <v>3080.73</v>
      </c>
      <c r="I1333" s="1867" t="s">
        <v>827</v>
      </c>
      <c r="J1333" s="25"/>
      <c r="K1333" s="25"/>
      <c r="L1333" s="25"/>
      <c r="M1333" s="25"/>
    </row>
    <row r="1334" spans="1:13">
      <c r="A1334" s="1866">
        <v>200515</v>
      </c>
      <c r="B1334" s="23">
        <v>3081</v>
      </c>
      <c r="C1334" s="25">
        <v>6103</v>
      </c>
      <c r="D1334" s="25">
        <v>3</v>
      </c>
      <c r="E1334" s="25">
        <v>6103</v>
      </c>
      <c r="F1334" s="1865">
        <v>2103.4499999999998</v>
      </c>
      <c r="G1334" s="1865">
        <v>977.28</v>
      </c>
      <c r="H1334" s="1865">
        <v>3080.73</v>
      </c>
      <c r="I1334" s="1867" t="s">
        <v>827</v>
      </c>
      <c r="J1334" s="25"/>
      <c r="K1334" s="25"/>
      <c r="L1334" s="25"/>
      <c r="M1334" s="25"/>
    </row>
    <row r="1335" spans="1:13">
      <c r="A1335" s="1866">
        <v>200516</v>
      </c>
      <c r="B1335" s="23">
        <v>-390</v>
      </c>
      <c r="C1335" s="25">
        <v>6203</v>
      </c>
      <c r="D1335" s="25">
        <v>3</v>
      </c>
      <c r="E1335" s="25">
        <v>6203</v>
      </c>
      <c r="F1335" s="1865">
        <v>5443.62</v>
      </c>
      <c r="G1335" s="1865">
        <v>-389.85</v>
      </c>
      <c r="H1335" s="1865">
        <v>5053.7700000000004</v>
      </c>
      <c r="I1335" s="1867" t="s">
        <v>885</v>
      </c>
      <c r="J1335" s="25"/>
      <c r="K1335" s="25"/>
      <c r="L1335" s="25"/>
      <c r="M1335" s="25"/>
    </row>
    <row r="1336" spans="1:13">
      <c r="A1336" s="1866">
        <v>200517</v>
      </c>
      <c r="B1336" s="23">
        <v>5054</v>
      </c>
      <c r="C1336" s="25">
        <v>6203</v>
      </c>
      <c r="D1336" s="25">
        <v>3</v>
      </c>
      <c r="E1336" s="25">
        <v>6203</v>
      </c>
      <c r="F1336" s="1865">
        <v>5443.62</v>
      </c>
      <c r="G1336" s="1865">
        <v>-389.85</v>
      </c>
      <c r="H1336" s="1865">
        <v>5053.7700000000004</v>
      </c>
      <c r="I1336" s="1867" t="s">
        <v>885</v>
      </c>
      <c r="J1336" s="25"/>
      <c r="K1336" s="25"/>
      <c r="L1336" s="25"/>
      <c r="M1336" s="25"/>
    </row>
    <row r="1337" spans="1:13">
      <c r="A1337" s="1866">
        <v>200614</v>
      </c>
      <c r="B1337" s="23">
        <v>9826</v>
      </c>
      <c r="C1337" s="25">
        <v>6106</v>
      </c>
      <c r="D1337" s="25">
        <v>3</v>
      </c>
      <c r="E1337" s="25">
        <v>6106</v>
      </c>
      <c r="F1337" s="1865">
        <v>30838.45</v>
      </c>
      <c r="G1337" s="1865">
        <v>9825.93</v>
      </c>
      <c r="H1337" s="1865">
        <v>40664.379999999997</v>
      </c>
      <c r="I1337" s="1867" t="s">
        <v>886</v>
      </c>
      <c r="J1337" s="25"/>
      <c r="K1337" s="25"/>
      <c r="L1337" s="25"/>
      <c r="M1337" s="25"/>
    </row>
    <row r="1338" spans="1:13">
      <c r="A1338" s="1866">
        <v>200615</v>
      </c>
      <c r="B1338" s="23">
        <v>40664</v>
      </c>
      <c r="C1338" s="25">
        <v>6106</v>
      </c>
      <c r="D1338" s="25">
        <v>3</v>
      </c>
      <c r="E1338" s="25">
        <v>6106</v>
      </c>
      <c r="F1338" s="1865">
        <v>30838.45</v>
      </c>
      <c r="G1338" s="1865">
        <v>9825.93</v>
      </c>
      <c r="H1338" s="1865">
        <v>40664.379999999997</v>
      </c>
      <c r="I1338" s="1867" t="s">
        <v>886</v>
      </c>
      <c r="J1338" s="25"/>
      <c r="K1338" s="25"/>
      <c r="L1338" s="25"/>
      <c r="M1338" s="25"/>
    </row>
    <row r="1339" spans="1:13">
      <c r="A1339" s="1866">
        <v>200714</v>
      </c>
      <c r="B1339" s="23">
        <v>43101</v>
      </c>
      <c r="C1339" s="25">
        <v>6107</v>
      </c>
      <c r="D1339" s="25">
        <v>3</v>
      </c>
      <c r="E1339" s="25">
        <v>6107</v>
      </c>
      <c r="F1339" s="1865">
        <v>122774.73</v>
      </c>
      <c r="G1339" s="1865">
        <v>47708.28</v>
      </c>
      <c r="H1339" s="1865">
        <v>170483.01</v>
      </c>
      <c r="I1339" s="1867" t="s">
        <v>887</v>
      </c>
      <c r="J1339" s="25"/>
      <c r="K1339" s="25"/>
      <c r="L1339" s="25"/>
      <c r="M1339" s="25"/>
    </row>
    <row r="1340" spans="1:13">
      <c r="A1340" s="1866"/>
      <c r="C1340" s="25">
        <v>6107</v>
      </c>
      <c r="D1340" s="25">
        <v>3</v>
      </c>
      <c r="E1340" s="25">
        <v>9405</v>
      </c>
      <c r="F1340" s="1865">
        <v>-20166.759999999998</v>
      </c>
      <c r="G1340" s="1865">
        <v>-4607.6499999999996</v>
      </c>
      <c r="H1340" s="1865">
        <v>-24774.41</v>
      </c>
      <c r="I1340" s="1867" t="s">
        <v>888</v>
      </c>
      <c r="J1340" s="25"/>
      <c r="K1340" s="25"/>
      <c r="L1340" s="25"/>
      <c r="M1340" s="25"/>
    </row>
    <row r="1341" spans="1:13">
      <c r="A1341" s="1866">
        <v>200715</v>
      </c>
      <c r="B1341" s="23">
        <v>145709</v>
      </c>
      <c r="C1341" s="25">
        <v>6107</v>
      </c>
      <c r="D1341" s="25">
        <v>3</v>
      </c>
      <c r="E1341" s="25">
        <v>6107</v>
      </c>
      <c r="F1341" s="1865">
        <v>122774.73</v>
      </c>
      <c r="G1341" s="1865">
        <v>47708.28</v>
      </c>
      <c r="H1341" s="1865">
        <v>170483.01</v>
      </c>
      <c r="I1341" s="1867" t="s">
        <v>887</v>
      </c>
      <c r="J1341" s="25"/>
      <c r="K1341" s="25"/>
      <c r="L1341" s="25"/>
      <c r="M1341" s="25"/>
    </row>
    <row r="1342" spans="1:13">
      <c r="A1342" s="1866"/>
      <c r="C1342" s="25">
        <v>6107</v>
      </c>
      <c r="D1342" s="25">
        <v>3</v>
      </c>
      <c r="E1342" s="25">
        <v>9405</v>
      </c>
      <c r="F1342" s="1865">
        <v>-20166.759999999998</v>
      </c>
      <c r="G1342" s="1865">
        <v>-4607.6499999999996</v>
      </c>
      <c r="H1342" s="1865">
        <v>-24774.41</v>
      </c>
      <c r="I1342" s="1867" t="s">
        <v>888</v>
      </c>
      <c r="J1342" s="25"/>
      <c r="K1342" s="25"/>
      <c r="L1342" s="25"/>
      <c r="M1342" s="25"/>
    </row>
    <row r="1343" spans="1:13">
      <c r="A1343" s="1866">
        <v>200716</v>
      </c>
      <c r="B1343" s="23">
        <v>4128</v>
      </c>
      <c r="C1343" s="25">
        <v>6207</v>
      </c>
      <c r="D1343" s="25">
        <v>3</v>
      </c>
      <c r="E1343" s="25">
        <v>6207</v>
      </c>
      <c r="F1343" s="1865">
        <v>31576.5</v>
      </c>
      <c r="G1343" s="1865">
        <v>4128.1499999999996</v>
      </c>
      <c r="H1343" s="1865">
        <v>35704.65</v>
      </c>
      <c r="I1343" s="1867" t="s">
        <v>887</v>
      </c>
      <c r="J1343" s="25"/>
      <c r="K1343" s="25"/>
      <c r="L1343" s="25"/>
      <c r="M1343" s="25"/>
    </row>
    <row r="1344" spans="1:13">
      <c r="A1344" s="1866">
        <v>200717</v>
      </c>
      <c r="B1344" s="23">
        <v>35705</v>
      </c>
      <c r="C1344" s="25">
        <v>6207</v>
      </c>
      <c r="D1344" s="25">
        <v>3</v>
      </c>
      <c r="E1344" s="25">
        <v>6207</v>
      </c>
      <c r="F1344" s="1865">
        <v>31576.5</v>
      </c>
      <c r="G1344" s="1865">
        <v>4128.1499999999996</v>
      </c>
      <c r="H1344" s="1865">
        <v>35704.65</v>
      </c>
      <c r="I1344" s="1867" t="s">
        <v>887</v>
      </c>
      <c r="J1344" s="25"/>
      <c r="K1344" s="25"/>
      <c r="L1344" s="25"/>
      <c r="M1344" s="25"/>
    </row>
    <row r="1345" spans="1:13">
      <c r="A1345" s="1866">
        <v>200814</v>
      </c>
      <c r="B1345" s="23">
        <v>11361</v>
      </c>
      <c r="C1345" s="25">
        <v>6108</v>
      </c>
      <c r="D1345" s="25">
        <v>3</v>
      </c>
      <c r="E1345" s="25">
        <v>6108</v>
      </c>
      <c r="F1345" s="1865">
        <v>28440.62</v>
      </c>
      <c r="G1345" s="1865">
        <v>11360.84</v>
      </c>
      <c r="H1345" s="1865">
        <v>39801.46</v>
      </c>
      <c r="I1345" s="1867" t="s">
        <v>889</v>
      </c>
      <c r="J1345" s="25"/>
      <c r="K1345" s="25"/>
      <c r="L1345" s="25"/>
      <c r="M1345" s="25"/>
    </row>
    <row r="1346" spans="1:13">
      <c r="A1346" s="1866">
        <v>200815</v>
      </c>
      <c r="B1346" s="23">
        <v>39801</v>
      </c>
      <c r="C1346" s="25">
        <v>6108</v>
      </c>
      <c r="D1346" s="25">
        <v>3</v>
      </c>
      <c r="E1346" s="25">
        <v>6108</v>
      </c>
      <c r="F1346" s="1865">
        <v>28440.62</v>
      </c>
      <c r="G1346" s="1865">
        <v>11360.84</v>
      </c>
      <c r="H1346" s="1865">
        <v>39801.46</v>
      </c>
      <c r="I1346" s="1867" t="s">
        <v>889</v>
      </c>
      <c r="J1346" s="25"/>
      <c r="K1346" s="25"/>
      <c r="L1346" s="25"/>
      <c r="M1346" s="25"/>
    </row>
    <row r="1347" spans="1:13">
      <c r="A1347" s="1866">
        <v>200816</v>
      </c>
      <c r="B1347" s="23">
        <v>7760</v>
      </c>
      <c r="C1347" s="25">
        <v>6208</v>
      </c>
      <c r="D1347" s="25">
        <v>3</v>
      </c>
      <c r="E1347" s="25">
        <v>6208</v>
      </c>
      <c r="F1347" s="1865">
        <v>1797.45</v>
      </c>
      <c r="G1347" s="1865">
        <v>2739.55</v>
      </c>
      <c r="H1347" s="1865">
        <v>4537</v>
      </c>
      <c r="I1347" s="1867" t="s">
        <v>889</v>
      </c>
      <c r="J1347" s="25"/>
      <c r="K1347" s="25"/>
      <c r="L1347" s="25"/>
      <c r="M1347" s="25"/>
    </row>
    <row r="1348" spans="1:13">
      <c r="A1348" s="1866"/>
      <c r="C1348" s="25">
        <v>6208</v>
      </c>
      <c r="D1348" s="25">
        <v>3</v>
      </c>
      <c r="E1348" s="25">
        <v>6206</v>
      </c>
      <c r="F1348" s="1865">
        <v>15267.75</v>
      </c>
      <c r="G1348" s="1865">
        <v>5020.07</v>
      </c>
      <c r="H1348" s="1865">
        <v>20287.82</v>
      </c>
      <c r="I1348" s="1867" t="s">
        <v>886</v>
      </c>
      <c r="J1348" s="25"/>
      <c r="K1348" s="25"/>
      <c r="L1348" s="25"/>
      <c r="M1348" s="25"/>
    </row>
    <row r="1349" spans="1:13">
      <c r="A1349" s="1866">
        <v>200817</v>
      </c>
      <c r="B1349" s="23">
        <v>24825</v>
      </c>
      <c r="C1349" s="25">
        <v>6208</v>
      </c>
      <c r="D1349" s="25">
        <v>3</v>
      </c>
      <c r="E1349" s="25">
        <v>6208</v>
      </c>
      <c r="F1349" s="1865">
        <v>1797.45</v>
      </c>
      <c r="G1349" s="1865">
        <v>2739.55</v>
      </c>
      <c r="H1349" s="1865">
        <v>4537</v>
      </c>
      <c r="I1349" s="1867" t="s">
        <v>889</v>
      </c>
      <c r="J1349" s="25"/>
      <c r="K1349" s="25"/>
      <c r="L1349" s="25"/>
      <c r="M1349" s="25"/>
    </row>
    <row r="1350" spans="1:13">
      <c r="A1350" s="1866"/>
      <c r="C1350" s="25">
        <v>6208</v>
      </c>
      <c r="D1350" s="25">
        <v>3</v>
      </c>
      <c r="E1350" s="25">
        <v>6206</v>
      </c>
      <c r="F1350" s="1865">
        <v>15267.75</v>
      </c>
      <c r="G1350" s="1865">
        <v>5020.07</v>
      </c>
      <c r="H1350" s="1865">
        <v>20287.82</v>
      </c>
      <c r="I1350" s="1867" t="s">
        <v>886</v>
      </c>
      <c r="J1350" s="25"/>
      <c r="K1350" s="25"/>
      <c r="L1350" s="25"/>
      <c r="M1350" s="25"/>
    </row>
    <row r="1351" spans="1:13">
      <c r="A1351" s="1866">
        <v>200914</v>
      </c>
      <c r="B1351" s="23">
        <v>0</v>
      </c>
      <c r="E1351" s="25"/>
      <c r="I1351" s="1867"/>
      <c r="J1351" s="25"/>
      <c r="K1351" s="25"/>
      <c r="L1351" s="25"/>
      <c r="M1351" s="25"/>
    </row>
    <row r="1352" spans="1:13">
      <c r="A1352" s="1866">
        <v>200915</v>
      </c>
      <c r="B1352" s="23">
        <v>0</v>
      </c>
      <c r="E1352" s="25"/>
      <c r="I1352" s="1867"/>
      <c r="J1352" s="25"/>
      <c r="K1352" s="25"/>
      <c r="L1352" s="25"/>
      <c r="M1352" s="25"/>
    </row>
    <row r="1353" spans="1:13">
      <c r="A1353" s="1866">
        <v>200916</v>
      </c>
      <c r="B1353" s="23">
        <v>0</v>
      </c>
      <c r="E1353" s="25"/>
      <c r="I1353" s="1867"/>
      <c r="J1353" s="25"/>
      <c r="K1353" s="25"/>
      <c r="L1353" s="25"/>
      <c r="M1353" s="25"/>
    </row>
    <row r="1354" spans="1:13">
      <c r="A1354" s="1866">
        <v>200917</v>
      </c>
      <c r="B1354" s="23">
        <v>0</v>
      </c>
      <c r="E1354" s="25"/>
      <c r="I1354" s="1867"/>
      <c r="J1354" s="25"/>
      <c r="K1354" s="25"/>
      <c r="L1354" s="25"/>
      <c r="M1354" s="25"/>
    </row>
    <row r="1355" spans="1:13">
      <c r="A1355" s="1866">
        <v>201016</v>
      </c>
      <c r="B1355" s="23">
        <v>0</v>
      </c>
      <c r="E1355" s="25"/>
      <c r="I1355" s="1867"/>
      <c r="J1355" s="25"/>
      <c r="K1355" s="25"/>
      <c r="L1355" s="25"/>
      <c r="M1355" s="25"/>
    </row>
    <row r="1356" spans="1:13">
      <c r="A1356" s="1866">
        <v>201017</v>
      </c>
      <c r="B1356" s="23">
        <v>0</v>
      </c>
      <c r="E1356" s="25"/>
      <c r="I1356" s="1867"/>
      <c r="J1356" s="25"/>
      <c r="K1356" s="25"/>
      <c r="L1356" s="25"/>
      <c r="M1356" s="25"/>
    </row>
    <row r="1357" spans="1:13">
      <c r="A1357" s="1866">
        <v>201114</v>
      </c>
      <c r="B1357" s="23">
        <v>12179</v>
      </c>
      <c r="C1357" s="25">
        <v>6114</v>
      </c>
      <c r="D1357" s="25">
        <v>3</v>
      </c>
      <c r="E1357" s="25">
        <v>6114</v>
      </c>
      <c r="F1357" s="1865">
        <v>66494.42</v>
      </c>
      <c r="G1357" s="1865">
        <v>23279.22</v>
      </c>
      <c r="H1357" s="1865">
        <v>89773.64</v>
      </c>
      <c r="I1357" s="1867" t="s">
        <v>830</v>
      </c>
      <c r="J1357" s="25"/>
      <c r="K1357" s="25"/>
      <c r="L1357" s="25"/>
      <c r="M1357" s="25"/>
    </row>
    <row r="1358" spans="1:13">
      <c r="A1358" s="1866"/>
      <c r="C1358" s="25">
        <v>6114</v>
      </c>
      <c r="D1358" s="25">
        <v>3</v>
      </c>
      <c r="E1358" s="25">
        <v>6115</v>
      </c>
      <c r="F1358" s="1865">
        <v>-40200</v>
      </c>
      <c r="G1358" s="1865">
        <v>-11100</v>
      </c>
      <c r="H1358" s="1865">
        <v>-51300</v>
      </c>
      <c r="I1358" s="1867" t="s">
        <v>890</v>
      </c>
      <c r="J1358" s="25"/>
      <c r="K1358" s="25"/>
      <c r="L1358" s="25"/>
      <c r="M1358" s="25"/>
    </row>
    <row r="1359" spans="1:13">
      <c r="A1359" s="1866">
        <v>201115</v>
      </c>
      <c r="B1359" s="23">
        <v>38474</v>
      </c>
      <c r="C1359" s="25">
        <v>6114</v>
      </c>
      <c r="D1359" s="25">
        <v>3</v>
      </c>
      <c r="E1359" s="25">
        <v>6114</v>
      </c>
      <c r="F1359" s="1865">
        <v>66494.42</v>
      </c>
      <c r="G1359" s="1865">
        <v>23279.22</v>
      </c>
      <c r="H1359" s="1865">
        <v>89773.64</v>
      </c>
      <c r="I1359" s="1867" t="s">
        <v>830</v>
      </c>
      <c r="J1359" s="25"/>
      <c r="K1359" s="25"/>
      <c r="L1359" s="25"/>
      <c r="M1359" s="25"/>
    </row>
    <row r="1360" spans="1:13">
      <c r="A1360" s="1866"/>
      <c r="C1360" s="25">
        <v>6114</v>
      </c>
      <c r="D1360" s="25">
        <v>3</v>
      </c>
      <c r="E1360" s="25">
        <v>6115</v>
      </c>
      <c r="F1360" s="1865">
        <v>-40200</v>
      </c>
      <c r="G1360" s="1865">
        <v>-11100</v>
      </c>
      <c r="H1360" s="1865">
        <v>-51300</v>
      </c>
      <c r="I1360" s="1867" t="s">
        <v>890</v>
      </c>
      <c r="J1360" s="25"/>
      <c r="K1360" s="25"/>
      <c r="L1360" s="25"/>
      <c r="M1360" s="25"/>
    </row>
    <row r="1361" spans="1:13">
      <c r="A1361" s="1866">
        <v>201116</v>
      </c>
      <c r="B1361" s="23">
        <v>10158</v>
      </c>
      <c r="C1361" s="25">
        <v>6214</v>
      </c>
      <c r="D1361" s="25">
        <v>3</v>
      </c>
      <c r="E1361" s="25">
        <v>6214</v>
      </c>
      <c r="F1361" s="1865">
        <v>56138.59</v>
      </c>
      <c r="G1361" s="1865">
        <v>14058.41</v>
      </c>
      <c r="H1361" s="1865">
        <v>70197</v>
      </c>
      <c r="I1361" s="1867" t="s">
        <v>830</v>
      </c>
      <c r="J1361" s="25"/>
      <c r="K1361" s="25"/>
      <c r="L1361" s="25"/>
      <c r="M1361" s="25"/>
    </row>
    <row r="1362" spans="1:13">
      <c r="A1362" s="1866"/>
      <c r="C1362" s="25">
        <v>6214</v>
      </c>
      <c r="D1362" s="25">
        <v>3</v>
      </c>
      <c r="E1362" s="25">
        <v>6215</v>
      </c>
      <c r="F1362" s="1865">
        <v>-7900</v>
      </c>
      <c r="G1362" s="1865">
        <v>-3900</v>
      </c>
      <c r="H1362" s="1865">
        <v>-11800</v>
      </c>
      <c r="I1362" s="1867" t="s">
        <v>891</v>
      </c>
      <c r="J1362" s="25"/>
      <c r="K1362" s="25"/>
      <c r="L1362" s="25"/>
      <c r="M1362" s="25"/>
    </row>
    <row r="1363" spans="1:13">
      <c r="A1363" s="1866">
        <v>201117</v>
      </c>
      <c r="B1363" s="23">
        <v>58397</v>
      </c>
      <c r="C1363" s="25">
        <v>6214</v>
      </c>
      <c r="D1363" s="25">
        <v>3</v>
      </c>
      <c r="E1363" s="25">
        <v>6214</v>
      </c>
      <c r="F1363" s="1865">
        <v>56138.59</v>
      </c>
      <c r="G1363" s="1865">
        <v>14058.41</v>
      </c>
      <c r="H1363" s="1865">
        <v>70197</v>
      </c>
      <c r="I1363" s="1867" t="s">
        <v>830</v>
      </c>
      <c r="J1363" s="25"/>
      <c r="K1363" s="25"/>
      <c r="L1363" s="25"/>
      <c r="M1363" s="25"/>
    </row>
    <row r="1364" spans="1:13">
      <c r="A1364" s="1866"/>
      <c r="C1364" s="25">
        <v>6214</v>
      </c>
      <c r="D1364" s="25">
        <v>3</v>
      </c>
      <c r="E1364" s="25">
        <v>6215</v>
      </c>
      <c r="F1364" s="1865">
        <v>-7900</v>
      </c>
      <c r="G1364" s="1865">
        <v>-3900</v>
      </c>
      <c r="H1364" s="1865">
        <v>-11800</v>
      </c>
      <c r="I1364" s="1867" t="s">
        <v>891</v>
      </c>
      <c r="J1364" s="25"/>
      <c r="K1364" s="25"/>
      <c r="L1364" s="25"/>
      <c r="M1364" s="25"/>
    </row>
    <row r="1365" spans="1:13">
      <c r="A1365" s="1866">
        <v>201214</v>
      </c>
      <c r="B1365" s="23">
        <v>0</v>
      </c>
      <c r="E1365" s="25"/>
      <c r="I1365" s="1867"/>
      <c r="J1365" s="25"/>
      <c r="K1365" s="25"/>
      <c r="L1365" s="25"/>
      <c r="M1365" s="25"/>
    </row>
    <row r="1366" spans="1:13">
      <c r="A1366" s="1866">
        <v>201215</v>
      </c>
      <c r="B1366" s="23">
        <v>0</v>
      </c>
      <c r="E1366" s="25"/>
      <c r="I1366" s="1867"/>
      <c r="J1366" s="25"/>
      <c r="K1366" s="25"/>
      <c r="L1366" s="25"/>
      <c r="M1366" s="25"/>
    </row>
    <row r="1367" spans="1:13">
      <c r="A1367" s="1866">
        <v>201216</v>
      </c>
      <c r="B1367" s="23">
        <v>0</v>
      </c>
      <c r="E1367" s="25"/>
      <c r="I1367" s="1867"/>
      <c r="J1367" s="25"/>
      <c r="K1367" s="25"/>
      <c r="L1367" s="25"/>
      <c r="M1367" s="25"/>
    </row>
    <row r="1368" spans="1:13">
      <c r="A1368" s="1866">
        <v>201217</v>
      </c>
      <c r="B1368" s="23">
        <v>0</v>
      </c>
      <c r="E1368" s="25"/>
      <c r="I1368" s="1867"/>
      <c r="J1368" s="25"/>
      <c r="K1368" s="25"/>
      <c r="L1368" s="25"/>
      <c r="M1368" s="25"/>
    </row>
    <row r="1369" spans="1:13">
      <c r="A1369" s="1866">
        <v>201314</v>
      </c>
      <c r="B1369" s="23">
        <v>0</v>
      </c>
      <c r="E1369" s="25"/>
      <c r="I1369" s="1867"/>
      <c r="J1369" s="25"/>
      <c r="K1369" s="25"/>
      <c r="L1369" s="25"/>
      <c r="M1369" s="25"/>
    </row>
    <row r="1370" spans="1:13">
      <c r="A1370" s="1866">
        <v>201315</v>
      </c>
      <c r="B1370" s="23">
        <v>0</v>
      </c>
      <c r="E1370" s="25"/>
      <c r="I1370" s="1867"/>
      <c r="J1370" s="25"/>
      <c r="K1370" s="25"/>
      <c r="L1370" s="25"/>
      <c r="M1370" s="25"/>
    </row>
    <row r="1371" spans="1:13">
      <c r="A1371" s="1866">
        <v>201316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201317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201414</v>
      </c>
      <c r="B1373" s="23">
        <v>0</v>
      </c>
      <c r="E1373" s="25"/>
      <c r="I1373" s="1867"/>
      <c r="J1373" s="25"/>
      <c r="K1373" s="25"/>
      <c r="L1373" s="25"/>
      <c r="M1373" s="25"/>
    </row>
    <row r="1374" spans="1:13">
      <c r="A1374" s="1866">
        <v>201415</v>
      </c>
      <c r="B1374" s="23">
        <v>0</v>
      </c>
      <c r="E1374" s="25"/>
      <c r="I1374" s="1867"/>
      <c r="J1374" s="25"/>
      <c r="K1374" s="25"/>
      <c r="L1374" s="25"/>
      <c r="M1374" s="25"/>
    </row>
    <row r="1375" spans="1:13">
      <c r="A1375" s="1866">
        <v>201416</v>
      </c>
      <c r="B1375" s="23">
        <v>0</v>
      </c>
      <c r="E1375" s="25"/>
      <c r="I1375" s="1867"/>
      <c r="J1375" s="25"/>
      <c r="K1375" s="25"/>
      <c r="L1375" s="25"/>
      <c r="M1375" s="25"/>
    </row>
    <row r="1376" spans="1:13">
      <c r="A1376" s="1866">
        <v>201417</v>
      </c>
      <c r="B1376" s="23">
        <v>0</v>
      </c>
      <c r="E1376" s="25"/>
      <c r="I1376" s="1867"/>
      <c r="J1376" s="25"/>
      <c r="K1376" s="25"/>
      <c r="L1376" s="25"/>
      <c r="M1376" s="25"/>
    </row>
    <row r="1377" spans="1:13">
      <c r="A1377" s="1866">
        <v>201514</v>
      </c>
      <c r="B1377" s="23">
        <v>112462</v>
      </c>
      <c r="E1377" s="25"/>
      <c r="I1377" s="1867"/>
      <c r="J1377" s="25"/>
      <c r="K1377" s="25"/>
      <c r="L1377" s="25"/>
      <c r="M1377" s="25"/>
    </row>
    <row r="1378" spans="1:13">
      <c r="A1378" s="1866">
        <v>201515</v>
      </c>
      <c r="B1378" s="23">
        <v>495732</v>
      </c>
      <c r="E1378" s="25"/>
      <c r="I1378" s="1867"/>
      <c r="J1378" s="25"/>
      <c r="K1378" s="25"/>
      <c r="L1378" s="25"/>
      <c r="M1378" s="25"/>
    </row>
    <row r="1379" spans="1:13">
      <c r="A1379" s="1866">
        <v>201516</v>
      </c>
      <c r="B1379" s="23">
        <v>43496</v>
      </c>
      <c r="E1379" s="25"/>
      <c r="I1379" s="1867"/>
      <c r="J1379" s="25"/>
      <c r="K1379" s="25"/>
      <c r="L1379" s="25"/>
      <c r="M1379" s="25"/>
    </row>
    <row r="1380" spans="1:13">
      <c r="A1380" s="1866">
        <v>201517</v>
      </c>
      <c r="B1380" s="23">
        <v>193678</v>
      </c>
      <c r="E1380" s="25"/>
      <c r="I1380" s="1867"/>
      <c r="J1380" s="25"/>
      <c r="K1380" s="25"/>
      <c r="L1380" s="25"/>
      <c r="M1380" s="25"/>
    </row>
    <row r="1381" spans="1:13">
      <c r="A1381" s="1866">
        <v>201714</v>
      </c>
      <c r="B1381" s="23">
        <v>8347</v>
      </c>
      <c r="C1381" s="25">
        <v>6121</v>
      </c>
      <c r="D1381" s="25">
        <v>3</v>
      </c>
      <c r="E1381" s="25">
        <v>6121</v>
      </c>
      <c r="F1381" s="1865">
        <v>28207.73</v>
      </c>
      <c r="G1381" s="1865">
        <v>8346.74</v>
      </c>
      <c r="H1381" s="1865">
        <v>36554.47</v>
      </c>
      <c r="I1381" s="1867" t="s">
        <v>831</v>
      </c>
      <c r="J1381" s="25"/>
      <c r="K1381" s="25"/>
      <c r="L1381" s="25"/>
      <c r="M1381" s="25"/>
    </row>
    <row r="1382" spans="1:13">
      <c r="A1382" s="1866">
        <v>201715</v>
      </c>
      <c r="B1382" s="23">
        <v>36554</v>
      </c>
      <c r="C1382" s="25">
        <v>6121</v>
      </c>
      <c r="D1382" s="25">
        <v>3</v>
      </c>
      <c r="E1382" s="25">
        <v>6121</v>
      </c>
      <c r="F1382" s="1865">
        <v>28207.73</v>
      </c>
      <c r="G1382" s="1865">
        <v>8346.74</v>
      </c>
      <c r="H1382" s="1865">
        <v>36554.47</v>
      </c>
      <c r="I1382" s="1867" t="s">
        <v>831</v>
      </c>
      <c r="J1382" s="25"/>
      <c r="K1382" s="25"/>
      <c r="L1382" s="25"/>
      <c r="M1382" s="25"/>
    </row>
    <row r="1383" spans="1:13">
      <c r="A1383" s="1866">
        <v>201716</v>
      </c>
      <c r="B1383" s="23">
        <v>1855</v>
      </c>
      <c r="C1383" s="25">
        <v>6221</v>
      </c>
      <c r="D1383" s="25">
        <v>3</v>
      </c>
      <c r="E1383" s="25">
        <v>6221</v>
      </c>
      <c r="F1383" s="1865">
        <v>6268.4</v>
      </c>
      <c r="G1383" s="1865">
        <v>1854.83</v>
      </c>
      <c r="H1383" s="1865">
        <v>8123.23</v>
      </c>
      <c r="I1383" s="1867" t="s">
        <v>831</v>
      </c>
      <c r="J1383" s="25"/>
      <c r="K1383" s="25"/>
      <c r="L1383" s="25"/>
      <c r="M1383" s="25"/>
    </row>
    <row r="1384" spans="1:13">
      <c r="A1384" s="1866">
        <v>201717</v>
      </c>
      <c r="B1384" s="23">
        <v>8123</v>
      </c>
      <c r="C1384" s="25">
        <v>6221</v>
      </c>
      <c r="D1384" s="25">
        <v>3</v>
      </c>
      <c r="E1384" s="25">
        <v>6221</v>
      </c>
      <c r="F1384" s="1865">
        <v>6268.4</v>
      </c>
      <c r="G1384" s="1865">
        <v>1854.83</v>
      </c>
      <c r="H1384" s="1865">
        <v>8123.23</v>
      </c>
      <c r="I1384" s="1867" t="s">
        <v>831</v>
      </c>
      <c r="J1384" s="25"/>
      <c r="K1384" s="25"/>
      <c r="L1384" s="25"/>
      <c r="M1384" s="25"/>
    </row>
    <row r="1385" spans="1:13">
      <c r="A1385" s="1866">
        <v>201814</v>
      </c>
      <c r="B1385" s="23">
        <v>11906</v>
      </c>
      <c r="C1385" s="25">
        <v>6122</v>
      </c>
      <c r="D1385" s="25">
        <v>3</v>
      </c>
      <c r="E1385" s="25">
        <v>6122</v>
      </c>
      <c r="F1385" s="1865">
        <v>68762.23</v>
      </c>
      <c r="G1385" s="1865">
        <v>11905.98</v>
      </c>
      <c r="H1385" s="1865">
        <v>80668.210000000006</v>
      </c>
      <c r="I1385" s="1867" t="s">
        <v>833</v>
      </c>
      <c r="J1385" s="25"/>
      <c r="K1385" s="25"/>
      <c r="L1385" s="25"/>
      <c r="M1385" s="25"/>
    </row>
    <row r="1386" spans="1:13">
      <c r="A1386" s="1866">
        <v>201815</v>
      </c>
      <c r="B1386" s="23">
        <v>80668</v>
      </c>
      <c r="C1386" s="25">
        <v>6122</v>
      </c>
      <c r="D1386" s="25">
        <v>3</v>
      </c>
      <c r="E1386" s="25">
        <v>6122</v>
      </c>
      <c r="F1386" s="1865">
        <v>68762.23</v>
      </c>
      <c r="G1386" s="1865">
        <v>11905.98</v>
      </c>
      <c r="H1386" s="1865">
        <v>80668.210000000006</v>
      </c>
      <c r="I1386" s="1867" t="s">
        <v>833</v>
      </c>
      <c r="J1386" s="25"/>
      <c r="K1386" s="25"/>
      <c r="L1386" s="25"/>
      <c r="M1386" s="25"/>
    </row>
    <row r="1387" spans="1:13">
      <c r="A1387" s="1866">
        <v>201816</v>
      </c>
      <c r="B1387" s="23">
        <v>11393</v>
      </c>
      <c r="C1387" s="25">
        <v>6222</v>
      </c>
      <c r="D1387" s="25">
        <v>3</v>
      </c>
      <c r="E1387" s="25">
        <v>6222</v>
      </c>
      <c r="F1387" s="1865">
        <v>43109.19</v>
      </c>
      <c r="G1387" s="1865">
        <v>11393</v>
      </c>
      <c r="H1387" s="1865">
        <v>54502.19</v>
      </c>
      <c r="I1387" s="1867" t="s">
        <v>833</v>
      </c>
      <c r="J1387" s="25"/>
      <c r="K1387" s="25"/>
      <c r="L1387" s="25"/>
      <c r="M1387" s="25"/>
    </row>
    <row r="1388" spans="1:13">
      <c r="A1388" s="1866">
        <v>201817</v>
      </c>
      <c r="B1388" s="23">
        <v>54502</v>
      </c>
      <c r="C1388" s="25">
        <v>6222</v>
      </c>
      <c r="D1388" s="25">
        <v>3</v>
      </c>
      <c r="E1388" s="25">
        <v>6222</v>
      </c>
      <c r="F1388" s="1865">
        <v>43109.19</v>
      </c>
      <c r="G1388" s="1865">
        <v>11393</v>
      </c>
      <c r="H1388" s="1865">
        <v>54502.19</v>
      </c>
      <c r="I1388" s="1867" t="s">
        <v>833</v>
      </c>
      <c r="J1388" s="25"/>
      <c r="K1388" s="25"/>
      <c r="L1388" s="25"/>
      <c r="M1388" s="25"/>
    </row>
    <row r="1389" spans="1:13">
      <c r="A1389" s="1866">
        <v>201914</v>
      </c>
      <c r="B1389" s="23">
        <v>9609</v>
      </c>
      <c r="C1389" s="25">
        <v>6123</v>
      </c>
      <c r="D1389" s="25">
        <v>3</v>
      </c>
      <c r="E1389" s="25">
        <v>6123</v>
      </c>
      <c r="F1389" s="1865">
        <v>38590.339999999997</v>
      </c>
      <c r="G1389" s="1865">
        <v>9609.39</v>
      </c>
      <c r="H1389" s="1865">
        <v>48199.73</v>
      </c>
      <c r="I1389" s="1867" t="s">
        <v>835</v>
      </c>
      <c r="J1389" s="25"/>
      <c r="K1389" s="25"/>
      <c r="L1389" s="25"/>
      <c r="M1389" s="25"/>
    </row>
    <row r="1390" spans="1:13">
      <c r="A1390" s="1866">
        <v>201915</v>
      </c>
      <c r="B1390" s="23">
        <v>48200</v>
      </c>
      <c r="C1390" s="25">
        <v>6123</v>
      </c>
      <c r="D1390" s="25">
        <v>3</v>
      </c>
      <c r="E1390" s="25">
        <v>6123</v>
      </c>
      <c r="F1390" s="1865">
        <v>38590.339999999997</v>
      </c>
      <c r="G1390" s="1865">
        <v>9609.39</v>
      </c>
      <c r="H1390" s="1865">
        <v>48199.73</v>
      </c>
      <c r="I1390" s="1867" t="s">
        <v>835</v>
      </c>
      <c r="J1390" s="25"/>
      <c r="K1390" s="25"/>
      <c r="L1390" s="25"/>
      <c r="M1390" s="25"/>
    </row>
    <row r="1391" spans="1:13">
      <c r="A1391" s="1866">
        <v>201916</v>
      </c>
      <c r="B1391" s="23">
        <v>1972</v>
      </c>
      <c r="C1391" s="25">
        <v>6223</v>
      </c>
      <c r="D1391" s="25">
        <v>3</v>
      </c>
      <c r="E1391" s="25">
        <v>6223</v>
      </c>
      <c r="F1391" s="1865">
        <v>7211.34</v>
      </c>
      <c r="G1391" s="1865">
        <v>1971.71</v>
      </c>
      <c r="H1391" s="1865">
        <v>9183.0499999999993</v>
      </c>
      <c r="I1391" s="1867" t="s">
        <v>835</v>
      </c>
      <c r="J1391" s="25"/>
      <c r="K1391" s="25"/>
      <c r="L1391" s="25"/>
      <c r="M1391" s="25"/>
    </row>
    <row r="1392" spans="1:13">
      <c r="A1392" s="1866">
        <v>201917</v>
      </c>
      <c r="B1392" s="23">
        <v>9183</v>
      </c>
      <c r="C1392" s="25">
        <v>6223</v>
      </c>
      <c r="D1392" s="25">
        <v>3</v>
      </c>
      <c r="E1392" s="25">
        <v>6223</v>
      </c>
      <c r="F1392" s="1865">
        <v>7211.34</v>
      </c>
      <c r="G1392" s="1865">
        <v>1971.71</v>
      </c>
      <c r="H1392" s="1865">
        <v>9183.0499999999993</v>
      </c>
      <c r="I1392" s="1867" t="s">
        <v>835</v>
      </c>
      <c r="J1392" s="25"/>
      <c r="K1392" s="25"/>
      <c r="L1392" s="25"/>
      <c r="M1392" s="25"/>
    </row>
    <row r="1393" spans="1:13">
      <c r="A1393" s="1866">
        <v>202014</v>
      </c>
      <c r="B1393" s="23">
        <v>3925</v>
      </c>
      <c r="C1393" s="25">
        <v>6124</v>
      </c>
      <c r="D1393" s="25">
        <v>3</v>
      </c>
      <c r="E1393" s="25">
        <v>6124</v>
      </c>
      <c r="F1393" s="1865">
        <v>14776.56</v>
      </c>
      <c r="G1393" s="1865">
        <v>3925.06</v>
      </c>
      <c r="H1393" s="1865">
        <v>18701.62</v>
      </c>
      <c r="I1393" s="1867" t="s">
        <v>836</v>
      </c>
      <c r="J1393" s="25"/>
      <c r="K1393" s="25"/>
      <c r="L1393" s="25"/>
      <c r="M1393" s="25"/>
    </row>
    <row r="1394" spans="1:13">
      <c r="A1394" s="1866">
        <v>202015</v>
      </c>
      <c r="B1394" s="23">
        <v>18702</v>
      </c>
      <c r="C1394" s="25">
        <v>6124</v>
      </c>
      <c r="D1394" s="25">
        <v>3</v>
      </c>
      <c r="E1394" s="25">
        <v>6124</v>
      </c>
      <c r="F1394" s="1865">
        <v>14776.56</v>
      </c>
      <c r="G1394" s="1865">
        <v>3925.06</v>
      </c>
      <c r="H1394" s="1865">
        <v>18701.62</v>
      </c>
      <c r="I1394" s="1867" t="s">
        <v>836</v>
      </c>
      <c r="J1394" s="25"/>
      <c r="K1394" s="25"/>
      <c r="L1394" s="25"/>
      <c r="M1394" s="25"/>
    </row>
    <row r="1395" spans="1:13">
      <c r="A1395" s="1866">
        <v>202016</v>
      </c>
      <c r="B1395" s="23">
        <v>6473</v>
      </c>
      <c r="C1395" s="25">
        <v>6224</v>
      </c>
      <c r="D1395" s="25">
        <v>3</v>
      </c>
      <c r="E1395" s="25">
        <v>6224</v>
      </c>
      <c r="F1395" s="1865">
        <v>25368.49</v>
      </c>
      <c r="G1395" s="1865">
        <v>6473.02</v>
      </c>
      <c r="H1395" s="1865">
        <v>31841.51</v>
      </c>
      <c r="I1395" s="1867" t="s">
        <v>892</v>
      </c>
      <c r="J1395" s="25"/>
      <c r="K1395" s="25"/>
      <c r="L1395" s="25"/>
      <c r="M1395" s="25"/>
    </row>
    <row r="1396" spans="1:13">
      <c r="A1396" s="1866">
        <v>202017</v>
      </c>
      <c r="B1396" s="23">
        <v>31842</v>
      </c>
      <c r="C1396" s="25">
        <v>6224</v>
      </c>
      <c r="D1396" s="25">
        <v>3</v>
      </c>
      <c r="E1396" s="25">
        <v>6224</v>
      </c>
      <c r="F1396" s="1865">
        <v>25368.49</v>
      </c>
      <c r="G1396" s="1865">
        <v>6473.02</v>
      </c>
      <c r="H1396" s="1865">
        <v>31841.51</v>
      </c>
      <c r="I1396" s="1867" t="s">
        <v>892</v>
      </c>
      <c r="J1396" s="25"/>
      <c r="K1396" s="25"/>
      <c r="L1396" s="25"/>
      <c r="M1396" s="25"/>
    </row>
    <row r="1397" spans="1:13">
      <c r="A1397" s="1866">
        <v>202114</v>
      </c>
      <c r="B1397" s="23">
        <v>17811</v>
      </c>
      <c r="C1397" s="25">
        <v>6125</v>
      </c>
      <c r="D1397" s="25">
        <v>3</v>
      </c>
      <c r="E1397" s="25">
        <v>6102</v>
      </c>
      <c r="F1397" s="1865">
        <v>71864.929999999993</v>
      </c>
      <c r="G1397" s="1865">
        <v>17811.48</v>
      </c>
      <c r="H1397" s="1865">
        <v>89676.41</v>
      </c>
      <c r="I1397" s="1867" t="s">
        <v>893</v>
      </c>
      <c r="J1397" s="25"/>
      <c r="K1397" s="25"/>
      <c r="L1397" s="25"/>
      <c r="M1397" s="25"/>
    </row>
    <row r="1398" spans="1:13">
      <c r="A1398" s="1866">
        <v>202115</v>
      </c>
      <c r="B1398" s="23">
        <v>89676</v>
      </c>
      <c r="C1398" s="25">
        <v>6125</v>
      </c>
      <c r="D1398" s="25">
        <v>3</v>
      </c>
      <c r="E1398" s="25">
        <v>6102</v>
      </c>
      <c r="F1398" s="1865">
        <v>71864.929999999993</v>
      </c>
      <c r="G1398" s="1865">
        <v>17811.48</v>
      </c>
      <c r="H1398" s="1865">
        <v>89676.41</v>
      </c>
      <c r="I1398" s="1867" t="s">
        <v>893</v>
      </c>
      <c r="J1398" s="25"/>
      <c r="K1398" s="25"/>
      <c r="L1398" s="25"/>
      <c r="M1398" s="25"/>
    </row>
    <row r="1399" spans="1:13">
      <c r="A1399" s="1866">
        <v>202116</v>
      </c>
      <c r="B1399" s="23">
        <v>24425</v>
      </c>
      <c r="C1399" s="25">
        <v>6225</v>
      </c>
      <c r="D1399" s="25">
        <v>3</v>
      </c>
      <c r="E1399" s="25">
        <v>6202</v>
      </c>
      <c r="F1399" s="1865">
        <v>32372.74</v>
      </c>
      <c r="G1399" s="1865">
        <v>24424.86</v>
      </c>
      <c r="H1399" s="1865">
        <v>56797.599999999999</v>
      </c>
      <c r="I1399" s="1867" t="s">
        <v>893</v>
      </c>
      <c r="J1399" s="25"/>
      <c r="K1399" s="25"/>
      <c r="L1399" s="25"/>
      <c r="M1399" s="25"/>
    </row>
    <row r="1400" spans="1:13">
      <c r="A1400" s="1866">
        <v>202117</v>
      </c>
      <c r="B1400" s="23">
        <v>56798</v>
      </c>
      <c r="C1400" s="25">
        <v>6225</v>
      </c>
      <c r="D1400" s="25">
        <v>3</v>
      </c>
      <c r="E1400" s="25">
        <v>6202</v>
      </c>
      <c r="F1400" s="1865">
        <v>32372.74</v>
      </c>
      <c r="G1400" s="1865">
        <v>24424.86</v>
      </c>
      <c r="H1400" s="1865">
        <v>56797.599999999999</v>
      </c>
      <c r="I1400" s="1867" t="s">
        <v>893</v>
      </c>
      <c r="J1400" s="25"/>
      <c r="K1400" s="25"/>
      <c r="L1400" s="25"/>
      <c r="M1400" s="25"/>
    </row>
    <row r="1401" spans="1:13">
      <c r="A1401" s="1866">
        <v>202214</v>
      </c>
      <c r="B1401" s="23">
        <v>14577</v>
      </c>
      <c r="C1401" s="25">
        <v>6129</v>
      </c>
      <c r="D1401" s="25">
        <v>3</v>
      </c>
      <c r="E1401" s="25">
        <v>6129</v>
      </c>
      <c r="F1401" s="1865">
        <v>41548.75</v>
      </c>
      <c r="G1401" s="1865">
        <v>14577.13</v>
      </c>
      <c r="H1401" s="1865">
        <v>56125.88</v>
      </c>
      <c r="I1401" s="1867" t="s">
        <v>894</v>
      </c>
      <c r="J1401" s="25"/>
      <c r="K1401" s="25"/>
      <c r="L1401" s="25"/>
      <c r="M1401" s="25"/>
    </row>
    <row r="1402" spans="1:13">
      <c r="A1402" s="1866">
        <v>202215</v>
      </c>
      <c r="B1402" s="23">
        <v>56126</v>
      </c>
      <c r="C1402" s="25">
        <v>6129</v>
      </c>
      <c r="D1402" s="25">
        <v>3</v>
      </c>
      <c r="E1402" s="25">
        <v>6129</v>
      </c>
      <c r="F1402" s="1865">
        <v>41548.75</v>
      </c>
      <c r="G1402" s="1865">
        <v>14577.13</v>
      </c>
      <c r="H1402" s="1865">
        <v>56125.88</v>
      </c>
      <c r="I1402" s="1867" t="s">
        <v>894</v>
      </c>
      <c r="J1402" s="25"/>
      <c r="K1402" s="25"/>
      <c r="L1402" s="25"/>
      <c r="M1402" s="25"/>
    </row>
    <row r="1403" spans="1:13">
      <c r="A1403" s="1866">
        <v>202216</v>
      </c>
      <c r="B1403" s="23">
        <v>9126</v>
      </c>
      <c r="C1403" s="25">
        <v>6229</v>
      </c>
      <c r="D1403" s="25">
        <v>3</v>
      </c>
      <c r="E1403" s="25">
        <v>6229</v>
      </c>
      <c r="F1403" s="1865">
        <v>23612.77</v>
      </c>
      <c r="G1403" s="1865">
        <v>9125.73</v>
      </c>
      <c r="H1403" s="1865">
        <v>32738.5</v>
      </c>
      <c r="I1403" s="1867" t="s">
        <v>839</v>
      </c>
      <c r="J1403" s="25"/>
      <c r="K1403" s="25"/>
      <c r="L1403" s="25"/>
      <c r="M1403" s="25"/>
    </row>
    <row r="1404" spans="1:13">
      <c r="A1404" s="1866">
        <v>202217</v>
      </c>
      <c r="B1404" s="23">
        <v>32739</v>
      </c>
      <c r="C1404" s="25">
        <v>6229</v>
      </c>
      <c r="D1404" s="25">
        <v>3</v>
      </c>
      <c r="E1404" s="25">
        <v>6229</v>
      </c>
      <c r="F1404" s="1865">
        <v>23612.77</v>
      </c>
      <c r="G1404" s="1865">
        <v>9125.73</v>
      </c>
      <c r="H1404" s="1865">
        <v>32738.5</v>
      </c>
      <c r="I1404" s="1867" t="s">
        <v>839</v>
      </c>
      <c r="J1404" s="25"/>
      <c r="K1404" s="25"/>
      <c r="L1404" s="25"/>
      <c r="M1404" s="25"/>
    </row>
    <row r="1405" spans="1:13">
      <c r="A1405" s="1866">
        <v>202314</v>
      </c>
      <c r="B1405" s="23">
        <v>3235</v>
      </c>
      <c r="C1405" s="25">
        <v>6131</v>
      </c>
      <c r="D1405" s="25">
        <v>3</v>
      </c>
      <c r="E1405" s="25">
        <v>6131</v>
      </c>
      <c r="F1405" s="1865">
        <v>12396.05</v>
      </c>
      <c r="G1405" s="1865">
        <v>3234.85</v>
      </c>
      <c r="H1405" s="1865">
        <v>15630.9</v>
      </c>
      <c r="I1405" s="1867" t="s">
        <v>841</v>
      </c>
      <c r="J1405" s="25"/>
      <c r="K1405" s="25"/>
      <c r="L1405" s="25"/>
      <c r="M1405" s="25"/>
    </row>
    <row r="1406" spans="1:13">
      <c r="A1406" s="1866">
        <v>202315</v>
      </c>
      <c r="B1406" s="23">
        <v>15631</v>
      </c>
      <c r="C1406" s="25">
        <v>6131</v>
      </c>
      <c r="D1406" s="25">
        <v>3</v>
      </c>
      <c r="E1406" s="25">
        <v>6131</v>
      </c>
      <c r="F1406" s="1865">
        <v>12396.05</v>
      </c>
      <c r="G1406" s="1865">
        <v>3234.85</v>
      </c>
      <c r="H1406" s="1865">
        <v>15630.9</v>
      </c>
      <c r="I1406" s="1867" t="s">
        <v>841</v>
      </c>
      <c r="J1406" s="25"/>
      <c r="K1406" s="25"/>
      <c r="L1406" s="25"/>
      <c r="M1406" s="25"/>
    </row>
    <row r="1407" spans="1:13">
      <c r="A1407" s="1866">
        <v>202316</v>
      </c>
      <c r="B1407" s="23">
        <v>1121</v>
      </c>
      <c r="C1407" s="25">
        <v>6231</v>
      </c>
      <c r="D1407" s="25">
        <v>3</v>
      </c>
      <c r="E1407" s="25">
        <v>6231</v>
      </c>
      <c r="F1407" s="1865">
        <v>3596.3</v>
      </c>
      <c r="G1407" s="1865">
        <v>1120.67</v>
      </c>
      <c r="H1407" s="1865">
        <v>4716.97</v>
      </c>
      <c r="I1407" s="1867" t="s">
        <v>841</v>
      </c>
      <c r="J1407" s="25"/>
      <c r="K1407" s="25"/>
      <c r="L1407" s="25"/>
      <c r="M1407" s="25"/>
    </row>
    <row r="1408" spans="1:13">
      <c r="A1408" s="1866">
        <v>202317</v>
      </c>
      <c r="B1408" s="23">
        <v>4717</v>
      </c>
      <c r="C1408" s="25">
        <v>6231</v>
      </c>
      <c r="D1408" s="25">
        <v>3</v>
      </c>
      <c r="E1408" s="25">
        <v>6231</v>
      </c>
      <c r="F1408" s="1865">
        <v>3596.3</v>
      </c>
      <c r="G1408" s="1865">
        <v>1120.67</v>
      </c>
      <c r="H1408" s="1865">
        <v>4716.97</v>
      </c>
      <c r="I1408" s="1867" t="s">
        <v>841</v>
      </c>
      <c r="J1408" s="25"/>
      <c r="K1408" s="25"/>
      <c r="L1408" s="25"/>
      <c r="M1408" s="25"/>
    </row>
    <row r="1409" spans="1:13">
      <c r="A1409" s="1866">
        <v>202414</v>
      </c>
      <c r="B1409" s="23">
        <v>16512</v>
      </c>
      <c r="C1409" s="25">
        <v>6132</v>
      </c>
      <c r="D1409" s="25">
        <v>3</v>
      </c>
      <c r="E1409" s="25">
        <v>6132</v>
      </c>
      <c r="F1409" s="1865">
        <v>68368.55</v>
      </c>
      <c r="G1409" s="1865">
        <v>16512.36</v>
      </c>
      <c r="H1409" s="1865">
        <v>84880.91</v>
      </c>
      <c r="I1409" s="1867" t="s">
        <v>842</v>
      </c>
      <c r="J1409" s="25"/>
      <c r="K1409" s="25"/>
      <c r="L1409" s="25"/>
      <c r="M1409" s="25"/>
    </row>
    <row r="1410" spans="1:13">
      <c r="A1410" s="1866">
        <v>202415</v>
      </c>
      <c r="B1410" s="23">
        <v>84881</v>
      </c>
      <c r="C1410" s="25">
        <v>6132</v>
      </c>
      <c r="D1410" s="25">
        <v>3</v>
      </c>
      <c r="E1410" s="25">
        <v>6132</v>
      </c>
      <c r="F1410" s="1865">
        <v>68368.55</v>
      </c>
      <c r="G1410" s="1865">
        <v>16512.36</v>
      </c>
      <c r="H1410" s="1865">
        <v>84880.91</v>
      </c>
      <c r="I1410" s="1867" t="s">
        <v>842</v>
      </c>
      <c r="J1410" s="25"/>
      <c r="K1410" s="25"/>
      <c r="L1410" s="25"/>
      <c r="M1410" s="25"/>
    </row>
    <row r="1411" spans="1:13">
      <c r="A1411" s="1866">
        <v>202416</v>
      </c>
      <c r="B1411" s="23">
        <v>6560</v>
      </c>
      <c r="C1411" s="25">
        <v>6232</v>
      </c>
      <c r="D1411" s="25">
        <v>3</v>
      </c>
      <c r="E1411" s="25">
        <v>6232</v>
      </c>
      <c r="F1411" s="1865">
        <v>24911.77</v>
      </c>
      <c r="G1411" s="1865">
        <v>6559.76</v>
      </c>
      <c r="H1411" s="1865">
        <v>31471.53</v>
      </c>
      <c r="I1411" s="1867" t="s">
        <v>842</v>
      </c>
      <c r="J1411" s="25"/>
      <c r="K1411" s="25"/>
      <c r="L1411" s="25"/>
      <c r="M1411" s="25"/>
    </row>
    <row r="1412" spans="1:13">
      <c r="A1412" s="1866">
        <v>202417</v>
      </c>
      <c r="B1412" s="23">
        <v>31472</v>
      </c>
      <c r="C1412" s="25">
        <v>6232</v>
      </c>
      <c r="D1412" s="25">
        <v>3</v>
      </c>
      <c r="E1412" s="25">
        <v>6232</v>
      </c>
      <c r="F1412" s="1865">
        <v>24911.77</v>
      </c>
      <c r="G1412" s="1865">
        <v>6559.76</v>
      </c>
      <c r="H1412" s="1865">
        <v>31471.53</v>
      </c>
      <c r="I1412" s="1867" t="s">
        <v>842</v>
      </c>
      <c r="J1412" s="25"/>
      <c r="K1412" s="25"/>
      <c r="L1412" s="25"/>
      <c r="M1412" s="25"/>
    </row>
    <row r="1413" spans="1:13">
      <c r="A1413" s="1866">
        <v>202514</v>
      </c>
      <c r="B1413" s="23">
        <v>5502</v>
      </c>
      <c r="C1413" s="25">
        <v>6133</v>
      </c>
      <c r="D1413" s="25">
        <v>3</v>
      </c>
      <c r="E1413" s="25">
        <v>6133</v>
      </c>
      <c r="F1413" s="1865">
        <v>16194.71</v>
      </c>
      <c r="G1413" s="1865">
        <v>5501.91</v>
      </c>
      <c r="H1413" s="1865">
        <v>21696.62</v>
      </c>
      <c r="I1413" s="1867" t="s">
        <v>895</v>
      </c>
      <c r="J1413" s="25"/>
      <c r="K1413" s="25"/>
      <c r="L1413" s="25"/>
      <c r="M1413" s="25"/>
    </row>
    <row r="1414" spans="1:13">
      <c r="A1414" s="1866">
        <v>202515</v>
      </c>
      <c r="B1414" s="23">
        <v>21697</v>
      </c>
      <c r="C1414" s="25">
        <v>6133</v>
      </c>
      <c r="D1414" s="25">
        <v>3</v>
      </c>
      <c r="E1414" s="25">
        <v>6133</v>
      </c>
      <c r="F1414" s="1865">
        <v>16194.71</v>
      </c>
      <c r="G1414" s="1865">
        <v>5501.91</v>
      </c>
      <c r="H1414" s="1865">
        <v>21696.62</v>
      </c>
      <c r="I1414" s="1867" t="s">
        <v>895</v>
      </c>
      <c r="J1414" s="25"/>
      <c r="K1414" s="25"/>
      <c r="L1414" s="25"/>
      <c r="M1414" s="25"/>
    </row>
    <row r="1415" spans="1:13">
      <c r="A1415" s="1866">
        <v>202516</v>
      </c>
      <c r="B1415" s="23">
        <v>265</v>
      </c>
      <c r="C1415" s="25">
        <v>6233</v>
      </c>
      <c r="D1415" s="25">
        <v>3</v>
      </c>
      <c r="E1415" s="25">
        <v>6233</v>
      </c>
      <c r="F1415" s="1865">
        <v>1011.68</v>
      </c>
      <c r="G1415" s="1865">
        <v>265.45</v>
      </c>
      <c r="H1415" s="1865">
        <v>1277.1300000000001</v>
      </c>
      <c r="I1415" s="1867" t="s">
        <v>896</v>
      </c>
      <c r="J1415" s="25"/>
      <c r="K1415" s="25"/>
      <c r="L1415" s="25"/>
      <c r="M1415" s="25"/>
    </row>
    <row r="1416" spans="1:13">
      <c r="A1416" s="1866">
        <v>202517</v>
      </c>
      <c r="B1416" s="23">
        <v>1277</v>
      </c>
      <c r="C1416" s="25">
        <v>6233</v>
      </c>
      <c r="D1416" s="25">
        <v>3</v>
      </c>
      <c r="E1416" s="25">
        <v>6233</v>
      </c>
      <c r="F1416" s="1865">
        <v>1011.68</v>
      </c>
      <c r="G1416" s="1865">
        <v>265.45</v>
      </c>
      <c r="H1416" s="1865">
        <v>1277.1300000000001</v>
      </c>
      <c r="I1416" s="1867" t="s">
        <v>896</v>
      </c>
      <c r="J1416" s="25"/>
      <c r="K1416" s="25"/>
      <c r="L1416" s="25"/>
      <c r="M1416" s="25"/>
    </row>
    <row r="1417" spans="1:13">
      <c r="A1417" s="1866">
        <v>202614</v>
      </c>
      <c r="B1417" s="23">
        <v>3304</v>
      </c>
      <c r="C1417" s="25">
        <v>6139</v>
      </c>
      <c r="D1417" s="25">
        <v>3</v>
      </c>
      <c r="E1417" s="25">
        <v>6139</v>
      </c>
      <c r="F1417" s="1865">
        <v>10729.08</v>
      </c>
      <c r="G1417" s="1865">
        <v>3303.68</v>
      </c>
      <c r="H1417" s="1865">
        <v>14032.76</v>
      </c>
      <c r="I1417" s="1867" t="s">
        <v>897</v>
      </c>
      <c r="J1417" s="25"/>
      <c r="K1417" s="25"/>
      <c r="L1417" s="25"/>
      <c r="M1417" s="25"/>
    </row>
    <row r="1418" spans="1:13">
      <c r="A1418" s="1866">
        <v>202615</v>
      </c>
      <c r="B1418" s="23">
        <v>14033</v>
      </c>
      <c r="C1418" s="25">
        <v>6139</v>
      </c>
      <c r="D1418" s="25">
        <v>3</v>
      </c>
      <c r="E1418" s="25">
        <v>6139</v>
      </c>
      <c r="F1418" s="1865">
        <v>10729.08</v>
      </c>
      <c r="G1418" s="1865">
        <v>3303.68</v>
      </c>
      <c r="H1418" s="1865">
        <v>14032.76</v>
      </c>
      <c r="I1418" s="1867" t="s">
        <v>897</v>
      </c>
      <c r="J1418" s="25"/>
      <c r="K1418" s="25"/>
      <c r="L1418" s="25"/>
      <c r="M1418" s="25"/>
    </row>
    <row r="1419" spans="1:13">
      <c r="A1419" s="1866">
        <v>202616</v>
      </c>
      <c r="B1419" s="23">
        <v>1114</v>
      </c>
      <c r="C1419" s="25">
        <v>6239</v>
      </c>
      <c r="D1419" s="25">
        <v>3</v>
      </c>
      <c r="E1419" s="25">
        <v>6239</v>
      </c>
      <c r="F1419" s="1865">
        <v>3181.74</v>
      </c>
      <c r="G1419" s="1865">
        <v>1113.55</v>
      </c>
      <c r="H1419" s="1865">
        <v>4295.29</v>
      </c>
      <c r="I1419" s="1867" t="s">
        <v>846</v>
      </c>
      <c r="J1419" s="25"/>
      <c r="K1419" s="25"/>
      <c r="L1419" s="25"/>
      <c r="M1419" s="25"/>
    </row>
    <row r="1420" spans="1:13">
      <c r="A1420" s="1866">
        <v>202617</v>
      </c>
      <c r="B1420" s="23">
        <v>4295</v>
      </c>
      <c r="C1420" s="25">
        <v>6239</v>
      </c>
      <c r="D1420" s="25">
        <v>3</v>
      </c>
      <c r="E1420" s="25">
        <v>6239</v>
      </c>
      <c r="F1420" s="1865">
        <v>3181.74</v>
      </c>
      <c r="G1420" s="1865">
        <v>1113.55</v>
      </c>
      <c r="H1420" s="1865">
        <v>4295.29</v>
      </c>
      <c r="I1420" s="1867" t="s">
        <v>846</v>
      </c>
      <c r="J1420" s="25"/>
      <c r="K1420" s="25"/>
      <c r="L1420" s="25"/>
      <c r="M1420" s="25"/>
    </row>
    <row r="1421" spans="1:13">
      <c r="A1421" s="1866">
        <v>202714</v>
      </c>
      <c r="B1421" s="23">
        <v>94728</v>
      </c>
      <c r="E1421" s="25"/>
      <c r="I1421" s="1867"/>
      <c r="J1421" s="25"/>
      <c r="K1421" s="25"/>
      <c r="L1421" s="25"/>
      <c r="M1421" s="25"/>
    </row>
    <row r="1422" spans="1:13">
      <c r="A1422" s="1866">
        <v>202715</v>
      </c>
      <c r="B1422" s="23">
        <v>466168</v>
      </c>
      <c r="E1422" s="25"/>
      <c r="I1422" s="1867"/>
      <c r="J1422" s="25"/>
      <c r="K1422" s="25"/>
      <c r="L1422" s="25"/>
      <c r="M1422" s="25"/>
    </row>
    <row r="1423" spans="1:13">
      <c r="A1423" s="1866">
        <v>202716</v>
      </c>
      <c r="B1423" s="23">
        <v>64304</v>
      </c>
      <c r="E1423" s="25"/>
      <c r="I1423" s="1867"/>
      <c r="J1423" s="25"/>
      <c r="K1423" s="25"/>
      <c r="L1423" s="25"/>
      <c r="M1423" s="25"/>
    </row>
    <row r="1424" spans="1:13">
      <c r="A1424" s="1866">
        <v>202717</v>
      </c>
      <c r="B1424" s="23">
        <v>234948</v>
      </c>
      <c r="E1424" s="25"/>
      <c r="I1424" s="1867"/>
      <c r="J1424" s="25"/>
      <c r="K1424" s="25"/>
      <c r="L1424" s="25"/>
      <c r="M1424" s="25"/>
    </row>
    <row r="1425" spans="1:13">
      <c r="A1425" s="1866">
        <v>203014</v>
      </c>
      <c r="B1425" s="23">
        <v>17</v>
      </c>
      <c r="C1425" s="25">
        <v>6142</v>
      </c>
      <c r="D1425" s="25">
        <v>3</v>
      </c>
      <c r="E1425" s="25">
        <v>6142</v>
      </c>
      <c r="F1425" s="1865">
        <v>361.4</v>
      </c>
      <c r="G1425" s="1865">
        <v>17.22</v>
      </c>
      <c r="H1425" s="1865">
        <v>378.62</v>
      </c>
      <c r="I1425" s="1867" t="s">
        <v>847</v>
      </c>
      <c r="J1425" s="25"/>
      <c r="K1425" s="25"/>
      <c r="L1425" s="25"/>
      <c r="M1425" s="25"/>
    </row>
    <row r="1426" spans="1:13">
      <c r="A1426" s="1866">
        <v>203015</v>
      </c>
      <c r="B1426" s="23">
        <v>379</v>
      </c>
      <c r="C1426" s="25">
        <v>6142</v>
      </c>
      <c r="D1426" s="25">
        <v>3</v>
      </c>
      <c r="E1426" s="25">
        <v>6142</v>
      </c>
      <c r="F1426" s="1865">
        <v>361.4</v>
      </c>
      <c r="G1426" s="1865">
        <v>17.22</v>
      </c>
      <c r="H1426" s="1865">
        <v>378.62</v>
      </c>
      <c r="I1426" s="1867" t="s">
        <v>847</v>
      </c>
      <c r="J1426" s="25"/>
      <c r="K1426" s="25"/>
      <c r="L1426" s="25"/>
      <c r="M1426" s="25"/>
    </row>
    <row r="1427" spans="1:13">
      <c r="A1427" s="1866">
        <v>203016</v>
      </c>
      <c r="B1427" s="23">
        <v>0</v>
      </c>
      <c r="C1427" s="25">
        <v>6242</v>
      </c>
      <c r="D1427" s="25">
        <v>3</v>
      </c>
      <c r="E1427" s="25">
        <v>6242</v>
      </c>
      <c r="F1427" s="1865">
        <v>117.99</v>
      </c>
      <c r="G1427" s="1865">
        <v>0</v>
      </c>
      <c r="H1427" s="1865">
        <v>117.99</v>
      </c>
      <c r="I1427" s="1867" t="s">
        <v>847</v>
      </c>
      <c r="J1427" s="25"/>
      <c r="K1427" s="25"/>
      <c r="L1427" s="25"/>
      <c r="M1427" s="25"/>
    </row>
    <row r="1428" spans="1:13">
      <c r="A1428" s="1866">
        <v>203017</v>
      </c>
      <c r="B1428" s="23">
        <v>118</v>
      </c>
      <c r="C1428" s="25">
        <v>6242</v>
      </c>
      <c r="D1428" s="25">
        <v>3</v>
      </c>
      <c r="E1428" s="25">
        <v>6242</v>
      </c>
      <c r="F1428" s="1865">
        <v>117.99</v>
      </c>
      <c r="G1428" s="1865">
        <v>0</v>
      </c>
      <c r="H1428" s="1865">
        <v>117.99</v>
      </c>
      <c r="I1428" s="1867" t="s">
        <v>847</v>
      </c>
      <c r="J1428" s="25"/>
      <c r="K1428" s="25"/>
      <c r="L1428" s="25"/>
      <c r="M1428" s="25"/>
    </row>
    <row r="1429" spans="1:13">
      <c r="A1429" s="1866">
        <v>203114</v>
      </c>
      <c r="B1429" s="23">
        <v>0</v>
      </c>
      <c r="E1429" s="25"/>
      <c r="I1429" s="1867"/>
      <c r="J1429" s="25"/>
      <c r="K1429" s="25"/>
      <c r="L1429" s="25"/>
      <c r="M1429" s="25"/>
    </row>
    <row r="1430" spans="1:13">
      <c r="A1430" s="1866">
        <v>203115</v>
      </c>
      <c r="B1430" s="23">
        <v>0</v>
      </c>
      <c r="E1430" s="25"/>
      <c r="I1430" s="1867"/>
      <c r="J1430" s="25"/>
      <c r="K1430" s="25"/>
      <c r="L1430" s="25"/>
      <c r="M1430" s="25"/>
    </row>
    <row r="1431" spans="1:13">
      <c r="A1431" s="1866">
        <v>203116</v>
      </c>
      <c r="B1431" s="23">
        <v>0</v>
      </c>
      <c r="E1431" s="25"/>
      <c r="I1431" s="1867"/>
      <c r="J1431" s="25"/>
      <c r="K1431" s="25"/>
      <c r="L1431" s="25"/>
      <c r="M1431" s="25"/>
    </row>
    <row r="1432" spans="1:13">
      <c r="A1432" s="1866">
        <v>203117</v>
      </c>
      <c r="B1432" s="23">
        <v>0</v>
      </c>
      <c r="E1432" s="25"/>
      <c r="I1432" s="1867"/>
      <c r="J1432" s="25"/>
      <c r="K1432" s="25"/>
      <c r="L1432" s="25"/>
      <c r="M1432" s="25"/>
    </row>
    <row r="1433" spans="1:13">
      <c r="A1433" s="1866">
        <v>203214</v>
      </c>
      <c r="B1433" s="23">
        <v>1174</v>
      </c>
      <c r="C1433" s="25">
        <v>6144</v>
      </c>
      <c r="D1433" s="25">
        <v>3</v>
      </c>
      <c r="E1433" s="25">
        <v>6144</v>
      </c>
      <c r="F1433" s="1865">
        <v>5534.14</v>
      </c>
      <c r="G1433" s="1865">
        <v>1174.1300000000001</v>
      </c>
      <c r="H1433" s="1865">
        <v>6708.27</v>
      </c>
      <c r="I1433" s="1867" t="s">
        <v>190</v>
      </c>
      <c r="J1433" s="25"/>
      <c r="K1433" s="25"/>
      <c r="L1433" s="25"/>
      <c r="M1433" s="25"/>
    </row>
    <row r="1434" spans="1:13">
      <c r="A1434" s="1866">
        <v>203215</v>
      </c>
      <c r="B1434" s="23">
        <v>6708</v>
      </c>
      <c r="C1434" s="25">
        <v>6144</v>
      </c>
      <c r="D1434" s="25">
        <v>3</v>
      </c>
      <c r="E1434" s="25">
        <v>6144</v>
      </c>
      <c r="F1434" s="1865">
        <v>5534.14</v>
      </c>
      <c r="G1434" s="1865">
        <v>1174.1300000000001</v>
      </c>
      <c r="H1434" s="1865">
        <v>6708.27</v>
      </c>
      <c r="I1434" s="1867" t="s">
        <v>190</v>
      </c>
      <c r="J1434" s="25"/>
      <c r="K1434" s="25"/>
      <c r="L1434" s="25"/>
      <c r="M1434" s="25"/>
    </row>
    <row r="1435" spans="1:13">
      <c r="A1435" s="1866">
        <v>203216</v>
      </c>
      <c r="B1435" s="23">
        <v>119</v>
      </c>
      <c r="C1435" s="25">
        <v>6244</v>
      </c>
      <c r="D1435" s="25">
        <v>3</v>
      </c>
      <c r="E1435" s="25">
        <v>6244</v>
      </c>
      <c r="F1435" s="1865">
        <v>327.12</v>
      </c>
      <c r="G1435" s="1865">
        <v>119.28</v>
      </c>
      <c r="H1435" s="1865">
        <v>446.4</v>
      </c>
      <c r="I1435" s="1867" t="s">
        <v>190</v>
      </c>
      <c r="J1435" s="25"/>
      <c r="K1435" s="25"/>
      <c r="L1435" s="25"/>
      <c r="M1435" s="25"/>
    </row>
    <row r="1436" spans="1:13">
      <c r="A1436" s="1866">
        <v>203217</v>
      </c>
      <c r="B1436" s="23">
        <v>446</v>
      </c>
      <c r="C1436" s="25">
        <v>6244</v>
      </c>
      <c r="D1436" s="25">
        <v>3</v>
      </c>
      <c r="E1436" s="25">
        <v>6244</v>
      </c>
      <c r="F1436" s="1865">
        <v>327.12</v>
      </c>
      <c r="G1436" s="1865">
        <v>119.28</v>
      </c>
      <c r="H1436" s="1865">
        <v>446.4</v>
      </c>
      <c r="I1436" s="1867" t="s">
        <v>190</v>
      </c>
      <c r="J1436" s="25"/>
      <c r="K1436" s="25"/>
      <c r="L1436" s="25"/>
      <c r="M1436" s="25"/>
    </row>
    <row r="1437" spans="1:13">
      <c r="A1437" s="1866">
        <v>203314</v>
      </c>
      <c r="B1437" s="23">
        <v>7404</v>
      </c>
      <c r="C1437" s="25">
        <v>6145</v>
      </c>
      <c r="D1437" s="25">
        <v>3</v>
      </c>
      <c r="E1437" s="25">
        <v>6145</v>
      </c>
      <c r="F1437" s="1865">
        <v>33451.089999999997</v>
      </c>
      <c r="G1437" s="1865">
        <v>7403.65</v>
      </c>
      <c r="H1437" s="1865">
        <v>40854.74</v>
      </c>
      <c r="I1437" s="1867" t="s">
        <v>850</v>
      </c>
      <c r="J1437" s="25"/>
      <c r="K1437" s="25"/>
      <c r="L1437" s="25"/>
      <c r="M1437" s="25"/>
    </row>
    <row r="1438" spans="1:13">
      <c r="A1438" s="1866">
        <v>203315</v>
      </c>
      <c r="B1438" s="23">
        <v>40855</v>
      </c>
      <c r="C1438" s="25">
        <v>6145</v>
      </c>
      <c r="D1438" s="25">
        <v>3</v>
      </c>
      <c r="E1438" s="25">
        <v>6145</v>
      </c>
      <c r="F1438" s="1865">
        <v>33451.089999999997</v>
      </c>
      <c r="G1438" s="1865">
        <v>7403.65</v>
      </c>
      <c r="H1438" s="1865">
        <v>40854.74</v>
      </c>
      <c r="I1438" s="1867" t="s">
        <v>850</v>
      </c>
      <c r="J1438" s="25"/>
      <c r="K1438" s="25"/>
      <c r="L1438" s="25"/>
      <c r="M1438" s="25"/>
    </row>
    <row r="1439" spans="1:13">
      <c r="A1439" s="1866">
        <v>203316</v>
      </c>
      <c r="B1439" s="23">
        <v>830</v>
      </c>
      <c r="C1439" s="25">
        <v>6245</v>
      </c>
      <c r="D1439" s="25">
        <v>3</v>
      </c>
      <c r="E1439" s="25">
        <v>6245</v>
      </c>
      <c r="F1439" s="1865">
        <v>1981.37</v>
      </c>
      <c r="G1439" s="1865">
        <v>829.56</v>
      </c>
      <c r="H1439" s="1865">
        <v>2810.93</v>
      </c>
      <c r="I1439" s="1867" t="s">
        <v>850</v>
      </c>
      <c r="J1439" s="25"/>
      <c r="K1439" s="25"/>
      <c r="L1439" s="25"/>
      <c r="M1439" s="25"/>
    </row>
    <row r="1440" spans="1:13">
      <c r="A1440" s="1866">
        <v>203317</v>
      </c>
      <c r="B1440" s="23">
        <v>2811</v>
      </c>
      <c r="C1440" s="25">
        <v>6245</v>
      </c>
      <c r="D1440" s="25">
        <v>3</v>
      </c>
      <c r="E1440" s="25">
        <v>6245</v>
      </c>
      <c r="F1440" s="1865">
        <v>1981.37</v>
      </c>
      <c r="G1440" s="1865">
        <v>829.56</v>
      </c>
      <c r="H1440" s="1865">
        <v>2810.93</v>
      </c>
      <c r="I1440" s="1867" t="s">
        <v>850</v>
      </c>
      <c r="J1440" s="25"/>
      <c r="K1440" s="25"/>
      <c r="L1440" s="25"/>
      <c r="M1440" s="25"/>
    </row>
    <row r="1441" spans="1:13">
      <c r="A1441" s="1866">
        <v>203414</v>
      </c>
      <c r="B1441" s="23">
        <v>0</v>
      </c>
      <c r="E1441" s="25"/>
      <c r="I1441" s="1867"/>
      <c r="J1441" s="25"/>
      <c r="K1441" s="25"/>
      <c r="L1441" s="25"/>
      <c r="M1441" s="25"/>
    </row>
    <row r="1442" spans="1:13">
      <c r="A1442" s="1866">
        <v>203415</v>
      </c>
      <c r="B1442" s="23">
        <v>0</v>
      </c>
      <c r="E1442" s="25"/>
      <c r="I1442" s="1867"/>
      <c r="J1442" s="25"/>
      <c r="K1442" s="25"/>
      <c r="L1442" s="25"/>
      <c r="M1442" s="25"/>
    </row>
    <row r="1443" spans="1:13">
      <c r="A1443" s="1866">
        <v>203416</v>
      </c>
      <c r="B1443" s="23">
        <v>0</v>
      </c>
      <c r="E1443" s="25"/>
      <c r="I1443" s="1867"/>
      <c r="J1443" s="25"/>
      <c r="K1443" s="25"/>
      <c r="L1443" s="25"/>
      <c r="M1443" s="25"/>
    </row>
    <row r="1444" spans="1:13">
      <c r="A1444" s="1866">
        <v>203417</v>
      </c>
      <c r="B1444" s="23">
        <v>0</v>
      </c>
      <c r="E1444" s="25"/>
      <c r="I1444" s="1867"/>
      <c r="J1444" s="25"/>
      <c r="K1444" s="25"/>
      <c r="L1444" s="25"/>
      <c r="M1444" s="25"/>
    </row>
    <row r="1445" spans="1:13">
      <c r="A1445" s="1866">
        <v>203514</v>
      </c>
      <c r="B1445" s="23">
        <v>11</v>
      </c>
      <c r="C1445" s="25">
        <v>6147</v>
      </c>
      <c r="D1445" s="25">
        <v>3</v>
      </c>
      <c r="E1445" s="25">
        <v>6147</v>
      </c>
      <c r="F1445" s="1865">
        <v>670.12</v>
      </c>
      <c r="G1445" s="1865">
        <v>10.56</v>
      </c>
      <c r="H1445" s="1865">
        <v>680.68</v>
      </c>
      <c r="I1445" s="1867" t="s">
        <v>851</v>
      </c>
      <c r="J1445" s="25"/>
      <c r="K1445" s="25"/>
      <c r="L1445" s="25"/>
      <c r="M1445" s="25"/>
    </row>
    <row r="1446" spans="1:13">
      <c r="A1446" s="1866">
        <v>203515</v>
      </c>
      <c r="B1446" s="23">
        <v>681</v>
      </c>
      <c r="C1446" s="25">
        <v>6147</v>
      </c>
      <c r="D1446" s="25">
        <v>3</v>
      </c>
      <c r="E1446" s="25">
        <v>6147</v>
      </c>
      <c r="F1446" s="1865">
        <v>670.12</v>
      </c>
      <c r="G1446" s="1865">
        <v>10.56</v>
      </c>
      <c r="H1446" s="1865">
        <v>680.68</v>
      </c>
      <c r="I1446" s="1867" t="s">
        <v>851</v>
      </c>
      <c r="J1446" s="25"/>
      <c r="K1446" s="25"/>
      <c r="L1446" s="25"/>
      <c r="M1446" s="25"/>
    </row>
    <row r="1447" spans="1:13">
      <c r="A1447" s="1866">
        <v>203516</v>
      </c>
      <c r="B1447" s="23">
        <v>4</v>
      </c>
      <c r="C1447" s="25">
        <v>6247</v>
      </c>
      <c r="D1447" s="25">
        <v>3</v>
      </c>
      <c r="E1447" s="25">
        <v>6247</v>
      </c>
      <c r="F1447" s="1865">
        <v>293.31</v>
      </c>
      <c r="G1447" s="1865">
        <v>3.96</v>
      </c>
      <c r="H1447" s="1865">
        <v>297.27</v>
      </c>
      <c r="I1447" s="1867" t="s">
        <v>851</v>
      </c>
      <c r="J1447" s="25"/>
      <c r="K1447" s="25"/>
      <c r="L1447" s="25"/>
      <c r="M1447" s="25"/>
    </row>
    <row r="1448" spans="1:13">
      <c r="A1448" s="1866">
        <v>203517</v>
      </c>
      <c r="B1448" s="23">
        <v>297</v>
      </c>
      <c r="C1448" s="25">
        <v>6247</v>
      </c>
      <c r="D1448" s="25">
        <v>3</v>
      </c>
      <c r="E1448" s="25">
        <v>6247</v>
      </c>
      <c r="F1448" s="1865">
        <v>293.31</v>
      </c>
      <c r="G1448" s="1865">
        <v>3.96</v>
      </c>
      <c r="H1448" s="1865">
        <v>297.27</v>
      </c>
      <c r="I1448" s="1867" t="s">
        <v>851</v>
      </c>
      <c r="J1448" s="25"/>
      <c r="K1448" s="25"/>
      <c r="L1448" s="25"/>
      <c r="M1448" s="25"/>
    </row>
    <row r="1449" spans="1:13">
      <c r="A1449" s="1866">
        <v>203614</v>
      </c>
      <c r="B1449" s="23">
        <v>0</v>
      </c>
      <c r="E1449" s="25"/>
      <c r="I1449" s="1867"/>
      <c r="J1449" s="25"/>
      <c r="K1449" s="25"/>
      <c r="L1449" s="25"/>
      <c r="M1449" s="25"/>
    </row>
    <row r="1450" spans="1:13">
      <c r="A1450" s="1866">
        <v>203615</v>
      </c>
      <c r="B1450" s="23">
        <v>0</v>
      </c>
      <c r="E1450" s="25"/>
      <c r="I1450" s="1867"/>
      <c r="J1450" s="25"/>
      <c r="K1450" s="25"/>
      <c r="L1450" s="25"/>
      <c r="M1450" s="25"/>
    </row>
    <row r="1451" spans="1:13">
      <c r="A1451" s="1866">
        <v>203616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203617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203714</v>
      </c>
      <c r="B1453" s="23">
        <v>0</v>
      </c>
      <c r="E1453" s="25"/>
      <c r="I1453" s="1867"/>
      <c r="J1453" s="25"/>
      <c r="K1453" s="25"/>
      <c r="L1453" s="25"/>
      <c r="M1453" s="25"/>
    </row>
    <row r="1454" spans="1:13">
      <c r="A1454" s="1866">
        <v>203715</v>
      </c>
      <c r="B1454" s="23">
        <v>0</v>
      </c>
      <c r="E1454" s="25"/>
      <c r="I1454" s="1867"/>
      <c r="J1454" s="25"/>
      <c r="K1454" s="25"/>
      <c r="L1454" s="25"/>
      <c r="M1454" s="25"/>
    </row>
    <row r="1455" spans="1:13">
      <c r="A1455" s="1866">
        <v>203716</v>
      </c>
      <c r="B1455" s="23">
        <v>0</v>
      </c>
      <c r="E1455" s="25"/>
      <c r="I1455" s="1867"/>
      <c r="J1455" s="25"/>
      <c r="K1455" s="25"/>
      <c r="L1455" s="25"/>
      <c r="M1455" s="25"/>
    </row>
    <row r="1456" spans="1:13">
      <c r="A1456" s="1866">
        <v>203717</v>
      </c>
      <c r="B1456" s="23">
        <v>0</v>
      </c>
      <c r="E1456" s="25"/>
      <c r="I1456" s="1867"/>
      <c r="J1456" s="25"/>
      <c r="K1456" s="25"/>
      <c r="L1456" s="25"/>
      <c r="M1456" s="25"/>
    </row>
    <row r="1457" spans="1:13">
      <c r="A1457" s="1866">
        <v>203814</v>
      </c>
      <c r="B1457" s="23">
        <v>7461</v>
      </c>
      <c r="C1457" s="25">
        <v>6151</v>
      </c>
      <c r="D1457" s="25">
        <v>3</v>
      </c>
      <c r="E1457" s="25">
        <v>6151</v>
      </c>
      <c r="F1457" s="1865">
        <v>28338.43</v>
      </c>
      <c r="G1457" s="1865">
        <v>7461.29</v>
      </c>
      <c r="H1457" s="1865">
        <v>35799.72</v>
      </c>
      <c r="I1457" s="1867" t="s">
        <v>852</v>
      </c>
      <c r="J1457" s="25"/>
      <c r="K1457" s="25"/>
      <c r="L1457" s="25"/>
      <c r="M1457" s="25"/>
    </row>
    <row r="1458" spans="1:13">
      <c r="A1458" s="1866">
        <v>203815</v>
      </c>
      <c r="B1458" s="23">
        <v>35800</v>
      </c>
      <c r="C1458" s="25">
        <v>6151</v>
      </c>
      <c r="D1458" s="25">
        <v>3</v>
      </c>
      <c r="E1458" s="25">
        <v>6151</v>
      </c>
      <c r="F1458" s="1865">
        <v>28338.43</v>
      </c>
      <c r="G1458" s="1865">
        <v>7461.29</v>
      </c>
      <c r="H1458" s="1865">
        <v>35799.72</v>
      </c>
      <c r="I1458" s="1867" t="s">
        <v>852</v>
      </c>
      <c r="J1458" s="25"/>
      <c r="K1458" s="25"/>
      <c r="L1458" s="25"/>
      <c r="M1458" s="25"/>
    </row>
    <row r="1459" spans="1:13">
      <c r="A1459" s="1866">
        <v>203816</v>
      </c>
      <c r="B1459" s="23">
        <v>4194</v>
      </c>
      <c r="C1459" s="25">
        <v>6251</v>
      </c>
      <c r="D1459" s="25">
        <v>3</v>
      </c>
      <c r="E1459" s="25">
        <v>6251</v>
      </c>
      <c r="F1459" s="1865">
        <v>14462.27</v>
      </c>
      <c r="G1459" s="1865">
        <v>4193.7</v>
      </c>
      <c r="H1459" s="1865">
        <v>18655.97</v>
      </c>
      <c r="I1459" s="1867" t="s">
        <v>852</v>
      </c>
      <c r="J1459" s="25"/>
      <c r="K1459" s="25"/>
      <c r="L1459" s="25"/>
      <c r="M1459" s="25"/>
    </row>
    <row r="1460" spans="1:13">
      <c r="A1460" s="1866">
        <v>203817</v>
      </c>
      <c r="B1460" s="23">
        <v>18656</v>
      </c>
      <c r="C1460" s="25">
        <v>6251</v>
      </c>
      <c r="D1460" s="25">
        <v>3</v>
      </c>
      <c r="E1460" s="25">
        <v>6251</v>
      </c>
      <c r="F1460" s="1865">
        <v>14462.27</v>
      </c>
      <c r="G1460" s="1865">
        <v>4193.7</v>
      </c>
      <c r="H1460" s="1865">
        <v>18655.97</v>
      </c>
      <c r="I1460" s="1867" t="s">
        <v>852</v>
      </c>
      <c r="J1460" s="25"/>
      <c r="K1460" s="25"/>
      <c r="L1460" s="25"/>
      <c r="M1460" s="25"/>
    </row>
    <row r="1461" spans="1:13">
      <c r="A1461" s="1866">
        <v>203914</v>
      </c>
      <c r="B1461" s="23">
        <v>885</v>
      </c>
      <c r="C1461" s="25">
        <v>6152</v>
      </c>
      <c r="D1461" s="25">
        <v>3</v>
      </c>
      <c r="E1461" s="25">
        <v>6152</v>
      </c>
      <c r="F1461" s="1865">
        <v>2689.83</v>
      </c>
      <c r="G1461" s="1865">
        <v>885.48</v>
      </c>
      <c r="H1461" s="1865">
        <v>3575.31</v>
      </c>
      <c r="I1461" s="1867" t="s">
        <v>853</v>
      </c>
      <c r="J1461" s="25"/>
      <c r="K1461" s="25"/>
      <c r="L1461" s="25"/>
      <c r="M1461" s="25"/>
    </row>
    <row r="1462" spans="1:13">
      <c r="A1462" s="1866">
        <v>203915</v>
      </c>
      <c r="B1462" s="23">
        <v>3575</v>
      </c>
      <c r="C1462" s="25">
        <v>6152</v>
      </c>
      <c r="D1462" s="25">
        <v>3</v>
      </c>
      <c r="E1462" s="25">
        <v>6152</v>
      </c>
      <c r="F1462" s="1865">
        <v>2689.83</v>
      </c>
      <c r="G1462" s="1865">
        <v>885.48</v>
      </c>
      <c r="H1462" s="1865">
        <v>3575.31</v>
      </c>
      <c r="I1462" s="1867" t="s">
        <v>853</v>
      </c>
      <c r="J1462" s="25"/>
      <c r="K1462" s="25"/>
      <c r="L1462" s="25"/>
      <c r="M1462" s="25"/>
    </row>
    <row r="1463" spans="1:13">
      <c r="A1463" s="1866">
        <v>203916</v>
      </c>
      <c r="B1463" s="23">
        <v>332</v>
      </c>
      <c r="C1463" s="25">
        <v>6252</v>
      </c>
      <c r="D1463" s="25">
        <v>3</v>
      </c>
      <c r="E1463" s="25">
        <v>6252</v>
      </c>
      <c r="F1463" s="1865">
        <v>1237.3699999999999</v>
      </c>
      <c r="G1463" s="1865">
        <v>332.05</v>
      </c>
      <c r="H1463" s="1865">
        <v>1569.42</v>
      </c>
      <c r="I1463" s="1867" t="s">
        <v>853</v>
      </c>
      <c r="J1463" s="25"/>
      <c r="K1463" s="25"/>
      <c r="L1463" s="25"/>
      <c r="M1463" s="25"/>
    </row>
    <row r="1464" spans="1:13">
      <c r="A1464" s="1866">
        <v>203917</v>
      </c>
      <c r="B1464" s="23">
        <v>1569</v>
      </c>
      <c r="C1464" s="25">
        <v>6252</v>
      </c>
      <c r="D1464" s="25">
        <v>3</v>
      </c>
      <c r="E1464" s="25">
        <v>6252</v>
      </c>
      <c r="F1464" s="1865">
        <v>1237.3699999999999</v>
      </c>
      <c r="G1464" s="1865">
        <v>332.05</v>
      </c>
      <c r="H1464" s="1865">
        <v>1569.42</v>
      </c>
      <c r="I1464" s="1867" t="s">
        <v>853</v>
      </c>
      <c r="J1464" s="25"/>
      <c r="K1464" s="25"/>
      <c r="L1464" s="25"/>
      <c r="M1464" s="25"/>
    </row>
    <row r="1465" spans="1:13">
      <c r="A1465" s="1866">
        <v>204014</v>
      </c>
      <c r="B1465" s="23">
        <v>340</v>
      </c>
      <c r="C1465" s="25">
        <v>6153</v>
      </c>
      <c r="D1465" s="25">
        <v>3</v>
      </c>
      <c r="E1465" s="25">
        <v>6153</v>
      </c>
      <c r="F1465" s="1865">
        <v>1379.94</v>
      </c>
      <c r="G1465" s="1865">
        <v>340.16</v>
      </c>
      <c r="H1465" s="1865">
        <v>1720.1</v>
      </c>
      <c r="I1465" s="1867" t="s">
        <v>854</v>
      </c>
      <c r="J1465" s="25"/>
      <c r="K1465" s="25"/>
      <c r="L1465" s="25"/>
      <c r="M1465" s="25"/>
    </row>
    <row r="1466" spans="1:13">
      <c r="A1466" s="1866">
        <v>204015</v>
      </c>
      <c r="B1466" s="23">
        <v>1720</v>
      </c>
      <c r="C1466" s="25">
        <v>6153</v>
      </c>
      <c r="D1466" s="25">
        <v>3</v>
      </c>
      <c r="E1466" s="25">
        <v>6153</v>
      </c>
      <c r="F1466" s="1865">
        <v>1379.94</v>
      </c>
      <c r="G1466" s="1865">
        <v>340.16</v>
      </c>
      <c r="H1466" s="1865">
        <v>1720.1</v>
      </c>
      <c r="I1466" s="1867" t="s">
        <v>854</v>
      </c>
      <c r="J1466" s="25"/>
      <c r="K1466" s="25"/>
      <c r="L1466" s="25"/>
      <c r="M1466" s="25"/>
    </row>
    <row r="1467" spans="1:13">
      <c r="A1467" s="1866">
        <v>204016</v>
      </c>
      <c r="B1467" s="23">
        <v>42</v>
      </c>
      <c r="C1467" s="25">
        <v>6253</v>
      </c>
      <c r="D1467" s="25">
        <v>3</v>
      </c>
      <c r="E1467" s="25">
        <v>6253</v>
      </c>
      <c r="F1467" s="1865">
        <v>194.36</v>
      </c>
      <c r="G1467" s="1865">
        <v>41.59</v>
      </c>
      <c r="H1467" s="1865">
        <v>235.95</v>
      </c>
      <c r="I1467" s="1867" t="s">
        <v>854</v>
      </c>
      <c r="J1467" s="25"/>
      <c r="K1467" s="25"/>
      <c r="L1467" s="25"/>
      <c r="M1467" s="25"/>
    </row>
    <row r="1468" spans="1:13">
      <c r="A1468" s="1866">
        <v>204017</v>
      </c>
      <c r="B1468" s="23">
        <v>236</v>
      </c>
      <c r="C1468" s="25">
        <v>6253</v>
      </c>
      <c r="D1468" s="25">
        <v>3</v>
      </c>
      <c r="E1468" s="25">
        <v>6253</v>
      </c>
      <c r="F1468" s="1865">
        <v>194.36</v>
      </c>
      <c r="G1468" s="1865">
        <v>41.59</v>
      </c>
      <c r="H1468" s="1865">
        <v>235.95</v>
      </c>
      <c r="I1468" s="1867" t="s">
        <v>854</v>
      </c>
      <c r="J1468" s="25"/>
      <c r="K1468" s="25"/>
      <c r="L1468" s="25"/>
      <c r="M1468" s="25"/>
    </row>
    <row r="1469" spans="1:13">
      <c r="A1469" s="1866">
        <v>204114</v>
      </c>
      <c r="B1469" s="23">
        <v>1278</v>
      </c>
      <c r="C1469" s="25">
        <v>6156</v>
      </c>
      <c r="D1469" s="25">
        <v>3</v>
      </c>
      <c r="E1469" s="25">
        <v>6156</v>
      </c>
      <c r="F1469" s="1865">
        <v>5113.47</v>
      </c>
      <c r="G1469" s="1865">
        <v>1278.4000000000001</v>
      </c>
      <c r="H1469" s="1865">
        <v>6391.87</v>
      </c>
      <c r="I1469" s="1867" t="s">
        <v>898</v>
      </c>
      <c r="J1469" s="25"/>
      <c r="K1469" s="25"/>
      <c r="L1469" s="25"/>
      <c r="M1469" s="25"/>
    </row>
    <row r="1470" spans="1:13">
      <c r="A1470" s="1866">
        <v>204115</v>
      </c>
      <c r="B1470" s="23">
        <v>6392</v>
      </c>
      <c r="C1470" s="25">
        <v>6156</v>
      </c>
      <c r="D1470" s="25">
        <v>3</v>
      </c>
      <c r="E1470" s="25">
        <v>6156</v>
      </c>
      <c r="F1470" s="1865">
        <v>5113.47</v>
      </c>
      <c r="G1470" s="1865">
        <v>1278.4000000000001</v>
      </c>
      <c r="H1470" s="1865">
        <v>6391.87</v>
      </c>
      <c r="I1470" s="1867" t="s">
        <v>898</v>
      </c>
      <c r="J1470" s="25"/>
      <c r="K1470" s="25"/>
      <c r="L1470" s="25"/>
      <c r="M1470" s="25"/>
    </row>
    <row r="1471" spans="1:13">
      <c r="A1471" s="1866">
        <v>204116</v>
      </c>
      <c r="B1471" s="23">
        <v>281</v>
      </c>
      <c r="C1471" s="25">
        <v>6256</v>
      </c>
      <c r="D1471" s="25">
        <v>3</v>
      </c>
      <c r="E1471" s="25">
        <v>6256</v>
      </c>
      <c r="F1471" s="1865">
        <v>2014.39</v>
      </c>
      <c r="G1471" s="1865">
        <v>280.52</v>
      </c>
      <c r="H1471" s="1865">
        <v>2294.91</v>
      </c>
      <c r="I1471" s="1867" t="s">
        <v>899</v>
      </c>
      <c r="J1471" s="25"/>
      <c r="K1471" s="25"/>
      <c r="L1471" s="25"/>
      <c r="M1471" s="25"/>
    </row>
    <row r="1472" spans="1:13">
      <c r="A1472" s="1866">
        <v>204117</v>
      </c>
      <c r="B1472" s="23">
        <v>2295</v>
      </c>
      <c r="C1472" s="25">
        <v>6256</v>
      </c>
      <c r="D1472" s="25">
        <v>3</v>
      </c>
      <c r="E1472" s="25">
        <v>6256</v>
      </c>
      <c r="F1472" s="1865">
        <v>2014.39</v>
      </c>
      <c r="G1472" s="1865">
        <v>280.52</v>
      </c>
      <c r="H1472" s="1865">
        <v>2294.91</v>
      </c>
      <c r="I1472" s="1867" t="s">
        <v>899</v>
      </c>
      <c r="J1472" s="25"/>
      <c r="K1472" s="25"/>
      <c r="L1472" s="25"/>
      <c r="M1472" s="25"/>
    </row>
    <row r="1473" spans="1:13">
      <c r="A1473" s="1866">
        <v>204214</v>
      </c>
      <c r="B1473" s="23">
        <v>105</v>
      </c>
      <c r="C1473" s="25">
        <v>6155</v>
      </c>
      <c r="D1473" s="25">
        <v>3</v>
      </c>
      <c r="E1473" s="25">
        <v>6155</v>
      </c>
      <c r="F1473" s="1865">
        <v>766.82</v>
      </c>
      <c r="G1473" s="1865">
        <v>105.31</v>
      </c>
      <c r="H1473" s="1865">
        <v>872.13</v>
      </c>
      <c r="I1473" s="1867" t="s">
        <v>858</v>
      </c>
      <c r="J1473" s="25"/>
      <c r="K1473" s="25"/>
      <c r="L1473" s="25"/>
      <c r="M1473" s="25"/>
    </row>
    <row r="1474" spans="1:13">
      <c r="A1474" s="1866">
        <v>204215</v>
      </c>
      <c r="B1474" s="23">
        <v>872</v>
      </c>
      <c r="C1474" s="25">
        <v>6155</v>
      </c>
      <c r="D1474" s="25">
        <v>3</v>
      </c>
      <c r="E1474" s="25">
        <v>6155</v>
      </c>
      <c r="F1474" s="1865">
        <v>766.82</v>
      </c>
      <c r="G1474" s="1865">
        <v>105.31</v>
      </c>
      <c r="H1474" s="1865">
        <v>872.13</v>
      </c>
      <c r="I1474" s="1867" t="s">
        <v>858</v>
      </c>
      <c r="J1474" s="25"/>
      <c r="K1474" s="25"/>
      <c r="L1474" s="25"/>
      <c r="M1474" s="25"/>
    </row>
    <row r="1475" spans="1:13">
      <c r="A1475" s="1866">
        <v>204216</v>
      </c>
      <c r="B1475" s="23">
        <v>39</v>
      </c>
      <c r="C1475" s="25">
        <v>6255</v>
      </c>
      <c r="D1475" s="25">
        <v>3</v>
      </c>
      <c r="E1475" s="25">
        <v>6255</v>
      </c>
      <c r="F1475" s="1865">
        <v>287.58</v>
      </c>
      <c r="G1475" s="1865">
        <v>39.49</v>
      </c>
      <c r="H1475" s="1865">
        <v>327.07</v>
      </c>
      <c r="I1475" s="1867" t="s">
        <v>858</v>
      </c>
      <c r="J1475" s="25"/>
      <c r="K1475" s="25"/>
      <c r="L1475" s="25"/>
      <c r="M1475" s="25"/>
    </row>
    <row r="1476" spans="1:13">
      <c r="A1476" s="1866">
        <v>204217</v>
      </c>
      <c r="B1476" s="23">
        <v>327</v>
      </c>
      <c r="C1476" s="25">
        <v>6255</v>
      </c>
      <c r="D1476" s="25">
        <v>3</v>
      </c>
      <c r="E1476" s="25">
        <v>6255</v>
      </c>
      <c r="F1476" s="1865">
        <v>287.58</v>
      </c>
      <c r="G1476" s="1865">
        <v>39.49</v>
      </c>
      <c r="H1476" s="1865">
        <v>327.07</v>
      </c>
      <c r="I1476" s="1867" t="s">
        <v>858</v>
      </c>
      <c r="J1476" s="25"/>
      <c r="K1476" s="25"/>
      <c r="L1476" s="25"/>
      <c r="M1476" s="25"/>
    </row>
    <row r="1477" spans="1:13">
      <c r="A1477" s="1866">
        <v>204314</v>
      </c>
      <c r="B1477" s="23">
        <v>2055</v>
      </c>
      <c r="C1477" s="25">
        <v>6194</v>
      </c>
      <c r="D1477" s="25">
        <v>3</v>
      </c>
      <c r="E1477" s="25">
        <v>6194</v>
      </c>
      <c r="F1477" s="1865">
        <v>8221.8799999999992</v>
      </c>
      <c r="G1477" s="1865">
        <v>2055.4699999999998</v>
      </c>
      <c r="H1477" s="1865">
        <v>10277.35</v>
      </c>
      <c r="I1477" s="1867" t="s">
        <v>900</v>
      </c>
      <c r="J1477" s="25"/>
      <c r="K1477" s="25"/>
      <c r="L1477" s="25"/>
      <c r="M1477" s="25"/>
    </row>
    <row r="1478" spans="1:13">
      <c r="A1478" s="1866">
        <v>204315</v>
      </c>
      <c r="B1478" s="23">
        <v>10277</v>
      </c>
      <c r="C1478" s="25">
        <v>6194</v>
      </c>
      <c r="D1478" s="25">
        <v>3</v>
      </c>
      <c r="E1478" s="25">
        <v>6194</v>
      </c>
      <c r="F1478" s="1865">
        <v>8221.8799999999992</v>
      </c>
      <c r="G1478" s="1865">
        <v>2055.4699999999998</v>
      </c>
      <c r="H1478" s="1865">
        <v>10277.35</v>
      </c>
      <c r="I1478" s="1867" t="s">
        <v>900</v>
      </c>
      <c r="J1478" s="25"/>
      <c r="K1478" s="25"/>
      <c r="L1478" s="25"/>
      <c r="M1478" s="25"/>
    </row>
    <row r="1479" spans="1:13">
      <c r="A1479" s="1866">
        <v>204316</v>
      </c>
      <c r="B1479" s="23">
        <v>1971</v>
      </c>
      <c r="C1479" s="25">
        <v>6294</v>
      </c>
      <c r="D1479" s="25">
        <v>3</v>
      </c>
      <c r="E1479" s="25">
        <v>6294</v>
      </c>
      <c r="F1479" s="1865">
        <v>3083.2</v>
      </c>
      <c r="G1479" s="1865">
        <v>1970.8</v>
      </c>
      <c r="H1479" s="1865">
        <v>5054</v>
      </c>
      <c r="I1479" s="1867" t="s">
        <v>901</v>
      </c>
      <c r="J1479" s="25"/>
      <c r="K1479" s="25"/>
      <c r="L1479" s="25"/>
      <c r="M1479" s="25"/>
    </row>
    <row r="1480" spans="1:13">
      <c r="A1480" s="1866">
        <v>204317</v>
      </c>
      <c r="B1480" s="23">
        <v>5054</v>
      </c>
      <c r="C1480" s="25">
        <v>6294</v>
      </c>
      <c r="D1480" s="25">
        <v>3</v>
      </c>
      <c r="E1480" s="25">
        <v>6294</v>
      </c>
      <c r="F1480" s="1865">
        <v>3083.2</v>
      </c>
      <c r="G1480" s="1865">
        <v>1970.8</v>
      </c>
      <c r="H1480" s="1865">
        <v>5054</v>
      </c>
      <c r="I1480" s="1867" t="s">
        <v>901</v>
      </c>
      <c r="J1480" s="25"/>
      <c r="K1480" s="25"/>
      <c r="L1480" s="25"/>
      <c r="M1480" s="25"/>
    </row>
    <row r="1481" spans="1:13">
      <c r="A1481" s="1866">
        <v>204414</v>
      </c>
      <c r="B1481" s="23">
        <v>0</v>
      </c>
      <c r="E1481" s="25"/>
      <c r="I1481" s="1867"/>
      <c r="J1481" s="25"/>
      <c r="K1481" s="25"/>
      <c r="L1481" s="25"/>
      <c r="M1481" s="25"/>
    </row>
    <row r="1482" spans="1:13">
      <c r="A1482" s="1866">
        <v>204415</v>
      </c>
      <c r="B1482" s="23">
        <v>0</v>
      </c>
      <c r="E1482" s="25"/>
      <c r="I1482" s="1867"/>
      <c r="J1482" s="25"/>
      <c r="K1482" s="25"/>
      <c r="L1482" s="25"/>
      <c r="M1482" s="25"/>
    </row>
    <row r="1483" spans="1:13">
      <c r="A1483" s="1866">
        <v>204416</v>
      </c>
      <c r="B1483" s="23">
        <v>0</v>
      </c>
      <c r="E1483" s="25"/>
      <c r="I1483" s="1867"/>
      <c r="J1483" s="25"/>
      <c r="K1483" s="25"/>
      <c r="L1483" s="25"/>
      <c r="M1483" s="25"/>
    </row>
    <row r="1484" spans="1:13">
      <c r="A1484" s="1866">
        <v>204417</v>
      </c>
      <c r="B1484" s="23">
        <v>0</v>
      </c>
      <c r="E1484" s="25"/>
      <c r="I1484" s="1867"/>
      <c r="J1484" s="25"/>
      <c r="K1484" s="25"/>
      <c r="L1484" s="25"/>
      <c r="M1484" s="25"/>
    </row>
    <row r="1485" spans="1:13">
      <c r="A1485" s="1866">
        <v>204514</v>
      </c>
      <c r="B1485" s="23">
        <v>0</v>
      </c>
      <c r="E1485" s="25"/>
      <c r="I1485" s="1867"/>
      <c r="J1485" s="25"/>
      <c r="K1485" s="25"/>
      <c r="L1485" s="25"/>
      <c r="M1485" s="25"/>
    </row>
    <row r="1486" spans="1:13">
      <c r="A1486" s="1866">
        <v>204515</v>
      </c>
      <c r="B1486" s="23">
        <v>0</v>
      </c>
      <c r="E1486" s="25"/>
      <c r="I1486" s="1867"/>
      <c r="J1486" s="25"/>
      <c r="K1486" s="25"/>
      <c r="L1486" s="25"/>
      <c r="M1486" s="25"/>
    </row>
    <row r="1487" spans="1:13">
      <c r="A1487" s="1866">
        <v>204516</v>
      </c>
      <c r="B1487" s="23">
        <v>0</v>
      </c>
      <c r="E1487" s="25"/>
      <c r="I1487" s="1867"/>
      <c r="J1487" s="25"/>
      <c r="K1487" s="25"/>
      <c r="L1487" s="25"/>
      <c r="M1487" s="25"/>
    </row>
    <row r="1488" spans="1:13">
      <c r="A1488" s="1866">
        <v>204517</v>
      </c>
      <c r="B1488" s="23">
        <v>0</v>
      </c>
      <c r="E1488" s="25"/>
      <c r="I1488" s="1867"/>
      <c r="J1488" s="25"/>
      <c r="K1488" s="25"/>
      <c r="L1488" s="25"/>
      <c r="M1488" s="25"/>
    </row>
    <row r="1489" spans="1:13">
      <c r="A1489" s="1866">
        <v>204614</v>
      </c>
      <c r="B1489" s="23">
        <v>7123</v>
      </c>
      <c r="C1489" s="25">
        <v>6159</v>
      </c>
      <c r="D1489" s="25">
        <v>3</v>
      </c>
      <c r="E1489" s="25">
        <v>6159</v>
      </c>
      <c r="F1489" s="1865">
        <v>27682.03</v>
      </c>
      <c r="G1489" s="1865">
        <v>7123.34</v>
      </c>
      <c r="H1489" s="1865">
        <v>34805.370000000003</v>
      </c>
      <c r="I1489" s="1867" t="s">
        <v>862</v>
      </c>
      <c r="J1489" s="25"/>
      <c r="K1489" s="25"/>
      <c r="L1489" s="25"/>
      <c r="M1489" s="25"/>
    </row>
    <row r="1490" spans="1:13">
      <c r="A1490" s="1866">
        <v>204615</v>
      </c>
      <c r="B1490" s="23">
        <v>34805</v>
      </c>
      <c r="C1490" s="25">
        <v>6159</v>
      </c>
      <c r="D1490" s="25">
        <v>3</v>
      </c>
      <c r="E1490" s="25">
        <v>6159</v>
      </c>
      <c r="F1490" s="1865">
        <v>27682.03</v>
      </c>
      <c r="G1490" s="1865">
        <v>7123.34</v>
      </c>
      <c r="H1490" s="1865">
        <v>34805.370000000003</v>
      </c>
      <c r="I1490" s="1867" t="s">
        <v>862</v>
      </c>
      <c r="J1490" s="25"/>
      <c r="K1490" s="25"/>
      <c r="L1490" s="25"/>
      <c r="M1490" s="25"/>
    </row>
    <row r="1491" spans="1:13">
      <c r="A1491" s="1866">
        <v>204616</v>
      </c>
      <c r="B1491" s="23">
        <v>1200</v>
      </c>
      <c r="C1491" s="25">
        <v>6259</v>
      </c>
      <c r="D1491" s="25">
        <v>3</v>
      </c>
      <c r="E1491" s="25">
        <v>6259</v>
      </c>
      <c r="F1491" s="1865">
        <v>4494.62</v>
      </c>
      <c r="G1491" s="1865">
        <v>1199.7</v>
      </c>
      <c r="H1491" s="1865">
        <v>5694.32</v>
      </c>
      <c r="I1491" s="1867" t="s">
        <v>862</v>
      </c>
      <c r="J1491" s="25"/>
      <c r="K1491" s="25"/>
      <c r="L1491" s="25"/>
      <c r="M1491" s="25"/>
    </row>
    <row r="1492" spans="1:13">
      <c r="A1492" s="1866">
        <v>204617</v>
      </c>
      <c r="B1492" s="23">
        <v>5694</v>
      </c>
      <c r="C1492" s="25">
        <v>6259</v>
      </c>
      <c r="D1492" s="25">
        <v>3</v>
      </c>
      <c r="E1492" s="25">
        <v>6259</v>
      </c>
      <c r="F1492" s="1865">
        <v>4494.62</v>
      </c>
      <c r="G1492" s="1865">
        <v>1199.7</v>
      </c>
      <c r="H1492" s="1865">
        <v>5694.32</v>
      </c>
      <c r="I1492" s="1867" t="s">
        <v>862</v>
      </c>
      <c r="J1492" s="25"/>
      <c r="K1492" s="25"/>
      <c r="L1492" s="25"/>
      <c r="M1492" s="25"/>
    </row>
    <row r="1493" spans="1:13">
      <c r="A1493" s="1866">
        <v>204714</v>
      </c>
      <c r="B1493" s="23">
        <v>27853</v>
      </c>
      <c r="E1493" s="25"/>
      <c r="I1493" s="1867"/>
      <c r="J1493" s="25"/>
      <c r="K1493" s="25"/>
      <c r="L1493" s="25"/>
      <c r="M1493" s="25"/>
    </row>
    <row r="1494" spans="1:13">
      <c r="A1494" s="1866">
        <v>204715</v>
      </c>
      <c r="B1494" s="23">
        <v>142064</v>
      </c>
      <c r="E1494" s="25"/>
      <c r="I1494" s="1867"/>
      <c r="J1494" s="25"/>
      <c r="K1494" s="25"/>
      <c r="L1494" s="25"/>
      <c r="M1494" s="25"/>
    </row>
    <row r="1495" spans="1:13">
      <c r="A1495" s="1866">
        <v>204716</v>
      </c>
      <c r="B1495" s="23">
        <v>9012</v>
      </c>
      <c r="E1495" s="25"/>
      <c r="I1495" s="1867"/>
      <c r="J1495" s="25"/>
      <c r="K1495" s="25"/>
      <c r="L1495" s="25"/>
      <c r="M1495" s="25"/>
    </row>
    <row r="1496" spans="1:13">
      <c r="A1496" s="1866">
        <v>204717</v>
      </c>
      <c r="B1496" s="23">
        <v>37503</v>
      </c>
      <c r="E1496" s="25"/>
      <c r="I1496" s="1867"/>
      <c r="J1496" s="25"/>
      <c r="K1496" s="25"/>
      <c r="L1496" s="25"/>
      <c r="M1496" s="25"/>
    </row>
    <row r="1497" spans="1:13">
      <c r="A1497" s="1866">
        <v>204914</v>
      </c>
      <c r="B1497" s="23">
        <v>778</v>
      </c>
      <c r="C1497" s="25">
        <v>6181</v>
      </c>
      <c r="D1497" s="25">
        <v>3</v>
      </c>
      <c r="E1497" s="25">
        <v>6181</v>
      </c>
      <c r="F1497" s="1865">
        <v>6817.37</v>
      </c>
      <c r="G1497" s="1865">
        <v>778.34</v>
      </c>
      <c r="H1497" s="1865">
        <v>7595.71</v>
      </c>
      <c r="I1497" s="1867" t="s">
        <v>902</v>
      </c>
      <c r="J1497" s="25"/>
      <c r="K1497" s="25"/>
      <c r="L1497" s="25"/>
      <c r="M1497" s="25"/>
    </row>
    <row r="1498" spans="1:13">
      <c r="A1498" s="1866">
        <v>204915</v>
      </c>
      <c r="B1498" s="23">
        <v>7596</v>
      </c>
      <c r="C1498" s="25">
        <v>6181</v>
      </c>
      <c r="D1498" s="25">
        <v>3</v>
      </c>
      <c r="E1498" s="25">
        <v>6181</v>
      </c>
      <c r="F1498" s="1865">
        <v>6817.37</v>
      </c>
      <c r="G1498" s="1865">
        <v>778.34</v>
      </c>
      <c r="H1498" s="1865">
        <v>7595.71</v>
      </c>
      <c r="I1498" s="1867" t="s">
        <v>902</v>
      </c>
      <c r="J1498" s="25"/>
      <c r="K1498" s="25"/>
      <c r="L1498" s="25"/>
      <c r="M1498" s="25"/>
    </row>
    <row r="1499" spans="1:13">
      <c r="A1499" s="1866">
        <v>204916</v>
      </c>
      <c r="B1499" s="23">
        <v>292</v>
      </c>
      <c r="C1499" s="25">
        <v>6281</v>
      </c>
      <c r="D1499" s="25">
        <v>3</v>
      </c>
      <c r="E1499" s="25">
        <v>6281</v>
      </c>
      <c r="F1499" s="1865">
        <v>2556.5100000000002</v>
      </c>
      <c r="G1499" s="1865">
        <v>291.88</v>
      </c>
      <c r="H1499" s="1865">
        <v>2848.39</v>
      </c>
      <c r="I1499" s="1867" t="s">
        <v>903</v>
      </c>
      <c r="J1499" s="25"/>
      <c r="K1499" s="25"/>
      <c r="L1499" s="25"/>
      <c r="M1499" s="25"/>
    </row>
    <row r="1500" spans="1:13">
      <c r="A1500" s="1866">
        <v>204917</v>
      </c>
      <c r="B1500" s="23">
        <v>2848</v>
      </c>
      <c r="C1500" s="25">
        <v>6281</v>
      </c>
      <c r="D1500" s="25">
        <v>3</v>
      </c>
      <c r="E1500" s="25">
        <v>6281</v>
      </c>
      <c r="F1500" s="1865">
        <v>2556.5100000000002</v>
      </c>
      <c r="G1500" s="1865">
        <v>291.88</v>
      </c>
      <c r="H1500" s="1865">
        <v>2848.39</v>
      </c>
      <c r="I1500" s="1867" t="s">
        <v>903</v>
      </c>
      <c r="J1500" s="25"/>
      <c r="K1500" s="25"/>
      <c r="L1500" s="25"/>
      <c r="M1500" s="25"/>
    </row>
    <row r="1501" spans="1:13">
      <c r="A1501" s="1866">
        <v>205014</v>
      </c>
      <c r="B1501" s="23">
        <v>11520</v>
      </c>
      <c r="C1501" s="25">
        <v>6182</v>
      </c>
      <c r="D1501" s="25">
        <v>3</v>
      </c>
      <c r="E1501" s="25">
        <v>6182</v>
      </c>
      <c r="F1501" s="1865">
        <v>46080</v>
      </c>
      <c r="G1501" s="1865">
        <v>11520</v>
      </c>
      <c r="H1501" s="1865">
        <v>57600</v>
      </c>
      <c r="I1501" s="1867" t="s">
        <v>904</v>
      </c>
      <c r="J1501" s="25"/>
      <c r="K1501" s="25"/>
      <c r="L1501" s="25"/>
      <c r="M1501" s="25"/>
    </row>
    <row r="1502" spans="1:13">
      <c r="A1502" s="1866">
        <v>205015</v>
      </c>
      <c r="B1502" s="23">
        <v>57600</v>
      </c>
      <c r="C1502" s="25">
        <v>6182</v>
      </c>
      <c r="D1502" s="25">
        <v>3</v>
      </c>
      <c r="E1502" s="25">
        <v>6182</v>
      </c>
      <c r="F1502" s="1865">
        <v>46080</v>
      </c>
      <c r="G1502" s="1865">
        <v>11520</v>
      </c>
      <c r="H1502" s="1865">
        <v>57600</v>
      </c>
      <c r="I1502" s="1867" t="s">
        <v>904</v>
      </c>
      <c r="J1502" s="25"/>
      <c r="K1502" s="25"/>
      <c r="L1502" s="25"/>
      <c r="M1502" s="25"/>
    </row>
    <row r="1503" spans="1:13">
      <c r="A1503" s="1866">
        <v>205016</v>
      </c>
      <c r="B1503" s="23">
        <v>4320</v>
      </c>
      <c r="C1503" s="25">
        <v>6282</v>
      </c>
      <c r="D1503" s="25">
        <v>3</v>
      </c>
      <c r="E1503" s="25">
        <v>6282</v>
      </c>
      <c r="F1503" s="1865">
        <v>17280</v>
      </c>
      <c r="G1503" s="1865">
        <v>4320</v>
      </c>
      <c r="H1503" s="1865">
        <v>21600</v>
      </c>
      <c r="I1503" s="1867" t="s">
        <v>905</v>
      </c>
      <c r="J1503" s="25"/>
      <c r="K1503" s="25"/>
      <c r="L1503" s="25"/>
      <c r="M1503" s="25"/>
    </row>
    <row r="1504" spans="1:13">
      <c r="A1504" s="1866">
        <v>205017</v>
      </c>
      <c r="B1504" s="23">
        <v>21600</v>
      </c>
      <c r="C1504" s="25">
        <v>6282</v>
      </c>
      <c r="D1504" s="25">
        <v>3</v>
      </c>
      <c r="E1504" s="25">
        <v>6282</v>
      </c>
      <c r="F1504" s="1865">
        <v>17280</v>
      </c>
      <c r="G1504" s="1865">
        <v>4320</v>
      </c>
      <c r="H1504" s="1865">
        <v>21600</v>
      </c>
      <c r="I1504" s="1867" t="s">
        <v>905</v>
      </c>
      <c r="J1504" s="25"/>
      <c r="K1504" s="25"/>
      <c r="L1504" s="25"/>
      <c r="M1504" s="25"/>
    </row>
    <row r="1505" spans="1:13">
      <c r="A1505" s="1866">
        <v>205114</v>
      </c>
      <c r="B1505" s="23">
        <v>0</v>
      </c>
      <c r="E1505" s="25"/>
      <c r="I1505" s="1867"/>
      <c r="J1505" s="25"/>
      <c r="K1505" s="25"/>
      <c r="L1505" s="25"/>
      <c r="M1505" s="25"/>
    </row>
    <row r="1506" spans="1:13">
      <c r="A1506" s="1866">
        <v>205115</v>
      </c>
      <c r="B1506" s="23">
        <v>0</v>
      </c>
      <c r="E1506" s="25"/>
      <c r="I1506" s="1867"/>
      <c r="J1506" s="25"/>
      <c r="K1506" s="25"/>
      <c r="L1506" s="25"/>
      <c r="M1506" s="25"/>
    </row>
    <row r="1507" spans="1:13">
      <c r="A1507" s="1866">
        <v>205116</v>
      </c>
      <c r="B1507" s="23">
        <v>0</v>
      </c>
      <c r="E1507" s="25"/>
      <c r="I1507" s="1867"/>
      <c r="J1507" s="25"/>
      <c r="K1507" s="25"/>
      <c r="L1507" s="25"/>
      <c r="M1507" s="25"/>
    </row>
    <row r="1508" spans="1:13">
      <c r="A1508" s="1866">
        <v>205117</v>
      </c>
      <c r="B1508" s="23">
        <v>0</v>
      </c>
      <c r="E1508" s="25"/>
      <c r="I1508" s="1867"/>
      <c r="J1508" s="25"/>
      <c r="K1508" s="25"/>
      <c r="L1508" s="25"/>
      <c r="M1508" s="25"/>
    </row>
    <row r="1509" spans="1:13">
      <c r="A1509" s="1866">
        <v>205214</v>
      </c>
      <c r="B1509" s="23">
        <v>0</v>
      </c>
      <c r="E1509" s="25"/>
      <c r="I1509" s="1867"/>
      <c r="J1509" s="25"/>
      <c r="K1509" s="25"/>
      <c r="L1509" s="25"/>
      <c r="M1509" s="25"/>
    </row>
    <row r="1510" spans="1:13">
      <c r="A1510" s="1866">
        <v>205215</v>
      </c>
      <c r="B1510" s="23">
        <v>0</v>
      </c>
      <c r="E1510" s="25"/>
      <c r="I1510" s="1867"/>
      <c r="J1510" s="25"/>
      <c r="K1510" s="25"/>
      <c r="L1510" s="25"/>
      <c r="M1510" s="25"/>
    </row>
    <row r="1511" spans="1:13">
      <c r="A1511" s="1866">
        <v>205216</v>
      </c>
      <c r="B1511" s="23">
        <v>0</v>
      </c>
      <c r="E1511" s="25"/>
      <c r="I1511" s="1867"/>
      <c r="J1511" s="25"/>
      <c r="K1511" s="25"/>
      <c r="L1511" s="25"/>
      <c r="M1511" s="25"/>
    </row>
    <row r="1512" spans="1:13">
      <c r="A1512" s="1866">
        <v>205217</v>
      </c>
      <c r="B1512" s="23">
        <v>0</v>
      </c>
      <c r="E1512" s="25"/>
      <c r="I1512" s="1867"/>
      <c r="J1512" s="25"/>
      <c r="K1512" s="25"/>
      <c r="L1512" s="25"/>
      <c r="M1512" s="25"/>
    </row>
    <row r="1513" spans="1:13">
      <c r="A1513" s="1866">
        <v>205314</v>
      </c>
      <c r="B1513" s="23">
        <v>0</v>
      </c>
      <c r="E1513" s="25"/>
      <c r="I1513" s="1867"/>
      <c r="J1513" s="25"/>
      <c r="K1513" s="25"/>
      <c r="L1513" s="25"/>
      <c r="M1513" s="25"/>
    </row>
    <row r="1514" spans="1:13">
      <c r="A1514" s="1866">
        <v>205315</v>
      </c>
      <c r="B1514" s="23">
        <v>0</v>
      </c>
      <c r="E1514" s="25"/>
      <c r="I1514" s="1867"/>
      <c r="J1514" s="25"/>
      <c r="K1514" s="25"/>
      <c r="L1514" s="25"/>
      <c r="M1514" s="25"/>
    </row>
    <row r="1515" spans="1:13">
      <c r="A1515" s="1866">
        <v>205316</v>
      </c>
      <c r="B1515" s="23">
        <v>0</v>
      </c>
      <c r="E1515" s="25"/>
      <c r="I1515" s="1867"/>
      <c r="J1515" s="25"/>
      <c r="K1515" s="25"/>
      <c r="L1515" s="25"/>
      <c r="M1515" s="25"/>
    </row>
    <row r="1516" spans="1:13">
      <c r="A1516" s="1866">
        <v>205317</v>
      </c>
      <c r="B1516" s="23">
        <v>0</v>
      </c>
      <c r="E1516" s="25"/>
      <c r="I1516" s="1867"/>
      <c r="J1516" s="25"/>
      <c r="K1516" s="25"/>
      <c r="L1516" s="25"/>
      <c r="M1516" s="25"/>
    </row>
    <row r="1517" spans="1:13">
      <c r="A1517" s="1866">
        <v>205414</v>
      </c>
      <c r="B1517" s="23">
        <v>1246</v>
      </c>
      <c r="C1517" s="25">
        <v>6186</v>
      </c>
      <c r="D1517" s="25">
        <v>3</v>
      </c>
      <c r="E1517" s="25">
        <v>6186</v>
      </c>
      <c r="F1517" s="1865">
        <v>4983.16</v>
      </c>
      <c r="G1517" s="1865">
        <v>1245.79</v>
      </c>
      <c r="H1517" s="1865">
        <v>6228.95</v>
      </c>
      <c r="I1517" s="1867" t="s">
        <v>906</v>
      </c>
      <c r="J1517" s="25"/>
      <c r="K1517" s="25"/>
      <c r="L1517" s="25"/>
      <c r="M1517" s="25"/>
    </row>
    <row r="1518" spans="1:13">
      <c r="A1518" s="1866">
        <v>205415</v>
      </c>
      <c r="B1518" s="23">
        <v>6229</v>
      </c>
      <c r="C1518" s="25">
        <v>6186</v>
      </c>
      <c r="D1518" s="25">
        <v>3</v>
      </c>
      <c r="E1518" s="25">
        <v>6186</v>
      </c>
      <c r="F1518" s="1865">
        <v>4983.16</v>
      </c>
      <c r="G1518" s="1865">
        <v>1245.79</v>
      </c>
      <c r="H1518" s="1865">
        <v>6228.95</v>
      </c>
      <c r="I1518" s="1867" t="s">
        <v>906</v>
      </c>
      <c r="J1518" s="25"/>
      <c r="K1518" s="25"/>
      <c r="L1518" s="25"/>
      <c r="M1518" s="25"/>
    </row>
    <row r="1519" spans="1:13">
      <c r="A1519" s="1866">
        <v>205416</v>
      </c>
      <c r="B1519" s="23">
        <v>467</v>
      </c>
      <c r="C1519" s="25">
        <v>6286</v>
      </c>
      <c r="D1519" s="25">
        <v>3</v>
      </c>
      <c r="E1519" s="25">
        <v>6286</v>
      </c>
      <c r="F1519" s="1865">
        <v>1868.68</v>
      </c>
      <c r="G1519" s="1865">
        <v>467.17</v>
      </c>
      <c r="H1519" s="1865">
        <v>2335.85</v>
      </c>
      <c r="I1519" s="1867" t="s">
        <v>907</v>
      </c>
      <c r="J1519" s="25"/>
      <c r="K1519" s="25"/>
      <c r="L1519" s="25"/>
      <c r="M1519" s="25"/>
    </row>
    <row r="1520" spans="1:13">
      <c r="A1520" s="1866">
        <v>205417</v>
      </c>
      <c r="B1520" s="23">
        <v>2336</v>
      </c>
      <c r="C1520" s="25">
        <v>6286</v>
      </c>
      <c r="D1520" s="25">
        <v>3</v>
      </c>
      <c r="E1520" s="25">
        <v>6286</v>
      </c>
      <c r="F1520" s="1865">
        <v>1868.68</v>
      </c>
      <c r="G1520" s="1865">
        <v>467.17</v>
      </c>
      <c r="H1520" s="1865">
        <v>2335.85</v>
      </c>
      <c r="I1520" s="1867" t="s">
        <v>907</v>
      </c>
      <c r="J1520" s="25"/>
      <c r="K1520" s="25"/>
      <c r="L1520" s="25"/>
      <c r="M1520" s="25"/>
    </row>
    <row r="1521" spans="1:13">
      <c r="A1521" s="1866">
        <v>205514</v>
      </c>
      <c r="B1521" s="23">
        <v>0</v>
      </c>
      <c r="E1521" s="25"/>
      <c r="I1521" s="1867"/>
      <c r="J1521" s="25"/>
      <c r="K1521" s="25"/>
      <c r="L1521" s="25"/>
      <c r="M1521" s="25"/>
    </row>
    <row r="1522" spans="1:13">
      <c r="A1522" s="1866">
        <v>205515</v>
      </c>
      <c r="B1522" s="23">
        <v>0</v>
      </c>
      <c r="E1522" s="25"/>
      <c r="I1522" s="1867"/>
      <c r="J1522" s="25"/>
      <c r="K1522" s="25"/>
      <c r="L1522" s="25"/>
      <c r="M1522" s="25"/>
    </row>
    <row r="1523" spans="1:13">
      <c r="A1523" s="1866">
        <v>205516</v>
      </c>
      <c r="B1523" s="23">
        <v>0</v>
      </c>
      <c r="E1523" s="25"/>
      <c r="I1523" s="1867"/>
      <c r="J1523" s="25"/>
      <c r="K1523" s="25"/>
      <c r="L1523" s="25"/>
      <c r="M1523" s="25"/>
    </row>
    <row r="1524" spans="1:13">
      <c r="A1524" s="1866">
        <v>205517</v>
      </c>
      <c r="B1524" s="23">
        <v>0</v>
      </c>
      <c r="E1524" s="25"/>
      <c r="I1524" s="1867"/>
      <c r="J1524" s="25"/>
      <c r="K1524" s="25"/>
      <c r="L1524" s="25"/>
      <c r="M1524" s="25"/>
    </row>
    <row r="1525" spans="1:13">
      <c r="A1525" s="1866">
        <v>205614</v>
      </c>
      <c r="B1525" s="23">
        <v>1657</v>
      </c>
      <c r="C1525" s="25">
        <v>6187</v>
      </c>
      <c r="D1525" s="25">
        <v>3</v>
      </c>
      <c r="E1525" s="25">
        <v>6187</v>
      </c>
      <c r="F1525" s="1865">
        <v>6626.56</v>
      </c>
      <c r="G1525" s="1865">
        <v>1656.64</v>
      </c>
      <c r="H1525" s="1865">
        <v>8283.2000000000007</v>
      </c>
      <c r="I1525" s="1867" t="s">
        <v>908</v>
      </c>
      <c r="J1525" s="25"/>
      <c r="K1525" s="25"/>
      <c r="L1525" s="25"/>
      <c r="M1525" s="25"/>
    </row>
    <row r="1526" spans="1:13">
      <c r="A1526" s="1866">
        <v>205615</v>
      </c>
      <c r="B1526" s="23">
        <v>8283</v>
      </c>
      <c r="C1526" s="25">
        <v>6187</v>
      </c>
      <c r="D1526" s="25">
        <v>3</v>
      </c>
      <c r="E1526" s="25">
        <v>6187</v>
      </c>
      <c r="F1526" s="1865">
        <v>6626.56</v>
      </c>
      <c r="G1526" s="1865">
        <v>1656.64</v>
      </c>
      <c r="H1526" s="1865">
        <v>8283.2000000000007</v>
      </c>
      <c r="I1526" s="1867" t="s">
        <v>908</v>
      </c>
      <c r="J1526" s="25"/>
      <c r="K1526" s="25"/>
      <c r="L1526" s="25"/>
      <c r="M1526" s="25"/>
    </row>
    <row r="1527" spans="1:13">
      <c r="A1527" s="1866">
        <v>205616</v>
      </c>
      <c r="B1527" s="23">
        <v>621</v>
      </c>
      <c r="C1527" s="25">
        <v>6287</v>
      </c>
      <c r="D1527" s="25">
        <v>3</v>
      </c>
      <c r="E1527" s="25">
        <v>6287</v>
      </c>
      <c r="F1527" s="1865">
        <v>2484.96</v>
      </c>
      <c r="G1527" s="1865">
        <v>621.24</v>
      </c>
      <c r="H1527" s="1865">
        <v>3106.2</v>
      </c>
      <c r="I1527" s="1867" t="s">
        <v>909</v>
      </c>
      <c r="J1527" s="25"/>
      <c r="K1527" s="25"/>
      <c r="L1527" s="25"/>
      <c r="M1527" s="25"/>
    </row>
    <row r="1528" spans="1:13">
      <c r="A1528" s="1866">
        <v>205617</v>
      </c>
      <c r="B1528" s="23">
        <v>3106</v>
      </c>
      <c r="C1528" s="25">
        <v>6287</v>
      </c>
      <c r="D1528" s="25">
        <v>3</v>
      </c>
      <c r="E1528" s="25">
        <v>6287</v>
      </c>
      <c r="F1528" s="1865">
        <v>2484.96</v>
      </c>
      <c r="G1528" s="1865">
        <v>621.24</v>
      </c>
      <c r="H1528" s="1865">
        <v>3106.2</v>
      </c>
      <c r="I1528" s="1867" t="s">
        <v>909</v>
      </c>
      <c r="J1528" s="25"/>
      <c r="K1528" s="25"/>
      <c r="L1528" s="25"/>
      <c r="M1528" s="25"/>
    </row>
    <row r="1529" spans="1:13">
      <c r="A1529" s="1866">
        <v>205714</v>
      </c>
      <c r="B1529" s="23">
        <v>1102</v>
      </c>
      <c r="C1529" s="25">
        <v>6193</v>
      </c>
      <c r="D1529" s="25">
        <v>3</v>
      </c>
      <c r="E1529" s="25">
        <v>6193</v>
      </c>
      <c r="F1529" s="1865">
        <v>4409.6000000000004</v>
      </c>
      <c r="G1529" s="1865">
        <v>1102.4000000000001</v>
      </c>
      <c r="H1529" s="1865">
        <v>5512</v>
      </c>
      <c r="I1529" s="1867" t="s">
        <v>910</v>
      </c>
      <c r="J1529" s="25"/>
      <c r="K1529" s="25"/>
      <c r="L1529" s="25"/>
      <c r="M1529" s="25"/>
    </row>
    <row r="1530" spans="1:13">
      <c r="A1530" s="1866">
        <v>205715</v>
      </c>
      <c r="B1530" s="23">
        <v>5512</v>
      </c>
      <c r="C1530" s="25">
        <v>6193</v>
      </c>
      <c r="D1530" s="25">
        <v>3</v>
      </c>
      <c r="E1530" s="25">
        <v>6193</v>
      </c>
      <c r="F1530" s="1865">
        <v>4409.6000000000004</v>
      </c>
      <c r="G1530" s="1865">
        <v>1102.4000000000001</v>
      </c>
      <c r="H1530" s="1865">
        <v>5512</v>
      </c>
      <c r="I1530" s="1867" t="s">
        <v>910</v>
      </c>
      <c r="J1530" s="25"/>
      <c r="K1530" s="25"/>
      <c r="L1530" s="25"/>
      <c r="M1530" s="25"/>
    </row>
    <row r="1531" spans="1:13">
      <c r="A1531" s="1866">
        <v>205716</v>
      </c>
      <c r="B1531" s="23">
        <v>413</v>
      </c>
      <c r="C1531" s="25">
        <v>6293</v>
      </c>
      <c r="D1531" s="25">
        <v>3</v>
      </c>
      <c r="E1531" s="25">
        <v>6293</v>
      </c>
      <c r="F1531" s="1865">
        <v>1653.6</v>
      </c>
      <c r="G1531" s="1865">
        <v>413.4</v>
      </c>
      <c r="H1531" s="1865">
        <v>2067</v>
      </c>
      <c r="I1531" s="1867" t="s">
        <v>911</v>
      </c>
      <c r="J1531" s="25"/>
      <c r="K1531" s="25"/>
      <c r="L1531" s="25"/>
      <c r="M1531" s="25"/>
    </row>
    <row r="1532" spans="1:13">
      <c r="A1532" s="1866">
        <v>205717</v>
      </c>
      <c r="B1532" s="23">
        <v>2067</v>
      </c>
      <c r="C1532" s="25">
        <v>6293</v>
      </c>
      <c r="D1532" s="25">
        <v>3</v>
      </c>
      <c r="E1532" s="25">
        <v>6293</v>
      </c>
      <c r="F1532" s="1865">
        <v>1653.6</v>
      </c>
      <c r="G1532" s="1865">
        <v>413.4</v>
      </c>
      <c r="H1532" s="1865">
        <v>2067</v>
      </c>
      <c r="I1532" s="1867" t="s">
        <v>911</v>
      </c>
      <c r="J1532" s="25"/>
      <c r="K1532" s="25"/>
      <c r="L1532" s="25"/>
      <c r="M1532" s="25"/>
    </row>
    <row r="1533" spans="1:13">
      <c r="A1533" s="1866">
        <v>205814</v>
      </c>
      <c r="B1533" s="23">
        <v>0</v>
      </c>
      <c r="E1533" s="25"/>
      <c r="I1533" s="1867"/>
      <c r="J1533" s="25"/>
      <c r="K1533" s="25"/>
      <c r="L1533" s="25"/>
      <c r="M1533" s="25"/>
    </row>
    <row r="1534" spans="1:13">
      <c r="A1534" s="1866">
        <v>205815</v>
      </c>
      <c r="B1534" s="23">
        <v>0</v>
      </c>
      <c r="E1534" s="25"/>
      <c r="I1534" s="1867"/>
      <c r="J1534" s="25"/>
      <c r="K1534" s="25"/>
      <c r="L1534" s="25"/>
      <c r="M1534" s="25"/>
    </row>
    <row r="1535" spans="1:13">
      <c r="A1535" s="1866">
        <v>205816</v>
      </c>
      <c r="B1535" s="23">
        <v>0</v>
      </c>
      <c r="E1535" s="25"/>
      <c r="I1535" s="1867"/>
      <c r="J1535" s="25"/>
      <c r="K1535" s="25"/>
      <c r="L1535" s="25"/>
      <c r="M1535" s="25"/>
    </row>
    <row r="1536" spans="1:13">
      <c r="A1536" s="1866">
        <v>205817</v>
      </c>
      <c r="B1536" s="23">
        <v>0</v>
      </c>
      <c r="E1536" s="25"/>
      <c r="I1536" s="1867"/>
      <c r="J1536" s="25"/>
      <c r="K1536" s="25"/>
      <c r="L1536" s="25"/>
      <c r="M1536" s="25"/>
    </row>
    <row r="1537" spans="1:13">
      <c r="A1537" s="1866">
        <v>205914</v>
      </c>
      <c r="B1537" s="23">
        <v>2021</v>
      </c>
      <c r="C1537" s="25">
        <v>6161</v>
      </c>
      <c r="D1537" s="25">
        <v>3</v>
      </c>
      <c r="E1537" s="25">
        <v>6161</v>
      </c>
      <c r="F1537" s="1865">
        <v>8083.2</v>
      </c>
      <c r="G1537" s="1865">
        <v>2020.8</v>
      </c>
      <c r="H1537" s="1865">
        <v>10104</v>
      </c>
      <c r="I1537" s="1867" t="s">
        <v>879</v>
      </c>
      <c r="J1537" s="25"/>
      <c r="K1537" s="25"/>
      <c r="L1537" s="25"/>
      <c r="M1537" s="25"/>
    </row>
    <row r="1538" spans="1:13">
      <c r="A1538" s="1866">
        <v>205915</v>
      </c>
      <c r="B1538" s="23">
        <v>10104</v>
      </c>
      <c r="C1538" s="25">
        <v>6161</v>
      </c>
      <c r="D1538" s="25">
        <v>3</v>
      </c>
      <c r="E1538" s="25">
        <v>6161</v>
      </c>
      <c r="F1538" s="1865">
        <v>8083.2</v>
      </c>
      <c r="G1538" s="1865">
        <v>2020.8</v>
      </c>
      <c r="H1538" s="1865">
        <v>10104</v>
      </c>
      <c r="I1538" s="1867" t="s">
        <v>879</v>
      </c>
      <c r="J1538" s="25"/>
      <c r="K1538" s="25"/>
      <c r="L1538" s="25"/>
      <c r="M1538" s="25"/>
    </row>
    <row r="1539" spans="1:13">
      <c r="A1539" s="1866">
        <v>205916</v>
      </c>
      <c r="B1539" s="23">
        <v>758</v>
      </c>
      <c r="C1539" s="25">
        <v>6261</v>
      </c>
      <c r="D1539" s="25">
        <v>3</v>
      </c>
      <c r="E1539" s="25">
        <v>6261</v>
      </c>
      <c r="F1539" s="1865">
        <v>3031.2</v>
      </c>
      <c r="G1539" s="1865">
        <v>757.8</v>
      </c>
      <c r="H1539" s="1865">
        <v>3789</v>
      </c>
      <c r="I1539" s="1867" t="s">
        <v>879</v>
      </c>
      <c r="J1539" s="25"/>
      <c r="K1539" s="25"/>
      <c r="L1539" s="25"/>
      <c r="M1539" s="25"/>
    </row>
    <row r="1540" spans="1:13">
      <c r="A1540" s="1866">
        <v>205917</v>
      </c>
      <c r="B1540" s="23">
        <v>3789</v>
      </c>
      <c r="C1540" s="25">
        <v>6261</v>
      </c>
      <c r="D1540" s="25">
        <v>3</v>
      </c>
      <c r="E1540" s="25">
        <v>6261</v>
      </c>
      <c r="F1540" s="1865">
        <v>3031.2</v>
      </c>
      <c r="G1540" s="1865">
        <v>757.8</v>
      </c>
      <c r="H1540" s="1865">
        <v>3789</v>
      </c>
      <c r="I1540" s="1867" t="s">
        <v>879</v>
      </c>
      <c r="J1540" s="25"/>
      <c r="K1540" s="25"/>
      <c r="L1540" s="25"/>
      <c r="M1540" s="25"/>
    </row>
    <row r="1541" spans="1:13">
      <c r="A1541" s="1866">
        <v>206014</v>
      </c>
      <c r="B1541" s="23">
        <v>0</v>
      </c>
      <c r="E1541" s="25"/>
      <c r="I1541" s="1867"/>
      <c r="J1541" s="25"/>
      <c r="K1541" s="25"/>
      <c r="L1541" s="25"/>
      <c r="M1541" s="25"/>
    </row>
    <row r="1542" spans="1:13">
      <c r="A1542" s="1866">
        <v>206015</v>
      </c>
      <c r="B1542" s="23">
        <v>0</v>
      </c>
      <c r="E1542" s="25"/>
      <c r="I1542" s="1867"/>
      <c r="J1542" s="25"/>
      <c r="K1542" s="25"/>
      <c r="L1542" s="25"/>
      <c r="M1542" s="25"/>
    </row>
    <row r="1543" spans="1:13">
      <c r="A1543" s="1866">
        <v>206016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206017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206114</v>
      </c>
      <c r="B1545" s="23">
        <v>0</v>
      </c>
      <c r="E1545" s="25"/>
      <c r="I1545" s="1867"/>
      <c r="J1545" s="25"/>
      <c r="K1545" s="25"/>
      <c r="L1545" s="25"/>
      <c r="M1545" s="25"/>
    </row>
    <row r="1546" spans="1:13">
      <c r="A1546" s="1866">
        <v>206115</v>
      </c>
      <c r="B1546" s="23">
        <v>0</v>
      </c>
      <c r="E1546" s="25"/>
      <c r="I1546" s="1867"/>
      <c r="J1546" s="25"/>
      <c r="K1546" s="25"/>
      <c r="L1546" s="25"/>
      <c r="M1546" s="25"/>
    </row>
    <row r="1547" spans="1:13">
      <c r="A1547" s="1866">
        <v>206116</v>
      </c>
      <c r="B1547" s="23">
        <v>0</v>
      </c>
      <c r="E1547" s="25"/>
      <c r="I1547" s="1867"/>
      <c r="J1547" s="25"/>
      <c r="K1547" s="25"/>
      <c r="L1547" s="25"/>
      <c r="M1547" s="25"/>
    </row>
    <row r="1548" spans="1:13">
      <c r="A1548" s="1866">
        <v>206117</v>
      </c>
      <c r="B1548" s="23">
        <v>0</v>
      </c>
      <c r="E1548" s="25"/>
      <c r="I1548" s="1867"/>
      <c r="J1548" s="25"/>
      <c r="K1548" s="25"/>
      <c r="L1548" s="25"/>
      <c r="M1548" s="25"/>
    </row>
    <row r="1549" spans="1:13">
      <c r="A1549" s="1866">
        <v>206214</v>
      </c>
      <c r="B1549" s="23">
        <v>18324</v>
      </c>
      <c r="E1549" s="25"/>
      <c r="I1549" s="1867"/>
      <c r="J1549" s="25"/>
      <c r="K1549" s="25"/>
      <c r="L1549" s="25"/>
      <c r="M1549" s="25"/>
    </row>
    <row r="1550" spans="1:13">
      <c r="A1550" s="1866">
        <v>206215</v>
      </c>
      <c r="B1550" s="23">
        <v>95324</v>
      </c>
      <c r="E1550" s="25"/>
      <c r="I1550" s="1867"/>
      <c r="J1550" s="25"/>
      <c r="K1550" s="25"/>
      <c r="L1550" s="25"/>
      <c r="M1550" s="25"/>
    </row>
    <row r="1551" spans="1:13">
      <c r="A1551" s="1866">
        <v>206216</v>
      </c>
      <c r="B1551" s="23">
        <v>6871</v>
      </c>
      <c r="E1551" s="25"/>
      <c r="I1551" s="1867"/>
      <c r="J1551" s="25"/>
      <c r="K1551" s="25"/>
      <c r="L1551" s="25"/>
      <c r="M1551" s="25"/>
    </row>
    <row r="1552" spans="1:13">
      <c r="A1552" s="1866">
        <v>206217</v>
      </c>
      <c r="B1552" s="23">
        <v>35746</v>
      </c>
      <c r="E1552" s="25"/>
      <c r="I1552" s="1867"/>
      <c r="J1552" s="25"/>
      <c r="K1552" s="25"/>
      <c r="L1552" s="25"/>
      <c r="M1552" s="25"/>
    </row>
    <row r="1553" spans="1:13">
      <c r="A1553" s="1866">
        <v>206314</v>
      </c>
      <c r="B1553" s="23">
        <v>253367</v>
      </c>
      <c r="E1553" s="25"/>
      <c r="I1553" s="1867"/>
      <c r="J1553" s="25"/>
      <c r="K1553" s="25"/>
      <c r="L1553" s="25"/>
      <c r="M1553" s="25"/>
    </row>
    <row r="1554" spans="1:13">
      <c r="A1554" s="1866">
        <v>206315</v>
      </c>
      <c r="B1554" s="23">
        <v>1199288</v>
      </c>
      <c r="E1554" s="25"/>
      <c r="I1554" s="1867"/>
      <c r="J1554" s="25"/>
      <c r="K1554" s="25"/>
      <c r="L1554" s="25"/>
      <c r="M1554" s="25"/>
    </row>
    <row r="1555" spans="1:13">
      <c r="A1555" s="1866">
        <v>206316</v>
      </c>
      <c r="B1555" s="23">
        <v>123683</v>
      </c>
      <c r="E1555" s="25"/>
      <c r="I1555" s="1867"/>
      <c r="J1555" s="25"/>
      <c r="K1555" s="25"/>
      <c r="L1555" s="25"/>
      <c r="M1555" s="25"/>
    </row>
    <row r="1556" spans="1:13">
      <c r="A1556" s="1866">
        <v>206317</v>
      </c>
      <c r="B1556" s="23">
        <v>501875</v>
      </c>
      <c r="E1556" s="25"/>
      <c r="I1556" s="1867"/>
      <c r="J1556" s="25"/>
      <c r="K1556" s="25"/>
      <c r="L1556" s="25"/>
      <c r="M1556" s="25"/>
    </row>
    <row r="1557" spans="1:13">
      <c r="A1557" s="1866">
        <v>206514</v>
      </c>
      <c r="B1557" s="23">
        <v>0</v>
      </c>
      <c r="C1557" s="25">
        <v>9157</v>
      </c>
      <c r="D1557" s="25">
        <v>3</v>
      </c>
      <c r="E1557" s="25">
        <v>9157</v>
      </c>
      <c r="F1557" s="1865">
        <v>-695</v>
      </c>
      <c r="G1557" s="1865">
        <v>0</v>
      </c>
      <c r="H1557" s="1865">
        <v>-695</v>
      </c>
      <c r="I1557" s="1867" t="s">
        <v>912</v>
      </c>
      <c r="J1557" s="25"/>
      <c r="K1557" s="25"/>
      <c r="L1557" s="25"/>
      <c r="M1557" s="25"/>
    </row>
    <row r="1558" spans="1:13">
      <c r="A1558" s="1866">
        <v>206515</v>
      </c>
      <c r="B1558" s="23">
        <v>695</v>
      </c>
      <c r="C1558" s="25">
        <v>9157</v>
      </c>
      <c r="D1558" s="25">
        <v>3</v>
      </c>
      <c r="E1558" s="25">
        <v>9157</v>
      </c>
      <c r="F1558" s="1865">
        <v>-695</v>
      </c>
      <c r="G1558" s="1865">
        <v>0</v>
      </c>
      <c r="H1558" s="1865">
        <v>-695</v>
      </c>
      <c r="I1558" s="1867" t="s">
        <v>912</v>
      </c>
      <c r="J1558" s="25"/>
      <c r="K1558" s="25"/>
      <c r="L1558" s="25"/>
      <c r="M1558" s="25"/>
    </row>
    <row r="1559" spans="1:13">
      <c r="A1559" s="1866">
        <v>206516</v>
      </c>
      <c r="B1559" s="23">
        <v>0</v>
      </c>
      <c r="E1559" s="25"/>
      <c r="I1559" s="1867"/>
      <c r="J1559" s="25"/>
      <c r="K1559" s="25"/>
      <c r="L1559" s="25"/>
      <c r="M1559" s="25"/>
    </row>
    <row r="1560" spans="1:13">
      <c r="A1560" s="1866">
        <v>206517</v>
      </c>
      <c r="B1560" s="23">
        <v>0</v>
      </c>
      <c r="E1560" s="25"/>
      <c r="I1560" s="1867"/>
      <c r="J1560" s="25"/>
      <c r="K1560" s="25"/>
      <c r="L1560" s="25"/>
      <c r="M1560" s="25"/>
    </row>
    <row r="1561" spans="1:13">
      <c r="A1561" s="1866">
        <v>206616</v>
      </c>
      <c r="B1561" s="23">
        <v>0</v>
      </c>
      <c r="E1561" s="25"/>
      <c r="I1561" s="1867"/>
      <c r="J1561" s="25"/>
      <c r="K1561" s="25"/>
      <c r="L1561" s="25"/>
      <c r="M1561" s="25"/>
    </row>
    <row r="1562" spans="1:13">
      <c r="A1562" s="1866">
        <v>206617</v>
      </c>
      <c r="B1562" s="23">
        <v>0</v>
      </c>
      <c r="E1562" s="25"/>
      <c r="I1562" s="1867"/>
      <c r="J1562" s="25"/>
      <c r="K1562" s="25"/>
      <c r="L1562" s="25"/>
      <c r="M1562" s="25"/>
    </row>
    <row r="1563" spans="1:13">
      <c r="A1563" s="1866">
        <v>206716</v>
      </c>
      <c r="B1563" s="23">
        <v>0</v>
      </c>
      <c r="E1563" s="25"/>
      <c r="I1563" s="1867"/>
      <c r="J1563" s="25"/>
      <c r="K1563" s="25"/>
      <c r="L1563" s="25"/>
      <c r="M1563" s="25"/>
    </row>
    <row r="1564" spans="1:13">
      <c r="A1564" s="1866">
        <v>206717</v>
      </c>
      <c r="B1564" s="23">
        <v>0</v>
      </c>
      <c r="E1564" s="25"/>
      <c r="I1564" s="1867"/>
      <c r="J1564" s="25"/>
      <c r="K1564" s="25"/>
      <c r="L1564" s="25"/>
      <c r="M1564" s="25"/>
    </row>
    <row r="1565" spans="1:13">
      <c r="A1565" s="1866">
        <v>206814</v>
      </c>
      <c r="B1565" s="23">
        <v>43463</v>
      </c>
      <c r="C1565" s="25">
        <v>9151</v>
      </c>
      <c r="D1565" s="25">
        <v>3</v>
      </c>
      <c r="E1565" s="25">
        <v>9173</v>
      </c>
      <c r="F1565" s="1865">
        <v>-125814</v>
      </c>
      <c r="G1565" s="1865">
        <v>-32586</v>
      </c>
      <c r="H1565" s="1865">
        <v>-158400</v>
      </c>
      <c r="I1565" s="1867" t="s">
        <v>913</v>
      </c>
      <c r="J1565" s="25"/>
      <c r="K1565" s="25"/>
      <c r="L1565" s="25"/>
      <c r="M1565" s="25"/>
    </row>
    <row r="1566" spans="1:13">
      <c r="A1566" s="1866"/>
      <c r="C1566" s="25">
        <v>9151</v>
      </c>
      <c r="D1566" s="25">
        <v>3</v>
      </c>
      <c r="E1566" s="25">
        <v>9174</v>
      </c>
      <c r="F1566" s="1865">
        <v>-24173</v>
      </c>
      <c r="G1566" s="1865">
        <v>-10877</v>
      </c>
      <c r="H1566" s="1865">
        <v>-35050</v>
      </c>
      <c r="I1566" s="1867" t="s">
        <v>914</v>
      </c>
      <c r="J1566" s="25"/>
      <c r="K1566" s="25"/>
      <c r="L1566" s="25"/>
      <c r="M1566" s="25"/>
    </row>
    <row r="1567" spans="1:13">
      <c r="A1567" s="1866">
        <v>206815</v>
      </c>
      <c r="B1567" s="23">
        <v>193450</v>
      </c>
      <c r="C1567" s="25">
        <v>9151</v>
      </c>
      <c r="D1567" s="25">
        <v>3</v>
      </c>
      <c r="E1567" s="25">
        <v>9173</v>
      </c>
      <c r="F1567" s="1865">
        <v>-125814</v>
      </c>
      <c r="G1567" s="1865">
        <v>-32586</v>
      </c>
      <c r="H1567" s="1865">
        <v>-158400</v>
      </c>
      <c r="I1567" s="1867" t="s">
        <v>913</v>
      </c>
      <c r="J1567" s="25"/>
      <c r="K1567" s="25"/>
      <c r="L1567" s="25"/>
      <c r="M1567" s="25"/>
    </row>
    <row r="1568" spans="1:13">
      <c r="A1568" s="1866"/>
      <c r="C1568" s="25">
        <v>9151</v>
      </c>
      <c r="D1568" s="25">
        <v>3</v>
      </c>
      <c r="E1568" s="25">
        <v>9174</v>
      </c>
      <c r="F1568" s="1865">
        <v>-24173</v>
      </c>
      <c r="G1568" s="1865">
        <v>-10877</v>
      </c>
      <c r="H1568" s="1865">
        <v>-35050</v>
      </c>
      <c r="I1568" s="1867" t="s">
        <v>914</v>
      </c>
      <c r="J1568" s="25"/>
      <c r="K1568" s="25"/>
      <c r="L1568" s="25"/>
      <c r="M1568" s="25"/>
    </row>
    <row r="1569" spans="1:13">
      <c r="A1569" s="1866">
        <v>206816</v>
      </c>
      <c r="B1569" s="23">
        <v>0</v>
      </c>
      <c r="E1569" s="25"/>
      <c r="I1569" s="1867"/>
      <c r="J1569" s="25"/>
      <c r="K1569" s="25"/>
      <c r="L1569" s="25"/>
      <c r="M1569" s="25"/>
    </row>
    <row r="1570" spans="1:13">
      <c r="A1570" s="1866">
        <v>206817</v>
      </c>
      <c r="B1570" s="23">
        <v>0</v>
      </c>
      <c r="E1570" s="25"/>
      <c r="I1570" s="1867"/>
      <c r="J1570" s="25"/>
      <c r="K1570" s="25"/>
      <c r="L1570" s="25"/>
      <c r="M1570" s="25"/>
    </row>
    <row r="1571" spans="1:13">
      <c r="A1571" s="1866">
        <v>206914</v>
      </c>
      <c r="B1571" s="23">
        <v>99045</v>
      </c>
      <c r="C1571" s="25">
        <v>9149</v>
      </c>
      <c r="D1571" s="25">
        <v>3</v>
      </c>
      <c r="E1571" s="25">
        <v>9149</v>
      </c>
      <c r="F1571" s="1865">
        <v>-333038.7</v>
      </c>
      <c r="G1571" s="1865">
        <v>-99044.7</v>
      </c>
      <c r="H1571" s="1865">
        <v>-432083.4</v>
      </c>
      <c r="I1571" s="1867" t="s">
        <v>915</v>
      </c>
      <c r="J1571" s="25"/>
      <c r="K1571" s="25"/>
      <c r="L1571" s="25"/>
      <c r="M1571" s="25"/>
    </row>
    <row r="1572" spans="1:13">
      <c r="A1572" s="1866">
        <v>206915</v>
      </c>
      <c r="B1572" s="23">
        <v>432083</v>
      </c>
      <c r="C1572" s="25">
        <v>9149</v>
      </c>
      <c r="D1572" s="25">
        <v>3</v>
      </c>
      <c r="E1572" s="25">
        <v>9149</v>
      </c>
      <c r="F1572" s="1865">
        <v>-333038.7</v>
      </c>
      <c r="G1572" s="1865">
        <v>-99044.7</v>
      </c>
      <c r="H1572" s="1865">
        <v>-432083.4</v>
      </c>
      <c r="I1572" s="1867" t="s">
        <v>915</v>
      </c>
      <c r="J1572" s="25"/>
      <c r="K1572" s="25"/>
      <c r="L1572" s="25"/>
      <c r="M1572" s="25"/>
    </row>
    <row r="1573" spans="1:13">
      <c r="A1573" s="1866">
        <v>207710</v>
      </c>
      <c r="B1573" s="23">
        <v>0</v>
      </c>
      <c r="E1573" s="25"/>
      <c r="I1573" s="1867"/>
      <c r="J1573" s="25"/>
      <c r="K1573" s="25"/>
      <c r="L1573" s="25"/>
      <c r="M1573" s="25"/>
    </row>
    <row r="1574" spans="1:13">
      <c r="A1574" s="1866">
        <v>207712</v>
      </c>
      <c r="B1574" s="23">
        <v>0</v>
      </c>
      <c r="E1574" s="25"/>
      <c r="I1574" s="1867"/>
      <c r="J1574" s="25"/>
      <c r="K1574" s="25"/>
      <c r="L1574" s="25"/>
      <c r="M1574" s="25"/>
    </row>
    <row r="1575" spans="1:13">
      <c r="A1575" s="1866">
        <v>207810</v>
      </c>
      <c r="B1575" s="23">
        <v>0</v>
      </c>
      <c r="E1575" s="25"/>
      <c r="I1575" s="1867"/>
      <c r="J1575" s="25"/>
      <c r="K1575" s="25"/>
      <c r="L1575" s="25"/>
      <c r="M1575" s="25"/>
    </row>
    <row r="1576" spans="1:13">
      <c r="A1576" s="1866">
        <v>207812</v>
      </c>
      <c r="B1576" s="23">
        <v>0</v>
      </c>
      <c r="E1576" s="25"/>
      <c r="I1576" s="1867"/>
      <c r="J1576" s="25"/>
      <c r="K1576" s="25"/>
      <c r="L1576" s="25"/>
      <c r="M1576" s="25"/>
    </row>
    <row r="1577" spans="1:13">
      <c r="A1577" s="1866">
        <v>207910</v>
      </c>
      <c r="B1577" s="23">
        <v>0</v>
      </c>
      <c r="E1577" s="25"/>
      <c r="I1577" s="1867"/>
      <c r="J1577" s="25"/>
      <c r="K1577" s="25"/>
      <c r="L1577" s="25"/>
      <c r="M1577" s="25"/>
    </row>
    <row r="1578" spans="1:13">
      <c r="A1578" s="1866">
        <v>207912</v>
      </c>
      <c r="B1578" s="23">
        <v>0</v>
      </c>
      <c r="E1578" s="25"/>
      <c r="I1578" s="1867"/>
      <c r="J1578" s="25"/>
      <c r="K1578" s="25"/>
      <c r="L1578" s="25"/>
      <c r="M1578" s="25"/>
    </row>
    <row r="1579" spans="1:13">
      <c r="A1579" s="1866">
        <v>208210</v>
      </c>
      <c r="B1579" s="23">
        <v>0</v>
      </c>
      <c r="E1579" s="25"/>
      <c r="I1579" s="1867"/>
      <c r="J1579" s="25"/>
      <c r="K1579" s="25"/>
      <c r="L1579" s="25"/>
      <c r="M1579" s="25"/>
    </row>
    <row r="1580" spans="1:13">
      <c r="A1580" s="1866">
        <v>208212</v>
      </c>
      <c r="B1580" s="23">
        <v>0</v>
      </c>
      <c r="E1580" s="25"/>
      <c r="I1580" s="1867"/>
      <c r="J1580" s="25"/>
      <c r="K1580" s="25"/>
      <c r="L1580" s="25"/>
      <c r="M1580" s="25"/>
    </row>
    <row r="1581" spans="1:13">
      <c r="A1581" s="1866">
        <v>100304</v>
      </c>
      <c r="B1581" s="23">
        <v>0</v>
      </c>
      <c r="E1581" s="25"/>
      <c r="I1581" s="1867"/>
      <c r="J1581" s="25"/>
      <c r="K1581" s="25"/>
      <c r="L1581" s="25"/>
      <c r="M1581" s="25"/>
    </row>
    <row r="1582" spans="1:13">
      <c r="A1582" s="1866">
        <v>100306</v>
      </c>
      <c r="B1582" s="23">
        <v>1976397</v>
      </c>
      <c r="C1582" s="25">
        <v>1102</v>
      </c>
      <c r="D1582" s="25">
        <v>3</v>
      </c>
      <c r="E1582" s="25">
        <v>1102</v>
      </c>
      <c r="F1582" s="1865">
        <v>770014.54</v>
      </c>
      <c r="G1582" s="1865">
        <v>406173.77</v>
      </c>
      <c r="H1582" s="1865">
        <v>1176188.31</v>
      </c>
      <c r="I1582" s="1867" t="s">
        <v>916</v>
      </c>
      <c r="J1582" s="25"/>
      <c r="K1582" s="25"/>
      <c r="L1582" s="25"/>
      <c r="M1582" s="25"/>
    </row>
    <row r="1583" spans="1:13">
      <c r="A1583" s="1866"/>
      <c r="C1583" s="25">
        <v>1102</v>
      </c>
      <c r="D1583" s="25">
        <v>3</v>
      </c>
      <c r="E1583" s="25">
        <v>1109</v>
      </c>
      <c r="F1583" s="1865">
        <v>390.31</v>
      </c>
      <c r="G1583" s="1865">
        <v>-390.31</v>
      </c>
      <c r="H1583" s="1865">
        <v>0</v>
      </c>
      <c r="I1583" s="1867" t="s">
        <v>917</v>
      </c>
      <c r="J1583" s="25"/>
      <c r="K1583" s="25"/>
      <c r="L1583" s="25"/>
      <c r="M1583" s="25"/>
    </row>
    <row r="1584" spans="1:13">
      <c r="A1584" s="1866"/>
      <c r="C1584" s="25">
        <v>1102</v>
      </c>
      <c r="D1584" s="25">
        <v>3</v>
      </c>
      <c r="E1584" s="25">
        <v>1111</v>
      </c>
      <c r="F1584" s="1865">
        <v>800000</v>
      </c>
      <c r="G1584" s="1865">
        <v>0</v>
      </c>
      <c r="H1584" s="1865">
        <v>800000</v>
      </c>
      <c r="I1584" s="1867" t="s">
        <v>918</v>
      </c>
      <c r="J1584" s="25"/>
      <c r="K1584" s="25"/>
      <c r="L1584" s="25"/>
      <c r="M1584" s="25"/>
    </row>
    <row r="1585" spans="1:13">
      <c r="A1585" s="1866"/>
      <c r="C1585" s="25">
        <v>1182</v>
      </c>
      <c r="D1585" s="25">
        <v>3</v>
      </c>
      <c r="E1585" s="25">
        <v>1182</v>
      </c>
      <c r="F1585" s="1865">
        <v>208.82</v>
      </c>
      <c r="G1585" s="1865">
        <v>0</v>
      </c>
      <c r="H1585" s="1865">
        <v>208.82</v>
      </c>
      <c r="I1585" s="1867" t="s">
        <v>919</v>
      </c>
      <c r="J1585" s="25"/>
      <c r="K1585" s="25"/>
      <c r="L1585" s="25"/>
      <c r="M1585" s="25"/>
    </row>
    <row r="1586" spans="1:13">
      <c r="A1586" s="1866">
        <v>100311</v>
      </c>
      <c r="B1586" s="23">
        <v>0</v>
      </c>
      <c r="E1586" s="25"/>
      <c r="I1586" s="1867"/>
      <c r="J1586" s="25"/>
      <c r="K1586" s="25"/>
      <c r="L1586" s="25"/>
      <c r="M1586" s="25"/>
    </row>
    <row r="1587" spans="1:13">
      <c r="A1587" s="1866">
        <v>100312</v>
      </c>
      <c r="B1587" s="23">
        <v>8773409</v>
      </c>
      <c r="C1587" s="25">
        <v>2101</v>
      </c>
      <c r="D1587" s="25">
        <v>3</v>
      </c>
      <c r="E1587" s="25">
        <v>2101</v>
      </c>
      <c r="F1587" s="1865">
        <v>-9510585.8499999996</v>
      </c>
      <c r="G1587" s="1865">
        <v>737176.76</v>
      </c>
      <c r="H1587" s="1865">
        <v>-8773409.0899999999</v>
      </c>
      <c r="I1587" s="1867" t="s">
        <v>920</v>
      </c>
      <c r="J1587" s="25"/>
      <c r="K1587" s="25"/>
      <c r="L1587" s="25"/>
      <c r="M1587" s="25"/>
    </row>
    <row r="1588" spans="1:13">
      <c r="A1588" s="1866">
        <v>100406</v>
      </c>
      <c r="B1588" s="23">
        <v>2368159</v>
      </c>
      <c r="C1588" s="25">
        <v>1202</v>
      </c>
      <c r="D1588" s="25">
        <v>3</v>
      </c>
      <c r="E1588" s="25">
        <v>1202</v>
      </c>
      <c r="F1588" s="1865">
        <v>1903267.8</v>
      </c>
      <c r="G1588" s="1865">
        <v>464891.63</v>
      </c>
      <c r="H1588" s="1865">
        <v>2368159.4300000002</v>
      </c>
      <c r="I1588" s="1867" t="s">
        <v>921</v>
      </c>
      <c r="J1588" s="25"/>
      <c r="K1588" s="25"/>
      <c r="L1588" s="25"/>
      <c r="M1588" s="25"/>
    </row>
    <row r="1589" spans="1:13">
      <c r="A1589" s="1866">
        <v>100412</v>
      </c>
      <c r="B1589" s="23">
        <v>1047637</v>
      </c>
      <c r="C1589" s="25">
        <v>2103</v>
      </c>
      <c r="D1589" s="25">
        <v>3</v>
      </c>
      <c r="E1589" s="25">
        <v>2103</v>
      </c>
      <c r="F1589" s="1865">
        <v>-1161903.97</v>
      </c>
      <c r="G1589" s="1865">
        <v>114266.62</v>
      </c>
      <c r="H1589" s="1865">
        <v>-1047637.35</v>
      </c>
      <c r="I1589" s="1867" t="s">
        <v>922</v>
      </c>
      <c r="J1589" s="25"/>
      <c r="K1589" s="25"/>
      <c r="L1589" s="25"/>
      <c r="M1589" s="25"/>
    </row>
    <row r="1590" spans="1:13">
      <c r="A1590" s="1866">
        <v>100504</v>
      </c>
      <c r="B1590" s="23">
        <v>0</v>
      </c>
      <c r="E1590" s="25"/>
      <c r="I1590" s="1867"/>
      <c r="J1590" s="25"/>
      <c r="K1590" s="25"/>
      <c r="L1590" s="25"/>
      <c r="M1590" s="25"/>
    </row>
    <row r="1591" spans="1:13">
      <c r="A1591" s="1866">
        <v>100506</v>
      </c>
      <c r="B1591" s="23">
        <v>0</v>
      </c>
      <c r="E1591" s="25"/>
      <c r="I1591" s="1867"/>
      <c r="J1591" s="25"/>
      <c r="K1591" s="25"/>
      <c r="L1591" s="25"/>
      <c r="M1591" s="25"/>
    </row>
    <row r="1592" spans="1:13">
      <c r="A1592" s="1866">
        <v>100512</v>
      </c>
      <c r="B1592" s="23">
        <v>0</v>
      </c>
      <c r="E1592" s="25"/>
      <c r="I1592" s="1867"/>
      <c r="J1592" s="25"/>
      <c r="K1592" s="25"/>
      <c r="L1592" s="25"/>
      <c r="M1592" s="25"/>
    </row>
    <row r="1593" spans="1:13">
      <c r="A1593" s="1866">
        <v>100606</v>
      </c>
      <c r="B1593" s="23">
        <v>4344556</v>
      </c>
      <c r="E1593" s="25"/>
      <c r="I1593" s="1867"/>
      <c r="J1593" s="25"/>
      <c r="K1593" s="25"/>
      <c r="L1593" s="25"/>
      <c r="M1593" s="25"/>
    </row>
    <row r="1594" spans="1:13">
      <c r="A1594" s="1866">
        <v>100612</v>
      </c>
      <c r="B1594" s="23">
        <v>0</v>
      </c>
      <c r="E1594" s="25"/>
      <c r="I1594" s="1867"/>
      <c r="J1594" s="25"/>
      <c r="K1594" s="25"/>
      <c r="L1594" s="25"/>
      <c r="M1594" s="25"/>
    </row>
    <row r="1595" spans="1:13">
      <c r="A1595" s="1866">
        <v>100712</v>
      </c>
      <c r="B1595" s="23">
        <v>0</v>
      </c>
      <c r="E1595" s="25"/>
      <c r="I1595" s="1867"/>
      <c r="J1595" s="25"/>
      <c r="K1595" s="25"/>
      <c r="L1595" s="25"/>
      <c r="M1595" s="25"/>
    </row>
    <row r="1596" spans="1:13">
      <c r="A1596" s="1866">
        <v>100803</v>
      </c>
      <c r="B1596" s="23">
        <v>129041</v>
      </c>
      <c r="C1596" s="25">
        <v>311</v>
      </c>
      <c r="D1596" s="25">
        <v>3</v>
      </c>
      <c r="E1596" s="25">
        <v>311</v>
      </c>
      <c r="F1596" s="1865">
        <v>62418.02</v>
      </c>
      <c r="G1596" s="1865">
        <v>129041.25</v>
      </c>
      <c r="H1596" s="1865">
        <v>191459.27</v>
      </c>
      <c r="I1596" s="1867" t="s">
        <v>923</v>
      </c>
      <c r="J1596" s="25"/>
      <c r="K1596" s="25"/>
      <c r="L1596" s="25"/>
      <c r="M1596" s="25"/>
    </row>
    <row r="1597" spans="1:13">
      <c r="A1597" s="1866">
        <v>100804</v>
      </c>
      <c r="B1597" s="23">
        <v>234681</v>
      </c>
      <c r="C1597" s="25">
        <v>300</v>
      </c>
      <c r="D1597" s="25">
        <v>3</v>
      </c>
      <c r="E1597" s="25">
        <v>300</v>
      </c>
      <c r="F1597" s="1865">
        <v>557144.52</v>
      </c>
      <c r="G1597" s="1865">
        <v>234681.4</v>
      </c>
      <c r="H1597" s="1865">
        <v>791825.92000000004</v>
      </c>
      <c r="I1597" s="1867" t="s">
        <v>924</v>
      </c>
      <c r="J1597" s="25"/>
      <c r="K1597" s="25"/>
      <c r="L1597" s="25"/>
      <c r="M1597" s="25"/>
    </row>
    <row r="1598" spans="1:13">
      <c r="A1598" s="1866">
        <v>100806</v>
      </c>
      <c r="B1598" s="23">
        <v>267496</v>
      </c>
      <c r="C1598" s="25">
        <v>1302</v>
      </c>
      <c r="D1598" s="25">
        <v>3</v>
      </c>
      <c r="E1598" s="25">
        <v>1302</v>
      </c>
      <c r="F1598" s="1865">
        <v>-33425.47</v>
      </c>
      <c r="G1598" s="1865">
        <v>-20500.060000000001</v>
      </c>
      <c r="H1598" s="1865">
        <v>-53925.53</v>
      </c>
      <c r="I1598" s="1867" t="s">
        <v>925</v>
      </c>
      <c r="J1598" s="25"/>
      <c r="K1598" s="25"/>
      <c r="L1598" s="25"/>
      <c r="M1598" s="25"/>
    </row>
    <row r="1599" spans="1:13">
      <c r="A1599" s="1866"/>
      <c r="C1599" s="25">
        <v>1302</v>
      </c>
      <c r="D1599" s="25">
        <v>3</v>
      </c>
      <c r="E1599" s="25">
        <v>1303</v>
      </c>
      <c r="F1599" s="1865">
        <v>419569.2</v>
      </c>
      <c r="G1599" s="1865">
        <v>-98147.98</v>
      </c>
      <c r="H1599" s="1865">
        <v>321421.21999999997</v>
      </c>
      <c r="I1599" s="1867" t="s">
        <v>926</v>
      </c>
      <c r="J1599" s="25"/>
      <c r="K1599" s="25"/>
      <c r="L1599" s="25"/>
      <c r="M1599" s="25"/>
    </row>
    <row r="1600" spans="1:13">
      <c r="A1600" s="1866"/>
      <c r="C1600" s="25">
        <v>1302</v>
      </c>
      <c r="D1600" s="25">
        <v>3</v>
      </c>
      <c r="E1600" s="25">
        <v>1307</v>
      </c>
      <c r="F1600" s="1865">
        <v>19500</v>
      </c>
      <c r="G1600" s="1865">
        <v>-19500</v>
      </c>
      <c r="H1600" s="1865">
        <v>0</v>
      </c>
      <c r="I1600" s="1867" t="s">
        <v>927</v>
      </c>
      <c r="J1600" s="25"/>
      <c r="K1600" s="25"/>
      <c r="L1600" s="25"/>
      <c r="M1600" s="25"/>
    </row>
    <row r="1601" spans="1:13">
      <c r="A1601" s="1866">
        <v>100811</v>
      </c>
      <c r="B1601" s="23">
        <v>0</v>
      </c>
      <c r="E1601" s="25"/>
      <c r="I1601" s="1867"/>
      <c r="J1601" s="25"/>
      <c r="K1601" s="25"/>
      <c r="L1601" s="25"/>
      <c r="M1601" s="25"/>
    </row>
    <row r="1602" spans="1:13">
      <c r="A1602" s="1866">
        <v>100812</v>
      </c>
      <c r="B1602" s="23">
        <v>0</v>
      </c>
      <c r="E1602" s="25"/>
      <c r="I1602" s="1867"/>
      <c r="J1602" s="25"/>
      <c r="K1602" s="25"/>
      <c r="L1602" s="25"/>
      <c r="M1602" s="25"/>
    </row>
    <row r="1603" spans="1:13">
      <c r="A1603" s="1866">
        <v>100903</v>
      </c>
      <c r="B1603" s="23">
        <v>8880</v>
      </c>
      <c r="C1603" s="25">
        <v>312</v>
      </c>
      <c r="D1603" s="25">
        <v>3</v>
      </c>
      <c r="E1603" s="25">
        <v>312</v>
      </c>
      <c r="F1603" s="1865">
        <v>105416.3</v>
      </c>
      <c r="G1603" s="1865">
        <v>8880.0499999999993</v>
      </c>
      <c r="H1603" s="1865">
        <v>114296.35</v>
      </c>
      <c r="I1603" s="1867" t="s">
        <v>928</v>
      </c>
      <c r="J1603" s="25"/>
      <c r="K1603" s="25"/>
      <c r="L1603" s="25"/>
      <c r="M1603" s="25"/>
    </row>
    <row r="1604" spans="1:13">
      <c r="A1604" s="1866">
        <v>100904</v>
      </c>
      <c r="B1604" s="23">
        <v>47737</v>
      </c>
      <c r="C1604" s="25">
        <v>301</v>
      </c>
      <c r="D1604" s="25">
        <v>3</v>
      </c>
      <c r="E1604" s="25">
        <v>301</v>
      </c>
      <c r="F1604" s="1865">
        <v>180822.41</v>
      </c>
      <c r="G1604" s="1865">
        <v>47737.06</v>
      </c>
      <c r="H1604" s="1865">
        <v>228559.47</v>
      </c>
      <c r="I1604" s="1867" t="s">
        <v>929</v>
      </c>
      <c r="J1604" s="25"/>
      <c r="K1604" s="25"/>
      <c r="L1604" s="25"/>
      <c r="M1604" s="25"/>
    </row>
    <row r="1605" spans="1:13">
      <c r="A1605" s="1866">
        <v>100906</v>
      </c>
      <c r="B1605" s="23">
        <v>251491</v>
      </c>
      <c r="C1605" s="25">
        <v>1304</v>
      </c>
      <c r="D1605" s="25">
        <v>3</v>
      </c>
      <c r="E1605" s="25">
        <v>1304</v>
      </c>
      <c r="F1605" s="1865">
        <v>244017.37</v>
      </c>
      <c r="G1605" s="1865">
        <v>-43844.24</v>
      </c>
      <c r="H1605" s="1865">
        <v>200173.13</v>
      </c>
      <c r="I1605" s="1867" t="s">
        <v>930</v>
      </c>
      <c r="J1605" s="25"/>
      <c r="K1605" s="25"/>
      <c r="L1605" s="25"/>
      <c r="M1605" s="25"/>
    </row>
    <row r="1606" spans="1:13">
      <c r="A1606" s="1866"/>
      <c r="C1606" s="25">
        <v>1304</v>
      </c>
      <c r="D1606" s="25">
        <v>3</v>
      </c>
      <c r="E1606" s="25">
        <v>1305</v>
      </c>
      <c r="F1606" s="1865">
        <v>29228.720000000001</v>
      </c>
      <c r="G1606" s="1865">
        <v>-5236.04</v>
      </c>
      <c r="H1606" s="1865">
        <v>23992.68</v>
      </c>
      <c r="I1606" s="1867" t="s">
        <v>931</v>
      </c>
      <c r="J1606" s="25"/>
      <c r="K1606" s="25"/>
      <c r="L1606" s="25"/>
      <c r="M1606" s="25"/>
    </row>
    <row r="1607" spans="1:13">
      <c r="A1607" s="1866"/>
      <c r="C1607" s="25">
        <v>1304</v>
      </c>
      <c r="D1607" s="25">
        <v>3</v>
      </c>
      <c r="E1607" s="25">
        <v>1306</v>
      </c>
      <c r="F1607" s="1865">
        <v>26789.360000000001</v>
      </c>
      <c r="G1607" s="1865">
        <v>535.91</v>
      </c>
      <c r="H1607" s="1865">
        <v>27325.27</v>
      </c>
      <c r="I1607" s="1867" t="s">
        <v>932</v>
      </c>
      <c r="J1607" s="25"/>
      <c r="K1607" s="25"/>
      <c r="L1607" s="25"/>
      <c r="M1607" s="25"/>
    </row>
    <row r="1608" spans="1:13">
      <c r="A1608" s="1866">
        <v>100912</v>
      </c>
      <c r="B1608" s="23">
        <v>9821046</v>
      </c>
      <c r="E1608" s="25"/>
      <c r="I1608" s="1867"/>
      <c r="J1608" s="25"/>
      <c r="K1608" s="25"/>
      <c r="L1608" s="25"/>
      <c r="M1608" s="25"/>
    </row>
    <row r="1609" spans="1:13">
      <c r="A1609" s="1866">
        <v>101003</v>
      </c>
      <c r="B1609" s="23">
        <v>69</v>
      </c>
      <c r="C1609" s="25">
        <v>313</v>
      </c>
      <c r="D1609" s="25">
        <v>3</v>
      </c>
      <c r="E1609" s="25">
        <v>313</v>
      </c>
      <c r="F1609" s="1865">
        <v>3111.19</v>
      </c>
      <c r="G1609" s="1865">
        <v>69.2</v>
      </c>
      <c r="H1609" s="1865">
        <v>3180.39</v>
      </c>
      <c r="I1609" s="1867" t="s">
        <v>933</v>
      </c>
      <c r="J1609" s="25"/>
      <c r="K1609" s="25"/>
      <c r="L1609" s="25"/>
      <c r="M1609" s="25"/>
    </row>
    <row r="1610" spans="1:13">
      <c r="A1610" s="1866">
        <v>101004</v>
      </c>
      <c r="B1610" s="23">
        <v>5426</v>
      </c>
      <c r="C1610" s="25">
        <v>302</v>
      </c>
      <c r="D1610" s="25">
        <v>3</v>
      </c>
      <c r="E1610" s="25">
        <v>302</v>
      </c>
      <c r="F1610" s="1865">
        <v>4999.59</v>
      </c>
      <c r="G1610" s="1865">
        <v>5426.36</v>
      </c>
      <c r="H1610" s="1865">
        <v>10425.950000000001</v>
      </c>
      <c r="I1610" s="1867" t="s">
        <v>934</v>
      </c>
      <c r="J1610" s="25"/>
      <c r="K1610" s="25"/>
      <c r="L1610" s="25"/>
      <c r="M1610" s="25"/>
    </row>
    <row r="1611" spans="1:13">
      <c r="A1611" s="1866">
        <v>101006</v>
      </c>
      <c r="B1611" s="23">
        <v>21719</v>
      </c>
      <c r="C1611" s="25">
        <v>1332</v>
      </c>
      <c r="D1611" s="25">
        <v>3</v>
      </c>
      <c r="E1611" s="25">
        <v>1332</v>
      </c>
      <c r="F1611" s="1865">
        <v>38141.160000000003</v>
      </c>
      <c r="G1611" s="1865">
        <v>-16422.07</v>
      </c>
      <c r="H1611" s="1865">
        <v>21719.09</v>
      </c>
      <c r="I1611" s="1867" t="s">
        <v>935</v>
      </c>
      <c r="J1611" s="25"/>
      <c r="K1611" s="25"/>
      <c r="L1611" s="25"/>
      <c r="M1611" s="25"/>
    </row>
    <row r="1612" spans="1:13">
      <c r="A1612" s="1866">
        <v>101103</v>
      </c>
      <c r="B1612" s="23">
        <v>0</v>
      </c>
      <c r="E1612" s="25"/>
      <c r="I1612" s="1867"/>
      <c r="J1612" s="25"/>
      <c r="K1612" s="25"/>
      <c r="L1612" s="25"/>
      <c r="M1612" s="25"/>
    </row>
    <row r="1613" spans="1:13">
      <c r="A1613" s="1866">
        <v>101104</v>
      </c>
      <c r="B1613" s="23">
        <v>0</v>
      </c>
      <c r="E1613" s="25"/>
      <c r="I1613" s="1867"/>
      <c r="J1613" s="25"/>
      <c r="K1613" s="25"/>
      <c r="L1613" s="25"/>
      <c r="M1613" s="25"/>
    </row>
    <row r="1614" spans="1:13">
      <c r="A1614" s="1866">
        <v>101106</v>
      </c>
      <c r="B1614" s="23">
        <v>0</v>
      </c>
      <c r="E1614" s="25"/>
      <c r="I1614" s="1867"/>
      <c r="J1614" s="25"/>
      <c r="K1614" s="25"/>
      <c r="L1614" s="25"/>
      <c r="M1614" s="25"/>
    </row>
    <row r="1615" spans="1:13">
      <c r="A1615" s="1866">
        <v>101111</v>
      </c>
      <c r="B1615" s="23">
        <v>2149937</v>
      </c>
      <c r="C1615" s="25">
        <v>2201</v>
      </c>
      <c r="D1615" s="25">
        <v>3</v>
      </c>
      <c r="E1615" s="25">
        <v>2291</v>
      </c>
      <c r="F1615" s="1865">
        <v>-225405.73</v>
      </c>
      <c r="G1615" s="1865">
        <v>-1791158.79</v>
      </c>
      <c r="H1615" s="1865">
        <v>-2016564.52</v>
      </c>
      <c r="I1615" s="1867" t="s">
        <v>936</v>
      </c>
      <c r="J1615" s="25"/>
      <c r="K1615" s="25"/>
      <c r="L1615" s="25"/>
      <c r="M1615" s="25"/>
    </row>
    <row r="1616" spans="1:13">
      <c r="A1616" s="1866"/>
      <c r="C1616" s="25">
        <v>2201</v>
      </c>
      <c r="D1616" s="25">
        <v>3</v>
      </c>
      <c r="E1616" s="25">
        <v>2292</v>
      </c>
      <c r="F1616" s="1865">
        <v>-142539.48000000001</v>
      </c>
      <c r="G1616" s="1865">
        <v>108289.48</v>
      </c>
      <c r="H1616" s="1865">
        <v>-34250</v>
      </c>
      <c r="I1616" s="1867" t="s">
        <v>937</v>
      </c>
      <c r="J1616" s="25"/>
      <c r="K1616" s="25"/>
      <c r="L1616" s="25"/>
      <c r="M1616" s="25"/>
    </row>
    <row r="1617" spans="1:13">
      <c r="A1617" s="1866"/>
      <c r="C1617" s="25">
        <v>2201</v>
      </c>
      <c r="D1617" s="25">
        <v>3</v>
      </c>
      <c r="E1617" s="25">
        <v>2296</v>
      </c>
      <c r="F1617" s="1865">
        <v>-104241.45</v>
      </c>
      <c r="G1617" s="1865">
        <v>5118.58</v>
      </c>
      <c r="H1617" s="1865">
        <v>-99122.87</v>
      </c>
      <c r="I1617" s="1867" t="s">
        <v>938</v>
      </c>
      <c r="J1617" s="25"/>
      <c r="K1617" s="25"/>
      <c r="L1617" s="25"/>
      <c r="M1617" s="25"/>
    </row>
    <row r="1618" spans="1:13">
      <c r="A1618" s="1866">
        <v>101112</v>
      </c>
      <c r="B1618" s="23">
        <v>2149937</v>
      </c>
      <c r="C1618" s="25">
        <v>2201</v>
      </c>
      <c r="D1618" s="25">
        <v>3</v>
      </c>
      <c r="E1618" s="25">
        <v>2291</v>
      </c>
      <c r="F1618" s="1865">
        <v>-225405.73</v>
      </c>
      <c r="G1618" s="1865">
        <v>-1791158.79</v>
      </c>
      <c r="H1618" s="1865">
        <v>-2016564.52</v>
      </c>
      <c r="I1618" s="1867" t="s">
        <v>936</v>
      </c>
      <c r="J1618" s="25"/>
      <c r="K1618" s="25"/>
      <c r="L1618" s="25"/>
      <c r="M1618" s="25"/>
    </row>
    <row r="1619" spans="1:13">
      <c r="A1619" s="1866"/>
      <c r="C1619" s="25">
        <v>2201</v>
      </c>
      <c r="D1619" s="25">
        <v>3</v>
      </c>
      <c r="E1619" s="25">
        <v>2292</v>
      </c>
      <c r="F1619" s="1865">
        <v>-142539.48000000001</v>
      </c>
      <c r="G1619" s="1865">
        <v>108289.48</v>
      </c>
      <c r="H1619" s="1865">
        <v>-34250</v>
      </c>
      <c r="I1619" s="1867" t="s">
        <v>937</v>
      </c>
      <c r="J1619" s="25"/>
      <c r="K1619" s="25"/>
      <c r="L1619" s="25"/>
      <c r="M1619" s="25"/>
    </row>
    <row r="1620" spans="1:13">
      <c r="A1620" s="1866"/>
      <c r="C1620" s="25">
        <v>2201</v>
      </c>
      <c r="D1620" s="25">
        <v>3</v>
      </c>
      <c r="E1620" s="25">
        <v>2296</v>
      </c>
      <c r="F1620" s="1865">
        <v>-104241.45</v>
      </c>
      <c r="G1620" s="1865">
        <v>5118.58</v>
      </c>
      <c r="H1620" s="1865">
        <v>-99122.87</v>
      </c>
      <c r="I1620" s="1867" t="s">
        <v>938</v>
      </c>
      <c r="J1620" s="25"/>
      <c r="K1620" s="25"/>
      <c r="L1620" s="25"/>
      <c r="M1620" s="25"/>
    </row>
    <row r="1621" spans="1:13">
      <c r="A1621" s="1866">
        <v>101203</v>
      </c>
      <c r="B1621" s="23">
        <v>0</v>
      </c>
      <c r="E1621" s="25"/>
      <c r="I1621" s="1867"/>
      <c r="J1621" s="25"/>
      <c r="K1621" s="25"/>
      <c r="L1621" s="25"/>
      <c r="M1621" s="25"/>
    </row>
    <row r="1622" spans="1:13">
      <c r="A1622" s="1866">
        <v>101204</v>
      </c>
      <c r="B1622" s="23">
        <v>0</v>
      </c>
      <c r="E1622" s="25"/>
      <c r="I1622" s="1867"/>
      <c r="J1622" s="25"/>
      <c r="K1622" s="25"/>
      <c r="L1622" s="25"/>
      <c r="M1622" s="25"/>
    </row>
    <row r="1623" spans="1:13">
      <c r="A1623" s="1866">
        <v>101206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101212</v>
      </c>
      <c r="B1624" s="23">
        <v>-321139</v>
      </c>
      <c r="C1624" s="25">
        <v>2221</v>
      </c>
      <c r="D1624" s="25">
        <v>3</v>
      </c>
      <c r="E1624" s="25">
        <v>2221</v>
      </c>
      <c r="F1624" s="1865">
        <v>-105750.03</v>
      </c>
      <c r="G1624" s="1865">
        <v>-10501.05</v>
      </c>
      <c r="H1624" s="1865">
        <v>-116251.08</v>
      </c>
      <c r="I1624" s="1867" t="s">
        <v>939</v>
      </c>
      <c r="J1624" s="25"/>
      <c r="K1624" s="25"/>
      <c r="L1624" s="25"/>
      <c r="M1624" s="25"/>
    </row>
    <row r="1625" spans="1:13">
      <c r="A1625" s="1866"/>
      <c r="C1625" s="25">
        <v>2221</v>
      </c>
      <c r="D1625" s="25">
        <v>3</v>
      </c>
      <c r="E1625" s="25">
        <v>2222</v>
      </c>
      <c r="F1625" s="1865">
        <v>187632.97</v>
      </c>
      <c r="G1625" s="1865">
        <v>176684.6</v>
      </c>
      <c r="H1625" s="1865">
        <v>364317.57</v>
      </c>
      <c r="I1625" s="1867" t="s">
        <v>940</v>
      </c>
      <c r="J1625" s="25"/>
      <c r="K1625" s="25"/>
      <c r="L1625" s="25"/>
      <c r="M1625" s="25"/>
    </row>
    <row r="1626" spans="1:13">
      <c r="A1626" s="1866"/>
      <c r="C1626" s="25">
        <v>2221</v>
      </c>
      <c r="D1626" s="25">
        <v>3</v>
      </c>
      <c r="E1626" s="25">
        <v>2225</v>
      </c>
      <c r="F1626" s="1865">
        <v>-1966.7</v>
      </c>
      <c r="G1626" s="1865">
        <v>58.5</v>
      </c>
      <c r="H1626" s="1865">
        <v>-1908.2</v>
      </c>
      <c r="I1626" s="1867" t="s">
        <v>941</v>
      </c>
      <c r="J1626" s="25"/>
      <c r="K1626" s="25"/>
      <c r="L1626" s="25"/>
      <c r="M1626" s="25"/>
    </row>
    <row r="1627" spans="1:13">
      <c r="A1627" s="1866"/>
      <c r="C1627" s="25">
        <v>2223</v>
      </c>
      <c r="D1627" s="25">
        <v>3</v>
      </c>
      <c r="E1627" s="25">
        <v>2223</v>
      </c>
      <c r="F1627" s="1865">
        <v>-309251.63</v>
      </c>
      <c r="G1627" s="1865">
        <v>-29212.62</v>
      </c>
      <c r="H1627" s="1865">
        <v>-338464.25</v>
      </c>
      <c r="I1627" s="1867" t="s">
        <v>942</v>
      </c>
      <c r="J1627" s="25"/>
      <c r="K1627" s="25"/>
      <c r="L1627" s="25"/>
      <c r="M1627" s="25"/>
    </row>
    <row r="1628" spans="1:13">
      <c r="A1628" s="1866"/>
      <c r="C1628" s="25">
        <v>2223</v>
      </c>
      <c r="D1628" s="25">
        <v>3</v>
      </c>
      <c r="E1628" s="25">
        <v>2224</v>
      </c>
      <c r="F1628" s="1865">
        <v>421033.04</v>
      </c>
      <c r="G1628" s="1865">
        <v>-7468.47</v>
      </c>
      <c r="H1628" s="1865">
        <v>413564.57</v>
      </c>
      <c r="I1628" s="1867" t="s">
        <v>943</v>
      </c>
      <c r="J1628" s="25"/>
      <c r="K1628" s="25"/>
      <c r="L1628" s="25"/>
      <c r="M1628" s="25"/>
    </row>
    <row r="1629" spans="1:13">
      <c r="A1629" s="1866"/>
      <c r="C1629" s="25">
        <v>2223</v>
      </c>
      <c r="D1629" s="25">
        <v>3</v>
      </c>
      <c r="E1629" s="25">
        <v>2220</v>
      </c>
      <c r="F1629" s="1865">
        <v>-132.07</v>
      </c>
      <c r="G1629" s="1865">
        <v>12.41</v>
      </c>
      <c r="H1629" s="1865">
        <v>-119.66</v>
      </c>
      <c r="I1629" s="1867" t="s">
        <v>944</v>
      </c>
      <c r="J1629" s="25"/>
      <c r="K1629" s="25"/>
      <c r="L1629" s="25"/>
      <c r="M1629" s="25"/>
    </row>
    <row r="1630" spans="1:13">
      <c r="A1630" s="1866">
        <v>101306</v>
      </c>
      <c r="B1630" s="23">
        <v>18582</v>
      </c>
      <c r="C1630" s="25">
        <v>1312</v>
      </c>
      <c r="D1630" s="25">
        <v>3</v>
      </c>
      <c r="E1630" s="25">
        <v>1312</v>
      </c>
      <c r="F1630" s="1865">
        <v>17391</v>
      </c>
      <c r="G1630" s="1865">
        <v>1191</v>
      </c>
      <c r="H1630" s="1865">
        <v>18582</v>
      </c>
      <c r="I1630" s="1867" t="s">
        <v>945</v>
      </c>
      <c r="J1630" s="25"/>
      <c r="K1630" s="25"/>
      <c r="L1630" s="25"/>
      <c r="M1630" s="25"/>
    </row>
    <row r="1631" spans="1:13">
      <c r="A1631" s="1866">
        <v>101312</v>
      </c>
      <c r="B1631" s="23">
        <v>0</v>
      </c>
      <c r="E1631" s="25"/>
      <c r="I1631" s="1867"/>
      <c r="J1631" s="25"/>
      <c r="K1631" s="25"/>
      <c r="L1631" s="25"/>
      <c r="M1631" s="25"/>
    </row>
    <row r="1632" spans="1:13">
      <c r="A1632" s="1866">
        <v>101406</v>
      </c>
      <c r="B1632" s="23">
        <v>0</v>
      </c>
      <c r="E1632" s="25"/>
      <c r="I1632" s="1867"/>
      <c r="J1632" s="25"/>
      <c r="K1632" s="25"/>
      <c r="L1632" s="25"/>
      <c r="M1632" s="25"/>
    </row>
    <row r="1633" spans="1:13">
      <c r="A1633" s="1866">
        <v>101412</v>
      </c>
      <c r="B1633" s="23">
        <v>498026</v>
      </c>
      <c r="C1633" s="25">
        <v>2281</v>
      </c>
      <c r="D1633" s="25">
        <v>3</v>
      </c>
      <c r="E1633" s="25">
        <v>2281</v>
      </c>
      <c r="F1633" s="1865">
        <v>-378031.92</v>
      </c>
      <c r="G1633" s="1865">
        <v>28621.63</v>
      </c>
      <c r="H1633" s="1865">
        <v>-349410.29</v>
      </c>
      <c r="I1633" s="1867" t="s">
        <v>946</v>
      </c>
      <c r="J1633" s="25"/>
      <c r="K1633" s="25"/>
      <c r="L1633" s="25"/>
      <c r="M1633" s="25"/>
    </row>
    <row r="1634" spans="1:13">
      <c r="A1634" s="1866"/>
      <c r="C1634" s="25">
        <v>2281</v>
      </c>
      <c r="D1634" s="25">
        <v>3</v>
      </c>
      <c r="E1634" s="25">
        <v>2287</v>
      </c>
      <c r="F1634" s="1865">
        <v>-6798.47</v>
      </c>
      <c r="G1634" s="1865">
        <v>2135</v>
      </c>
      <c r="H1634" s="1865">
        <v>-4663.47</v>
      </c>
      <c r="I1634" s="1867" t="s">
        <v>947</v>
      </c>
      <c r="J1634" s="25"/>
      <c r="K1634" s="25"/>
      <c r="L1634" s="25"/>
      <c r="M1634" s="25"/>
    </row>
    <row r="1635" spans="1:13">
      <c r="A1635" s="1866"/>
      <c r="C1635" s="25">
        <v>2281</v>
      </c>
      <c r="D1635" s="25">
        <v>3</v>
      </c>
      <c r="E1635" s="25">
        <v>2293</v>
      </c>
      <c r="F1635" s="1865">
        <v>-6962.02</v>
      </c>
      <c r="G1635" s="1865">
        <v>-571.70000000000005</v>
      </c>
      <c r="H1635" s="1865">
        <v>-7533.72</v>
      </c>
      <c r="I1635" s="1867" t="s">
        <v>948</v>
      </c>
      <c r="J1635" s="25"/>
      <c r="K1635" s="25"/>
      <c r="L1635" s="25"/>
      <c r="M1635" s="25"/>
    </row>
    <row r="1636" spans="1:13">
      <c r="A1636" s="1866"/>
      <c r="C1636" s="25">
        <v>2281</v>
      </c>
      <c r="D1636" s="25">
        <v>3</v>
      </c>
      <c r="E1636" s="25">
        <v>2297</v>
      </c>
      <c r="F1636" s="1865">
        <v>-37290</v>
      </c>
      <c r="G1636" s="1865">
        <v>-3400</v>
      </c>
      <c r="H1636" s="1865">
        <v>-40690</v>
      </c>
      <c r="I1636" s="1867" t="s">
        <v>949</v>
      </c>
      <c r="J1636" s="25"/>
      <c r="K1636" s="25"/>
      <c r="L1636" s="25"/>
      <c r="M1636" s="25"/>
    </row>
    <row r="1637" spans="1:13">
      <c r="A1637" s="1866"/>
      <c r="C1637" s="25">
        <v>2281</v>
      </c>
      <c r="D1637" s="25">
        <v>3</v>
      </c>
      <c r="E1637" s="25">
        <v>2294</v>
      </c>
      <c r="F1637" s="1865">
        <v>792.13</v>
      </c>
      <c r="G1637" s="1865">
        <v>294.79000000000002</v>
      </c>
      <c r="H1637" s="1865">
        <v>1086.92</v>
      </c>
      <c r="I1637" s="1867" t="s">
        <v>950</v>
      </c>
      <c r="J1637" s="25"/>
      <c r="K1637" s="25"/>
      <c r="L1637" s="25"/>
      <c r="M1637" s="25"/>
    </row>
    <row r="1638" spans="1:13">
      <c r="A1638" s="1866"/>
      <c r="C1638" s="25">
        <v>2283</v>
      </c>
      <c r="D1638" s="25">
        <v>3</v>
      </c>
      <c r="E1638" s="25">
        <v>2283</v>
      </c>
      <c r="F1638" s="1865">
        <v>-3200</v>
      </c>
      <c r="G1638" s="1865">
        <v>-1020</v>
      </c>
      <c r="H1638" s="1865">
        <v>-4220</v>
      </c>
      <c r="I1638" s="1867" t="s">
        <v>951</v>
      </c>
      <c r="J1638" s="25"/>
      <c r="K1638" s="25"/>
      <c r="L1638" s="25"/>
      <c r="M1638" s="25"/>
    </row>
    <row r="1639" spans="1:13">
      <c r="A1639" s="1866"/>
      <c r="C1639" s="25">
        <v>2285</v>
      </c>
      <c r="D1639" s="25">
        <v>3</v>
      </c>
      <c r="E1639" s="25">
        <v>2285</v>
      </c>
      <c r="F1639" s="1865">
        <v>-74397.91</v>
      </c>
      <c r="G1639" s="1865">
        <v>-18197.55</v>
      </c>
      <c r="H1639" s="1865">
        <v>-92595.46</v>
      </c>
      <c r="I1639" s="1867" t="s">
        <v>952</v>
      </c>
      <c r="J1639" s="25"/>
      <c r="K1639" s="25"/>
      <c r="L1639" s="25"/>
      <c r="M1639" s="25"/>
    </row>
    <row r="1640" spans="1:13">
      <c r="A1640" s="1866">
        <v>101503</v>
      </c>
      <c r="B1640" s="23">
        <v>160925</v>
      </c>
      <c r="C1640" s="25">
        <v>316</v>
      </c>
      <c r="D1640" s="25">
        <v>3</v>
      </c>
      <c r="E1640" s="25">
        <v>316</v>
      </c>
      <c r="F1640" s="1865">
        <v>76074.48</v>
      </c>
      <c r="G1640" s="1865">
        <v>160925</v>
      </c>
      <c r="H1640" s="1865">
        <v>236999.48</v>
      </c>
      <c r="I1640" s="1867" t="s">
        <v>953</v>
      </c>
      <c r="J1640" s="25"/>
      <c r="K1640" s="25"/>
      <c r="L1640" s="25"/>
      <c r="M1640" s="25"/>
    </row>
    <row r="1641" spans="1:13">
      <c r="A1641" s="1866">
        <v>101504</v>
      </c>
      <c r="B1641" s="23">
        <v>253200</v>
      </c>
      <c r="C1641" s="25">
        <v>307</v>
      </c>
      <c r="D1641" s="25">
        <v>3</v>
      </c>
      <c r="E1641" s="25">
        <v>307</v>
      </c>
      <c r="F1641" s="1865">
        <v>604289.52</v>
      </c>
      <c r="G1641" s="1865">
        <v>253200</v>
      </c>
      <c r="H1641" s="1865">
        <v>857489.52</v>
      </c>
      <c r="I1641" s="1867" t="s">
        <v>954</v>
      </c>
      <c r="J1641" s="25"/>
      <c r="K1641" s="25"/>
      <c r="L1641" s="25"/>
      <c r="M1641" s="25"/>
    </row>
    <row r="1642" spans="1:13">
      <c r="A1642" s="1866">
        <v>101506</v>
      </c>
      <c r="B1642" s="23">
        <v>659825</v>
      </c>
      <c r="C1642" s="25">
        <v>1352</v>
      </c>
      <c r="D1642" s="25">
        <v>3</v>
      </c>
      <c r="E1642" s="25">
        <v>1352</v>
      </c>
      <c r="F1642" s="1865">
        <v>583625</v>
      </c>
      <c r="G1642" s="1865">
        <v>76200</v>
      </c>
      <c r="H1642" s="1865">
        <v>659825</v>
      </c>
      <c r="I1642" s="1867" t="s">
        <v>955</v>
      </c>
      <c r="J1642" s="25"/>
      <c r="K1642" s="25"/>
      <c r="L1642" s="25"/>
      <c r="M1642" s="25"/>
    </row>
    <row r="1643" spans="1:13">
      <c r="A1643" s="1866">
        <v>101512</v>
      </c>
      <c r="B1643" s="23">
        <v>2326824</v>
      </c>
      <c r="E1643" s="25"/>
      <c r="I1643" s="1867"/>
      <c r="J1643" s="25"/>
      <c r="K1643" s="25"/>
      <c r="L1643" s="25"/>
      <c r="M1643" s="25"/>
    </row>
    <row r="1644" spans="1:13">
      <c r="A1644" s="1866">
        <v>101603</v>
      </c>
      <c r="B1644" s="23">
        <v>0</v>
      </c>
      <c r="E1644" s="25"/>
      <c r="I1644" s="1867"/>
      <c r="J1644" s="25"/>
      <c r="K1644" s="25"/>
      <c r="L1644" s="25"/>
      <c r="M1644" s="25"/>
    </row>
    <row r="1645" spans="1:13">
      <c r="A1645" s="1866">
        <v>101604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101606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101703</v>
      </c>
      <c r="B1647" s="23">
        <v>0</v>
      </c>
      <c r="E1647" s="25"/>
      <c r="I1647" s="1867"/>
      <c r="J1647" s="25"/>
      <c r="K1647" s="25"/>
      <c r="L1647" s="25"/>
      <c r="M1647" s="25"/>
    </row>
    <row r="1648" spans="1:13">
      <c r="A1648" s="1866">
        <v>101704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101706</v>
      </c>
      <c r="B1649" s="23">
        <v>0</v>
      </c>
      <c r="E1649" s="25"/>
      <c r="I1649" s="1867"/>
      <c r="J1649" s="25"/>
      <c r="K1649" s="25"/>
      <c r="L1649" s="25"/>
      <c r="M1649" s="25"/>
    </row>
    <row r="1650" spans="1:13">
      <c r="A1650" s="1866">
        <v>101712</v>
      </c>
      <c r="B1650" s="23">
        <v>-28</v>
      </c>
      <c r="C1650" s="25">
        <v>2305</v>
      </c>
      <c r="D1650" s="25">
        <v>3</v>
      </c>
      <c r="E1650" s="25">
        <v>2305</v>
      </c>
      <c r="F1650" s="1865">
        <v>27.79</v>
      </c>
      <c r="G1650" s="1865">
        <v>0</v>
      </c>
      <c r="H1650" s="1865">
        <v>27.79</v>
      </c>
      <c r="I1650" s="1867" t="s">
        <v>956</v>
      </c>
      <c r="J1650" s="25"/>
      <c r="K1650" s="25"/>
      <c r="L1650" s="25"/>
      <c r="M1650" s="25"/>
    </row>
    <row r="1651" spans="1:13">
      <c r="A1651" s="1866">
        <v>101803</v>
      </c>
      <c r="B1651" s="23">
        <v>0</v>
      </c>
      <c r="E1651" s="25"/>
      <c r="I1651" s="1867"/>
      <c r="J1651" s="25"/>
      <c r="K1651" s="25"/>
      <c r="L1651" s="25"/>
      <c r="M1651" s="25"/>
    </row>
    <row r="1652" spans="1:13">
      <c r="A1652" s="1866">
        <v>101804</v>
      </c>
      <c r="B1652" s="23">
        <v>0</v>
      </c>
      <c r="E1652" s="25"/>
      <c r="I1652" s="1867"/>
      <c r="J1652" s="25"/>
      <c r="K1652" s="25"/>
      <c r="L1652" s="25"/>
      <c r="M1652" s="25"/>
    </row>
    <row r="1653" spans="1:13">
      <c r="A1653" s="1866">
        <v>101806</v>
      </c>
      <c r="B1653" s="23">
        <v>193303</v>
      </c>
      <c r="C1653" s="25">
        <v>1372</v>
      </c>
      <c r="D1653" s="25">
        <v>3</v>
      </c>
      <c r="E1653" s="25">
        <v>1372</v>
      </c>
      <c r="F1653" s="1865">
        <v>38657.629999999997</v>
      </c>
      <c r="G1653" s="1865">
        <v>154645.01</v>
      </c>
      <c r="H1653" s="1865">
        <v>193302.64</v>
      </c>
      <c r="I1653" s="1867" t="s">
        <v>957</v>
      </c>
      <c r="J1653" s="25"/>
      <c r="K1653" s="25"/>
      <c r="L1653" s="25"/>
      <c r="M1653" s="25"/>
    </row>
    <row r="1654" spans="1:13">
      <c r="A1654" s="1866">
        <v>101812</v>
      </c>
      <c r="B1654" s="23">
        <v>0</v>
      </c>
      <c r="E1654" s="25"/>
      <c r="I1654" s="1867"/>
      <c r="J1654" s="25"/>
      <c r="K1654" s="25"/>
      <c r="L1654" s="25"/>
      <c r="M1654" s="25"/>
    </row>
    <row r="1655" spans="1:13">
      <c r="A1655" s="1866">
        <v>101903</v>
      </c>
      <c r="B1655" s="23">
        <v>0</v>
      </c>
      <c r="E1655" s="25"/>
      <c r="I1655" s="1867"/>
      <c r="J1655" s="25"/>
      <c r="K1655" s="25"/>
      <c r="L1655" s="25"/>
      <c r="M1655" s="25"/>
    </row>
    <row r="1656" spans="1:13">
      <c r="A1656" s="1866">
        <v>101904</v>
      </c>
      <c r="B1656" s="23">
        <v>0</v>
      </c>
      <c r="E1656" s="25"/>
      <c r="I1656" s="1867"/>
      <c r="J1656" s="25"/>
      <c r="K1656" s="25"/>
      <c r="L1656" s="25"/>
      <c r="M1656" s="25"/>
    </row>
    <row r="1657" spans="1:13">
      <c r="A1657" s="1866">
        <v>101906</v>
      </c>
      <c r="B1657" s="23">
        <v>24024</v>
      </c>
      <c r="C1657" s="25">
        <v>1382</v>
      </c>
      <c r="D1657" s="25">
        <v>3</v>
      </c>
      <c r="E1657" s="25">
        <v>1340</v>
      </c>
      <c r="F1657" s="1865">
        <v>3903.11</v>
      </c>
      <c r="G1657" s="1865">
        <v>14190.76</v>
      </c>
      <c r="H1657" s="1865">
        <v>18093.87</v>
      </c>
      <c r="I1657" s="1867" t="s">
        <v>958</v>
      </c>
      <c r="J1657" s="25"/>
      <c r="K1657" s="25"/>
      <c r="L1657" s="25"/>
      <c r="M1657" s="25"/>
    </row>
    <row r="1658" spans="1:13">
      <c r="A1658" s="1866"/>
      <c r="C1658" s="25">
        <v>1382</v>
      </c>
      <c r="D1658" s="25">
        <v>3</v>
      </c>
      <c r="E1658" s="25">
        <v>1806</v>
      </c>
      <c r="F1658" s="1865">
        <v>1644.12</v>
      </c>
      <c r="G1658" s="1865">
        <v>4285.91</v>
      </c>
      <c r="H1658" s="1865">
        <v>5930.03</v>
      </c>
      <c r="I1658" s="1867" t="s">
        <v>959</v>
      </c>
      <c r="J1658" s="25"/>
      <c r="K1658" s="25"/>
      <c r="L1658" s="25"/>
      <c r="M1658" s="25"/>
    </row>
    <row r="1659" spans="1:13">
      <c r="A1659" s="1866">
        <v>101912</v>
      </c>
      <c r="B1659" s="23">
        <v>8099</v>
      </c>
      <c r="C1659" s="25">
        <v>2331</v>
      </c>
      <c r="D1659" s="25">
        <v>3</v>
      </c>
      <c r="E1659" s="25">
        <v>2335</v>
      </c>
      <c r="F1659" s="1865">
        <v>52.35</v>
      </c>
      <c r="G1659" s="1865">
        <v>0</v>
      </c>
      <c r="H1659" s="1865">
        <v>52.35</v>
      </c>
      <c r="I1659" s="1867" t="s">
        <v>960</v>
      </c>
      <c r="J1659" s="25"/>
      <c r="K1659" s="25"/>
      <c r="L1659" s="25"/>
      <c r="M1659" s="25"/>
    </row>
    <row r="1660" spans="1:13">
      <c r="A1660" s="1866"/>
      <c r="C1660" s="25">
        <v>2331</v>
      </c>
      <c r="D1660" s="25">
        <v>3</v>
      </c>
      <c r="E1660" s="25">
        <v>2343</v>
      </c>
      <c r="F1660" s="1865">
        <v>651.41999999999996</v>
      </c>
      <c r="G1660" s="1865">
        <v>757.3</v>
      </c>
      <c r="H1660" s="1865">
        <v>1408.72</v>
      </c>
      <c r="I1660" s="1867" t="s">
        <v>961</v>
      </c>
      <c r="J1660" s="25"/>
      <c r="K1660" s="25"/>
      <c r="L1660" s="25"/>
      <c r="M1660" s="25"/>
    </row>
    <row r="1661" spans="1:13">
      <c r="A1661" s="1866"/>
      <c r="C1661" s="25">
        <v>2331</v>
      </c>
      <c r="D1661" s="25">
        <v>3</v>
      </c>
      <c r="E1661" s="25">
        <v>2315</v>
      </c>
      <c r="F1661" s="1865">
        <v>26882.31</v>
      </c>
      <c r="G1661" s="1865">
        <v>-2730.93</v>
      </c>
      <c r="H1661" s="1865">
        <v>24151.38</v>
      </c>
      <c r="I1661" s="1867" t="s">
        <v>962</v>
      </c>
      <c r="J1661" s="25"/>
      <c r="K1661" s="25"/>
      <c r="L1661" s="25"/>
      <c r="M1661" s="25"/>
    </row>
    <row r="1662" spans="1:13">
      <c r="A1662" s="1866"/>
      <c r="C1662" s="25">
        <v>2331</v>
      </c>
      <c r="D1662" s="25">
        <v>3</v>
      </c>
      <c r="E1662" s="25">
        <v>2342</v>
      </c>
      <c r="F1662" s="1865">
        <v>-26804.99</v>
      </c>
      <c r="G1662" s="1865">
        <v>-5790.82</v>
      </c>
      <c r="H1662" s="1865">
        <v>-32595.81</v>
      </c>
      <c r="I1662" s="1867" t="s">
        <v>963</v>
      </c>
      <c r="J1662" s="25"/>
      <c r="K1662" s="25"/>
      <c r="L1662" s="25"/>
      <c r="M1662" s="25"/>
    </row>
    <row r="1663" spans="1:13">
      <c r="A1663" s="1866"/>
      <c r="C1663" s="25">
        <v>2331</v>
      </c>
      <c r="D1663" s="25">
        <v>3</v>
      </c>
      <c r="E1663" s="25">
        <v>2344</v>
      </c>
      <c r="F1663" s="1865">
        <v>-489.68</v>
      </c>
      <c r="G1663" s="1865">
        <v>-626.1</v>
      </c>
      <c r="H1663" s="1865">
        <v>-1115.78</v>
      </c>
      <c r="I1663" s="1867" t="s">
        <v>964</v>
      </c>
      <c r="J1663" s="25"/>
      <c r="K1663" s="25"/>
      <c r="L1663" s="25"/>
      <c r="M1663" s="25"/>
    </row>
    <row r="1664" spans="1:13">
      <c r="A1664" s="1866">
        <v>102006</v>
      </c>
      <c r="B1664" s="23">
        <v>0</v>
      </c>
      <c r="E1664" s="25"/>
      <c r="I1664" s="1867"/>
      <c r="J1664" s="25"/>
      <c r="K1664" s="25"/>
      <c r="L1664" s="25"/>
      <c r="M1664" s="25"/>
    </row>
    <row r="1665" spans="1:13">
      <c r="A1665" s="1866">
        <v>102012</v>
      </c>
      <c r="B1665" s="23">
        <v>8071</v>
      </c>
      <c r="E1665" s="25"/>
      <c r="I1665" s="1867"/>
      <c r="J1665" s="25"/>
      <c r="K1665" s="25"/>
      <c r="L1665" s="25"/>
      <c r="M1665" s="25"/>
    </row>
    <row r="1666" spans="1:13">
      <c r="A1666" s="1866">
        <v>102103</v>
      </c>
      <c r="B1666" s="23">
        <v>298915</v>
      </c>
      <c r="E1666" s="25"/>
      <c r="I1666" s="1867"/>
      <c r="J1666" s="25"/>
      <c r="K1666" s="25"/>
      <c r="L1666" s="25"/>
      <c r="M1666" s="25"/>
    </row>
    <row r="1667" spans="1:13">
      <c r="A1667" s="1866">
        <v>102104</v>
      </c>
      <c r="B1667" s="23">
        <v>541044</v>
      </c>
      <c r="E1667" s="25"/>
      <c r="I1667" s="1867"/>
      <c r="J1667" s="25"/>
      <c r="K1667" s="25"/>
      <c r="L1667" s="25"/>
      <c r="M1667" s="25"/>
    </row>
    <row r="1668" spans="1:13">
      <c r="A1668" s="1866">
        <v>102106</v>
      </c>
      <c r="B1668" s="23">
        <v>1436440</v>
      </c>
      <c r="E1668" s="25"/>
      <c r="I1668" s="1867"/>
      <c r="J1668" s="25"/>
      <c r="K1668" s="25"/>
      <c r="L1668" s="25"/>
      <c r="M1668" s="25"/>
    </row>
    <row r="1669" spans="1:13">
      <c r="A1669" s="1866">
        <v>102111</v>
      </c>
      <c r="B1669" s="23">
        <v>0</v>
      </c>
      <c r="E1669" s="25"/>
      <c r="I1669" s="1867"/>
      <c r="J1669" s="25"/>
      <c r="K1669" s="25"/>
      <c r="L1669" s="25"/>
      <c r="M1669" s="25"/>
    </row>
    <row r="1670" spans="1:13">
      <c r="A1670" s="1866">
        <v>102112</v>
      </c>
      <c r="B1670" s="23">
        <v>27650</v>
      </c>
      <c r="C1670" s="25">
        <v>2401</v>
      </c>
      <c r="D1670" s="25">
        <v>3</v>
      </c>
      <c r="E1670" s="25">
        <v>2401</v>
      </c>
      <c r="F1670" s="1865">
        <v>-33050</v>
      </c>
      <c r="G1670" s="1865">
        <v>5400</v>
      </c>
      <c r="H1670" s="1865">
        <v>-27650</v>
      </c>
      <c r="I1670" s="1867" t="s">
        <v>965</v>
      </c>
      <c r="J1670" s="25"/>
      <c r="K1670" s="25"/>
      <c r="L1670" s="25"/>
      <c r="M1670" s="25"/>
    </row>
    <row r="1671" spans="1:13">
      <c r="A1671" s="1866">
        <v>102204</v>
      </c>
      <c r="B1671" s="23">
        <v>143</v>
      </c>
      <c r="C1671" s="25">
        <v>1402</v>
      </c>
      <c r="D1671" s="25">
        <v>3</v>
      </c>
      <c r="E1671" s="25">
        <v>1402</v>
      </c>
      <c r="F1671" s="1865">
        <v>1.49</v>
      </c>
      <c r="G1671" s="1865">
        <v>-0.06</v>
      </c>
      <c r="H1671" s="1865">
        <v>1.43</v>
      </c>
      <c r="I1671" s="1867" t="s">
        <v>966</v>
      </c>
      <c r="J1671" s="25"/>
      <c r="K1671" s="25"/>
      <c r="L1671" s="25"/>
      <c r="M1671" s="25"/>
    </row>
    <row r="1672" spans="1:13">
      <c r="A1672" s="1866">
        <v>102206</v>
      </c>
      <c r="B1672" s="23">
        <v>6326605</v>
      </c>
      <c r="C1672" s="25">
        <v>1402</v>
      </c>
      <c r="D1672" s="25">
        <v>3</v>
      </c>
      <c r="E1672" s="25">
        <v>1402</v>
      </c>
      <c r="F1672" s="1865">
        <v>6663749.8799999999</v>
      </c>
      <c r="G1672" s="1865">
        <v>-269166.83</v>
      </c>
      <c r="H1672" s="1865">
        <v>6394583.0499999998</v>
      </c>
      <c r="I1672" s="1867" t="s">
        <v>967</v>
      </c>
      <c r="J1672" s="25"/>
      <c r="K1672" s="25"/>
      <c r="L1672" s="25"/>
      <c r="M1672" s="25"/>
    </row>
    <row r="1673" spans="1:13">
      <c r="A1673" s="1866"/>
      <c r="C1673" s="25">
        <v>1402</v>
      </c>
      <c r="D1673" s="25">
        <v>3</v>
      </c>
      <c r="E1673" s="25">
        <v>1403</v>
      </c>
      <c r="F1673" s="1865">
        <v>-43550</v>
      </c>
      <c r="G1673" s="1865">
        <v>-5100</v>
      </c>
      <c r="H1673" s="1865">
        <v>-48650</v>
      </c>
      <c r="I1673" s="1867" t="s">
        <v>968</v>
      </c>
      <c r="J1673" s="25"/>
      <c r="K1673" s="25"/>
      <c r="L1673" s="25"/>
      <c r="M1673" s="25"/>
    </row>
    <row r="1674" spans="1:13">
      <c r="A1674" s="1866"/>
      <c r="C1674" s="25">
        <v>1402</v>
      </c>
      <c r="D1674" s="25">
        <v>3</v>
      </c>
      <c r="E1674" s="25">
        <v>1423</v>
      </c>
      <c r="F1674" s="1865">
        <v>-8620.93</v>
      </c>
      <c r="G1674" s="1865">
        <v>-1329.73</v>
      </c>
      <c r="H1674" s="1865">
        <v>-9950.66</v>
      </c>
      <c r="I1674" s="1867" t="s">
        <v>969</v>
      </c>
      <c r="J1674" s="25"/>
      <c r="K1674" s="25"/>
      <c r="L1674" s="25"/>
      <c r="M1674" s="25"/>
    </row>
    <row r="1675" spans="1:13">
      <c r="A1675" s="1866"/>
      <c r="C1675" s="25">
        <v>1402</v>
      </c>
      <c r="D1675" s="25">
        <v>3</v>
      </c>
      <c r="E1675" s="25">
        <v>1433</v>
      </c>
      <c r="F1675" s="1865">
        <v>-7787.27</v>
      </c>
      <c r="G1675" s="1865">
        <v>-1589.7</v>
      </c>
      <c r="H1675" s="1865">
        <v>-9376.9699999999993</v>
      </c>
      <c r="I1675" s="1867" t="s">
        <v>970</v>
      </c>
      <c r="J1675" s="25"/>
      <c r="K1675" s="25"/>
      <c r="L1675" s="25"/>
      <c r="M1675" s="25"/>
    </row>
    <row r="1676" spans="1:13">
      <c r="A1676" s="1866">
        <v>102303</v>
      </c>
      <c r="B1676" s="23">
        <v>0</v>
      </c>
      <c r="E1676" s="25"/>
      <c r="I1676" s="1867"/>
      <c r="J1676" s="25"/>
      <c r="K1676" s="25"/>
      <c r="L1676" s="25"/>
      <c r="M1676" s="25"/>
    </row>
    <row r="1677" spans="1:13">
      <c r="A1677" s="1866">
        <v>102304</v>
      </c>
      <c r="B1677" s="23">
        <v>0</v>
      </c>
      <c r="E1677" s="25"/>
      <c r="I1677" s="1867"/>
      <c r="J1677" s="25"/>
      <c r="K1677" s="25"/>
      <c r="L1677" s="25"/>
      <c r="M1677" s="25"/>
    </row>
    <row r="1678" spans="1:13">
      <c r="A1678" s="1866">
        <v>102312</v>
      </c>
      <c r="B1678" s="23">
        <v>462704</v>
      </c>
      <c r="C1678" s="25">
        <v>2501</v>
      </c>
      <c r="D1678" s="25">
        <v>3</v>
      </c>
      <c r="E1678" s="25">
        <v>2501</v>
      </c>
      <c r="F1678" s="1865">
        <v>-27749.45</v>
      </c>
      <c r="G1678" s="1865">
        <v>2078.96</v>
      </c>
      <c r="H1678" s="1865">
        <v>-25670.49</v>
      </c>
      <c r="I1678" s="1867" t="s">
        <v>971</v>
      </c>
      <c r="J1678" s="25"/>
      <c r="K1678" s="25"/>
      <c r="L1678" s="25"/>
      <c r="M1678" s="25"/>
    </row>
    <row r="1679" spans="1:13">
      <c r="A1679" s="1866"/>
      <c r="C1679" s="25">
        <v>2501</v>
      </c>
      <c r="D1679" s="25">
        <v>3</v>
      </c>
      <c r="E1679" s="25">
        <v>2503</v>
      </c>
      <c r="F1679" s="1865">
        <v>-163815.25</v>
      </c>
      <c r="G1679" s="1865">
        <v>-7210.39</v>
      </c>
      <c r="H1679" s="1865">
        <v>-171025.64</v>
      </c>
      <c r="I1679" s="1867" t="s">
        <v>972</v>
      </c>
      <c r="J1679" s="25"/>
      <c r="K1679" s="25"/>
      <c r="L1679" s="25"/>
      <c r="M1679" s="25"/>
    </row>
    <row r="1680" spans="1:13">
      <c r="A1680" s="1866"/>
      <c r="C1680" s="25">
        <v>2501</v>
      </c>
      <c r="D1680" s="25">
        <v>3</v>
      </c>
      <c r="E1680" s="25">
        <v>2502</v>
      </c>
      <c r="F1680" s="1865">
        <v>3961.06</v>
      </c>
      <c r="G1680" s="1865">
        <v>-481.64</v>
      </c>
      <c r="H1680" s="1865">
        <v>3479.42</v>
      </c>
      <c r="I1680" s="1867" t="s">
        <v>973</v>
      </c>
      <c r="J1680" s="25"/>
      <c r="K1680" s="25"/>
      <c r="L1680" s="25"/>
      <c r="M1680" s="25"/>
    </row>
    <row r="1681" spans="1:13">
      <c r="A1681" s="1866"/>
      <c r="C1681" s="25">
        <v>2509</v>
      </c>
      <c r="D1681" s="25">
        <v>3</v>
      </c>
      <c r="E1681" s="25">
        <v>2509</v>
      </c>
      <c r="F1681" s="1865">
        <v>-238919.49</v>
      </c>
      <c r="G1681" s="1865">
        <v>-19646.36</v>
      </c>
      <c r="H1681" s="1865">
        <v>-258565.85</v>
      </c>
      <c r="I1681" s="1867" t="s">
        <v>974</v>
      </c>
      <c r="J1681" s="25"/>
      <c r="K1681" s="25"/>
      <c r="L1681" s="25"/>
      <c r="M1681" s="25"/>
    </row>
    <row r="1682" spans="1:13">
      <c r="A1682" s="1866"/>
      <c r="C1682" s="25">
        <v>2509</v>
      </c>
      <c r="D1682" s="25">
        <v>3</v>
      </c>
      <c r="E1682" s="25">
        <v>2511</v>
      </c>
      <c r="F1682" s="1865">
        <v>-10921.49</v>
      </c>
      <c r="G1682" s="1865">
        <v>0</v>
      </c>
      <c r="H1682" s="1865">
        <v>-10921.49</v>
      </c>
      <c r="I1682" s="1867" t="s">
        <v>975</v>
      </c>
      <c r="J1682" s="25"/>
      <c r="K1682" s="25"/>
      <c r="L1682" s="25"/>
      <c r="M1682" s="25"/>
    </row>
    <row r="1683" spans="1:13">
      <c r="A1683" s="1866">
        <v>102404</v>
      </c>
      <c r="B1683" s="23">
        <v>0</v>
      </c>
      <c r="E1683" s="25"/>
      <c r="I1683" s="1867"/>
      <c r="J1683" s="25"/>
      <c r="K1683" s="25"/>
      <c r="L1683" s="25"/>
      <c r="M1683" s="25"/>
    </row>
    <row r="1684" spans="1:13">
      <c r="A1684" s="1866">
        <v>102406</v>
      </c>
      <c r="B1684" s="23">
        <v>0</v>
      </c>
      <c r="E1684" s="25"/>
      <c r="I1684" s="1867"/>
      <c r="J1684" s="25"/>
      <c r="K1684" s="25"/>
      <c r="L1684" s="25"/>
      <c r="M1684" s="25"/>
    </row>
    <row r="1685" spans="1:13">
      <c r="A1685" s="1866">
        <v>102412</v>
      </c>
      <c r="B1685" s="23">
        <v>0</v>
      </c>
      <c r="E1685" s="25"/>
      <c r="I1685" s="1867"/>
      <c r="J1685" s="25"/>
      <c r="K1685" s="25"/>
      <c r="L1685" s="25"/>
      <c r="M1685" s="25"/>
    </row>
    <row r="1686" spans="1:13">
      <c r="A1686" s="1866">
        <v>102503</v>
      </c>
      <c r="B1686" s="23">
        <v>0</v>
      </c>
      <c r="E1686" s="25"/>
      <c r="I1686" s="1867"/>
      <c r="J1686" s="25"/>
      <c r="K1686" s="25"/>
      <c r="L1686" s="25"/>
      <c r="M1686" s="25"/>
    </row>
    <row r="1687" spans="1:13">
      <c r="A1687" s="1866">
        <v>102504</v>
      </c>
      <c r="B1687" s="23">
        <v>0</v>
      </c>
      <c r="E1687" s="25"/>
      <c r="I1687" s="1867"/>
      <c r="J1687" s="25"/>
      <c r="K1687" s="25"/>
      <c r="L1687" s="25"/>
      <c r="M1687" s="25"/>
    </row>
    <row r="1688" spans="1:13">
      <c r="A1688" s="1866">
        <v>102506</v>
      </c>
      <c r="B1688" s="23">
        <v>0</v>
      </c>
      <c r="E1688" s="25"/>
      <c r="I1688" s="1867"/>
      <c r="J1688" s="25"/>
      <c r="K1688" s="25"/>
      <c r="L1688" s="25"/>
      <c r="M1688" s="25"/>
    </row>
    <row r="1689" spans="1:13">
      <c r="A1689" s="1866">
        <v>102512</v>
      </c>
      <c r="B1689" s="23">
        <v>0</v>
      </c>
      <c r="E1689" s="25"/>
      <c r="I1689" s="1867"/>
      <c r="J1689" s="25"/>
      <c r="K1689" s="25"/>
      <c r="L1689" s="25"/>
      <c r="M1689" s="25"/>
    </row>
    <row r="1690" spans="1:13">
      <c r="A1690" s="1866">
        <v>102604</v>
      </c>
      <c r="B1690" s="23">
        <v>0</v>
      </c>
      <c r="E1690" s="25"/>
      <c r="I1690" s="1867"/>
      <c r="J1690" s="25"/>
      <c r="K1690" s="25"/>
      <c r="L1690" s="25"/>
      <c r="M1690" s="25"/>
    </row>
    <row r="1691" spans="1:13">
      <c r="A1691" s="1866">
        <v>102606</v>
      </c>
      <c r="B1691" s="23">
        <v>0</v>
      </c>
      <c r="E1691" s="25"/>
      <c r="I1691" s="1867"/>
      <c r="J1691" s="25"/>
      <c r="K1691" s="25"/>
      <c r="L1691" s="25"/>
      <c r="M1691" s="25"/>
    </row>
    <row r="1692" spans="1:13">
      <c r="A1692" s="1866">
        <v>102612</v>
      </c>
      <c r="B1692" s="23">
        <v>0</v>
      </c>
      <c r="E1692" s="25"/>
      <c r="I1692" s="1867"/>
      <c r="J1692" s="25"/>
      <c r="K1692" s="25"/>
      <c r="L1692" s="25"/>
      <c r="M1692" s="25"/>
    </row>
    <row r="1693" spans="1:13">
      <c r="A1693" s="1866">
        <v>102704</v>
      </c>
      <c r="B1693" s="23">
        <v>0</v>
      </c>
      <c r="E1693" s="25"/>
      <c r="I1693" s="1867"/>
      <c r="J1693" s="25"/>
      <c r="K1693" s="25"/>
      <c r="L1693" s="25"/>
      <c r="M1693" s="25"/>
    </row>
    <row r="1694" spans="1:13">
      <c r="A1694" s="1866">
        <v>102706</v>
      </c>
      <c r="B1694" s="23">
        <v>0</v>
      </c>
      <c r="E1694" s="25"/>
      <c r="I1694" s="1867"/>
      <c r="J1694" s="25"/>
      <c r="K1694" s="25"/>
      <c r="L1694" s="25"/>
      <c r="M1694" s="25"/>
    </row>
    <row r="1695" spans="1:13">
      <c r="A1695" s="1866">
        <v>102712</v>
      </c>
      <c r="B1695" s="23">
        <v>439599</v>
      </c>
      <c r="C1695" s="25">
        <v>2561</v>
      </c>
      <c r="D1695" s="25">
        <v>3</v>
      </c>
      <c r="E1695" s="25">
        <v>2561</v>
      </c>
      <c r="F1695" s="1865">
        <v>-202911.7</v>
      </c>
      <c r="G1695" s="1865">
        <v>5878.7</v>
      </c>
      <c r="H1695" s="1865">
        <v>-197033</v>
      </c>
      <c r="I1695" s="1867" t="s">
        <v>976</v>
      </c>
      <c r="J1695" s="25"/>
      <c r="K1695" s="25"/>
      <c r="L1695" s="25"/>
      <c r="M1695" s="25"/>
    </row>
    <row r="1696" spans="1:13">
      <c r="A1696" s="1866"/>
      <c r="C1696" s="25">
        <v>2561</v>
      </c>
      <c r="D1696" s="25">
        <v>3</v>
      </c>
      <c r="E1696" s="25">
        <v>2562</v>
      </c>
      <c r="F1696" s="1865">
        <v>-242566.15</v>
      </c>
      <c r="G1696" s="1865">
        <v>0</v>
      </c>
      <c r="H1696" s="1865">
        <v>-242566.15</v>
      </c>
      <c r="I1696" s="1867" t="s">
        <v>977</v>
      </c>
      <c r="J1696" s="25"/>
      <c r="K1696" s="25"/>
      <c r="L1696" s="25"/>
      <c r="M1696" s="25"/>
    </row>
    <row r="1697" spans="1:13">
      <c r="A1697" s="1866">
        <v>102804</v>
      </c>
      <c r="B1697" s="23">
        <v>143</v>
      </c>
      <c r="E1697" s="25"/>
      <c r="I1697" s="1867"/>
      <c r="J1697" s="25"/>
      <c r="K1697" s="25"/>
      <c r="L1697" s="25"/>
      <c r="M1697" s="25"/>
    </row>
    <row r="1698" spans="1:13">
      <c r="A1698" s="1866">
        <v>102806</v>
      </c>
      <c r="B1698" s="23">
        <v>6326605</v>
      </c>
      <c r="E1698" s="25"/>
      <c r="I1698" s="1867"/>
      <c r="J1698" s="25"/>
      <c r="K1698" s="25"/>
      <c r="L1698" s="25"/>
      <c r="M1698" s="25"/>
    </row>
    <row r="1699" spans="1:13">
      <c r="A1699" s="1866">
        <v>102812</v>
      </c>
      <c r="B1699" s="23">
        <v>902303</v>
      </c>
      <c r="E1699" s="25"/>
      <c r="I1699" s="1867"/>
      <c r="J1699" s="25"/>
      <c r="K1699" s="25"/>
      <c r="L1699" s="25"/>
      <c r="M1699" s="25"/>
    </row>
    <row r="1700" spans="1:13">
      <c r="A1700" s="1866">
        <v>102904</v>
      </c>
      <c r="B1700" s="23">
        <v>0</v>
      </c>
      <c r="E1700" s="25"/>
      <c r="I1700" s="1867"/>
      <c r="J1700" s="25"/>
      <c r="K1700" s="25"/>
      <c r="L1700" s="25"/>
      <c r="M1700" s="25"/>
    </row>
    <row r="1701" spans="1:13">
      <c r="A1701" s="1866">
        <v>102906</v>
      </c>
      <c r="B1701" s="23">
        <v>0</v>
      </c>
      <c r="E1701" s="25"/>
      <c r="I1701" s="1867"/>
      <c r="J1701" s="25"/>
      <c r="K1701" s="25"/>
      <c r="L1701" s="25"/>
      <c r="M1701" s="25"/>
    </row>
    <row r="1702" spans="1:13">
      <c r="A1702" s="1866">
        <v>102911</v>
      </c>
      <c r="B1702" s="23">
        <v>0</v>
      </c>
      <c r="E1702" s="25"/>
      <c r="I1702" s="1867"/>
      <c r="J1702" s="25"/>
      <c r="K1702" s="25"/>
      <c r="L1702" s="25"/>
      <c r="M1702" s="25"/>
    </row>
    <row r="1703" spans="1:13">
      <c r="A1703" s="1866">
        <v>102912</v>
      </c>
      <c r="B1703" s="23">
        <v>0</v>
      </c>
      <c r="E1703" s="25"/>
      <c r="I1703" s="1867"/>
      <c r="J1703" s="25"/>
      <c r="K1703" s="25"/>
      <c r="L1703" s="25"/>
      <c r="M1703" s="25"/>
    </row>
    <row r="1704" spans="1:13">
      <c r="A1704" s="1866">
        <v>103004</v>
      </c>
      <c r="B1704" s="23">
        <v>92</v>
      </c>
      <c r="C1704" s="25">
        <v>1416</v>
      </c>
      <c r="D1704" s="25">
        <v>3</v>
      </c>
      <c r="E1704" s="25">
        <v>1416</v>
      </c>
      <c r="F1704" s="1865">
        <v>1.19</v>
      </c>
      <c r="G1704" s="1865">
        <v>-0.27</v>
      </c>
      <c r="H1704" s="1865">
        <v>0.92</v>
      </c>
      <c r="I1704" s="1867" t="s">
        <v>978</v>
      </c>
      <c r="J1704" s="25"/>
      <c r="K1704" s="25"/>
      <c r="L1704" s="25"/>
      <c r="M1704" s="25"/>
    </row>
    <row r="1705" spans="1:13">
      <c r="A1705" s="1866">
        <v>103006</v>
      </c>
      <c r="B1705" s="23">
        <v>2029212</v>
      </c>
      <c r="C1705" s="25">
        <v>1416</v>
      </c>
      <c r="D1705" s="25">
        <v>3</v>
      </c>
      <c r="E1705" s="25">
        <v>1416</v>
      </c>
      <c r="F1705" s="1865">
        <v>2702975.87</v>
      </c>
      <c r="G1705" s="1865">
        <v>-659625.51</v>
      </c>
      <c r="H1705" s="1865">
        <v>2043350.36</v>
      </c>
      <c r="I1705" s="1867" t="s">
        <v>979</v>
      </c>
      <c r="J1705" s="25"/>
      <c r="K1705" s="25"/>
      <c r="L1705" s="25"/>
      <c r="M1705" s="25"/>
    </row>
    <row r="1706" spans="1:13">
      <c r="A1706" s="1866"/>
      <c r="C1706" s="25">
        <v>1416</v>
      </c>
      <c r="D1706" s="25">
        <v>3</v>
      </c>
      <c r="E1706" s="25">
        <v>1413</v>
      </c>
      <c r="F1706" s="1865">
        <v>-27538</v>
      </c>
      <c r="G1706" s="1865">
        <v>13400</v>
      </c>
      <c r="H1706" s="1865">
        <v>-14138</v>
      </c>
      <c r="I1706" s="1867" t="s">
        <v>980</v>
      </c>
      <c r="J1706" s="25"/>
      <c r="K1706" s="25"/>
      <c r="L1706" s="25"/>
      <c r="M1706" s="25"/>
    </row>
    <row r="1707" spans="1:13">
      <c r="A1707" s="1866">
        <v>103012</v>
      </c>
      <c r="B1707" s="23">
        <v>13085894</v>
      </c>
      <c r="E1707" s="25"/>
      <c r="I1707" s="1867"/>
      <c r="J1707" s="25"/>
      <c r="K1707" s="25"/>
      <c r="L1707" s="25"/>
      <c r="M1707" s="25"/>
    </row>
    <row r="1708" spans="1:13">
      <c r="A1708" s="1866">
        <v>103104</v>
      </c>
      <c r="B1708" s="23">
        <v>0</v>
      </c>
      <c r="E1708" s="25"/>
      <c r="I1708" s="1867"/>
      <c r="J1708" s="25"/>
      <c r="K1708" s="25"/>
      <c r="L1708" s="25"/>
      <c r="M1708" s="25"/>
    </row>
    <row r="1709" spans="1:13">
      <c r="A1709" s="1866">
        <v>103106</v>
      </c>
      <c r="B1709" s="23">
        <v>0</v>
      </c>
      <c r="E1709" s="25"/>
      <c r="I1709" s="1867"/>
      <c r="J1709" s="25"/>
      <c r="K1709" s="25"/>
      <c r="L1709" s="25"/>
      <c r="M1709" s="25"/>
    </row>
    <row r="1710" spans="1:13">
      <c r="A1710" s="1866">
        <v>103203</v>
      </c>
      <c r="B1710" s="23">
        <v>464659</v>
      </c>
      <c r="C1710" s="25">
        <v>360</v>
      </c>
      <c r="D1710" s="25">
        <v>3</v>
      </c>
      <c r="E1710" s="25">
        <v>360</v>
      </c>
      <c r="F1710" s="1865">
        <v>3404304.09</v>
      </c>
      <c r="G1710" s="1865">
        <v>464658.69</v>
      </c>
      <c r="H1710" s="1865">
        <v>3868962.78</v>
      </c>
      <c r="I1710" s="1867" t="s">
        <v>981</v>
      </c>
      <c r="J1710" s="25"/>
      <c r="K1710" s="25"/>
      <c r="L1710" s="25"/>
      <c r="M1710" s="25"/>
    </row>
    <row r="1711" spans="1:13">
      <c r="A1711" s="1866">
        <v>103204</v>
      </c>
      <c r="B1711" s="23">
        <v>19</v>
      </c>
      <c r="C1711" s="25">
        <v>350</v>
      </c>
      <c r="D1711" s="25">
        <v>3</v>
      </c>
      <c r="E1711" s="25">
        <v>350</v>
      </c>
      <c r="F1711" s="1865">
        <v>1.35</v>
      </c>
      <c r="G1711" s="1865">
        <v>0.19</v>
      </c>
      <c r="H1711" s="1865">
        <v>1.54</v>
      </c>
      <c r="I1711" s="1867" t="s">
        <v>982</v>
      </c>
      <c r="J1711" s="25"/>
      <c r="K1711" s="25"/>
      <c r="L1711" s="25"/>
      <c r="M1711" s="25"/>
    </row>
    <row r="1712" spans="1:13">
      <c r="A1712" s="1866">
        <v>103212</v>
      </c>
      <c r="B1712" s="23">
        <v>0</v>
      </c>
      <c r="E1712" s="25"/>
      <c r="I1712" s="1867"/>
      <c r="J1712" s="25"/>
      <c r="K1712" s="25"/>
      <c r="L1712" s="25"/>
      <c r="M1712" s="25"/>
    </row>
    <row r="1713" spans="1:13">
      <c r="A1713" s="1866">
        <v>103303</v>
      </c>
      <c r="B1713" s="23">
        <v>0</v>
      </c>
      <c r="E1713" s="25"/>
      <c r="I1713" s="1867"/>
      <c r="J1713" s="25"/>
      <c r="K1713" s="25"/>
      <c r="L1713" s="25"/>
      <c r="M1713" s="25"/>
    </row>
    <row r="1714" spans="1:13">
      <c r="A1714" s="1866">
        <v>103304</v>
      </c>
      <c r="B1714" s="23">
        <v>0</v>
      </c>
      <c r="E1714" s="25"/>
      <c r="I1714" s="1867"/>
      <c r="J1714" s="25"/>
      <c r="K1714" s="25"/>
      <c r="L1714" s="25"/>
      <c r="M1714" s="25"/>
    </row>
    <row r="1715" spans="1:13">
      <c r="A1715" s="1866">
        <v>103311</v>
      </c>
      <c r="B1715" s="23">
        <v>0</v>
      </c>
      <c r="E1715" s="25"/>
      <c r="I1715" s="1867"/>
      <c r="J1715" s="25"/>
      <c r="K1715" s="25"/>
      <c r="L1715" s="25"/>
      <c r="M1715" s="25"/>
    </row>
    <row r="1716" spans="1:13">
      <c r="A1716" s="1866">
        <v>103312</v>
      </c>
      <c r="B1716" s="23">
        <v>0</v>
      </c>
      <c r="E1716" s="25"/>
      <c r="I1716" s="1867"/>
      <c r="J1716" s="25"/>
      <c r="K1716" s="25"/>
      <c r="L1716" s="25"/>
      <c r="M1716" s="25"/>
    </row>
    <row r="1717" spans="1:13">
      <c r="A1717" s="1866">
        <v>103404</v>
      </c>
      <c r="B1717" s="23">
        <v>92</v>
      </c>
      <c r="E1717" s="25"/>
      <c r="I1717" s="1867"/>
      <c r="J1717" s="25"/>
      <c r="K1717" s="25"/>
      <c r="L1717" s="25"/>
      <c r="M1717" s="25"/>
    </row>
    <row r="1718" spans="1:13">
      <c r="A1718" s="1866">
        <v>103406</v>
      </c>
      <c r="B1718" s="23">
        <v>2029212</v>
      </c>
      <c r="E1718" s="25"/>
      <c r="I1718" s="1867"/>
      <c r="J1718" s="25"/>
      <c r="K1718" s="25"/>
      <c r="L1718" s="25"/>
      <c r="M1718" s="25"/>
    </row>
    <row r="1719" spans="1:13">
      <c r="A1719" s="1866">
        <v>103412</v>
      </c>
      <c r="B1719" s="23">
        <v>0</v>
      </c>
      <c r="E1719" s="25"/>
      <c r="I1719" s="1867"/>
      <c r="J1719" s="25"/>
      <c r="K1719" s="25"/>
      <c r="L1719" s="25"/>
      <c r="M1719" s="25"/>
    </row>
    <row r="1720" spans="1:13">
      <c r="A1720" s="1866">
        <v>103512</v>
      </c>
      <c r="B1720" s="23">
        <v>0</v>
      </c>
      <c r="E1720" s="25"/>
      <c r="I1720" s="1867"/>
      <c r="J1720" s="25"/>
      <c r="K1720" s="25"/>
      <c r="L1720" s="25"/>
      <c r="M1720" s="25"/>
    </row>
    <row r="1721" spans="1:13">
      <c r="A1721" s="1866">
        <v>103602</v>
      </c>
      <c r="B1721" s="23">
        <v>526076</v>
      </c>
      <c r="C1721" s="25">
        <v>1442</v>
      </c>
      <c r="D1721" s="25">
        <v>3</v>
      </c>
      <c r="E1721" s="25">
        <v>1442</v>
      </c>
      <c r="F1721" s="1865">
        <v>525382</v>
      </c>
      <c r="G1721" s="1865">
        <v>693.67</v>
      </c>
      <c r="H1721" s="1865">
        <v>526075.67000000004</v>
      </c>
      <c r="I1721" s="1867" t="s">
        <v>983</v>
      </c>
      <c r="J1721" s="25"/>
      <c r="K1721" s="25"/>
      <c r="L1721" s="25"/>
      <c r="M1721" s="25"/>
    </row>
    <row r="1722" spans="1:13">
      <c r="A1722" s="1866">
        <v>103603</v>
      </c>
      <c r="B1722" s="23">
        <v>0</v>
      </c>
      <c r="E1722" s="25"/>
      <c r="I1722" s="1867"/>
      <c r="J1722" s="25"/>
      <c r="K1722" s="25"/>
      <c r="L1722" s="25"/>
      <c r="M1722" s="25"/>
    </row>
    <row r="1723" spans="1:13">
      <c r="A1723" s="1866">
        <v>103612</v>
      </c>
      <c r="B1723" s="23">
        <v>0</v>
      </c>
      <c r="E1723" s="25"/>
      <c r="I1723" s="1867"/>
      <c r="J1723" s="25"/>
      <c r="K1723" s="25"/>
      <c r="L1723" s="25"/>
      <c r="M1723" s="25"/>
    </row>
    <row r="1724" spans="1:13">
      <c r="A1724" s="1866">
        <v>103702</v>
      </c>
      <c r="B1724" s="23">
        <v>0</v>
      </c>
      <c r="E1724" s="25"/>
      <c r="I1724" s="1867"/>
      <c r="J1724" s="25"/>
      <c r="K1724" s="25"/>
      <c r="L1724" s="25"/>
      <c r="M1724" s="25"/>
    </row>
    <row r="1725" spans="1:13">
      <c r="A1725" s="1866">
        <v>103703</v>
      </c>
      <c r="B1725" s="23">
        <v>0</v>
      </c>
      <c r="E1725" s="25"/>
      <c r="I1725" s="1867"/>
      <c r="J1725" s="25"/>
      <c r="K1725" s="25"/>
      <c r="L1725" s="25"/>
      <c r="M1725" s="25"/>
    </row>
    <row r="1726" spans="1:13">
      <c r="A1726" s="1866">
        <v>103712</v>
      </c>
      <c r="B1726" s="23">
        <v>0</v>
      </c>
      <c r="E1726" s="25"/>
      <c r="I1726" s="1867"/>
      <c r="J1726" s="25"/>
      <c r="K1726" s="25"/>
      <c r="L1726" s="25"/>
      <c r="M1726" s="25"/>
    </row>
    <row r="1727" spans="1:13">
      <c r="A1727" s="1866">
        <v>103802</v>
      </c>
      <c r="B1727" s="23">
        <v>0</v>
      </c>
      <c r="E1727" s="25"/>
      <c r="I1727" s="1867"/>
      <c r="J1727" s="25"/>
      <c r="K1727" s="25"/>
      <c r="L1727" s="25"/>
      <c r="M1727" s="25"/>
    </row>
    <row r="1728" spans="1:13">
      <c r="A1728" s="1866">
        <v>103803</v>
      </c>
      <c r="B1728" s="23">
        <v>0</v>
      </c>
      <c r="E1728" s="25"/>
      <c r="I1728" s="1867"/>
      <c r="J1728" s="25"/>
      <c r="K1728" s="25"/>
      <c r="L1728" s="25"/>
      <c r="M1728" s="25"/>
    </row>
    <row r="1729" spans="1:13">
      <c r="A1729" s="1866">
        <v>103812</v>
      </c>
      <c r="B1729" s="23">
        <v>0</v>
      </c>
      <c r="E1729" s="25"/>
      <c r="I1729" s="1867"/>
      <c r="J1729" s="25"/>
      <c r="K1729" s="25"/>
      <c r="L1729" s="25"/>
      <c r="M1729" s="25"/>
    </row>
    <row r="1730" spans="1:13">
      <c r="A1730" s="1866">
        <v>103902</v>
      </c>
      <c r="B1730" s="23">
        <v>119007</v>
      </c>
      <c r="C1730" s="25">
        <v>1452</v>
      </c>
      <c r="D1730" s="25">
        <v>3</v>
      </c>
      <c r="E1730" s="25">
        <v>1452</v>
      </c>
      <c r="F1730" s="1865">
        <v>125356</v>
      </c>
      <c r="G1730" s="1865">
        <v>-14045.15</v>
      </c>
      <c r="H1730" s="1865">
        <v>111310.85</v>
      </c>
      <c r="I1730" s="1867" t="s">
        <v>984</v>
      </c>
      <c r="J1730" s="25"/>
      <c r="K1730" s="25"/>
      <c r="L1730" s="25"/>
      <c r="M1730" s="25"/>
    </row>
    <row r="1731" spans="1:13">
      <c r="A1731" s="1866"/>
      <c r="C1731" s="25">
        <v>1452</v>
      </c>
      <c r="D1731" s="25">
        <v>3</v>
      </c>
      <c r="E1731" s="25">
        <v>1448</v>
      </c>
      <c r="F1731" s="1865">
        <v>8891</v>
      </c>
      <c r="G1731" s="1865">
        <v>-1195.31</v>
      </c>
      <c r="H1731" s="1865">
        <v>7695.69</v>
      </c>
      <c r="I1731" s="1867" t="s">
        <v>985</v>
      </c>
      <c r="J1731" s="25"/>
      <c r="K1731" s="25"/>
      <c r="L1731" s="25"/>
      <c r="M1731" s="25"/>
    </row>
    <row r="1732" spans="1:13">
      <c r="A1732" s="1866">
        <v>103903</v>
      </c>
      <c r="B1732" s="23">
        <v>0</v>
      </c>
      <c r="E1732" s="25"/>
      <c r="I1732" s="1867"/>
      <c r="J1732" s="25"/>
      <c r="K1732" s="25"/>
      <c r="L1732" s="25"/>
      <c r="M1732" s="25"/>
    </row>
    <row r="1733" spans="1:13">
      <c r="A1733" s="1866">
        <v>103912</v>
      </c>
      <c r="B1733" s="23">
        <v>13085894</v>
      </c>
      <c r="E1733" s="25"/>
      <c r="I1733" s="1867"/>
      <c r="J1733" s="25"/>
      <c r="K1733" s="25"/>
      <c r="L1733" s="25"/>
      <c r="M1733" s="25"/>
    </row>
    <row r="1734" spans="1:13">
      <c r="A1734" s="1866">
        <v>104002</v>
      </c>
      <c r="B1734" s="23">
        <v>0</v>
      </c>
      <c r="E1734" s="25"/>
      <c r="I1734" s="1867"/>
      <c r="J1734" s="25"/>
      <c r="K1734" s="25"/>
      <c r="L1734" s="25"/>
      <c r="M1734" s="25"/>
    </row>
    <row r="1735" spans="1:13">
      <c r="A1735" s="1866">
        <v>104003</v>
      </c>
      <c r="B1735" s="23">
        <v>0</v>
      </c>
      <c r="E1735" s="25"/>
      <c r="I1735" s="1867"/>
      <c r="J1735" s="25"/>
      <c r="K1735" s="25"/>
      <c r="L1735" s="25"/>
      <c r="M1735" s="25"/>
    </row>
    <row r="1736" spans="1:13">
      <c r="A1736" s="1866">
        <v>104102</v>
      </c>
      <c r="B1736" s="23">
        <v>645083</v>
      </c>
      <c r="E1736" s="25"/>
      <c r="I1736" s="1867"/>
      <c r="J1736" s="25"/>
      <c r="K1736" s="25"/>
      <c r="L1736" s="25"/>
      <c r="M1736" s="25"/>
    </row>
    <row r="1737" spans="1:13">
      <c r="A1737" s="1866">
        <v>104103</v>
      </c>
      <c r="B1737" s="23">
        <v>0</v>
      </c>
      <c r="E1737" s="25"/>
      <c r="I1737" s="1867"/>
      <c r="J1737" s="25"/>
      <c r="K1737" s="25"/>
      <c r="L1737" s="25"/>
      <c r="M1737" s="25"/>
    </row>
    <row r="1738" spans="1:13">
      <c r="A1738" s="1866">
        <v>104106</v>
      </c>
      <c r="B1738" s="23">
        <v>645083</v>
      </c>
      <c r="E1738" s="25"/>
      <c r="I1738" s="1867"/>
      <c r="J1738" s="25"/>
      <c r="K1738" s="25"/>
      <c r="L1738" s="25"/>
      <c r="M1738" s="25"/>
    </row>
    <row r="1739" spans="1:13">
      <c r="A1739" s="1866">
        <v>104206</v>
      </c>
      <c r="B1739" s="23">
        <v>31806</v>
      </c>
      <c r="C1739" s="25">
        <v>1472</v>
      </c>
      <c r="D1739" s="25">
        <v>3</v>
      </c>
      <c r="E1739" s="25">
        <v>1472</v>
      </c>
      <c r="F1739" s="1865">
        <v>11951.17</v>
      </c>
      <c r="G1739" s="1865">
        <v>19854.46</v>
      </c>
      <c r="H1739" s="1865">
        <v>31805.63</v>
      </c>
      <c r="I1739" s="1867" t="s">
        <v>986</v>
      </c>
      <c r="J1739" s="25"/>
      <c r="K1739" s="25"/>
      <c r="L1739" s="25"/>
      <c r="M1739" s="25"/>
    </row>
    <row r="1740" spans="1:13">
      <c r="A1740" s="1866">
        <v>104211</v>
      </c>
      <c r="B1740" s="23">
        <v>1834098</v>
      </c>
      <c r="C1740" s="25">
        <v>372</v>
      </c>
      <c r="D1740" s="25">
        <v>3</v>
      </c>
      <c r="E1740" s="25">
        <v>372</v>
      </c>
      <c r="F1740" s="1865">
        <v>1834098</v>
      </c>
      <c r="G1740" s="1865">
        <v>0</v>
      </c>
      <c r="H1740" s="1865">
        <v>1834098</v>
      </c>
      <c r="I1740" s="1867" t="s">
        <v>987</v>
      </c>
      <c r="J1740" s="25"/>
      <c r="K1740" s="25"/>
      <c r="L1740" s="25"/>
      <c r="M1740" s="25"/>
    </row>
    <row r="1741" spans="1:13">
      <c r="A1741" s="1866">
        <v>104306</v>
      </c>
      <c r="B1741" s="23">
        <v>-18962</v>
      </c>
      <c r="C1741" s="25">
        <v>1474</v>
      </c>
      <c r="D1741" s="25">
        <v>3</v>
      </c>
      <c r="E1741" s="25">
        <v>1474</v>
      </c>
      <c r="F1741" s="1865">
        <v>-22753.58</v>
      </c>
      <c r="G1741" s="1865">
        <v>3791.47</v>
      </c>
      <c r="H1741" s="1865">
        <v>-18962.11</v>
      </c>
      <c r="I1741" s="1867" t="s">
        <v>988</v>
      </c>
      <c r="J1741" s="25"/>
      <c r="K1741" s="25"/>
      <c r="L1741" s="25"/>
      <c r="M1741" s="25"/>
    </row>
    <row r="1742" spans="1:13">
      <c r="A1742" s="1866">
        <v>104406</v>
      </c>
      <c r="B1742" s="23">
        <v>15110</v>
      </c>
      <c r="C1742" s="25">
        <v>1492</v>
      </c>
      <c r="D1742" s="25">
        <v>3</v>
      </c>
      <c r="E1742" s="25">
        <v>1492</v>
      </c>
      <c r="F1742" s="1865">
        <v>26850</v>
      </c>
      <c r="G1742" s="1865">
        <v>-11739.99</v>
      </c>
      <c r="H1742" s="1865">
        <v>15110.01</v>
      </c>
      <c r="I1742" s="1867" t="s">
        <v>989</v>
      </c>
      <c r="J1742" s="25"/>
      <c r="K1742" s="25"/>
      <c r="L1742" s="25"/>
      <c r="M1742" s="25"/>
    </row>
    <row r="1743" spans="1:13">
      <c r="A1743" s="1866">
        <v>104412</v>
      </c>
      <c r="B1743" s="23">
        <v>4073617</v>
      </c>
      <c r="C1743" s="25">
        <v>3001</v>
      </c>
      <c r="D1743" s="25">
        <v>3</v>
      </c>
      <c r="E1743" s="25">
        <v>3001</v>
      </c>
      <c r="F1743" s="1865">
        <v>-2350000</v>
      </c>
      <c r="G1743" s="1865">
        <v>0</v>
      </c>
      <c r="H1743" s="1865">
        <v>-2350000</v>
      </c>
      <c r="I1743" s="1867" t="s">
        <v>990</v>
      </c>
      <c r="J1743" s="25"/>
      <c r="K1743" s="25"/>
      <c r="L1743" s="25"/>
      <c r="M1743" s="25"/>
    </row>
    <row r="1744" spans="1:13">
      <c r="A1744" s="1866"/>
      <c r="C1744" s="25">
        <v>3001</v>
      </c>
      <c r="D1744" s="25">
        <v>3</v>
      </c>
      <c r="E1744" s="25">
        <v>3003</v>
      </c>
      <c r="F1744" s="1865">
        <v>-1723617</v>
      </c>
      <c r="G1744" s="1865">
        <v>0</v>
      </c>
      <c r="H1744" s="1865">
        <v>-1723617</v>
      </c>
      <c r="I1744" s="1867" t="s">
        <v>991</v>
      </c>
      <c r="J1744" s="25"/>
      <c r="K1744" s="25"/>
      <c r="L1744" s="25"/>
      <c r="M1744" s="25"/>
    </row>
    <row r="1745" spans="1:13">
      <c r="A1745" s="1866">
        <v>104506</v>
      </c>
      <c r="B1745" s="23">
        <v>9028854</v>
      </c>
      <c r="E1745" s="25"/>
      <c r="I1745" s="1867"/>
      <c r="J1745" s="25"/>
      <c r="K1745" s="25"/>
      <c r="L1745" s="25"/>
      <c r="M1745" s="25"/>
    </row>
    <row r="1746" spans="1:13">
      <c r="A1746" s="1866">
        <v>104512</v>
      </c>
      <c r="B1746" s="23">
        <v>347548</v>
      </c>
      <c r="C1746" s="25">
        <v>3007</v>
      </c>
      <c r="D1746" s="25">
        <v>3</v>
      </c>
      <c r="E1746" s="25">
        <v>3007</v>
      </c>
      <c r="F1746" s="1865">
        <v>-347547.5</v>
      </c>
      <c r="G1746" s="1865">
        <v>0</v>
      </c>
      <c r="H1746" s="1865">
        <v>-347547.5</v>
      </c>
      <c r="I1746" s="1867" t="s">
        <v>992</v>
      </c>
      <c r="J1746" s="25"/>
      <c r="K1746" s="25"/>
      <c r="L1746" s="25"/>
      <c r="M1746" s="25"/>
    </row>
    <row r="1747" spans="1:13">
      <c r="A1747" s="1866">
        <v>104612</v>
      </c>
      <c r="B1747" s="23">
        <v>0</v>
      </c>
      <c r="E1747" s="25"/>
      <c r="I1747" s="1867"/>
      <c r="J1747" s="25"/>
      <c r="K1747" s="25"/>
      <c r="L1747" s="25"/>
      <c r="M1747" s="25"/>
    </row>
    <row r="1748" spans="1:13">
      <c r="A1748" s="1866">
        <v>104706</v>
      </c>
      <c r="B1748" s="23">
        <v>-9696</v>
      </c>
      <c r="C1748" s="25">
        <v>1502</v>
      </c>
      <c r="D1748" s="25">
        <v>3</v>
      </c>
      <c r="E1748" s="25">
        <v>1502</v>
      </c>
      <c r="F1748" s="1865">
        <v>159.9</v>
      </c>
      <c r="G1748" s="1865">
        <v>0</v>
      </c>
      <c r="H1748" s="1865">
        <v>159.9</v>
      </c>
      <c r="I1748" s="1867" t="s">
        <v>993</v>
      </c>
      <c r="J1748" s="25"/>
      <c r="K1748" s="25"/>
      <c r="L1748" s="25"/>
      <c r="M1748" s="25"/>
    </row>
    <row r="1749" spans="1:13">
      <c r="A1749" s="1866"/>
      <c r="C1749" s="25">
        <v>1502</v>
      </c>
      <c r="D1749" s="25">
        <v>3</v>
      </c>
      <c r="E1749" s="25">
        <v>1506</v>
      </c>
      <c r="F1749" s="1865">
        <v>-5917.67</v>
      </c>
      <c r="G1749" s="1865">
        <v>-3937.95</v>
      </c>
      <c r="H1749" s="1865">
        <v>-9855.6200000000008</v>
      </c>
      <c r="I1749" s="1867" t="s">
        <v>994</v>
      </c>
      <c r="J1749" s="25"/>
      <c r="K1749" s="25"/>
      <c r="L1749" s="25"/>
      <c r="M1749" s="25"/>
    </row>
    <row r="1750" spans="1:13">
      <c r="A1750" s="1866">
        <v>104712</v>
      </c>
      <c r="B1750" s="23">
        <v>4421165</v>
      </c>
      <c r="E1750" s="25"/>
      <c r="I1750" s="1867"/>
      <c r="J1750" s="25"/>
      <c r="K1750" s="25"/>
      <c r="L1750" s="25"/>
      <c r="M1750" s="25"/>
    </row>
    <row r="1751" spans="1:13">
      <c r="A1751" s="1866">
        <v>104806</v>
      </c>
      <c r="B1751" s="23">
        <v>0</v>
      </c>
      <c r="E1751" s="25"/>
      <c r="I1751" s="1867"/>
      <c r="J1751" s="25"/>
      <c r="K1751" s="25"/>
      <c r="L1751" s="25"/>
      <c r="M1751" s="25"/>
    </row>
    <row r="1752" spans="1:13">
      <c r="A1752" s="1866">
        <v>104812</v>
      </c>
      <c r="B1752" s="23">
        <v>0</v>
      </c>
      <c r="E1752" s="25"/>
      <c r="I1752" s="1867"/>
      <c r="J1752" s="25"/>
      <c r="K1752" s="25"/>
      <c r="L1752" s="25"/>
      <c r="M1752" s="25"/>
    </row>
    <row r="1753" spans="1:13">
      <c r="A1753" s="1866">
        <v>104906</v>
      </c>
      <c r="B1753" s="23">
        <v>0</v>
      </c>
      <c r="E1753" s="25"/>
      <c r="I1753" s="1867"/>
      <c r="J1753" s="25"/>
      <c r="K1753" s="25"/>
      <c r="L1753" s="25"/>
      <c r="M1753" s="25"/>
    </row>
    <row r="1754" spans="1:13">
      <c r="A1754" s="1866">
        <v>105006</v>
      </c>
      <c r="B1754" s="23">
        <v>96475</v>
      </c>
      <c r="C1754" s="25">
        <v>1552</v>
      </c>
      <c r="D1754" s="25">
        <v>3</v>
      </c>
      <c r="E1754" s="25">
        <v>1553</v>
      </c>
      <c r="F1754" s="1865">
        <v>57876.15</v>
      </c>
      <c r="G1754" s="1865">
        <v>38598.44</v>
      </c>
      <c r="H1754" s="1865">
        <v>96474.59</v>
      </c>
      <c r="I1754" s="1867" t="s">
        <v>995</v>
      </c>
      <c r="J1754" s="25"/>
      <c r="K1754" s="25"/>
      <c r="L1754" s="25"/>
      <c r="M1754" s="25"/>
    </row>
    <row r="1755" spans="1:13">
      <c r="A1755" s="1866">
        <v>105012</v>
      </c>
      <c r="B1755" s="23">
        <v>0</v>
      </c>
      <c r="E1755" s="25"/>
      <c r="I1755" s="1867"/>
      <c r="J1755" s="25"/>
      <c r="K1755" s="25"/>
      <c r="L1755" s="25"/>
      <c r="M1755" s="25"/>
    </row>
    <row r="1756" spans="1:13">
      <c r="A1756" s="1866">
        <v>105106</v>
      </c>
      <c r="B1756" s="23">
        <v>66897</v>
      </c>
      <c r="C1756" s="25">
        <v>1562</v>
      </c>
      <c r="D1756" s="25">
        <v>3</v>
      </c>
      <c r="E1756" s="25">
        <v>1510</v>
      </c>
      <c r="F1756" s="1865">
        <v>2960.9</v>
      </c>
      <c r="G1756" s="1865">
        <v>1560</v>
      </c>
      <c r="H1756" s="1865">
        <v>4520.8999999999996</v>
      </c>
      <c r="I1756" s="1867" t="s">
        <v>996</v>
      </c>
      <c r="J1756" s="25"/>
      <c r="K1756" s="25"/>
      <c r="L1756" s="25"/>
      <c r="M1756" s="25"/>
    </row>
    <row r="1757" spans="1:13">
      <c r="A1757" s="1866"/>
      <c r="C1757" s="25">
        <v>1562</v>
      </c>
      <c r="D1757" s="25">
        <v>3</v>
      </c>
      <c r="E1757" s="25">
        <v>1520</v>
      </c>
      <c r="F1757" s="1865">
        <v>8390.24</v>
      </c>
      <c r="G1757" s="1865">
        <v>-762.75</v>
      </c>
      <c r="H1757" s="1865">
        <v>7627.49</v>
      </c>
      <c r="I1757" s="1867" t="s">
        <v>997</v>
      </c>
      <c r="J1757" s="25"/>
      <c r="K1757" s="25"/>
      <c r="L1757" s="25"/>
      <c r="M1757" s="25"/>
    </row>
    <row r="1758" spans="1:13">
      <c r="A1758" s="1866"/>
      <c r="C1758" s="25">
        <v>1562</v>
      </c>
      <c r="D1758" s="25">
        <v>3</v>
      </c>
      <c r="E1758" s="25">
        <v>1532</v>
      </c>
      <c r="F1758" s="1865">
        <v>2441</v>
      </c>
      <c r="G1758" s="1865">
        <v>0</v>
      </c>
      <c r="H1758" s="1865">
        <v>2441</v>
      </c>
      <c r="I1758" s="1867" t="s">
        <v>998</v>
      </c>
      <c r="J1758" s="25"/>
      <c r="K1758" s="25"/>
      <c r="L1758" s="25"/>
      <c r="M1758" s="25"/>
    </row>
    <row r="1759" spans="1:13">
      <c r="A1759" s="1866"/>
      <c r="C1759" s="25">
        <v>1562</v>
      </c>
      <c r="D1759" s="25">
        <v>3</v>
      </c>
      <c r="E1759" s="25">
        <v>1546</v>
      </c>
      <c r="F1759" s="1865">
        <v>1834.58</v>
      </c>
      <c r="G1759" s="1865">
        <v>0</v>
      </c>
      <c r="H1759" s="1865">
        <v>1834.58</v>
      </c>
      <c r="I1759" s="1867" t="s">
        <v>999</v>
      </c>
      <c r="J1759" s="25"/>
      <c r="K1759" s="25"/>
      <c r="L1759" s="25"/>
      <c r="M1759" s="25"/>
    </row>
    <row r="1760" spans="1:13">
      <c r="A1760" s="1866"/>
      <c r="C1760" s="25">
        <v>1582</v>
      </c>
      <c r="D1760" s="25">
        <v>3</v>
      </c>
      <c r="E1760" s="25">
        <v>1582</v>
      </c>
      <c r="F1760" s="1865">
        <v>16420.88</v>
      </c>
      <c r="G1760" s="1865">
        <v>-8218.2099999999991</v>
      </c>
      <c r="H1760" s="1865">
        <v>8202.67</v>
      </c>
      <c r="I1760" s="1867" t="s">
        <v>1000</v>
      </c>
      <c r="J1760" s="25"/>
      <c r="K1760" s="25"/>
      <c r="L1760" s="25"/>
      <c r="M1760" s="25"/>
    </row>
    <row r="1761" spans="1:13">
      <c r="A1761" s="1866"/>
      <c r="C1761" s="25">
        <v>1582</v>
      </c>
      <c r="D1761" s="25">
        <v>3</v>
      </c>
      <c r="E1761" s="25">
        <v>1586</v>
      </c>
      <c r="F1761" s="1865">
        <v>16.79</v>
      </c>
      <c r="G1761" s="1865">
        <v>-403.79</v>
      </c>
      <c r="H1761" s="1865">
        <v>-387</v>
      </c>
      <c r="I1761" s="1867" t="s">
        <v>1001</v>
      </c>
      <c r="J1761" s="25"/>
      <c r="K1761" s="25"/>
      <c r="L1761" s="25"/>
      <c r="M1761" s="25"/>
    </row>
    <row r="1762" spans="1:13">
      <c r="A1762" s="1866"/>
      <c r="C1762" s="25">
        <v>1592</v>
      </c>
      <c r="D1762" s="25">
        <v>3</v>
      </c>
      <c r="E1762" s="25">
        <v>1592</v>
      </c>
      <c r="F1762" s="1865">
        <v>43948.79</v>
      </c>
      <c r="G1762" s="1865">
        <v>-1291.1600000000001</v>
      </c>
      <c r="H1762" s="1865">
        <v>42657.63</v>
      </c>
      <c r="I1762" s="1867" t="s">
        <v>1002</v>
      </c>
      <c r="J1762" s="25"/>
      <c r="K1762" s="25"/>
      <c r="L1762" s="25"/>
      <c r="M1762" s="25"/>
    </row>
    <row r="1763" spans="1:13">
      <c r="A1763" s="1866">
        <v>105112</v>
      </c>
      <c r="B1763" s="23">
        <v>0</v>
      </c>
      <c r="E1763" s="25"/>
      <c r="I1763" s="1867"/>
      <c r="J1763" s="25"/>
      <c r="K1763" s="25"/>
      <c r="L1763" s="25"/>
      <c r="M1763" s="25"/>
    </row>
    <row r="1764" spans="1:13">
      <c r="A1764" s="1866">
        <v>105206</v>
      </c>
      <c r="B1764" s="23">
        <v>153676</v>
      </c>
      <c r="E1764" s="25"/>
      <c r="I1764" s="1867"/>
      <c r="J1764" s="25"/>
      <c r="K1764" s="25"/>
      <c r="L1764" s="25"/>
      <c r="M1764" s="25"/>
    </row>
    <row r="1765" spans="1:13">
      <c r="A1765" s="1866">
        <v>105212</v>
      </c>
      <c r="B1765" s="23">
        <v>0</v>
      </c>
      <c r="E1765" s="25"/>
      <c r="I1765" s="1867"/>
      <c r="J1765" s="25"/>
      <c r="K1765" s="25"/>
      <c r="L1765" s="25"/>
      <c r="M1765" s="25"/>
    </row>
    <row r="1766" spans="1:13">
      <c r="A1766" s="1866">
        <v>105306</v>
      </c>
      <c r="B1766" s="23">
        <v>14963526</v>
      </c>
      <c r="E1766" s="25"/>
      <c r="I1766" s="1867"/>
      <c r="J1766" s="25"/>
      <c r="K1766" s="25"/>
      <c r="L1766" s="25"/>
      <c r="M1766" s="25"/>
    </row>
    <row r="1767" spans="1:13">
      <c r="A1767" s="1866">
        <v>105607</v>
      </c>
      <c r="B1767" s="23">
        <v>46</v>
      </c>
      <c r="C1767" s="25">
        <v>401</v>
      </c>
      <c r="D1767" s="25">
        <v>3</v>
      </c>
      <c r="E1767" s="25">
        <v>401</v>
      </c>
      <c r="F1767" s="1865">
        <v>0.46</v>
      </c>
      <c r="G1767" s="1865">
        <v>0</v>
      </c>
      <c r="H1767" s="1865">
        <v>0.46</v>
      </c>
      <c r="I1767" s="1867" t="s">
        <v>1003</v>
      </c>
      <c r="J1767" s="25"/>
      <c r="K1767" s="25"/>
      <c r="L1767" s="25"/>
      <c r="M1767" s="25"/>
    </row>
    <row r="1768" spans="1:13">
      <c r="A1768" s="1866">
        <v>105608</v>
      </c>
      <c r="B1768" s="23">
        <v>0</v>
      </c>
      <c r="E1768" s="25"/>
      <c r="I1768" s="1867"/>
      <c r="J1768" s="25"/>
      <c r="K1768" s="25"/>
      <c r="L1768" s="25"/>
      <c r="M1768" s="25"/>
    </row>
    <row r="1769" spans="1:13">
      <c r="A1769" s="1866">
        <v>105609</v>
      </c>
      <c r="B1769" s="23">
        <v>12</v>
      </c>
      <c r="C1769" s="25">
        <v>421</v>
      </c>
      <c r="D1769" s="25">
        <v>3</v>
      </c>
      <c r="E1769" s="25">
        <v>421</v>
      </c>
      <c r="F1769" s="1865">
        <v>0.12</v>
      </c>
      <c r="G1769" s="1865">
        <v>0</v>
      </c>
      <c r="H1769" s="1865">
        <v>0.12</v>
      </c>
      <c r="I1769" s="1867" t="s">
        <v>1004</v>
      </c>
      <c r="J1769" s="25"/>
      <c r="K1769" s="25"/>
      <c r="L1769" s="25"/>
      <c r="M1769" s="25"/>
    </row>
    <row r="1770" spans="1:13">
      <c r="A1770" s="1866">
        <v>105702</v>
      </c>
      <c r="B1770" s="23">
        <v>0</v>
      </c>
      <c r="E1770" s="25"/>
      <c r="I1770" s="1867"/>
      <c r="J1770" s="25"/>
      <c r="K1770" s="25"/>
      <c r="L1770" s="25"/>
      <c r="M1770" s="25"/>
    </row>
    <row r="1771" spans="1:13">
      <c r="A1771" s="1866">
        <v>105707</v>
      </c>
      <c r="B1771" s="23">
        <v>75</v>
      </c>
      <c r="C1771" s="25">
        <v>402</v>
      </c>
      <c r="D1771" s="25">
        <v>3</v>
      </c>
      <c r="E1771" s="25">
        <v>402</v>
      </c>
      <c r="F1771" s="1865">
        <v>0.75</v>
      </c>
      <c r="G1771" s="1865">
        <v>0</v>
      </c>
      <c r="H1771" s="1865">
        <v>0.75</v>
      </c>
      <c r="I1771" s="1867" t="s">
        <v>1005</v>
      </c>
      <c r="J1771" s="25"/>
      <c r="K1771" s="25"/>
      <c r="L1771" s="25"/>
      <c r="M1771" s="25"/>
    </row>
    <row r="1772" spans="1:13">
      <c r="A1772" s="1866">
        <v>105708</v>
      </c>
      <c r="B1772" s="23">
        <v>0</v>
      </c>
      <c r="E1772" s="25"/>
      <c r="I1772" s="1867"/>
      <c r="J1772" s="25"/>
      <c r="K1772" s="25"/>
      <c r="L1772" s="25"/>
      <c r="M1772" s="25"/>
    </row>
    <row r="1773" spans="1:13">
      <c r="A1773" s="1866">
        <v>105709</v>
      </c>
      <c r="B1773" s="23">
        <v>27</v>
      </c>
      <c r="C1773" s="25">
        <v>422</v>
      </c>
      <c r="D1773" s="25">
        <v>3</v>
      </c>
      <c r="E1773" s="25">
        <v>422</v>
      </c>
      <c r="F1773" s="1865">
        <v>0.27</v>
      </c>
      <c r="G1773" s="1865">
        <v>0</v>
      </c>
      <c r="H1773" s="1865">
        <v>0.27</v>
      </c>
      <c r="I1773" s="1867" t="s">
        <v>1006</v>
      </c>
      <c r="J1773" s="25"/>
      <c r="K1773" s="25"/>
      <c r="L1773" s="25"/>
      <c r="M1773" s="25"/>
    </row>
    <row r="1774" spans="1:13">
      <c r="A1774" s="1866">
        <v>105802</v>
      </c>
      <c r="B1774" s="23">
        <v>7297010</v>
      </c>
      <c r="C1774" s="25">
        <v>1722</v>
      </c>
      <c r="D1774" s="25">
        <v>3</v>
      </c>
      <c r="E1774" s="25">
        <v>1740</v>
      </c>
      <c r="F1774" s="1865">
        <v>4288930.3499999996</v>
      </c>
      <c r="G1774" s="1865">
        <v>3008080.04</v>
      </c>
      <c r="H1774" s="1865">
        <v>7297010.3899999997</v>
      </c>
      <c r="I1774" s="1867" t="s">
        <v>1007</v>
      </c>
      <c r="J1774" s="25"/>
      <c r="K1774" s="25"/>
      <c r="L1774" s="25"/>
      <c r="M1774" s="25"/>
    </row>
    <row r="1775" spans="1:13">
      <c r="A1775" s="1866">
        <v>105803</v>
      </c>
      <c r="B1775" s="23">
        <v>0</v>
      </c>
      <c r="E1775" s="25"/>
      <c r="I1775" s="1867"/>
      <c r="J1775" s="25"/>
      <c r="K1775" s="25"/>
      <c r="L1775" s="25"/>
      <c r="M1775" s="25"/>
    </row>
    <row r="1776" spans="1:13">
      <c r="A1776" s="1866">
        <v>105807</v>
      </c>
      <c r="B1776" s="23">
        <v>70</v>
      </c>
      <c r="C1776" s="25">
        <v>403</v>
      </c>
      <c r="D1776" s="25">
        <v>3</v>
      </c>
      <c r="E1776" s="25">
        <v>403</v>
      </c>
      <c r="F1776" s="1865">
        <v>0.7</v>
      </c>
      <c r="G1776" s="1865">
        <v>0</v>
      </c>
      <c r="H1776" s="1865">
        <v>0.7</v>
      </c>
      <c r="I1776" s="1867" t="s">
        <v>1008</v>
      </c>
      <c r="J1776" s="25"/>
      <c r="K1776" s="25"/>
      <c r="L1776" s="25"/>
      <c r="M1776" s="25"/>
    </row>
    <row r="1777" spans="1:13">
      <c r="A1777" s="1866">
        <v>105808</v>
      </c>
      <c r="B1777" s="23">
        <v>0</v>
      </c>
      <c r="E1777" s="25"/>
      <c r="I1777" s="1867"/>
      <c r="J1777" s="25"/>
      <c r="K1777" s="25"/>
      <c r="L1777" s="25"/>
      <c r="M1777" s="25"/>
    </row>
    <row r="1778" spans="1:13">
      <c r="A1778" s="1866">
        <v>105809</v>
      </c>
      <c r="B1778" s="23">
        <v>22</v>
      </c>
      <c r="C1778" s="25">
        <v>423</v>
      </c>
      <c r="D1778" s="25">
        <v>3</v>
      </c>
      <c r="E1778" s="25">
        <v>423</v>
      </c>
      <c r="F1778" s="1865">
        <v>0.22</v>
      </c>
      <c r="G1778" s="1865">
        <v>0</v>
      </c>
      <c r="H1778" s="1865">
        <v>0.22</v>
      </c>
      <c r="I1778" s="1867" t="s">
        <v>1009</v>
      </c>
      <c r="J1778" s="25"/>
      <c r="K1778" s="25"/>
      <c r="L1778" s="25"/>
      <c r="M1778" s="25"/>
    </row>
    <row r="1779" spans="1:13">
      <c r="A1779" s="1866">
        <v>105902</v>
      </c>
      <c r="B1779" s="23">
        <v>159032</v>
      </c>
      <c r="C1779" s="25">
        <v>1732</v>
      </c>
      <c r="D1779" s="25">
        <v>3</v>
      </c>
      <c r="E1779" s="25">
        <v>1732</v>
      </c>
      <c r="F1779" s="1865">
        <v>148504.63</v>
      </c>
      <c r="G1779" s="1865">
        <v>0</v>
      </c>
      <c r="H1779" s="1865">
        <v>148504.63</v>
      </c>
      <c r="I1779" s="1867" t="s">
        <v>1010</v>
      </c>
      <c r="J1779" s="25"/>
      <c r="K1779" s="25"/>
      <c r="L1779" s="25"/>
      <c r="M1779" s="25"/>
    </row>
    <row r="1780" spans="1:13">
      <c r="A1780" s="1866"/>
      <c r="C1780" s="25">
        <v>1732</v>
      </c>
      <c r="D1780" s="25">
        <v>3</v>
      </c>
      <c r="E1780" s="25">
        <v>1734</v>
      </c>
      <c r="F1780" s="1865">
        <v>10527.65</v>
      </c>
      <c r="G1780" s="1865">
        <v>0</v>
      </c>
      <c r="H1780" s="1865">
        <v>10527.65</v>
      </c>
      <c r="I1780" s="1867" t="s">
        <v>1011</v>
      </c>
      <c r="J1780" s="25"/>
      <c r="K1780" s="25"/>
      <c r="L1780" s="25"/>
      <c r="M1780" s="25"/>
    </row>
    <row r="1781" spans="1:13">
      <c r="A1781" s="1866">
        <v>105903</v>
      </c>
      <c r="B1781" s="23">
        <v>114102</v>
      </c>
      <c r="C1781" s="25">
        <v>1733</v>
      </c>
      <c r="D1781" s="25">
        <v>3</v>
      </c>
      <c r="E1781" s="25">
        <v>1733</v>
      </c>
      <c r="F1781" s="1865">
        <v>-113876.93</v>
      </c>
      <c r="G1781" s="1865">
        <v>-225</v>
      </c>
      <c r="H1781" s="1865">
        <v>-114101.93</v>
      </c>
      <c r="I1781" s="1867" t="s">
        <v>1012</v>
      </c>
      <c r="J1781" s="25"/>
      <c r="K1781" s="25"/>
      <c r="L1781" s="25"/>
      <c r="M1781" s="25"/>
    </row>
    <row r="1782" spans="1:13">
      <c r="A1782" s="1866">
        <v>105907</v>
      </c>
      <c r="B1782" s="23">
        <v>69</v>
      </c>
      <c r="C1782" s="25">
        <v>404</v>
      </c>
      <c r="D1782" s="25">
        <v>3</v>
      </c>
      <c r="E1782" s="25">
        <v>404</v>
      </c>
      <c r="F1782" s="1865">
        <v>0.69</v>
      </c>
      <c r="G1782" s="1865">
        <v>0</v>
      </c>
      <c r="H1782" s="1865">
        <v>0.69</v>
      </c>
      <c r="I1782" s="1867" t="s">
        <v>1013</v>
      </c>
      <c r="J1782" s="25"/>
      <c r="K1782" s="25"/>
      <c r="L1782" s="25"/>
      <c r="M1782" s="25"/>
    </row>
    <row r="1783" spans="1:13">
      <c r="A1783" s="1866">
        <v>105908</v>
      </c>
      <c r="B1783" s="23">
        <v>0</v>
      </c>
      <c r="E1783" s="25"/>
      <c r="I1783" s="1867"/>
      <c r="J1783" s="25"/>
      <c r="K1783" s="25"/>
      <c r="L1783" s="25"/>
      <c r="M1783" s="25"/>
    </row>
    <row r="1784" spans="1:13">
      <c r="A1784" s="1866">
        <v>105909</v>
      </c>
      <c r="B1784" s="23">
        <v>23</v>
      </c>
      <c r="C1784" s="25">
        <v>424</v>
      </c>
      <c r="D1784" s="25">
        <v>3</v>
      </c>
      <c r="E1784" s="25">
        <v>424</v>
      </c>
      <c r="F1784" s="1865">
        <v>0.23</v>
      </c>
      <c r="G1784" s="1865">
        <v>0</v>
      </c>
      <c r="H1784" s="1865">
        <v>0.23</v>
      </c>
      <c r="I1784" s="1867" t="s">
        <v>1014</v>
      </c>
      <c r="J1784" s="25"/>
      <c r="K1784" s="25"/>
      <c r="L1784" s="25"/>
      <c r="M1784" s="25"/>
    </row>
    <row r="1785" spans="1:13">
      <c r="A1785" s="1866">
        <v>106002</v>
      </c>
      <c r="B1785" s="23">
        <v>1297240</v>
      </c>
      <c r="C1785" s="25">
        <v>1742</v>
      </c>
      <c r="D1785" s="25">
        <v>3</v>
      </c>
      <c r="E1785" s="25">
        <v>1742</v>
      </c>
      <c r="F1785" s="1865">
        <v>1248997.3799999999</v>
      </c>
      <c r="G1785" s="1865">
        <v>780.68</v>
      </c>
      <c r="H1785" s="1865">
        <v>1249778.06</v>
      </c>
      <c r="I1785" s="1867" t="s">
        <v>1015</v>
      </c>
      <c r="J1785" s="25"/>
      <c r="K1785" s="25"/>
      <c r="L1785" s="25"/>
      <c r="M1785" s="25"/>
    </row>
    <row r="1786" spans="1:13">
      <c r="A1786" s="1866"/>
      <c r="C1786" s="25">
        <v>1742</v>
      </c>
      <c r="D1786" s="25">
        <v>3</v>
      </c>
      <c r="E1786" s="25">
        <v>1744</v>
      </c>
      <c r="F1786" s="1865">
        <v>47461.59</v>
      </c>
      <c r="G1786" s="1865">
        <v>0</v>
      </c>
      <c r="H1786" s="1865">
        <v>47461.59</v>
      </c>
      <c r="I1786" s="1867" t="s">
        <v>1016</v>
      </c>
      <c r="J1786" s="25"/>
      <c r="K1786" s="25"/>
      <c r="L1786" s="25"/>
      <c r="M1786" s="25"/>
    </row>
    <row r="1787" spans="1:13">
      <c r="A1787" s="1866">
        <v>106003</v>
      </c>
      <c r="B1787" s="23">
        <v>923012</v>
      </c>
      <c r="C1787" s="25">
        <v>1743</v>
      </c>
      <c r="D1787" s="25">
        <v>3</v>
      </c>
      <c r="E1787" s="25">
        <v>1743</v>
      </c>
      <c r="F1787" s="1865">
        <v>-870895.84</v>
      </c>
      <c r="G1787" s="1865">
        <v>-4612.5</v>
      </c>
      <c r="H1787" s="1865">
        <v>-875508.34</v>
      </c>
      <c r="I1787" s="1867" t="s">
        <v>1017</v>
      </c>
      <c r="J1787" s="25"/>
      <c r="K1787" s="25"/>
      <c r="L1787" s="25"/>
      <c r="M1787" s="25"/>
    </row>
    <row r="1788" spans="1:13">
      <c r="A1788" s="1866"/>
      <c r="C1788" s="25">
        <v>1743</v>
      </c>
      <c r="D1788" s="25">
        <v>3</v>
      </c>
      <c r="E1788" s="25">
        <v>1745</v>
      </c>
      <c r="F1788" s="1865">
        <v>-47495.59</v>
      </c>
      <c r="G1788" s="1865">
        <v>-8.5</v>
      </c>
      <c r="H1788" s="1865">
        <v>-47504.09</v>
      </c>
      <c r="I1788" s="1867" t="s">
        <v>1018</v>
      </c>
      <c r="J1788" s="25"/>
      <c r="K1788" s="25"/>
      <c r="L1788" s="25"/>
      <c r="M1788" s="25"/>
    </row>
    <row r="1789" spans="1:13">
      <c r="A1789" s="1866">
        <v>106007</v>
      </c>
      <c r="B1789" s="23">
        <v>69</v>
      </c>
      <c r="C1789" s="25">
        <v>405</v>
      </c>
      <c r="D1789" s="25">
        <v>3</v>
      </c>
      <c r="E1789" s="25">
        <v>405</v>
      </c>
      <c r="F1789" s="1865">
        <v>0</v>
      </c>
      <c r="G1789" s="1865">
        <v>0.69</v>
      </c>
      <c r="H1789" s="1865">
        <v>0.69</v>
      </c>
      <c r="I1789" s="1867" t="s">
        <v>1019</v>
      </c>
      <c r="J1789" s="25"/>
      <c r="K1789" s="25"/>
      <c r="L1789" s="25"/>
      <c r="M1789" s="25"/>
    </row>
    <row r="1790" spans="1:13">
      <c r="A1790" s="1866">
        <v>106008</v>
      </c>
      <c r="B1790" s="23">
        <v>0</v>
      </c>
      <c r="E1790" s="25"/>
      <c r="I1790" s="1867"/>
      <c r="J1790" s="25"/>
      <c r="K1790" s="25"/>
      <c r="L1790" s="25"/>
      <c r="M1790" s="25"/>
    </row>
    <row r="1791" spans="1:13">
      <c r="A1791" s="1866">
        <v>106009</v>
      </c>
      <c r="B1791" s="23">
        <v>40</v>
      </c>
      <c r="C1791" s="25">
        <v>425</v>
      </c>
      <c r="D1791" s="25">
        <v>3</v>
      </c>
      <c r="E1791" s="25">
        <v>425</v>
      </c>
      <c r="F1791" s="1865">
        <v>0</v>
      </c>
      <c r="G1791" s="1865">
        <v>0.4</v>
      </c>
      <c r="H1791" s="1865">
        <v>0.4</v>
      </c>
      <c r="I1791" s="1867" t="s">
        <v>1020</v>
      </c>
      <c r="J1791" s="25"/>
      <c r="K1791" s="25"/>
      <c r="L1791" s="25"/>
      <c r="M1791" s="25"/>
    </row>
    <row r="1792" spans="1:13">
      <c r="A1792" s="1866">
        <v>106102</v>
      </c>
      <c r="B1792" s="23">
        <v>440156</v>
      </c>
      <c r="C1792" s="25">
        <v>1762</v>
      </c>
      <c r="D1792" s="25">
        <v>3</v>
      </c>
      <c r="E1792" s="25">
        <v>1762</v>
      </c>
      <c r="F1792" s="1865">
        <v>440156.49</v>
      </c>
      <c r="G1792" s="1865">
        <v>0</v>
      </c>
      <c r="H1792" s="1865">
        <v>440156.49</v>
      </c>
      <c r="I1792" s="1867" t="s">
        <v>1021</v>
      </c>
      <c r="J1792" s="25"/>
      <c r="K1792" s="25"/>
      <c r="L1792" s="25"/>
      <c r="M1792" s="25"/>
    </row>
    <row r="1793" spans="1:13">
      <c r="A1793" s="1866">
        <v>106103</v>
      </c>
      <c r="B1793" s="23">
        <v>417534</v>
      </c>
      <c r="C1793" s="25">
        <v>1763</v>
      </c>
      <c r="D1793" s="25">
        <v>3</v>
      </c>
      <c r="E1793" s="25">
        <v>1763</v>
      </c>
      <c r="F1793" s="1865">
        <v>-417037.22</v>
      </c>
      <c r="G1793" s="1865">
        <v>-497</v>
      </c>
      <c r="H1793" s="1865">
        <v>-417534.22</v>
      </c>
      <c r="I1793" s="1867" t="s">
        <v>1022</v>
      </c>
      <c r="J1793" s="25"/>
      <c r="K1793" s="25"/>
      <c r="L1793" s="25"/>
      <c r="M1793" s="25"/>
    </row>
    <row r="1794" spans="1:13">
      <c r="A1794" s="1866">
        <v>106107</v>
      </c>
      <c r="B1794" s="23">
        <v>0</v>
      </c>
      <c r="E1794" s="25"/>
      <c r="I1794" s="1867"/>
      <c r="J1794" s="25"/>
      <c r="K1794" s="25"/>
      <c r="L1794" s="25"/>
      <c r="M1794" s="25"/>
    </row>
    <row r="1795" spans="1:13">
      <c r="A1795" s="1866">
        <v>106108</v>
      </c>
      <c r="B1795" s="23">
        <v>0</v>
      </c>
      <c r="E1795" s="25"/>
      <c r="I1795" s="1867"/>
      <c r="J1795" s="25"/>
      <c r="K1795" s="25"/>
      <c r="L1795" s="25"/>
      <c r="M1795" s="25"/>
    </row>
    <row r="1796" spans="1:13">
      <c r="A1796" s="1866">
        <v>106109</v>
      </c>
      <c r="B1796" s="23">
        <v>0</v>
      </c>
      <c r="E1796" s="25"/>
      <c r="I1796" s="1867"/>
      <c r="J1796" s="25"/>
      <c r="K1796" s="25"/>
      <c r="L1796" s="25"/>
      <c r="M1796" s="25"/>
    </row>
    <row r="1797" spans="1:13">
      <c r="A1797" s="1866">
        <v>106202</v>
      </c>
      <c r="B1797" s="23">
        <v>3988</v>
      </c>
      <c r="C1797" s="25">
        <v>1772</v>
      </c>
      <c r="D1797" s="25">
        <v>3</v>
      </c>
      <c r="E1797" s="25">
        <v>1772</v>
      </c>
      <c r="F1797" s="1865">
        <v>3987.88</v>
      </c>
      <c r="G1797" s="1865">
        <v>0</v>
      </c>
      <c r="H1797" s="1865">
        <v>3987.88</v>
      </c>
      <c r="I1797" s="1867" t="s">
        <v>1023</v>
      </c>
      <c r="J1797" s="25"/>
      <c r="K1797" s="25"/>
      <c r="L1797" s="25"/>
      <c r="M1797" s="25"/>
    </row>
    <row r="1798" spans="1:13">
      <c r="A1798" s="1866">
        <v>106203</v>
      </c>
      <c r="B1798" s="23">
        <v>3988</v>
      </c>
      <c r="C1798" s="25">
        <v>1773</v>
      </c>
      <c r="D1798" s="25">
        <v>3</v>
      </c>
      <c r="E1798" s="25">
        <v>1773</v>
      </c>
      <c r="F1798" s="1865">
        <v>-3987.88</v>
      </c>
      <c r="G1798" s="1865">
        <v>0</v>
      </c>
      <c r="H1798" s="1865">
        <v>-3987.88</v>
      </c>
      <c r="I1798" s="1867" t="s">
        <v>1024</v>
      </c>
      <c r="J1798" s="25"/>
      <c r="K1798" s="25"/>
      <c r="L1798" s="25"/>
      <c r="M1798" s="25"/>
    </row>
    <row r="1799" spans="1:13">
      <c r="A1799" s="1866">
        <v>106207</v>
      </c>
      <c r="B1799" s="23">
        <v>0</v>
      </c>
      <c r="E1799" s="25"/>
      <c r="I1799" s="1867"/>
      <c r="J1799" s="25"/>
      <c r="K1799" s="25"/>
      <c r="L1799" s="25"/>
      <c r="M1799" s="25"/>
    </row>
    <row r="1800" spans="1:13">
      <c r="A1800" s="1866">
        <v>106208</v>
      </c>
      <c r="B1800" s="23">
        <v>0</v>
      </c>
      <c r="E1800" s="25"/>
      <c r="I1800" s="1867"/>
      <c r="J1800" s="25"/>
      <c r="K1800" s="25"/>
      <c r="L1800" s="25"/>
      <c r="M1800" s="25"/>
    </row>
    <row r="1801" spans="1:13">
      <c r="A1801" s="1866">
        <v>106209</v>
      </c>
      <c r="B1801" s="23">
        <v>0</v>
      </c>
      <c r="E1801" s="25"/>
      <c r="I1801" s="1867"/>
      <c r="J1801" s="25"/>
      <c r="K1801" s="25"/>
      <c r="L1801" s="25"/>
      <c r="M1801" s="25"/>
    </row>
    <row r="1802" spans="1:13">
      <c r="A1802" s="1866">
        <v>106302</v>
      </c>
      <c r="B1802" s="23">
        <v>147881</v>
      </c>
      <c r="C1802" s="25">
        <v>1786</v>
      </c>
      <c r="D1802" s="25">
        <v>3</v>
      </c>
      <c r="E1802" s="25">
        <v>1786</v>
      </c>
      <c r="F1802" s="1865">
        <v>145423.66</v>
      </c>
      <c r="G1802" s="1865">
        <v>2456.9899999999998</v>
      </c>
      <c r="H1802" s="1865">
        <v>147880.65</v>
      </c>
      <c r="I1802" s="1867" t="s">
        <v>1025</v>
      </c>
      <c r="J1802" s="25"/>
      <c r="K1802" s="25"/>
      <c r="L1802" s="25"/>
      <c r="M1802" s="25"/>
    </row>
    <row r="1803" spans="1:13">
      <c r="A1803" s="1866">
        <v>106303</v>
      </c>
      <c r="B1803" s="23">
        <v>126730</v>
      </c>
      <c r="C1803" s="25">
        <v>1787</v>
      </c>
      <c r="D1803" s="25">
        <v>3</v>
      </c>
      <c r="E1803" s="25">
        <v>1787</v>
      </c>
      <c r="F1803" s="1865">
        <v>-125758.45</v>
      </c>
      <c r="G1803" s="1865">
        <v>-972</v>
      </c>
      <c r="H1803" s="1865">
        <v>-126730.45</v>
      </c>
      <c r="I1803" s="1867" t="s">
        <v>1026</v>
      </c>
      <c r="J1803" s="25"/>
      <c r="K1803" s="25"/>
      <c r="L1803" s="25"/>
      <c r="M1803" s="25"/>
    </row>
    <row r="1804" spans="1:13">
      <c r="A1804" s="1866">
        <v>106307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106308</v>
      </c>
      <c r="B1805" s="23">
        <v>0</v>
      </c>
      <c r="E1805" s="25"/>
      <c r="I1805" s="1867"/>
      <c r="J1805" s="25"/>
      <c r="K1805" s="25"/>
      <c r="L1805" s="25"/>
      <c r="M1805" s="25"/>
    </row>
    <row r="1806" spans="1:13">
      <c r="A1806" s="1866">
        <v>106309</v>
      </c>
      <c r="B1806" s="23">
        <v>0</v>
      </c>
      <c r="E1806" s="25"/>
      <c r="I1806" s="1867"/>
      <c r="J1806" s="25"/>
      <c r="K1806" s="25"/>
      <c r="L1806" s="25"/>
      <c r="M1806" s="25"/>
    </row>
    <row r="1807" spans="1:13">
      <c r="A1807" s="1866">
        <v>106402</v>
      </c>
      <c r="B1807" s="23">
        <v>119394</v>
      </c>
      <c r="C1807" s="25">
        <v>1792</v>
      </c>
      <c r="D1807" s="25">
        <v>3</v>
      </c>
      <c r="E1807" s="25">
        <v>1792</v>
      </c>
      <c r="F1807" s="1865">
        <v>119393.66</v>
      </c>
      <c r="G1807" s="1865">
        <v>0</v>
      </c>
      <c r="H1807" s="1865">
        <v>119393.66</v>
      </c>
      <c r="I1807" s="1867" t="s">
        <v>1027</v>
      </c>
      <c r="J1807" s="25"/>
      <c r="K1807" s="25"/>
      <c r="L1807" s="25"/>
      <c r="M1807" s="25"/>
    </row>
    <row r="1808" spans="1:13">
      <c r="A1808" s="1866">
        <v>106403</v>
      </c>
      <c r="B1808" s="23">
        <v>119394</v>
      </c>
      <c r="C1808" s="25">
        <v>1793</v>
      </c>
      <c r="D1808" s="25">
        <v>3</v>
      </c>
      <c r="E1808" s="25">
        <v>1793</v>
      </c>
      <c r="F1808" s="1865">
        <v>-119393.65</v>
      </c>
      <c r="G1808" s="1865">
        <v>0</v>
      </c>
      <c r="H1808" s="1865">
        <v>-119393.65</v>
      </c>
      <c r="I1808" s="1867" t="s">
        <v>1028</v>
      </c>
      <c r="J1808" s="25"/>
      <c r="K1808" s="25"/>
      <c r="L1808" s="25"/>
      <c r="M1808" s="25"/>
    </row>
    <row r="1809" spans="1:13">
      <c r="A1809" s="1866">
        <v>106407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106408</v>
      </c>
      <c r="B1810" s="23">
        <v>0</v>
      </c>
      <c r="E1810" s="25"/>
      <c r="I1810" s="1867"/>
      <c r="J1810" s="25"/>
      <c r="K1810" s="25"/>
      <c r="L1810" s="25"/>
      <c r="M1810" s="25"/>
    </row>
    <row r="1811" spans="1:13">
      <c r="A1811" s="1866">
        <v>106409</v>
      </c>
      <c r="B1811" s="23">
        <v>0</v>
      </c>
      <c r="E1811" s="25"/>
      <c r="I1811" s="1867"/>
      <c r="J1811" s="25"/>
      <c r="K1811" s="25"/>
      <c r="L1811" s="25"/>
      <c r="M1811" s="25"/>
    </row>
    <row r="1812" spans="1:13">
      <c r="A1812" s="1866">
        <v>106502</v>
      </c>
      <c r="B1812" s="23">
        <v>9464701</v>
      </c>
      <c r="E1812" s="25"/>
      <c r="I1812" s="1867"/>
      <c r="J1812" s="25"/>
      <c r="K1812" s="25"/>
      <c r="L1812" s="25"/>
      <c r="M1812" s="25"/>
    </row>
    <row r="1813" spans="1:13">
      <c r="A1813" s="1866">
        <v>106503</v>
      </c>
      <c r="B1813" s="23">
        <v>1704760</v>
      </c>
      <c r="E1813" s="25"/>
      <c r="I1813" s="1867"/>
      <c r="J1813" s="25"/>
      <c r="K1813" s="25"/>
      <c r="L1813" s="25"/>
      <c r="M1813" s="25"/>
    </row>
    <row r="1814" spans="1:13">
      <c r="A1814" s="1866">
        <v>106506</v>
      </c>
      <c r="B1814" s="23">
        <v>7759941</v>
      </c>
      <c r="E1814" s="25"/>
      <c r="I1814" s="1867"/>
      <c r="J1814" s="25"/>
      <c r="K1814" s="25"/>
      <c r="L1814" s="25"/>
      <c r="M1814" s="25"/>
    </row>
    <row r="1815" spans="1:13">
      <c r="A1815" s="1866">
        <v>106507</v>
      </c>
      <c r="B1815" s="23">
        <v>0</v>
      </c>
      <c r="E1815" s="25"/>
      <c r="I1815" s="1867"/>
      <c r="J1815" s="25"/>
      <c r="K1815" s="25"/>
      <c r="L1815" s="25"/>
      <c r="M1815" s="25"/>
    </row>
    <row r="1816" spans="1:13">
      <c r="A1816" s="1866">
        <v>106508</v>
      </c>
      <c r="B1816" s="23">
        <v>0</v>
      </c>
      <c r="E1816" s="25"/>
      <c r="I1816" s="1867"/>
      <c r="J1816" s="25"/>
      <c r="K1816" s="25"/>
      <c r="L1816" s="25"/>
      <c r="M1816" s="25"/>
    </row>
    <row r="1817" spans="1:13">
      <c r="A1817" s="1866">
        <v>106509</v>
      </c>
      <c r="B1817" s="23">
        <v>0</v>
      </c>
      <c r="E1817" s="25"/>
      <c r="I1817" s="1867"/>
      <c r="J1817" s="25"/>
      <c r="K1817" s="25"/>
      <c r="L1817" s="25"/>
      <c r="M1817" s="25"/>
    </row>
    <row r="1818" spans="1:13">
      <c r="A1818" s="1866">
        <v>106607</v>
      </c>
      <c r="B1818" s="23">
        <v>0</v>
      </c>
      <c r="E1818" s="25"/>
      <c r="I1818" s="1867"/>
      <c r="J1818" s="25"/>
      <c r="K1818" s="25"/>
      <c r="L1818" s="25"/>
      <c r="M1818" s="25"/>
    </row>
    <row r="1819" spans="1:13">
      <c r="A1819" s="1866">
        <v>106608</v>
      </c>
      <c r="B1819" s="23">
        <v>0</v>
      </c>
      <c r="E1819" s="25"/>
      <c r="I1819" s="1867"/>
      <c r="J1819" s="25"/>
      <c r="K1819" s="25"/>
      <c r="L1819" s="25"/>
      <c r="M1819" s="25"/>
    </row>
    <row r="1820" spans="1:13">
      <c r="A1820" s="1866">
        <v>106609</v>
      </c>
      <c r="B1820" s="23">
        <v>0</v>
      </c>
      <c r="E1820" s="25"/>
      <c r="I1820" s="1867"/>
      <c r="J1820" s="25"/>
      <c r="K1820" s="25"/>
      <c r="L1820" s="25"/>
      <c r="M1820" s="25"/>
    </row>
    <row r="1821" spans="1:13">
      <c r="A1821" s="1866">
        <v>106706</v>
      </c>
      <c r="B1821" s="23">
        <v>0</v>
      </c>
      <c r="E1821" s="25"/>
      <c r="I1821" s="1867"/>
      <c r="J1821" s="25"/>
      <c r="K1821" s="25"/>
      <c r="L1821" s="25"/>
      <c r="M1821" s="25"/>
    </row>
    <row r="1822" spans="1:13">
      <c r="A1822" s="1866">
        <v>106707</v>
      </c>
      <c r="B1822" s="23">
        <v>0</v>
      </c>
      <c r="E1822" s="25"/>
      <c r="I1822" s="1867"/>
      <c r="J1822" s="25"/>
      <c r="K1822" s="25"/>
      <c r="L1822" s="25"/>
      <c r="M1822" s="25"/>
    </row>
    <row r="1823" spans="1:13">
      <c r="A1823" s="1866">
        <v>106708</v>
      </c>
      <c r="B1823" s="23">
        <v>0</v>
      </c>
      <c r="E1823" s="25"/>
      <c r="I1823" s="1867"/>
      <c r="J1823" s="25"/>
      <c r="K1823" s="25"/>
      <c r="L1823" s="25"/>
      <c r="M1823" s="25"/>
    </row>
    <row r="1824" spans="1:13">
      <c r="A1824" s="1866">
        <v>106709</v>
      </c>
      <c r="B1824" s="23">
        <v>0</v>
      </c>
      <c r="E1824" s="25"/>
      <c r="I1824" s="1867"/>
      <c r="J1824" s="25"/>
      <c r="K1824" s="25"/>
      <c r="L1824" s="25"/>
      <c r="M1824" s="25"/>
    </row>
    <row r="1825" spans="1:13">
      <c r="A1825" s="1866">
        <v>106806</v>
      </c>
      <c r="B1825" s="23">
        <v>2273600</v>
      </c>
      <c r="C1825" s="25">
        <v>1804</v>
      </c>
      <c r="D1825" s="25">
        <v>3</v>
      </c>
      <c r="E1825" s="25">
        <v>1804</v>
      </c>
      <c r="F1825" s="1865">
        <v>4473600</v>
      </c>
      <c r="G1825" s="1865">
        <v>-2200000</v>
      </c>
      <c r="H1825" s="1865">
        <v>2273600</v>
      </c>
      <c r="I1825" s="1867" t="s">
        <v>1029</v>
      </c>
      <c r="J1825" s="25"/>
      <c r="K1825" s="25"/>
      <c r="L1825" s="25"/>
      <c r="M1825" s="25"/>
    </row>
    <row r="1826" spans="1:13">
      <c r="A1826" s="1866">
        <v>106807</v>
      </c>
      <c r="B1826" s="23">
        <v>329</v>
      </c>
      <c r="E1826" s="25"/>
      <c r="I1826" s="1867"/>
      <c r="J1826" s="25"/>
      <c r="K1826" s="25"/>
      <c r="L1826" s="25"/>
      <c r="M1826" s="25"/>
    </row>
    <row r="1827" spans="1:13">
      <c r="A1827" s="1866">
        <v>106808</v>
      </c>
      <c r="B1827" s="23">
        <v>0</v>
      </c>
      <c r="E1827" s="25"/>
      <c r="I1827" s="1867"/>
      <c r="J1827" s="25"/>
      <c r="K1827" s="25"/>
      <c r="L1827" s="25"/>
      <c r="M1827" s="25"/>
    </row>
    <row r="1828" spans="1:13">
      <c r="A1828" s="1866">
        <v>106809</v>
      </c>
      <c r="B1828" s="23">
        <v>124</v>
      </c>
      <c r="E1828" s="25"/>
      <c r="I1828" s="1867"/>
      <c r="J1828" s="25"/>
      <c r="K1828" s="25"/>
      <c r="L1828" s="25"/>
      <c r="M1828" s="25"/>
    </row>
    <row r="1829" spans="1:13">
      <c r="A1829" s="1866">
        <v>106903</v>
      </c>
      <c r="B1829" s="23">
        <v>0</v>
      </c>
      <c r="E1829" s="25"/>
      <c r="I1829" s="1867"/>
      <c r="J1829" s="25"/>
      <c r="K1829" s="25"/>
      <c r="L1829" s="25"/>
      <c r="M1829" s="25"/>
    </row>
    <row r="1830" spans="1:13">
      <c r="A1830" s="1866">
        <v>106906</v>
      </c>
      <c r="B1830" s="23">
        <v>0</v>
      </c>
      <c r="E1830" s="25"/>
      <c r="I1830" s="1867"/>
      <c r="J1830" s="25"/>
      <c r="K1830" s="25"/>
      <c r="L1830" s="25"/>
      <c r="M1830" s="25"/>
    </row>
    <row r="1831" spans="1:13">
      <c r="A1831" s="1866">
        <v>106910</v>
      </c>
      <c r="B1831" s="23">
        <v>0</v>
      </c>
      <c r="E1831" s="25"/>
      <c r="I1831" s="1867"/>
      <c r="J1831" s="25"/>
      <c r="K1831" s="25"/>
      <c r="L1831" s="25"/>
      <c r="M1831" s="25"/>
    </row>
    <row r="1832" spans="1:13">
      <c r="A1832" s="1866">
        <v>107006</v>
      </c>
      <c r="B1832" s="23">
        <v>0</v>
      </c>
      <c r="E1832" s="25"/>
      <c r="I1832" s="1867"/>
      <c r="J1832" s="25"/>
      <c r="K1832" s="25"/>
      <c r="L1832" s="25"/>
      <c r="M1832" s="25"/>
    </row>
    <row r="1833" spans="1:13">
      <c r="A1833" s="1866">
        <v>107106</v>
      </c>
      <c r="B1833" s="23">
        <v>0</v>
      </c>
      <c r="E1833" s="25"/>
      <c r="I1833" s="1867"/>
      <c r="J1833" s="25"/>
      <c r="K1833" s="25"/>
      <c r="L1833" s="25"/>
      <c r="M1833" s="25"/>
    </row>
    <row r="1834" spans="1:13">
      <c r="A1834" s="1866">
        <v>107206</v>
      </c>
      <c r="B1834" s="23">
        <v>0</v>
      </c>
      <c r="E1834" s="25"/>
      <c r="I1834" s="1867"/>
      <c r="J1834" s="25"/>
      <c r="K1834" s="25"/>
      <c r="L1834" s="25"/>
      <c r="M1834" s="25"/>
    </row>
    <row r="1835" spans="1:13">
      <c r="A1835" s="1866">
        <v>107306</v>
      </c>
      <c r="B1835" s="23">
        <v>0</v>
      </c>
      <c r="E1835" s="25"/>
      <c r="I1835" s="1867"/>
      <c r="J1835" s="25"/>
      <c r="K1835" s="25"/>
      <c r="L1835" s="25"/>
      <c r="M1835" s="25"/>
    </row>
    <row r="1836" spans="1:13">
      <c r="A1836" s="1866">
        <v>107406</v>
      </c>
      <c r="B1836" s="23">
        <v>0</v>
      </c>
      <c r="E1836" s="25"/>
      <c r="I1836" s="1867"/>
      <c r="J1836" s="25"/>
      <c r="K1836" s="25"/>
      <c r="L1836" s="25"/>
      <c r="M1836" s="25"/>
    </row>
    <row r="1837" spans="1:13">
      <c r="A1837" s="1866">
        <v>107506</v>
      </c>
      <c r="B1837" s="23">
        <v>0</v>
      </c>
      <c r="E1837" s="25"/>
      <c r="I1837" s="1867"/>
      <c r="J1837" s="25"/>
      <c r="K1837" s="25"/>
      <c r="L1837" s="25"/>
      <c r="M1837" s="25"/>
    </row>
    <row r="1838" spans="1:13">
      <c r="A1838" s="1866">
        <v>107606</v>
      </c>
      <c r="B1838" s="23">
        <v>2273600</v>
      </c>
      <c r="E1838" s="25"/>
      <c r="I1838" s="1867"/>
      <c r="J1838" s="25"/>
      <c r="K1838" s="25"/>
      <c r="L1838" s="25"/>
      <c r="M1838" s="25"/>
    </row>
    <row r="1839" spans="1:13">
      <c r="A1839" s="1866">
        <v>107706</v>
      </c>
      <c r="B1839" s="23">
        <v>24997067</v>
      </c>
      <c r="E1839" s="25"/>
      <c r="I1839" s="1867"/>
      <c r="J1839" s="25"/>
      <c r="K1839" s="25"/>
      <c r="L1839" s="25"/>
      <c r="M1839" s="25"/>
    </row>
    <row r="1840" spans="1:13">
      <c r="A1840" s="1866">
        <v>107911</v>
      </c>
      <c r="B1840" s="23">
        <v>5293302</v>
      </c>
      <c r="C1840" s="25">
        <v>370</v>
      </c>
      <c r="D1840" s="25">
        <v>3</v>
      </c>
      <c r="E1840" s="25">
        <v>370</v>
      </c>
      <c r="F1840" s="1865">
        <v>5293302</v>
      </c>
      <c r="G1840" s="1865">
        <v>0</v>
      </c>
      <c r="H1840" s="1865">
        <v>5293302</v>
      </c>
      <c r="I1840" s="1867" t="s">
        <v>1030</v>
      </c>
      <c r="J1840" s="25"/>
      <c r="K1840" s="25"/>
      <c r="L1840" s="25"/>
      <c r="M1840" s="25"/>
    </row>
    <row r="1841" spans="1:13">
      <c r="A1841" s="1866">
        <v>105610</v>
      </c>
      <c r="B1841" s="23">
        <v>-57642</v>
      </c>
      <c r="C1841" s="25">
        <v>10</v>
      </c>
      <c r="D1841" s="25">
        <v>3</v>
      </c>
      <c r="E1841" s="25">
        <v>10</v>
      </c>
      <c r="F1841" s="1865">
        <v>-57642</v>
      </c>
      <c r="G1841" s="1865">
        <v>0</v>
      </c>
      <c r="H1841" s="1865">
        <v>-57642</v>
      </c>
      <c r="I1841" s="1867" t="s">
        <v>1031</v>
      </c>
      <c r="J1841" s="25"/>
      <c r="K1841" s="25"/>
      <c r="L1841" s="25"/>
      <c r="M1841" s="25"/>
    </row>
    <row r="1842" spans="1:13">
      <c r="A1842" s="1866">
        <v>105710</v>
      </c>
      <c r="B1842" s="23">
        <v>25227</v>
      </c>
      <c r="C1842" s="25">
        <v>20</v>
      </c>
      <c r="D1842" s="25">
        <v>3</v>
      </c>
      <c r="E1842" s="25">
        <v>20</v>
      </c>
      <c r="F1842" s="1865">
        <v>25227</v>
      </c>
      <c r="G1842" s="1865">
        <v>0</v>
      </c>
      <c r="H1842" s="1865">
        <v>25227</v>
      </c>
      <c r="I1842" s="1867" t="s">
        <v>1032</v>
      </c>
      <c r="J1842" s="25"/>
      <c r="K1842" s="25"/>
      <c r="L1842" s="25"/>
      <c r="M1842" s="25"/>
    </row>
    <row r="1843" spans="1:13">
      <c r="A1843" s="1866">
        <v>105810</v>
      </c>
      <c r="B1843" s="23">
        <v>128813</v>
      </c>
      <c r="C1843" s="25">
        <v>30</v>
      </c>
      <c r="D1843" s="25">
        <v>3</v>
      </c>
      <c r="E1843" s="25">
        <v>30</v>
      </c>
      <c r="F1843" s="1865">
        <v>128813</v>
      </c>
      <c r="G1843" s="1865">
        <v>0</v>
      </c>
      <c r="H1843" s="1865">
        <v>128813</v>
      </c>
      <c r="I1843" s="1867" t="s">
        <v>1033</v>
      </c>
      <c r="J1843" s="25"/>
      <c r="K1843" s="25"/>
      <c r="L1843" s="25"/>
      <c r="M1843" s="25"/>
    </row>
    <row r="1844" spans="1:13">
      <c r="A1844" s="1866">
        <v>105910</v>
      </c>
      <c r="B1844" s="23">
        <v>236019</v>
      </c>
      <c r="C1844" s="25">
        <v>40</v>
      </c>
      <c r="D1844" s="25">
        <v>3</v>
      </c>
      <c r="E1844" s="25">
        <v>40</v>
      </c>
      <c r="F1844" s="1865">
        <v>236020</v>
      </c>
      <c r="G1844" s="1865">
        <v>0</v>
      </c>
      <c r="H1844" s="1865">
        <v>236020</v>
      </c>
      <c r="I1844" s="1867" t="s">
        <v>1034</v>
      </c>
      <c r="J1844" s="25"/>
      <c r="K1844" s="25"/>
      <c r="L1844" s="25"/>
      <c r="M1844" s="25"/>
    </row>
    <row r="1845" spans="1:13">
      <c r="A1845" s="1866">
        <v>106010</v>
      </c>
      <c r="B1845" s="23">
        <v>111325</v>
      </c>
      <c r="C1845" s="25">
        <v>50</v>
      </c>
      <c r="D1845" s="25">
        <v>3</v>
      </c>
      <c r="E1845" s="25">
        <v>50</v>
      </c>
      <c r="F1845" s="1865">
        <v>0</v>
      </c>
      <c r="G1845" s="1865">
        <v>111325</v>
      </c>
      <c r="H1845" s="1865">
        <v>111325</v>
      </c>
      <c r="I1845" s="1867" t="s">
        <v>1035</v>
      </c>
      <c r="J1845" s="25"/>
      <c r="K1845" s="25"/>
      <c r="L1845" s="25"/>
      <c r="M1845" s="25"/>
    </row>
    <row r="1846" spans="1:13">
      <c r="A1846" s="1866">
        <v>106110</v>
      </c>
      <c r="B1846" s="23">
        <v>0</v>
      </c>
      <c r="E1846" s="25"/>
      <c r="I1846" s="1867"/>
      <c r="J1846" s="25"/>
      <c r="K1846" s="25"/>
      <c r="L1846" s="25"/>
      <c r="M1846" s="25"/>
    </row>
    <row r="1847" spans="1:13">
      <c r="A1847" s="1866">
        <v>106210</v>
      </c>
      <c r="B1847" s="23">
        <v>0</v>
      </c>
      <c r="E1847" s="25"/>
      <c r="I1847" s="1867"/>
      <c r="J1847" s="25"/>
      <c r="K1847" s="25"/>
      <c r="L1847" s="25"/>
      <c r="M1847" s="25"/>
    </row>
    <row r="1848" spans="1:13">
      <c r="A1848" s="1866">
        <v>106310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106410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106510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106610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106710</v>
      </c>
      <c r="B1852" s="23">
        <v>0</v>
      </c>
      <c r="E1852" s="25"/>
      <c r="I1852" s="1867"/>
      <c r="J1852" s="25"/>
      <c r="K1852" s="25"/>
      <c r="L1852" s="25"/>
      <c r="M1852" s="25"/>
    </row>
    <row r="1853" spans="1:13">
      <c r="A1853" s="1866">
        <v>104912</v>
      </c>
      <c r="B1853" s="23">
        <v>7046266</v>
      </c>
      <c r="C1853" s="25">
        <v>3201</v>
      </c>
      <c r="D1853" s="25">
        <v>3</v>
      </c>
      <c r="E1853" s="25">
        <v>3201</v>
      </c>
      <c r="F1853" s="1865">
        <v>-7046263.96</v>
      </c>
      <c r="G1853" s="1865">
        <v>0</v>
      </c>
      <c r="H1853" s="1865">
        <v>-7046263.96</v>
      </c>
      <c r="I1853" s="1867" t="s">
        <v>1036</v>
      </c>
      <c r="J1853" s="25"/>
      <c r="K1853" s="25"/>
      <c r="L1853" s="25"/>
      <c r="M1853" s="25"/>
    </row>
    <row r="1854" spans="1:13">
      <c r="A1854" s="1866">
        <v>604615</v>
      </c>
      <c r="B1854" s="23">
        <v>-1</v>
      </c>
      <c r="E1854" s="25"/>
      <c r="I1854" s="1867"/>
      <c r="J1854" s="25"/>
      <c r="K1854" s="25"/>
      <c r="L1854" s="25"/>
      <c r="M1854" s="25"/>
    </row>
    <row r="1855" spans="1:13">
      <c r="A1855" s="1866">
        <v>604616</v>
      </c>
      <c r="B1855" s="23">
        <v>5</v>
      </c>
      <c r="E1855" s="25"/>
      <c r="I1855" s="1867"/>
      <c r="J1855" s="25"/>
      <c r="K1855" s="25"/>
      <c r="L1855" s="25"/>
      <c r="M1855" s="25"/>
    </row>
    <row r="1856" spans="1:13">
      <c r="A1856" s="1866">
        <v>600520</v>
      </c>
      <c r="B1856" s="23">
        <v>200</v>
      </c>
      <c r="E1856" s="25"/>
      <c r="I1856" s="1867"/>
      <c r="J1856" s="25"/>
      <c r="K1856" s="25"/>
      <c r="L1856" s="25"/>
      <c r="M1856" s="25"/>
    </row>
    <row r="1857" spans="1:13">
      <c r="A1857" s="1866">
        <v>600620</v>
      </c>
      <c r="B1857" s="23">
        <v>300</v>
      </c>
      <c r="E1857" s="25"/>
      <c r="I1857" s="1867"/>
      <c r="J1857" s="25"/>
      <c r="K1857" s="25"/>
      <c r="L1857" s="25"/>
      <c r="M1857" s="25"/>
    </row>
    <row r="1858" spans="1:13">
      <c r="A1858" s="1866">
        <v>600720</v>
      </c>
      <c r="B1858" s="23">
        <v>300</v>
      </c>
      <c r="E1858" s="25"/>
      <c r="I1858" s="1867"/>
      <c r="J1858" s="25"/>
      <c r="K1858" s="25"/>
      <c r="L1858" s="25"/>
      <c r="M1858" s="25"/>
    </row>
    <row r="1859" spans="1:13">
      <c r="A1859" s="1866">
        <v>600820</v>
      </c>
      <c r="B1859" s="23">
        <v>0</v>
      </c>
      <c r="E1859" s="25"/>
      <c r="I1859" s="1867"/>
      <c r="J1859" s="25"/>
      <c r="K1859" s="25"/>
      <c r="L1859" s="25"/>
      <c r="M1859" s="25"/>
    </row>
    <row r="1860" spans="1:13">
      <c r="A1860" s="1866">
        <v>600920</v>
      </c>
      <c r="B1860" s="23">
        <v>900</v>
      </c>
      <c r="E1860" s="25"/>
      <c r="I1860" s="1867"/>
      <c r="J1860" s="25"/>
      <c r="K1860" s="25"/>
      <c r="L1860" s="25"/>
      <c r="M1860" s="25"/>
    </row>
    <row r="1861" spans="1:13">
      <c r="A1861" s="1866">
        <v>601020</v>
      </c>
      <c r="B1861" s="23">
        <v>100</v>
      </c>
      <c r="E1861" s="25"/>
      <c r="I1861" s="1867"/>
      <c r="J1861" s="25"/>
      <c r="K1861" s="25"/>
      <c r="L1861" s="25"/>
      <c r="M1861" s="25"/>
    </row>
    <row r="1862" spans="1:13">
      <c r="A1862" s="1866">
        <v>601120</v>
      </c>
      <c r="B1862" s="23">
        <v>0</v>
      </c>
      <c r="E1862" s="25"/>
      <c r="I1862" s="1867"/>
      <c r="J1862" s="25"/>
      <c r="K1862" s="25"/>
      <c r="L1862" s="25"/>
      <c r="M1862" s="25"/>
    </row>
    <row r="1863" spans="1:13">
      <c r="A1863" s="1866">
        <v>601220</v>
      </c>
      <c r="B1863" s="23">
        <v>0</v>
      </c>
      <c r="E1863" s="25"/>
      <c r="I1863" s="1867"/>
      <c r="J1863" s="25"/>
      <c r="K1863" s="25"/>
      <c r="L1863" s="25"/>
      <c r="M1863" s="25"/>
    </row>
    <row r="1864" spans="1:13">
      <c r="A1864" s="1866">
        <v>601320</v>
      </c>
      <c r="B1864" s="23">
        <v>500</v>
      </c>
      <c r="E1864" s="25"/>
      <c r="I1864" s="1867"/>
      <c r="J1864" s="25"/>
      <c r="K1864" s="25"/>
      <c r="L1864" s="25"/>
      <c r="M1864" s="25"/>
    </row>
    <row r="1865" spans="1:13">
      <c r="A1865" s="1866">
        <v>601420</v>
      </c>
      <c r="B1865" s="23">
        <v>0</v>
      </c>
      <c r="E1865" s="25"/>
      <c r="I1865" s="1867"/>
      <c r="J1865" s="25"/>
      <c r="K1865" s="25"/>
      <c r="L1865" s="25"/>
      <c r="M1865" s="25"/>
    </row>
    <row r="1866" spans="1:13">
      <c r="A1866" s="1866">
        <v>601520</v>
      </c>
      <c r="B1866" s="23">
        <v>1200</v>
      </c>
      <c r="E1866" s="25"/>
      <c r="I1866" s="1867"/>
      <c r="J1866" s="25"/>
      <c r="K1866" s="25"/>
      <c r="L1866" s="25"/>
      <c r="M1866" s="25"/>
    </row>
    <row r="1867" spans="1:13">
      <c r="A1867" s="1866">
        <v>601620</v>
      </c>
      <c r="B1867" s="23">
        <v>900</v>
      </c>
      <c r="E1867" s="25"/>
      <c r="I1867" s="1867"/>
      <c r="J1867" s="25"/>
      <c r="K1867" s="25"/>
      <c r="L1867" s="25"/>
      <c r="M1867" s="25"/>
    </row>
    <row r="1868" spans="1:13">
      <c r="A1868" s="1866">
        <v>601720</v>
      </c>
      <c r="B1868" s="23">
        <v>0</v>
      </c>
      <c r="E1868" s="25"/>
      <c r="I1868" s="1867"/>
      <c r="J1868" s="25"/>
      <c r="K1868" s="25"/>
      <c r="L1868" s="25"/>
      <c r="M1868" s="25"/>
    </row>
    <row r="1869" spans="1:13">
      <c r="A1869" s="1866">
        <v>601820</v>
      </c>
      <c r="B1869" s="23">
        <v>300</v>
      </c>
      <c r="E1869" s="25"/>
      <c r="I1869" s="1867"/>
      <c r="J1869" s="25"/>
      <c r="K1869" s="25"/>
      <c r="L1869" s="25"/>
      <c r="M1869" s="25"/>
    </row>
    <row r="1870" spans="1:13">
      <c r="A1870" s="1866">
        <v>601920</v>
      </c>
      <c r="B1870" s="23">
        <v>100</v>
      </c>
      <c r="E1870" s="25"/>
      <c r="I1870" s="1867"/>
      <c r="J1870" s="25"/>
      <c r="K1870" s="25"/>
      <c r="L1870" s="25"/>
      <c r="M1870" s="25"/>
    </row>
    <row r="1871" spans="1:13">
      <c r="A1871" s="1866">
        <v>602008</v>
      </c>
      <c r="B1871" s="23">
        <v>14702</v>
      </c>
      <c r="E1871" s="25"/>
      <c r="I1871" s="1867"/>
      <c r="J1871" s="25"/>
      <c r="K1871" s="25"/>
      <c r="L1871" s="25"/>
      <c r="M1871" s="25"/>
    </row>
    <row r="1872" spans="1:13">
      <c r="A1872" s="1866">
        <v>602009</v>
      </c>
      <c r="B1872" s="23">
        <v>14056</v>
      </c>
      <c r="E1872" s="25"/>
      <c r="I1872" s="1867"/>
      <c r="J1872" s="25"/>
      <c r="K1872" s="25"/>
      <c r="L1872" s="25"/>
      <c r="M1872" s="25"/>
    </row>
    <row r="1873" spans="1:13">
      <c r="A1873" s="1866">
        <v>602010</v>
      </c>
      <c r="B1873" s="23">
        <v>0</v>
      </c>
      <c r="E1873" s="25"/>
      <c r="I1873" s="1867"/>
      <c r="J1873" s="25"/>
      <c r="K1873" s="25"/>
      <c r="L1873" s="25"/>
      <c r="M1873" s="25"/>
    </row>
    <row r="1874" spans="1:13">
      <c r="A1874" s="1866">
        <v>602011</v>
      </c>
      <c r="B1874" s="23">
        <v>0</v>
      </c>
      <c r="E1874" s="25"/>
      <c r="I1874" s="1867"/>
      <c r="J1874" s="25"/>
      <c r="K1874" s="25"/>
      <c r="L1874" s="25"/>
      <c r="M1874" s="25"/>
    </row>
    <row r="1875" spans="1:13">
      <c r="A1875" s="1866">
        <v>602015</v>
      </c>
      <c r="B1875" s="23">
        <v>14702</v>
      </c>
      <c r="E1875" s="25"/>
      <c r="I1875" s="1867"/>
      <c r="J1875" s="25"/>
      <c r="K1875" s="25"/>
      <c r="L1875" s="25"/>
      <c r="M1875" s="25"/>
    </row>
    <row r="1876" spans="1:13">
      <c r="A1876" s="1866">
        <v>602016</v>
      </c>
      <c r="B1876" s="23">
        <v>14056</v>
      </c>
      <c r="E1876" s="25"/>
      <c r="I1876" s="1867"/>
      <c r="J1876" s="25"/>
      <c r="K1876" s="25"/>
      <c r="L1876" s="25"/>
      <c r="M1876" s="25"/>
    </row>
    <row r="1877" spans="1:13">
      <c r="A1877" s="1866">
        <v>602020</v>
      </c>
      <c r="B1877" s="23">
        <v>400</v>
      </c>
      <c r="E1877" s="25"/>
      <c r="I1877" s="1867"/>
      <c r="J1877" s="25"/>
      <c r="K1877" s="25"/>
      <c r="L1877" s="25"/>
      <c r="M1877" s="25"/>
    </row>
    <row r="1878" spans="1:13">
      <c r="A1878" s="1866">
        <v>602108</v>
      </c>
      <c r="B1878" s="23">
        <v>11762</v>
      </c>
      <c r="E1878" s="25"/>
      <c r="I1878" s="1867"/>
      <c r="J1878" s="25"/>
      <c r="K1878" s="25"/>
      <c r="L1878" s="25"/>
      <c r="M1878" s="25"/>
    </row>
    <row r="1879" spans="1:13">
      <c r="A1879" s="1866">
        <v>602109</v>
      </c>
      <c r="B1879" s="23">
        <v>7571</v>
      </c>
      <c r="E1879" s="25"/>
      <c r="I1879" s="1867"/>
      <c r="J1879" s="25"/>
      <c r="K1879" s="25"/>
      <c r="L1879" s="25"/>
      <c r="M1879" s="25"/>
    </row>
    <row r="1880" spans="1:13">
      <c r="A1880" s="1866">
        <v>602110</v>
      </c>
      <c r="B1880" s="23">
        <v>0</v>
      </c>
      <c r="E1880" s="25"/>
      <c r="I1880" s="1867"/>
      <c r="J1880" s="25"/>
      <c r="K1880" s="25"/>
      <c r="L1880" s="25"/>
      <c r="M1880" s="25"/>
    </row>
    <row r="1881" spans="1:13">
      <c r="A1881" s="1866">
        <v>602111</v>
      </c>
      <c r="B1881" s="23">
        <v>0</v>
      </c>
      <c r="E1881" s="25"/>
      <c r="I1881" s="1867"/>
      <c r="J1881" s="25"/>
      <c r="K1881" s="25"/>
      <c r="L1881" s="25"/>
      <c r="M1881" s="25"/>
    </row>
    <row r="1882" spans="1:13">
      <c r="A1882" s="1866">
        <v>602115</v>
      </c>
      <c r="B1882" s="23">
        <v>11762</v>
      </c>
      <c r="E1882" s="25"/>
      <c r="I1882" s="1867"/>
      <c r="J1882" s="25"/>
      <c r="K1882" s="25"/>
      <c r="L1882" s="25"/>
      <c r="M1882" s="25"/>
    </row>
    <row r="1883" spans="1:13">
      <c r="A1883" s="1866">
        <v>602116</v>
      </c>
      <c r="B1883" s="23">
        <v>7571</v>
      </c>
      <c r="E1883" s="25"/>
      <c r="I1883" s="1867"/>
      <c r="J1883" s="25"/>
      <c r="K1883" s="25"/>
      <c r="L1883" s="25"/>
      <c r="M1883" s="25"/>
    </row>
    <row r="1884" spans="1:13">
      <c r="A1884" s="1866">
        <v>602120</v>
      </c>
      <c r="B1884" s="23">
        <v>5300</v>
      </c>
      <c r="E1884" s="25"/>
      <c r="I1884" s="1867"/>
      <c r="J1884" s="25"/>
      <c r="K1884" s="25"/>
      <c r="L1884" s="25"/>
      <c r="M1884" s="25"/>
    </row>
    <row r="1885" spans="1:13">
      <c r="A1885" s="1866">
        <v>602208</v>
      </c>
      <c r="B1885" s="23">
        <v>14708</v>
      </c>
      <c r="E1885" s="25"/>
      <c r="I1885" s="1867"/>
      <c r="J1885" s="25"/>
      <c r="K1885" s="25"/>
      <c r="L1885" s="25"/>
      <c r="M1885" s="25"/>
    </row>
    <row r="1886" spans="1:13">
      <c r="A1886" s="1866">
        <v>602209</v>
      </c>
      <c r="B1886" s="23">
        <v>13673</v>
      </c>
      <c r="E1886" s="25"/>
      <c r="I1886" s="1867"/>
      <c r="J1886" s="25"/>
      <c r="K1886" s="25"/>
      <c r="L1886" s="25"/>
      <c r="M1886" s="25"/>
    </row>
    <row r="1887" spans="1:13">
      <c r="A1887" s="1866">
        <v>602210</v>
      </c>
      <c r="B1887" s="23">
        <v>0</v>
      </c>
      <c r="E1887" s="25"/>
      <c r="I1887" s="1867"/>
      <c r="J1887" s="25"/>
      <c r="K1887" s="25"/>
      <c r="L1887" s="25"/>
      <c r="M1887" s="25"/>
    </row>
    <row r="1888" spans="1:13">
      <c r="A1888" s="1866">
        <v>602211</v>
      </c>
      <c r="B1888" s="23">
        <v>0</v>
      </c>
      <c r="E1888" s="25"/>
      <c r="I1888" s="1867"/>
      <c r="J1888" s="25"/>
      <c r="K1888" s="25"/>
      <c r="L1888" s="25"/>
      <c r="M1888" s="25"/>
    </row>
    <row r="1889" spans="1:13">
      <c r="A1889" s="1866">
        <v>602215</v>
      </c>
      <c r="B1889" s="23">
        <v>67825</v>
      </c>
      <c r="E1889" s="25"/>
      <c r="I1889" s="1867"/>
      <c r="J1889" s="25"/>
      <c r="K1889" s="25"/>
      <c r="L1889" s="25"/>
      <c r="M1889" s="25"/>
    </row>
    <row r="1890" spans="1:13">
      <c r="A1890" s="1866">
        <v>602216</v>
      </c>
      <c r="B1890" s="23">
        <v>13673</v>
      </c>
      <c r="E1890" s="25"/>
      <c r="I1890" s="1867"/>
      <c r="J1890" s="25"/>
      <c r="K1890" s="25"/>
      <c r="L1890" s="25"/>
      <c r="M1890" s="25"/>
    </row>
    <row r="1891" spans="1:13">
      <c r="A1891" s="1866">
        <v>604915</v>
      </c>
      <c r="B1891" s="23">
        <v>10570</v>
      </c>
      <c r="E1891" s="25"/>
      <c r="I1891" s="1867"/>
      <c r="J1891" s="25"/>
      <c r="K1891" s="25"/>
      <c r="L1891" s="25"/>
      <c r="M1891" s="25"/>
    </row>
    <row r="1892" spans="1:13">
      <c r="A1892" s="1866">
        <v>604916</v>
      </c>
      <c r="B1892" s="23">
        <v>38616</v>
      </c>
      <c r="E1892" s="25"/>
      <c r="I1892" s="1867"/>
      <c r="J1892" s="25"/>
      <c r="K1892" s="25"/>
      <c r="L1892" s="25"/>
      <c r="M1892" s="25"/>
    </row>
    <row r="1893" spans="1:13">
      <c r="A1893" s="1866">
        <v>500114</v>
      </c>
      <c r="B1893" s="23">
        <v>7872</v>
      </c>
      <c r="E1893" s="25"/>
      <c r="I1893" s="1867"/>
      <c r="J1893" s="25"/>
      <c r="K1893" s="25"/>
      <c r="L1893" s="25"/>
      <c r="M1893" s="25"/>
    </row>
    <row r="1894" spans="1:13">
      <c r="A1894" s="1866">
        <v>500119</v>
      </c>
      <c r="B1894" s="23">
        <v>7791</v>
      </c>
      <c r="E1894" s="25"/>
      <c r="I1894" s="1867"/>
      <c r="J1894" s="25"/>
      <c r="K1894" s="25"/>
      <c r="L1894" s="25"/>
      <c r="M1894" s="25"/>
    </row>
    <row r="1895" spans="1:13">
      <c r="A1895" s="1866">
        <v>500214</v>
      </c>
      <c r="B1895" s="23">
        <v>0</v>
      </c>
      <c r="E1895" s="25"/>
      <c r="I1895" s="1867"/>
      <c r="J1895" s="25"/>
      <c r="K1895" s="25"/>
      <c r="L1895" s="25"/>
      <c r="M1895" s="25"/>
    </row>
    <row r="1896" spans="1:13">
      <c r="A1896" s="1866">
        <v>500219</v>
      </c>
      <c r="B1896" s="23">
        <v>0</v>
      </c>
      <c r="E1896" s="25"/>
      <c r="I1896" s="1867"/>
      <c r="J1896" s="25"/>
      <c r="K1896" s="25"/>
      <c r="L1896" s="25"/>
      <c r="M1896" s="25"/>
    </row>
    <row r="1897" spans="1:13">
      <c r="A1897" s="1866">
        <v>500314</v>
      </c>
      <c r="B1897" s="23">
        <v>6773</v>
      </c>
      <c r="E1897" s="25"/>
      <c r="I1897" s="1867"/>
      <c r="J1897" s="25"/>
      <c r="K1897" s="25"/>
      <c r="L1897" s="25"/>
      <c r="M1897" s="25"/>
    </row>
    <row r="1898" spans="1:13">
      <c r="A1898" s="1866">
        <v>500319</v>
      </c>
      <c r="B1898" s="23">
        <v>6152</v>
      </c>
      <c r="E1898" s="25"/>
      <c r="I1898" s="1867"/>
      <c r="J1898" s="25"/>
      <c r="K1898" s="25"/>
      <c r="L1898" s="25"/>
      <c r="M1898" s="25"/>
    </row>
    <row r="1899" spans="1:13">
      <c r="A1899" s="1866">
        <v>500414</v>
      </c>
      <c r="B1899" s="23">
        <v>7798</v>
      </c>
      <c r="E1899" s="25"/>
      <c r="I1899" s="1867"/>
      <c r="J1899" s="25"/>
      <c r="K1899" s="25"/>
      <c r="L1899" s="25"/>
      <c r="M1899" s="25"/>
    </row>
    <row r="1900" spans="1:13">
      <c r="A1900" s="1866">
        <v>500419</v>
      </c>
      <c r="B1900" s="23">
        <v>7511</v>
      </c>
      <c r="E1900" s="25"/>
      <c r="I1900" s="1867"/>
      <c r="J1900" s="25"/>
      <c r="K1900" s="25"/>
      <c r="L1900" s="25"/>
      <c r="M1900" s="25"/>
    </row>
    <row r="1901" spans="1:13">
      <c r="A1901" s="1866">
        <v>500514</v>
      </c>
      <c r="B1901" s="23">
        <v>0</v>
      </c>
      <c r="E1901" s="25"/>
      <c r="I1901" s="1867"/>
      <c r="J1901" s="25"/>
      <c r="K1901" s="25"/>
      <c r="L1901" s="25"/>
      <c r="M1901" s="25"/>
    </row>
    <row r="1902" spans="1:13">
      <c r="A1902" s="1866">
        <v>500519</v>
      </c>
      <c r="B1902" s="23">
        <v>0</v>
      </c>
      <c r="E1902" s="25"/>
      <c r="I1902" s="1867"/>
      <c r="J1902" s="25"/>
      <c r="K1902" s="25"/>
      <c r="L1902" s="25"/>
      <c r="M1902" s="25"/>
    </row>
    <row r="1903" spans="1:13">
      <c r="A1903" s="1866">
        <v>500614</v>
      </c>
      <c r="B1903" s="23">
        <v>7742</v>
      </c>
      <c r="E1903" s="25"/>
      <c r="I1903" s="1867"/>
      <c r="J1903" s="25"/>
      <c r="K1903" s="25"/>
      <c r="L1903" s="25"/>
      <c r="M1903" s="25"/>
    </row>
    <row r="1904" spans="1:13">
      <c r="A1904" s="1866">
        <v>500619</v>
      </c>
      <c r="B1904" s="23">
        <v>7558</v>
      </c>
      <c r="E1904" s="25"/>
      <c r="I1904" s="1867"/>
      <c r="J1904" s="25"/>
      <c r="K1904" s="25"/>
      <c r="L1904" s="25"/>
      <c r="M1904" s="25"/>
    </row>
    <row r="1905" spans="1:13">
      <c r="A1905" s="1866">
        <v>500714</v>
      </c>
      <c r="B1905" s="23">
        <v>0</v>
      </c>
      <c r="E1905" s="25"/>
      <c r="I1905" s="1867"/>
      <c r="J1905" s="25"/>
      <c r="K1905" s="25"/>
      <c r="L1905" s="25"/>
      <c r="M1905" s="25"/>
    </row>
    <row r="1906" spans="1:13">
      <c r="A1906" s="1866">
        <v>500719</v>
      </c>
      <c r="B1906" s="23">
        <v>0</v>
      </c>
      <c r="E1906" s="25"/>
      <c r="I1906" s="1867"/>
      <c r="J1906" s="25"/>
      <c r="K1906" s="25"/>
      <c r="L1906" s="25"/>
      <c r="M1906" s="25"/>
    </row>
    <row r="1907" spans="1:13">
      <c r="A1907" s="1866">
        <v>500814</v>
      </c>
      <c r="B1907" s="23">
        <v>0</v>
      </c>
      <c r="E1907" s="25"/>
      <c r="I1907" s="1867"/>
      <c r="J1907" s="25"/>
      <c r="K1907" s="25"/>
      <c r="L1907" s="25"/>
      <c r="M1907" s="25"/>
    </row>
    <row r="1908" spans="1:13">
      <c r="A1908" s="1866">
        <v>500819</v>
      </c>
      <c r="B1908" s="23">
        <v>0</v>
      </c>
      <c r="E1908" s="25"/>
      <c r="I1908" s="1867"/>
      <c r="J1908" s="25"/>
      <c r="K1908" s="25"/>
      <c r="L1908" s="25"/>
      <c r="M1908" s="25"/>
    </row>
    <row r="1909" spans="1:13">
      <c r="A1909" s="1866">
        <v>500914</v>
      </c>
      <c r="B1909" s="23">
        <v>0</v>
      </c>
      <c r="E1909" s="25"/>
      <c r="I1909" s="1867"/>
      <c r="J1909" s="25"/>
      <c r="K1909" s="25"/>
      <c r="L1909" s="25"/>
      <c r="M1909" s="25"/>
    </row>
    <row r="1910" spans="1:13">
      <c r="A1910" s="1866">
        <v>500919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501014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501019</v>
      </c>
      <c r="B1912" s="23">
        <v>0</v>
      </c>
      <c r="E1912" s="25"/>
      <c r="I1912" s="1867"/>
      <c r="J1912" s="25"/>
      <c r="K1912" s="25"/>
      <c r="L1912" s="25"/>
      <c r="M1912" s="25"/>
    </row>
    <row r="1913" spans="1:13">
      <c r="A1913" s="1866">
        <v>501114</v>
      </c>
      <c r="B1913" s="23">
        <v>0</v>
      </c>
      <c r="E1913" s="25"/>
      <c r="I1913" s="1867"/>
      <c r="J1913" s="25"/>
      <c r="K1913" s="25"/>
      <c r="L1913" s="25"/>
      <c r="M1913" s="25"/>
    </row>
    <row r="1914" spans="1:13">
      <c r="A1914" s="1866">
        <v>501119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501214</v>
      </c>
      <c r="B1915" s="23">
        <v>0</v>
      </c>
      <c r="E1915" s="25"/>
      <c r="I1915" s="1867"/>
      <c r="J1915" s="25"/>
      <c r="K1915" s="25"/>
      <c r="L1915" s="25"/>
      <c r="M1915" s="25"/>
    </row>
    <row r="1916" spans="1:13">
      <c r="A1916" s="1866">
        <v>501219</v>
      </c>
      <c r="B1916" s="23">
        <v>0</v>
      </c>
      <c r="E1916" s="25"/>
      <c r="I1916" s="1867"/>
      <c r="J1916" s="25"/>
      <c r="K1916" s="25"/>
      <c r="L1916" s="25"/>
      <c r="M1916" s="25"/>
    </row>
    <row r="1917" spans="1:13">
      <c r="A1917" s="1866">
        <v>501314</v>
      </c>
      <c r="B1917" s="23">
        <v>7742</v>
      </c>
      <c r="E1917" s="25"/>
      <c r="I1917" s="1867"/>
      <c r="J1917" s="25"/>
      <c r="K1917" s="25"/>
      <c r="L1917" s="25"/>
      <c r="M1917" s="25"/>
    </row>
    <row r="1918" spans="1:13">
      <c r="A1918" s="1866">
        <v>501319</v>
      </c>
      <c r="B1918" s="23">
        <v>7558</v>
      </c>
      <c r="E1918" s="25"/>
      <c r="I1918" s="1867"/>
      <c r="J1918" s="25"/>
      <c r="K1918" s="25"/>
      <c r="L1918" s="25"/>
      <c r="M1918" s="25"/>
    </row>
    <row r="1919" spans="1:13">
      <c r="A1919" s="1866">
        <v>501414</v>
      </c>
      <c r="B1919" s="23">
        <v>0</v>
      </c>
      <c r="E1919" s="25"/>
      <c r="I1919" s="1867"/>
      <c r="J1919" s="25"/>
      <c r="K1919" s="25"/>
      <c r="L1919" s="25"/>
      <c r="M1919" s="25"/>
    </row>
    <row r="1920" spans="1:13">
      <c r="A1920" s="1866">
        <v>501419</v>
      </c>
      <c r="B1920" s="23">
        <v>0</v>
      </c>
      <c r="E1920" s="25"/>
      <c r="I1920" s="1867"/>
      <c r="J1920" s="25"/>
      <c r="K1920" s="25"/>
      <c r="L1920" s="25"/>
      <c r="M1920" s="25"/>
    </row>
    <row r="1921" spans="1:13">
      <c r="A1921" s="1866">
        <v>501514</v>
      </c>
      <c r="B1921" s="23">
        <v>0</v>
      </c>
      <c r="E1921" s="25"/>
      <c r="I1921" s="1867"/>
      <c r="J1921" s="25"/>
      <c r="K1921" s="25"/>
      <c r="L1921" s="25"/>
      <c r="M1921" s="25"/>
    </row>
    <row r="1922" spans="1:13">
      <c r="A1922" s="1866">
        <v>501519</v>
      </c>
      <c r="B1922" s="23">
        <v>0</v>
      </c>
      <c r="E1922" s="25"/>
      <c r="I1922" s="1867"/>
      <c r="J1922" s="25"/>
      <c r="K1922" s="25"/>
      <c r="L1922" s="25"/>
      <c r="M1922" s="25"/>
    </row>
    <row r="1923" spans="1:13">
      <c r="A1923" s="1866">
        <v>501614</v>
      </c>
      <c r="B1923" s="23">
        <v>0</v>
      </c>
      <c r="E1923" s="25"/>
      <c r="I1923" s="1867"/>
      <c r="J1923" s="25"/>
      <c r="K1923" s="25"/>
      <c r="L1923" s="25"/>
      <c r="M1923" s="25"/>
    </row>
    <row r="1924" spans="1:13">
      <c r="A1924" s="1866">
        <v>501619</v>
      </c>
      <c r="B1924" s="23">
        <v>0</v>
      </c>
      <c r="E1924" s="25"/>
      <c r="I1924" s="1867"/>
      <c r="J1924" s="25"/>
      <c r="K1924" s="25"/>
      <c r="L1924" s="25"/>
      <c r="M1924" s="25"/>
    </row>
    <row r="1925" spans="1:13">
      <c r="A1925" s="1866">
        <v>501714</v>
      </c>
      <c r="B1925" s="23">
        <v>0</v>
      </c>
      <c r="E1925" s="25"/>
      <c r="I1925" s="1867"/>
      <c r="J1925" s="25"/>
      <c r="K1925" s="25"/>
      <c r="L1925" s="25"/>
      <c r="M1925" s="25"/>
    </row>
    <row r="1926" spans="1:13">
      <c r="A1926" s="1866">
        <v>501719</v>
      </c>
      <c r="B1926" s="23">
        <v>0</v>
      </c>
      <c r="E1926" s="25"/>
      <c r="I1926" s="1867"/>
      <c r="J1926" s="25"/>
      <c r="K1926" s="25"/>
      <c r="L1926" s="25"/>
      <c r="M1926" s="25"/>
    </row>
    <row r="1927" spans="1:13">
      <c r="A1927" s="1866">
        <v>501814</v>
      </c>
      <c r="B1927" s="23">
        <v>7681</v>
      </c>
      <c r="E1927" s="25"/>
      <c r="I1927" s="1867"/>
      <c r="J1927" s="25"/>
      <c r="K1927" s="25"/>
      <c r="L1927" s="25"/>
      <c r="M1927" s="25"/>
    </row>
    <row r="1928" spans="1:13">
      <c r="A1928" s="1866">
        <v>501819</v>
      </c>
      <c r="B1928" s="23">
        <v>7419</v>
      </c>
      <c r="E1928" s="25"/>
      <c r="I1928" s="1867"/>
      <c r="J1928" s="25"/>
      <c r="K1928" s="25"/>
      <c r="L1928" s="25"/>
      <c r="M1928" s="25"/>
    </row>
    <row r="1929" spans="1:13">
      <c r="A1929" s="1866">
        <v>501914</v>
      </c>
      <c r="B1929" s="23">
        <v>2607</v>
      </c>
      <c r="E1929" s="25"/>
      <c r="I1929" s="1867"/>
      <c r="J1929" s="25"/>
      <c r="K1929" s="25"/>
      <c r="L1929" s="25"/>
      <c r="M1929" s="25"/>
    </row>
    <row r="1930" spans="1:13">
      <c r="A1930" s="1866">
        <v>501919</v>
      </c>
      <c r="B1930" s="23">
        <v>2523</v>
      </c>
      <c r="E1930" s="25"/>
      <c r="I1930" s="1867"/>
      <c r="J1930" s="25"/>
      <c r="K1930" s="25"/>
      <c r="L1930" s="25"/>
      <c r="M1930" s="25"/>
    </row>
    <row r="1931" spans="1:13">
      <c r="A1931" s="1866">
        <v>502014</v>
      </c>
      <c r="B1931" s="23">
        <v>1822</v>
      </c>
      <c r="E1931" s="25"/>
      <c r="I1931" s="1867"/>
      <c r="J1931" s="25"/>
      <c r="K1931" s="25"/>
      <c r="L1931" s="25"/>
      <c r="M1931" s="25"/>
    </row>
    <row r="1932" spans="1:13">
      <c r="A1932" s="1866">
        <v>502019</v>
      </c>
      <c r="B1932" s="23">
        <v>1534</v>
      </c>
      <c r="E1932" s="25"/>
      <c r="I1932" s="1867"/>
      <c r="J1932" s="25"/>
      <c r="K1932" s="25"/>
      <c r="L1932" s="25"/>
      <c r="M1932" s="25"/>
    </row>
    <row r="1933" spans="1:13">
      <c r="A1933" s="1866">
        <v>502114</v>
      </c>
      <c r="B1933" s="23">
        <v>0</v>
      </c>
      <c r="E1933" s="25"/>
      <c r="I1933" s="1867"/>
      <c r="J1933" s="25"/>
      <c r="K1933" s="25"/>
      <c r="L1933" s="25"/>
      <c r="M1933" s="25"/>
    </row>
    <row r="1934" spans="1:13">
      <c r="A1934" s="1866">
        <v>502119</v>
      </c>
      <c r="B1934" s="23">
        <v>0</v>
      </c>
      <c r="E1934" s="25"/>
      <c r="I1934" s="1867"/>
      <c r="J1934" s="25"/>
      <c r="K1934" s="25"/>
      <c r="L1934" s="25"/>
      <c r="M1934" s="25"/>
    </row>
    <row r="1935" spans="1:13">
      <c r="A1935" s="1866">
        <v>502214</v>
      </c>
      <c r="B1935" s="23">
        <v>6871</v>
      </c>
      <c r="E1935" s="25"/>
      <c r="I1935" s="1867"/>
      <c r="J1935" s="25"/>
      <c r="K1935" s="25"/>
      <c r="L1935" s="25"/>
      <c r="M1935" s="25"/>
    </row>
    <row r="1936" spans="1:13">
      <c r="A1936" s="1866">
        <v>502219</v>
      </c>
      <c r="B1936" s="23">
        <v>6693</v>
      </c>
      <c r="E1936" s="25"/>
      <c r="I1936" s="1867"/>
      <c r="J1936" s="25"/>
      <c r="K1936" s="25"/>
      <c r="L1936" s="25"/>
      <c r="M1936" s="25"/>
    </row>
    <row r="1937" spans="1:13">
      <c r="A1937" s="1866">
        <v>502314</v>
      </c>
      <c r="B1937" s="23">
        <v>0</v>
      </c>
      <c r="E1937" s="25"/>
      <c r="I1937" s="1867"/>
      <c r="J1937" s="25"/>
      <c r="K1937" s="25"/>
      <c r="L1937" s="25"/>
      <c r="M1937" s="25"/>
    </row>
    <row r="1938" spans="1:13">
      <c r="A1938" s="1866">
        <v>502319</v>
      </c>
      <c r="B1938" s="23">
        <v>0</v>
      </c>
      <c r="E1938" s="25"/>
      <c r="I1938" s="1867"/>
      <c r="J1938" s="25"/>
      <c r="K1938" s="25"/>
      <c r="L1938" s="25"/>
      <c r="M1938" s="25"/>
    </row>
    <row r="1939" spans="1:13">
      <c r="A1939" s="1866">
        <v>502414</v>
      </c>
      <c r="B1939" s="23">
        <v>0</v>
      </c>
      <c r="E1939" s="25"/>
      <c r="I1939" s="1867"/>
      <c r="J1939" s="25"/>
      <c r="K1939" s="25"/>
      <c r="L1939" s="25"/>
      <c r="M1939" s="25"/>
    </row>
    <row r="1940" spans="1:13">
      <c r="A1940" s="1866">
        <v>502419</v>
      </c>
      <c r="B1940" s="23">
        <v>0</v>
      </c>
      <c r="E1940" s="25"/>
      <c r="I1940" s="1867"/>
      <c r="J1940" s="25"/>
      <c r="K1940" s="25"/>
      <c r="L1940" s="25"/>
      <c r="M1940" s="25"/>
    </row>
    <row r="1941" spans="1:13">
      <c r="A1941" s="1866">
        <v>502514</v>
      </c>
      <c r="B1941" s="23">
        <v>5675</v>
      </c>
      <c r="E1941" s="25"/>
      <c r="I1941" s="1867"/>
      <c r="J1941" s="25"/>
      <c r="K1941" s="25"/>
      <c r="L1941" s="25"/>
      <c r="M1941" s="25"/>
    </row>
    <row r="1942" spans="1:13">
      <c r="A1942" s="1866">
        <v>502519</v>
      </c>
      <c r="B1942" s="23">
        <v>6911</v>
      </c>
      <c r="E1942" s="25"/>
      <c r="I1942" s="1867"/>
      <c r="J1942" s="25"/>
      <c r="K1942" s="25"/>
      <c r="L1942" s="25"/>
      <c r="M1942" s="25"/>
    </row>
    <row r="1943" spans="1:13">
      <c r="A1943" s="1866">
        <v>502614</v>
      </c>
      <c r="B1943" s="23">
        <v>0</v>
      </c>
      <c r="E1943" s="25"/>
      <c r="I1943" s="1867"/>
      <c r="J1943" s="25"/>
      <c r="K1943" s="25"/>
      <c r="L1943" s="25"/>
      <c r="M1943" s="25"/>
    </row>
    <row r="1944" spans="1:13">
      <c r="A1944" s="1866">
        <v>502619</v>
      </c>
      <c r="B1944" s="23">
        <v>0</v>
      </c>
      <c r="E1944" s="25"/>
      <c r="I1944" s="1867"/>
      <c r="J1944" s="25"/>
      <c r="K1944" s="25"/>
      <c r="L1944" s="25"/>
      <c r="M1944" s="25"/>
    </row>
    <row r="1945" spans="1:13">
      <c r="A1945" s="1866">
        <v>502714</v>
      </c>
      <c r="B1945" s="23">
        <v>5216</v>
      </c>
      <c r="E1945" s="25"/>
      <c r="I1945" s="1867"/>
      <c r="J1945" s="25"/>
      <c r="K1945" s="25"/>
      <c r="L1945" s="25"/>
      <c r="M1945" s="25"/>
    </row>
    <row r="1946" spans="1:13">
      <c r="A1946" s="1866">
        <v>502719</v>
      </c>
      <c r="B1946" s="23">
        <v>1873</v>
      </c>
      <c r="E1946" s="25"/>
      <c r="I1946" s="1867"/>
      <c r="J1946" s="25"/>
      <c r="K1946" s="25"/>
      <c r="L1946" s="25"/>
      <c r="M1946" s="25"/>
    </row>
    <row r="1947" spans="1:13">
      <c r="A1947" s="1866">
        <v>502814</v>
      </c>
      <c r="B1947" s="23">
        <v>5603</v>
      </c>
      <c r="E1947" s="25"/>
      <c r="I1947" s="1867"/>
      <c r="J1947" s="25"/>
      <c r="K1947" s="25"/>
      <c r="L1947" s="25"/>
      <c r="M1947" s="25"/>
    </row>
    <row r="1948" spans="1:13">
      <c r="A1948" s="1866">
        <v>502819</v>
      </c>
      <c r="B1948" s="23">
        <v>2532</v>
      </c>
      <c r="E1948" s="25"/>
      <c r="I1948" s="1867"/>
      <c r="J1948" s="25"/>
      <c r="K1948" s="25"/>
      <c r="L1948" s="25"/>
      <c r="M1948" s="25"/>
    </row>
    <row r="1949" spans="1:13">
      <c r="A1949" s="1866">
        <v>502914</v>
      </c>
      <c r="B1949" s="23">
        <v>3719</v>
      </c>
      <c r="E1949" s="25"/>
      <c r="I1949" s="1867"/>
      <c r="J1949" s="25"/>
      <c r="K1949" s="25"/>
      <c r="L1949" s="25"/>
      <c r="M1949" s="25"/>
    </row>
    <row r="1950" spans="1:13">
      <c r="A1950" s="1866">
        <v>502919</v>
      </c>
      <c r="B1950" s="23">
        <v>3691</v>
      </c>
      <c r="E1950" s="25"/>
      <c r="I1950" s="1867"/>
      <c r="J1950" s="25"/>
      <c r="K1950" s="25"/>
      <c r="L1950" s="25"/>
      <c r="M1950" s="25"/>
    </row>
    <row r="1951" spans="1:13">
      <c r="A1951" s="1866">
        <v>503014</v>
      </c>
      <c r="B1951" s="23">
        <v>0</v>
      </c>
      <c r="E1951" s="25"/>
      <c r="I1951" s="1867"/>
      <c r="J1951" s="25"/>
      <c r="K1951" s="25"/>
      <c r="L1951" s="25"/>
      <c r="M1951" s="25"/>
    </row>
    <row r="1952" spans="1:13">
      <c r="A1952" s="1866">
        <v>503019</v>
      </c>
      <c r="B1952" s="23">
        <v>0</v>
      </c>
      <c r="E1952" s="25"/>
      <c r="I1952" s="1867"/>
      <c r="J1952" s="25"/>
      <c r="K1952" s="25"/>
      <c r="L1952" s="25"/>
      <c r="M1952" s="25"/>
    </row>
    <row r="1953" spans="1:13">
      <c r="A1953" s="1866">
        <v>503114</v>
      </c>
      <c r="B1953" s="23">
        <v>2363</v>
      </c>
      <c r="E1953" s="25"/>
      <c r="I1953" s="1867"/>
      <c r="J1953" s="25"/>
      <c r="K1953" s="25"/>
      <c r="L1953" s="25"/>
      <c r="M1953" s="25"/>
    </row>
    <row r="1954" spans="1:13">
      <c r="A1954" s="1866">
        <v>503119</v>
      </c>
      <c r="B1954" s="23">
        <v>2365</v>
      </c>
      <c r="E1954" s="25"/>
      <c r="I1954" s="1867"/>
      <c r="J1954" s="25"/>
      <c r="K1954" s="25"/>
      <c r="L1954" s="25"/>
      <c r="M1954" s="25"/>
    </row>
    <row r="1955" spans="1:13">
      <c r="A1955" s="1866">
        <v>503214</v>
      </c>
      <c r="B1955" s="23">
        <v>2975</v>
      </c>
      <c r="E1955" s="25"/>
      <c r="I1955" s="1867"/>
      <c r="J1955" s="25"/>
      <c r="K1955" s="25"/>
      <c r="L1955" s="25"/>
      <c r="M1955" s="25"/>
    </row>
    <row r="1956" spans="1:13">
      <c r="A1956" s="1866">
        <v>503219</v>
      </c>
      <c r="B1956" s="23">
        <v>2722</v>
      </c>
      <c r="E1956" s="25"/>
      <c r="I1956" s="1867"/>
      <c r="J1956" s="25"/>
      <c r="K1956" s="25"/>
      <c r="L1956" s="25"/>
      <c r="M1956" s="25"/>
    </row>
    <row r="1957" spans="1:13">
      <c r="A1957" s="1866">
        <v>503314</v>
      </c>
      <c r="B1957" s="23">
        <v>0</v>
      </c>
      <c r="E1957" s="25"/>
      <c r="I1957" s="1867"/>
      <c r="J1957" s="25"/>
      <c r="K1957" s="25"/>
      <c r="L1957" s="25"/>
      <c r="M1957" s="25"/>
    </row>
    <row r="1958" spans="1:13">
      <c r="A1958" s="1866">
        <v>503319</v>
      </c>
      <c r="B1958" s="23">
        <v>0</v>
      </c>
      <c r="E1958" s="25"/>
      <c r="I1958" s="1867"/>
      <c r="J1958" s="25"/>
      <c r="K1958" s="25"/>
      <c r="L1958" s="25"/>
      <c r="M1958" s="25"/>
    </row>
    <row r="1959" spans="1:13">
      <c r="A1959" s="1866">
        <v>503414</v>
      </c>
      <c r="B1959" s="23">
        <v>3242</v>
      </c>
      <c r="E1959" s="25"/>
      <c r="I1959" s="1867"/>
      <c r="J1959" s="25"/>
      <c r="K1959" s="25"/>
      <c r="L1959" s="25"/>
      <c r="M1959" s="25"/>
    </row>
    <row r="1960" spans="1:13">
      <c r="A1960" s="1866">
        <v>503419</v>
      </c>
      <c r="B1960" s="23">
        <v>3123</v>
      </c>
      <c r="E1960" s="25"/>
      <c r="I1960" s="1867"/>
      <c r="J1960" s="25"/>
      <c r="K1960" s="25"/>
      <c r="L1960" s="25"/>
      <c r="M1960" s="25"/>
    </row>
    <row r="1961" spans="1:13">
      <c r="A1961" s="1866">
        <v>503514</v>
      </c>
      <c r="B1961" s="23">
        <v>0</v>
      </c>
      <c r="E1961" s="25"/>
      <c r="I1961" s="1867"/>
      <c r="J1961" s="25"/>
      <c r="K1961" s="25"/>
      <c r="L1961" s="25"/>
      <c r="M1961" s="25"/>
    </row>
    <row r="1962" spans="1:13">
      <c r="A1962" s="1866">
        <v>503519</v>
      </c>
      <c r="B1962" s="23">
        <v>0</v>
      </c>
      <c r="E1962" s="25"/>
      <c r="I1962" s="1867"/>
      <c r="J1962" s="25"/>
      <c r="K1962" s="25"/>
      <c r="L1962" s="25"/>
      <c r="M1962" s="25"/>
    </row>
    <row r="1963" spans="1:13">
      <c r="A1963" s="1866">
        <v>503614</v>
      </c>
      <c r="B1963" s="23">
        <v>0</v>
      </c>
      <c r="E1963" s="25"/>
      <c r="I1963" s="1867"/>
      <c r="J1963" s="25"/>
      <c r="K1963" s="25"/>
      <c r="L1963" s="25"/>
      <c r="M1963" s="25"/>
    </row>
    <row r="1964" spans="1:13">
      <c r="A1964" s="1866">
        <v>503619</v>
      </c>
      <c r="B1964" s="23">
        <v>0</v>
      </c>
      <c r="E1964" s="25"/>
      <c r="I1964" s="1867"/>
      <c r="J1964" s="25"/>
      <c r="K1964" s="25"/>
      <c r="L1964" s="25"/>
      <c r="M1964" s="25"/>
    </row>
    <row r="1965" spans="1:13">
      <c r="A1965" s="1866">
        <v>503714</v>
      </c>
      <c r="B1965" s="23">
        <v>0</v>
      </c>
      <c r="E1965" s="25"/>
      <c r="I1965" s="1867"/>
      <c r="J1965" s="25"/>
      <c r="K1965" s="25"/>
      <c r="L1965" s="25"/>
      <c r="M1965" s="25"/>
    </row>
    <row r="1966" spans="1:13">
      <c r="A1966" s="1866">
        <v>503719</v>
      </c>
      <c r="B1966" s="23">
        <v>0</v>
      </c>
      <c r="E1966" s="25"/>
      <c r="I1966" s="1867"/>
      <c r="J1966" s="25"/>
      <c r="K1966" s="25"/>
      <c r="L1966" s="25"/>
      <c r="M1966" s="25"/>
    </row>
    <row r="1967" spans="1:13">
      <c r="A1967" s="1866">
        <v>503814</v>
      </c>
      <c r="B1967" s="23">
        <v>0</v>
      </c>
      <c r="E1967" s="25"/>
      <c r="I1967" s="1867"/>
      <c r="J1967" s="25"/>
      <c r="K1967" s="25"/>
      <c r="L1967" s="25"/>
      <c r="M1967" s="25"/>
    </row>
    <row r="1968" spans="1:13">
      <c r="A1968" s="1866">
        <v>503819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503914</v>
      </c>
      <c r="B1969" s="23">
        <v>0</v>
      </c>
      <c r="E1969" s="25"/>
      <c r="I1969" s="1867"/>
      <c r="J1969" s="25"/>
      <c r="K1969" s="25"/>
      <c r="L1969" s="25"/>
      <c r="M1969" s="25"/>
    </row>
    <row r="1970" spans="1:13">
      <c r="A1970" s="1866">
        <v>503919</v>
      </c>
      <c r="B1970" s="23">
        <v>0</v>
      </c>
      <c r="E1970" s="25"/>
      <c r="I1970" s="1867"/>
      <c r="J1970" s="25"/>
      <c r="K1970" s="25"/>
      <c r="L1970" s="25"/>
      <c r="M1970" s="25"/>
    </row>
    <row r="1971" spans="1:13">
      <c r="A1971" s="1866">
        <v>504014</v>
      </c>
      <c r="B1971" s="23">
        <v>0</v>
      </c>
      <c r="E1971" s="25"/>
      <c r="I1971" s="1867"/>
      <c r="J1971" s="25"/>
      <c r="K1971" s="25"/>
      <c r="L1971" s="25"/>
      <c r="M1971" s="25"/>
    </row>
    <row r="1972" spans="1:13">
      <c r="A1972" s="1866">
        <v>504019</v>
      </c>
      <c r="B1972" s="23">
        <v>0</v>
      </c>
      <c r="E1972" s="25"/>
      <c r="I1972" s="1867"/>
      <c r="J1972" s="25"/>
      <c r="K1972" s="25"/>
      <c r="L1972" s="25"/>
      <c r="M1972" s="25"/>
    </row>
    <row r="1973" spans="1:13">
      <c r="A1973" s="1866">
        <v>504114</v>
      </c>
      <c r="B1973" s="23">
        <v>3242</v>
      </c>
      <c r="E1973" s="25"/>
      <c r="I1973" s="1867"/>
      <c r="J1973" s="25"/>
      <c r="K1973" s="25"/>
      <c r="L1973" s="25"/>
      <c r="M1973" s="25"/>
    </row>
    <row r="1974" spans="1:13">
      <c r="A1974" s="1866">
        <v>504119</v>
      </c>
      <c r="B1974" s="23">
        <v>3123</v>
      </c>
      <c r="E1974" s="25"/>
      <c r="I1974" s="1867"/>
      <c r="J1974" s="25"/>
      <c r="K1974" s="25"/>
      <c r="L1974" s="25"/>
      <c r="M1974" s="25"/>
    </row>
    <row r="1975" spans="1:13">
      <c r="A1975" s="1866">
        <v>504214</v>
      </c>
      <c r="B1975" s="23">
        <v>0</v>
      </c>
      <c r="E1975" s="25"/>
      <c r="I1975" s="1867"/>
      <c r="J1975" s="25"/>
      <c r="K1975" s="25"/>
      <c r="L1975" s="25"/>
      <c r="M1975" s="25"/>
    </row>
    <row r="1976" spans="1:13">
      <c r="A1976" s="1866">
        <v>504219</v>
      </c>
      <c r="B1976" s="23">
        <v>3052</v>
      </c>
      <c r="E1976" s="25"/>
      <c r="I1976" s="1867"/>
      <c r="J1976" s="25"/>
      <c r="K1976" s="25"/>
      <c r="L1976" s="25"/>
      <c r="M1976" s="25"/>
    </row>
    <row r="1977" spans="1:13">
      <c r="A1977" s="1866">
        <v>504314</v>
      </c>
      <c r="B1977" s="23">
        <v>2314</v>
      </c>
      <c r="E1977" s="25"/>
      <c r="I1977" s="1867"/>
      <c r="J1977" s="25"/>
      <c r="K1977" s="25"/>
      <c r="L1977" s="25"/>
      <c r="M1977" s="25"/>
    </row>
    <row r="1978" spans="1:13">
      <c r="A1978" s="1866">
        <v>504319</v>
      </c>
      <c r="B1978" s="23">
        <v>2342</v>
      </c>
      <c r="E1978" s="25"/>
      <c r="I1978" s="1867"/>
      <c r="J1978" s="25"/>
      <c r="K1978" s="25"/>
      <c r="L1978" s="25"/>
      <c r="M1978" s="25"/>
    </row>
    <row r="1979" spans="1:13">
      <c r="A1979" s="1866">
        <v>504414</v>
      </c>
      <c r="B1979" s="23">
        <v>0</v>
      </c>
      <c r="E1979" s="25"/>
      <c r="I1979" s="1867"/>
      <c r="J1979" s="25"/>
      <c r="K1979" s="25"/>
      <c r="L1979" s="25"/>
      <c r="M1979" s="25"/>
    </row>
    <row r="1980" spans="1:13">
      <c r="A1980" s="1866">
        <v>504419</v>
      </c>
      <c r="B1980" s="23">
        <v>3731</v>
      </c>
      <c r="E1980" s="25"/>
      <c r="I1980" s="1867"/>
      <c r="J1980" s="25"/>
      <c r="K1980" s="25"/>
      <c r="L1980" s="25"/>
      <c r="M1980" s="25"/>
    </row>
    <row r="1981" spans="1:13">
      <c r="A1981" s="1866">
        <v>504514</v>
      </c>
      <c r="B1981" s="23">
        <v>0</v>
      </c>
      <c r="E1981" s="25"/>
      <c r="I1981" s="1867"/>
      <c r="J1981" s="25"/>
      <c r="K1981" s="25"/>
      <c r="L1981" s="25"/>
      <c r="M1981" s="25"/>
    </row>
    <row r="1982" spans="1:13">
      <c r="A1982" s="1866">
        <v>504519</v>
      </c>
      <c r="B1982" s="23">
        <v>0</v>
      </c>
      <c r="E1982" s="25"/>
      <c r="I1982" s="1867"/>
      <c r="J1982" s="25"/>
      <c r="K1982" s="25"/>
      <c r="L1982" s="25"/>
      <c r="M1982" s="25"/>
    </row>
    <row r="1983" spans="1:13">
      <c r="A1983" s="1866">
        <v>504614</v>
      </c>
      <c r="B1983" s="23">
        <v>2314</v>
      </c>
      <c r="E1983" s="25"/>
      <c r="I1983" s="1867"/>
      <c r="J1983" s="25"/>
      <c r="K1983" s="25"/>
      <c r="L1983" s="25"/>
      <c r="M1983" s="25"/>
    </row>
    <row r="1984" spans="1:13">
      <c r="A1984" s="1866">
        <v>504619</v>
      </c>
      <c r="B1984" s="23">
        <v>2487</v>
      </c>
      <c r="E1984" s="25"/>
      <c r="I1984" s="1867"/>
      <c r="J1984" s="25"/>
      <c r="K1984" s="25"/>
      <c r="L1984" s="25"/>
      <c r="M1984" s="25"/>
    </row>
    <row r="1985" spans="1:13">
      <c r="A1985" s="1866">
        <v>504714</v>
      </c>
      <c r="B1985" s="23">
        <v>0</v>
      </c>
      <c r="E1985" s="25"/>
      <c r="I1985" s="1867"/>
      <c r="J1985" s="25"/>
      <c r="K1985" s="25"/>
      <c r="L1985" s="25"/>
      <c r="M1985" s="25"/>
    </row>
    <row r="1986" spans="1:13">
      <c r="A1986" s="1866">
        <v>504719</v>
      </c>
      <c r="B1986" s="23">
        <v>0</v>
      </c>
      <c r="E1986" s="25"/>
      <c r="I1986" s="1867"/>
      <c r="J1986" s="25"/>
      <c r="K1986" s="25"/>
      <c r="L1986" s="25"/>
      <c r="M1986" s="25"/>
    </row>
    <row r="1987" spans="1:13">
      <c r="A1987" s="1866">
        <v>504814</v>
      </c>
      <c r="B1987" s="23">
        <v>0</v>
      </c>
      <c r="E1987" s="25"/>
      <c r="I1987" s="1867"/>
      <c r="J1987" s="25"/>
      <c r="K1987" s="25"/>
      <c r="L1987" s="25"/>
      <c r="M1987" s="25"/>
    </row>
    <row r="1988" spans="1:13">
      <c r="A1988" s="1866">
        <v>504819</v>
      </c>
      <c r="B1988" s="23">
        <v>0</v>
      </c>
      <c r="E1988" s="25"/>
      <c r="I1988" s="1867"/>
      <c r="J1988" s="25"/>
      <c r="K1988" s="25"/>
      <c r="L1988" s="25"/>
      <c r="M1988" s="25"/>
    </row>
    <row r="1989" spans="1:13">
      <c r="A1989" s="1866">
        <v>504914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504919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505014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505019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505114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505119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505214</v>
      </c>
      <c r="B1995" s="23">
        <v>2314</v>
      </c>
      <c r="E1995" s="25"/>
      <c r="I1995" s="1867"/>
      <c r="J1995" s="25"/>
      <c r="K1995" s="25"/>
      <c r="L1995" s="25"/>
      <c r="M1995" s="25"/>
    </row>
    <row r="1996" spans="1:13">
      <c r="A1996" s="1866">
        <v>505219</v>
      </c>
      <c r="B1996" s="23">
        <v>2487</v>
      </c>
      <c r="E1996" s="25"/>
      <c r="I1996" s="1867"/>
      <c r="J1996" s="25"/>
      <c r="K1996" s="25"/>
      <c r="L1996" s="25"/>
      <c r="M1996" s="25"/>
    </row>
    <row r="1997" spans="1:13">
      <c r="A1997" s="1866">
        <v>505314</v>
      </c>
      <c r="B1997" s="23">
        <v>2258</v>
      </c>
      <c r="E1997" s="25"/>
      <c r="I1997" s="1867"/>
      <c r="J1997" s="25"/>
      <c r="K1997" s="25"/>
      <c r="L1997" s="25"/>
      <c r="M1997" s="25"/>
    </row>
    <row r="1998" spans="1:13">
      <c r="A1998" s="1866">
        <v>505319</v>
      </c>
      <c r="B1998" s="23">
        <v>2848</v>
      </c>
      <c r="E1998" s="25"/>
      <c r="I1998" s="1867"/>
      <c r="J1998" s="25"/>
      <c r="K1998" s="25"/>
      <c r="L1998" s="25"/>
      <c r="M1998" s="25"/>
    </row>
    <row r="1999" spans="1:13">
      <c r="A1999" s="1866">
        <v>505414</v>
      </c>
      <c r="B1999" s="23">
        <v>1661</v>
      </c>
      <c r="E1999" s="25"/>
      <c r="I1999" s="1867"/>
      <c r="J1999" s="25"/>
      <c r="K1999" s="25"/>
      <c r="L1999" s="25"/>
      <c r="M1999" s="25"/>
    </row>
    <row r="2000" spans="1:13">
      <c r="A2000" s="1866">
        <v>505419</v>
      </c>
      <c r="B2000" s="23">
        <v>1484</v>
      </c>
      <c r="E2000" s="25"/>
      <c r="I2000" s="1867"/>
      <c r="J2000" s="25"/>
      <c r="K2000" s="25"/>
      <c r="L2000" s="25"/>
      <c r="M2000" s="25"/>
    </row>
    <row r="2001" spans="1:13">
      <c r="A2001" s="1866">
        <v>505514</v>
      </c>
      <c r="B2001" s="23">
        <v>1678</v>
      </c>
      <c r="E2001" s="25"/>
      <c r="I2001" s="1867"/>
      <c r="J2001" s="25"/>
      <c r="K2001" s="25"/>
      <c r="L2001" s="25"/>
      <c r="M2001" s="25"/>
    </row>
    <row r="2002" spans="1:13">
      <c r="A2002" s="1866">
        <v>505519</v>
      </c>
      <c r="B2002" s="23">
        <v>1623</v>
      </c>
      <c r="E2002" s="25"/>
      <c r="I2002" s="1867"/>
      <c r="J2002" s="25"/>
      <c r="K2002" s="25"/>
      <c r="L2002" s="25"/>
      <c r="M2002" s="25"/>
    </row>
    <row r="2003" spans="1:13">
      <c r="A2003" s="1866">
        <v>505614</v>
      </c>
      <c r="B2003" s="23">
        <v>2498</v>
      </c>
      <c r="E2003" s="25"/>
      <c r="I2003" s="1867"/>
      <c r="J2003" s="25"/>
      <c r="K2003" s="25"/>
      <c r="L2003" s="25"/>
      <c r="M2003" s="25"/>
    </row>
    <row r="2004" spans="1:13">
      <c r="A2004" s="1866">
        <v>505619</v>
      </c>
      <c r="B2004" s="23">
        <v>2307</v>
      </c>
      <c r="E2004" s="25"/>
      <c r="I2004" s="1867"/>
      <c r="J2004" s="25"/>
      <c r="K2004" s="25"/>
      <c r="L2004" s="25"/>
      <c r="M2004" s="25"/>
    </row>
    <row r="2005" spans="1:13">
      <c r="A2005" s="1866">
        <v>505714</v>
      </c>
      <c r="B2005" s="23">
        <v>0</v>
      </c>
      <c r="E2005" s="25"/>
      <c r="I2005" s="1867"/>
      <c r="J2005" s="25"/>
      <c r="K2005" s="25"/>
      <c r="L2005" s="25"/>
      <c r="M2005" s="25"/>
    </row>
    <row r="2006" spans="1:13">
      <c r="A2006" s="1866">
        <v>505719</v>
      </c>
      <c r="B2006" s="23">
        <v>0</v>
      </c>
      <c r="E2006" s="25"/>
      <c r="I2006" s="1867"/>
      <c r="J2006" s="25"/>
      <c r="K2006" s="25"/>
      <c r="L2006" s="25"/>
      <c r="M2006" s="25"/>
    </row>
    <row r="2007" spans="1:13">
      <c r="A2007" s="1866">
        <v>505814</v>
      </c>
      <c r="B2007" s="23">
        <v>0</v>
      </c>
      <c r="E2007" s="25"/>
      <c r="I2007" s="1867"/>
      <c r="J2007" s="25"/>
      <c r="K2007" s="25"/>
      <c r="L2007" s="25"/>
      <c r="M2007" s="25"/>
    </row>
    <row r="2008" spans="1:13">
      <c r="A2008" s="1866">
        <v>505819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505914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505919</v>
      </c>
      <c r="B2010" s="23">
        <v>0</v>
      </c>
      <c r="E2010" s="25"/>
      <c r="I2010" s="1867"/>
      <c r="J2010" s="25"/>
      <c r="K2010" s="25"/>
      <c r="L2010" s="25"/>
      <c r="M2010" s="25"/>
    </row>
    <row r="2011" spans="1:13">
      <c r="A2011" s="1866">
        <v>506014</v>
      </c>
      <c r="B2011" s="23">
        <v>0</v>
      </c>
      <c r="E2011" s="25"/>
      <c r="I2011" s="1867"/>
      <c r="J2011" s="25"/>
      <c r="K2011" s="25"/>
      <c r="L2011" s="25"/>
      <c r="M2011" s="25"/>
    </row>
    <row r="2012" spans="1:13">
      <c r="A2012" s="1866">
        <v>506019</v>
      </c>
      <c r="B2012" s="23">
        <v>0</v>
      </c>
      <c r="E2012" s="25"/>
      <c r="I2012" s="1867"/>
      <c r="J2012" s="25"/>
      <c r="K2012" s="25"/>
      <c r="L2012" s="25"/>
      <c r="M2012" s="25"/>
    </row>
    <row r="2013" spans="1:13">
      <c r="A2013" s="1866">
        <v>506114</v>
      </c>
      <c r="B2013" s="23">
        <v>0</v>
      </c>
      <c r="E2013" s="25"/>
      <c r="I2013" s="1867"/>
      <c r="J2013" s="25"/>
      <c r="K2013" s="25"/>
      <c r="L2013" s="25"/>
      <c r="M2013" s="25"/>
    </row>
    <row r="2014" spans="1:13">
      <c r="A2014" s="1866">
        <v>506119</v>
      </c>
      <c r="B2014" s="23">
        <v>0</v>
      </c>
      <c r="E2014" s="25"/>
      <c r="I2014" s="1867"/>
      <c r="J2014" s="25"/>
      <c r="K2014" s="25"/>
      <c r="L2014" s="25"/>
      <c r="M2014" s="25"/>
    </row>
    <row r="2015" spans="1:13">
      <c r="A2015" s="1866">
        <v>506214</v>
      </c>
      <c r="B2015" s="23">
        <v>0</v>
      </c>
      <c r="E2015" s="25"/>
      <c r="I2015" s="1867"/>
      <c r="J2015" s="25"/>
      <c r="K2015" s="25"/>
      <c r="L2015" s="25"/>
      <c r="M2015" s="25"/>
    </row>
    <row r="2016" spans="1:13">
      <c r="A2016" s="1866">
        <v>506219</v>
      </c>
      <c r="B2016" s="23">
        <v>0</v>
      </c>
      <c r="E2016" s="25"/>
      <c r="I2016" s="1867"/>
      <c r="J2016" s="25"/>
      <c r="K2016" s="25"/>
      <c r="L2016" s="25"/>
      <c r="M2016" s="25"/>
    </row>
    <row r="2017" spans="1:13">
      <c r="A2017" s="1866">
        <v>506314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506319</v>
      </c>
      <c r="B2018" s="23">
        <v>0</v>
      </c>
      <c r="E2018" s="25"/>
      <c r="I2018" s="1867"/>
      <c r="J2018" s="25"/>
      <c r="K2018" s="25"/>
      <c r="L2018" s="25"/>
      <c r="M2018" s="25"/>
    </row>
    <row r="2019" spans="1:13">
      <c r="A2019" s="1866">
        <v>506414</v>
      </c>
      <c r="B2019" s="23">
        <v>2578</v>
      </c>
      <c r="E2019" s="25"/>
      <c r="I2019" s="1867"/>
      <c r="J2019" s="25"/>
      <c r="K2019" s="25"/>
      <c r="L2019" s="25"/>
      <c r="M2019" s="25"/>
    </row>
    <row r="2020" spans="1:13">
      <c r="A2020" s="1866">
        <v>506419</v>
      </c>
      <c r="B2020" s="23">
        <v>2435</v>
      </c>
      <c r="E2020" s="25"/>
      <c r="I2020" s="1867"/>
      <c r="J2020" s="25"/>
      <c r="K2020" s="25"/>
      <c r="L2020" s="25"/>
      <c r="M2020" s="25"/>
    </row>
    <row r="2021" spans="1:13">
      <c r="A2021" s="1866">
        <v>506514</v>
      </c>
      <c r="B2021" s="23">
        <v>4718</v>
      </c>
      <c r="E2021" s="25"/>
      <c r="I2021" s="1867"/>
      <c r="J2021" s="25"/>
      <c r="K2021" s="25"/>
      <c r="L2021" s="25"/>
      <c r="M2021" s="25"/>
    </row>
    <row r="2022" spans="1:13">
      <c r="A2022" s="1866">
        <v>506519</v>
      </c>
      <c r="B2022" s="23">
        <v>4095</v>
      </c>
      <c r="E2022" s="25"/>
      <c r="I2022" s="1867"/>
      <c r="J2022" s="25"/>
      <c r="K2022" s="25"/>
      <c r="L2022" s="25"/>
      <c r="M2022" s="25"/>
    </row>
    <row r="2023" spans="1:13">
      <c r="A2023" s="1866">
        <v>400114</v>
      </c>
      <c r="B2023" s="23">
        <v>2176</v>
      </c>
      <c r="E2023" s="25"/>
      <c r="I2023" s="1867"/>
      <c r="J2023" s="25"/>
      <c r="K2023" s="25"/>
      <c r="L2023" s="25"/>
      <c r="M2023" s="25"/>
    </row>
    <row r="2024" spans="1:13">
      <c r="A2024" s="1866">
        <v>400119</v>
      </c>
      <c r="B2024" s="23">
        <v>2292</v>
      </c>
      <c r="E2024" s="25"/>
      <c r="I2024" s="1867"/>
      <c r="J2024" s="25"/>
      <c r="K2024" s="25"/>
      <c r="L2024" s="25"/>
      <c r="M2024" s="25"/>
    </row>
    <row r="2025" spans="1:13">
      <c r="A2025" s="1866">
        <v>400214</v>
      </c>
      <c r="B2025" s="23">
        <v>3106</v>
      </c>
      <c r="E2025" s="25"/>
      <c r="I2025" s="1867"/>
      <c r="J2025" s="25"/>
      <c r="K2025" s="25"/>
      <c r="L2025" s="25"/>
      <c r="M2025" s="25"/>
    </row>
    <row r="2026" spans="1:13">
      <c r="A2026" s="1866">
        <v>400219</v>
      </c>
      <c r="B2026" s="23">
        <v>3524</v>
      </c>
      <c r="E2026" s="25"/>
      <c r="I2026" s="1867"/>
      <c r="J2026" s="25"/>
      <c r="K2026" s="25"/>
      <c r="L2026" s="25"/>
      <c r="M2026" s="25"/>
    </row>
    <row r="2027" spans="1:13">
      <c r="A2027" s="1866">
        <v>400314</v>
      </c>
      <c r="B2027" s="23">
        <v>1669</v>
      </c>
      <c r="E2027" s="25"/>
      <c r="I2027" s="1867"/>
      <c r="J2027" s="25"/>
      <c r="K2027" s="25"/>
      <c r="L2027" s="25"/>
      <c r="M2027" s="25"/>
    </row>
    <row r="2028" spans="1:13">
      <c r="A2028" s="1866">
        <v>400319</v>
      </c>
      <c r="B2028" s="23">
        <v>1512</v>
      </c>
      <c r="E2028" s="25"/>
      <c r="I2028" s="1867"/>
      <c r="J2028" s="25"/>
      <c r="K2028" s="25"/>
      <c r="L2028" s="25"/>
      <c r="M2028" s="25"/>
    </row>
    <row r="2029" spans="1:13">
      <c r="A2029" s="1866">
        <v>400414</v>
      </c>
      <c r="B2029" s="23">
        <v>0</v>
      </c>
      <c r="E2029" s="25"/>
      <c r="I2029" s="1867"/>
      <c r="J2029" s="25"/>
      <c r="K2029" s="25"/>
      <c r="L2029" s="25"/>
      <c r="M2029" s="25"/>
    </row>
    <row r="2030" spans="1:13">
      <c r="A2030" s="1866">
        <v>400419</v>
      </c>
      <c r="B2030" s="23">
        <v>0</v>
      </c>
      <c r="E2030" s="25"/>
      <c r="I2030" s="1867"/>
      <c r="J2030" s="25"/>
      <c r="K2030" s="25"/>
      <c r="L2030" s="25"/>
      <c r="M2030" s="25"/>
    </row>
    <row r="2031" spans="1:13">
      <c r="A2031" s="1866">
        <v>400514</v>
      </c>
      <c r="B2031" s="23">
        <v>0</v>
      </c>
      <c r="E2031" s="25"/>
      <c r="I2031" s="1867"/>
      <c r="J2031" s="25"/>
      <c r="K2031" s="25"/>
      <c r="L2031" s="25"/>
      <c r="M2031" s="25"/>
    </row>
    <row r="2032" spans="1:13">
      <c r="A2032" s="1866">
        <v>400519</v>
      </c>
      <c r="B2032" s="23">
        <v>0</v>
      </c>
      <c r="E2032" s="25"/>
      <c r="I2032" s="1867"/>
      <c r="J2032" s="25"/>
      <c r="K2032" s="25"/>
      <c r="L2032" s="25"/>
      <c r="M2032" s="25"/>
    </row>
    <row r="2033" spans="1:13">
      <c r="A2033" s="1866">
        <v>400614</v>
      </c>
      <c r="B2033" s="23">
        <v>1998</v>
      </c>
      <c r="E2033" s="25"/>
      <c r="I2033" s="1867"/>
      <c r="J2033" s="25"/>
      <c r="K2033" s="25"/>
      <c r="L2033" s="25"/>
      <c r="M2033" s="25"/>
    </row>
    <row r="2034" spans="1:13">
      <c r="A2034" s="1866">
        <v>400619</v>
      </c>
      <c r="B2034" s="23">
        <v>2155</v>
      </c>
      <c r="E2034" s="25"/>
      <c r="I2034" s="1867"/>
      <c r="J2034" s="25"/>
      <c r="K2034" s="25"/>
      <c r="L2034" s="25"/>
      <c r="M2034" s="25"/>
    </row>
    <row r="2035" spans="1:13">
      <c r="A2035" s="1866">
        <v>400714</v>
      </c>
      <c r="B2035" s="23">
        <v>1515</v>
      </c>
      <c r="E2035" s="25"/>
      <c r="I2035" s="1867"/>
      <c r="J2035" s="25"/>
      <c r="K2035" s="25"/>
      <c r="L2035" s="25"/>
      <c r="M2035" s="25"/>
    </row>
    <row r="2036" spans="1:13">
      <c r="A2036" s="1866">
        <v>400719</v>
      </c>
      <c r="B2036" s="23">
        <v>1876</v>
      </c>
      <c r="E2036" s="25"/>
      <c r="I2036" s="1867"/>
      <c r="J2036" s="25"/>
      <c r="K2036" s="25"/>
      <c r="L2036" s="25"/>
      <c r="M2036" s="25"/>
    </row>
    <row r="2037" spans="1:13">
      <c r="A2037" s="1866">
        <v>400814</v>
      </c>
      <c r="B2037" s="23">
        <v>2867</v>
      </c>
      <c r="E2037" s="25"/>
      <c r="I2037" s="1867"/>
      <c r="J2037" s="25"/>
      <c r="K2037" s="25"/>
      <c r="L2037" s="25"/>
      <c r="M2037" s="25"/>
    </row>
    <row r="2038" spans="1:13">
      <c r="A2038" s="1866">
        <v>400819</v>
      </c>
      <c r="B2038" s="23">
        <v>2562</v>
      </c>
      <c r="E2038" s="25"/>
      <c r="I2038" s="1867"/>
      <c r="J2038" s="25"/>
      <c r="K2038" s="25"/>
      <c r="L2038" s="25"/>
      <c r="M2038" s="25"/>
    </row>
    <row r="2039" spans="1:13">
      <c r="A2039" s="1866">
        <v>400914</v>
      </c>
      <c r="B2039" s="23">
        <v>2780</v>
      </c>
      <c r="E2039" s="25"/>
      <c r="I2039" s="1867"/>
      <c r="J2039" s="25"/>
      <c r="K2039" s="25"/>
      <c r="L2039" s="25"/>
      <c r="M2039" s="25"/>
    </row>
    <row r="2040" spans="1:13">
      <c r="A2040" s="1866">
        <v>400919</v>
      </c>
      <c r="B2040" s="23">
        <v>2902</v>
      </c>
      <c r="E2040" s="25"/>
      <c r="I2040" s="1867"/>
      <c r="J2040" s="25"/>
      <c r="K2040" s="25"/>
      <c r="L2040" s="25"/>
      <c r="M2040" s="25"/>
    </row>
    <row r="2041" spans="1:13">
      <c r="A2041" s="1866">
        <v>401014</v>
      </c>
      <c r="B2041" s="23">
        <v>0</v>
      </c>
      <c r="E2041" s="25"/>
      <c r="I2041" s="1867"/>
      <c r="J2041" s="25"/>
      <c r="K2041" s="25"/>
      <c r="L2041" s="25"/>
      <c r="M2041" s="25"/>
    </row>
    <row r="2042" spans="1:13">
      <c r="A2042" s="1866">
        <v>401019</v>
      </c>
      <c r="B2042" s="23">
        <v>0</v>
      </c>
      <c r="E2042" s="25"/>
      <c r="I2042" s="1867"/>
      <c r="J2042" s="25"/>
      <c r="K2042" s="25"/>
      <c r="L2042" s="25"/>
      <c r="M2042" s="25"/>
    </row>
    <row r="2043" spans="1:13">
      <c r="A2043" s="1866">
        <v>401114</v>
      </c>
      <c r="B2043" s="23">
        <v>0</v>
      </c>
      <c r="E2043" s="25"/>
      <c r="I2043" s="1867"/>
      <c r="J2043" s="25"/>
      <c r="K2043" s="25"/>
      <c r="L2043" s="25"/>
      <c r="M2043" s="25"/>
    </row>
    <row r="2044" spans="1:13">
      <c r="A2044" s="1866">
        <v>401119</v>
      </c>
      <c r="B2044" s="23">
        <v>0</v>
      </c>
      <c r="E2044" s="25"/>
      <c r="I2044" s="1867"/>
      <c r="J2044" s="25"/>
      <c r="K2044" s="25"/>
      <c r="L2044" s="25"/>
      <c r="M2044" s="25"/>
    </row>
    <row r="2045" spans="1:13">
      <c r="A2045" s="1866">
        <v>401214</v>
      </c>
      <c r="B2045" s="23">
        <v>2788</v>
      </c>
      <c r="E2045" s="25"/>
      <c r="I2045" s="1867"/>
      <c r="J2045" s="25"/>
      <c r="K2045" s="25"/>
      <c r="L2045" s="25"/>
      <c r="M2045" s="25"/>
    </row>
    <row r="2046" spans="1:13">
      <c r="A2046" s="1866">
        <v>401219</v>
      </c>
      <c r="B2046" s="23">
        <v>3646</v>
      </c>
      <c r="E2046" s="25"/>
      <c r="I2046" s="1867"/>
      <c r="J2046" s="25"/>
      <c r="K2046" s="25"/>
      <c r="L2046" s="25"/>
      <c r="M2046" s="25"/>
    </row>
    <row r="2047" spans="1:13">
      <c r="A2047" s="1866">
        <v>401314</v>
      </c>
      <c r="B2047" s="23">
        <v>0</v>
      </c>
      <c r="E2047" s="25"/>
      <c r="I2047" s="1867"/>
      <c r="J2047" s="25"/>
      <c r="K2047" s="25"/>
      <c r="L2047" s="25"/>
      <c r="M2047" s="25"/>
    </row>
    <row r="2048" spans="1:13">
      <c r="A2048" s="1866">
        <v>401319</v>
      </c>
      <c r="B2048" s="23">
        <v>0</v>
      </c>
      <c r="E2048" s="25"/>
      <c r="I2048" s="1867"/>
      <c r="J2048" s="25"/>
      <c r="K2048" s="25"/>
      <c r="L2048" s="25"/>
      <c r="M2048" s="25"/>
    </row>
    <row r="2049" spans="1:13">
      <c r="A2049" s="1866">
        <v>401414</v>
      </c>
      <c r="B2049" s="23">
        <v>2442</v>
      </c>
      <c r="E2049" s="25"/>
      <c r="I2049" s="1867"/>
      <c r="J2049" s="25"/>
      <c r="K2049" s="25"/>
      <c r="L2049" s="25"/>
      <c r="M2049" s="25"/>
    </row>
    <row r="2050" spans="1:13">
      <c r="A2050" s="1866">
        <v>401419</v>
      </c>
      <c r="B2050" s="23">
        <v>2631</v>
      </c>
      <c r="E2050" s="25"/>
      <c r="I2050" s="1867"/>
      <c r="J2050" s="25"/>
      <c r="K2050" s="25"/>
      <c r="L2050" s="25"/>
      <c r="M2050" s="25"/>
    </row>
    <row r="2051" spans="1:13">
      <c r="A2051" s="1866">
        <v>401514</v>
      </c>
      <c r="B2051" s="23">
        <v>2034</v>
      </c>
      <c r="E2051" s="25"/>
      <c r="I2051" s="1867"/>
      <c r="J2051" s="25"/>
      <c r="K2051" s="25"/>
      <c r="L2051" s="25"/>
      <c r="M2051" s="25"/>
    </row>
    <row r="2052" spans="1:13">
      <c r="A2052" s="1866">
        <v>401519</v>
      </c>
      <c r="B2052" s="23">
        <v>2357</v>
      </c>
      <c r="E2052" s="25"/>
      <c r="I2052" s="1867"/>
      <c r="J2052" s="25"/>
      <c r="K2052" s="25"/>
      <c r="L2052" s="25"/>
      <c r="M2052" s="25"/>
    </row>
    <row r="2053" spans="1:13">
      <c r="A2053" s="1866">
        <v>401614</v>
      </c>
      <c r="B2053" s="23">
        <v>2780</v>
      </c>
      <c r="E2053" s="25"/>
      <c r="I2053" s="1867"/>
      <c r="J2053" s="25"/>
      <c r="K2053" s="25"/>
      <c r="L2053" s="25"/>
      <c r="M2053" s="25"/>
    </row>
    <row r="2054" spans="1:13">
      <c r="A2054" s="1866">
        <v>401619</v>
      </c>
      <c r="B2054" s="23">
        <v>2902</v>
      </c>
      <c r="E2054" s="25"/>
      <c r="I2054" s="1867"/>
      <c r="J2054" s="25"/>
      <c r="K2054" s="25"/>
      <c r="L2054" s="25"/>
      <c r="M2054" s="25"/>
    </row>
    <row r="2055" spans="1:13">
      <c r="A2055" s="1866">
        <v>401714</v>
      </c>
      <c r="B2055" s="23">
        <v>2326</v>
      </c>
      <c r="E2055" s="25"/>
      <c r="I2055" s="1867"/>
      <c r="J2055" s="25"/>
      <c r="K2055" s="25"/>
      <c r="L2055" s="25"/>
      <c r="M2055" s="25"/>
    </row>
    <row r="2056" spans="1:13">
      <c r="A2056" s="1866">
        <v>401719</v>
      </c>
      <c r="B2056" s="23">
        <v>2507</v>
      </c>
      <c r="E2056" s="25"/>
      <c r="I2056" s="1867"/>
      <c r="J2056" s="25"/>
      <c r="K2056" s="25"/>
      <c r="L2056" s="25"/>
      <c r="M2056" s="25"/>
    </row>
    <row r="2057" spans="1:13">
      <c r="A2057" s="1866">
        <v>401814</v>
      </c>
      <c r="B2057" s="23">
        <v>0</v>
      </c>
      <c r="E2057" s="25"/>
      <c r="I2057" s="1867"/>
      <c r="J2057" s="25"/>
      <c r="K2057" s="25"/>
      <c r="L2057" s="25"/>
      <c r="M2057" s="25"/>
    </row>
    <row r="2058" spans="1:13">
      <c r="A2058" s="1866">
        <v>401819</v>
      </c>
      <c r="B2058" s="23">
        <v>1748</v>
      </c>
      <c r="E2058" s="25"/>
      <c r="I2058" s="1867"/>
      <c r="J2058" s="25"/>
      <c r="K2058" s="25"/>
      <c r="L2058" s="25"/>
      <c r="M2058" s="25"/>
    </row>
    <row r="2059" spans="1:13">
      <c r="A2059" s="1866">
        <v>401914</v>
      </c>
      <c r="B2059" s="23">
        <v>1166</v>
      </c>
      <c r="E2059" s="25"/>
      <c r="I2059" s="1867"/>
      <c r="J2059" s="25"/>
      <c r="K2059" s="25"/>
      <c r="L2059" s="25"/>
      <c r="M2059" s="25"/>
    </row>
    <row r="2060" spans="1:13">
      <c r="A2060" s="1866">
        <v>401919</v>
      </c>
      <c r="B2060" s="23">
        <v>1558</v>
      </c>
      <c r="E2060" s="25"/>
      <c r="I2060" s="1867"/>
      <c r="J2060" s="25"/>
      <c r="K2060" s="25"/>
      <c r="L2060" s="25"/>
      <c r="M2060" s="25"/>
    </row>
    <row r="2061" spans="1:13">
      <c r="A2061" s="1866">
        <v>402014</v>
      </c>
      <c r="B2061" s="23">
        <v>0</v>
      </c>
      <c r="E2061" s="25"/>
      <c r="I2061" s="1867"/>
      <c r="J2061" s="25"/>
      <c r="K2061" s="25"/>
      <c r="L2061" s="25"/>
      <c r="M2061" s="25"/>
    </row>
    <row r="2062" spans="1:13">
      <c r="A2062" s="1866">
        <v>402019</v>
      </c>
      <c r="B2062" s="23">
        <v>0</v>
      </c>
      <c r="E2062" s="25"/>
      <c r="I2062" s="1867"/>
      <c r="J2062" s="25"/>
      <c r="K2062" s="25"/>
      <c r="L2062" s="25"/>
      <c r="M2062" s="25"/>
    </row>
    <row r="2063" spans="1:13">
      <c r="A2063" s="1866">
        <v>402114</v>
      </c>
      <c r="B2063" s="23">
        <v>2248</v>
      </c>
      <c r="E2063" s="25"/>
      <c r="I2063" s="1867"/>
      <c r="J2063" s="25"/>
      <c r="K2063" s="25"/>
      <c r="L2063" s="25"/>
      <c r="M2063" s="25"/>
    </row>
    <row r="2064" spans="1:13">
      <c r="A2064" s="1866">
        <v>402119</v>
      </c>
      <c r="B2064" s="23">
        <v>2456</v>
      </c>
      <c r="E2064" s="25"/>
      <c r="I2064" s="1867"/>
      <c r="J2064" s="25"/>
      <c r="K2064" s="25"/>
      <c r="L2064" s="25"/>
      <c r="M2064" s="25"/>
    </row>
    <row r="2065" spans="1:13">
      <c r="A2065" s="1866">
        <v>402214</v>
      </c>
      <c r="B2065" s="23">
        <v>0</v>
      </c>
      <c r="E2065" s="25"/>
      <c r="I2065" s="1867"/>
      <c r="J2065" s="25"/>
      <c r="K2065" s="25"/>
      <c r="L2065" s="25"/>
      <c r="M2065" s="25"/>
    </row>
    <row r="2066" spans="1:13">
      <c r="A2066" s="1866">
        <v>402314</v>
      </c>
      <c r="B2066" s="23">
        <v>671</v>
      </c>
      <c r="E2066" s="25"/>
      <c r="I2066" s="1867"/>
      <c r="J2066" s="25"/>
      <c r="K2066" s="25"/>
      <c r="L2066" s="25"/>
      <c r="M2066" s="25"/>
    </row>
    <row r="2067" spans="1:13">
      <c r="A2067" s="1866">
        <v>402319</v>
      </c>
      <c r="B2067" s="23">
        <v>637</v>
      </c>
      <c r="E2067" s="25"/>
      <c r="I2067" s="1867"/>
      <c r="J2067" s="25"/>
      <c r="K2067" s="25"/>
      <c r="L2067" s="25"/>
      <c r="M2067" s="25"/>
    </row>
    <row r="2068" spans="1:13">
      <c r="A2068" s="1866">
        <v>402414</v>
      </c>
      <c r="B2068" s="23">
        <v>1351</v>
      </c>
      <c r="E2068" s="25"/>
      <c r="I2068" s="1867"/>
      <c r="J2068" s="25"/>
      <c r="K2068" s="25"/>
      <c r="L2068" s="25"/>
      <c r="M2068" s="25"/>
    </row>
    <row r="2069" spans="1:13">
      <c r="A2069" s="1866">
        <v>402419</v>
      </c>
      <c r="B2069" s="23">
        <v>1335</v>
      </c>
      <c r="E2069" s="25"/>
      <c r="I2069" s="1867"/>
      <c r="J2069" s="25"/>
      <c r="K2069" s="25"/>
      <c r="L2069" s="25"/>
      <c r="M2069" s="25"/>
    </row>
    <row r="2070" spans="1:13">
      <c r="A2070" s="1866">
        <v>402514</v>
      </c>
      <c r="B2070" s="23">
        <v>664</v>
      </c>
      <c r="E2070" s="25"/>
      <c r="I2070" s="1867"/>
      <c r="J2070" s="25"/>
      <c r="K2070" s="25"/>
      <c r="L2070" s="25"/>
      <c r="M2070" s="25"/>
    </row>
    <row r="2071" spans="1:13">
      <c r="A2071" s="1866">
        <v>402519</v>
      </c>
      <c r="B2071" s="23">
        <v>713</v>
      </c>
      <c r="E2071" s="25"/>
      <c r="I2071" s="1867"/>
      <c r="J2071" s="25"/>
      <c r="K2071" s="25"/>
      <c r="L2071" s="25"/>
      <c r="M2071" s="25"/>
    </row>
    <row r="2072" spans="1:13">
      <c r="A2072" s="1866">
        <v>402614</v>
      </c>
      <c r="B2072" s="23">
        <v>0</v>
      </c>
      <c r="E2072" s="25"/>
      <c r="I2072" s="1867"/>
      <c r="J2072" s="25"/>
      <c r="K2072" s="25"/>
      <c r="L2072" s="25"/>
      <c r="M2072" s="25"/>
    </row>
    <row r="2073" spans="1:13">
      <c r="A2073" s="1866">
        <v>402619</v>
      </c>
      <c r="B2073" s="23">
        <v>0</v>
      </c>
      <c r="E2073" s="25"/>
      <c r="I2073" s="1867"/>
      <c r="J2073" s="25"/>
      <c r="K2073" s="25"/>
      <c r="L2073" s="25"/>
      <c r="M2073" s="25"/>
    </row>
    <row r="2074" spans="1:13">
      <c r="A2074" s="1866">
        <v>402714</v>
      </c>
      <c r="B2074" s="23">
        <v>937</v>
      </c>
      <c r="E2074" s="25"/>
      <c r="I2074" s="1867"/>
      <c r="J2074" s="25"/>
      <c r="K2074" s="25"/>
      <c r="L2074" s="25"/>
      <c r="M2074" s="25"/>
    </row>
    <row r="2075" spans="1:13">
      <c r="A2075" s="1866">
        <v>402719</v>
      </c>
      <c r="B2075" s="23">
        <v>973</v>
      </c>
      <c r="E2075" s="25"/>
      <c r="I2075" s="1867"/>
      <c r="J2075" s="25"/>
      <c r="K2075" s="25"/>
      <c r="L2075" s="25"/>
      <c r="M2075" s="25"/>
    </row>
    <row r="2076" spans="1:13">
      <c r="A2076" s="1866">
        <v>402914</v>
      </c>
      <c r="B2076" s="23">
        <v>3184</v>
      </c>
      <c r="E2076" s="25"/>
      <c r="I2076" s="1867"/>
      <c r="J2076" s="25"/>
      <c r="K2076" s="25"/>
      <c r="L2076" s="25"/>
      <c r="M2076" s="25"/>
    </row>
    <row r="2077" spans="1:13">
      <c r="A2077" s="1866">
        <v>402919</v>
      </c>
      <c r="B2077" s="23">
        <v>3428</v>
      </c>
      <c r="E2077" s="25"/>
      <c r="I2077" s="1867"/>
      <c r="J2077" s="25"/>
      <c r="K2077" s="25"/>
      <c r="L2077" s="25"/>
      <c r="M2077" s="25"/>
    </row>
    <row r="2078" spans="1:13">
      <c r="A2078" s="1866">
        <v>403114</v>
      </c>
      <c r="B2078" s="23">
        <v>1722</v>
      </c>
      <c r="E2078" s="25"/>
      <c r="I2078" s="1867"/>
      <c r="J2078" s="25"/>
      <c r="K2078" s="25"/>
      <c r="L2078" s="25"/>
      <c r="M2078" s="25"/>
    </row>
    <row r="2079" spans="1:13">
      <c r="A2079" s="1866">
        <v>403119</v>
      </c>
      <c r="B2079" s="23">
        <v>2347</v>
      </c>
      <c r="E2079" s="25"/>
      <c r="I2079" s="1867"/>
      <c r="J2079" s="25"/>
      <c r="K2079" s="25"/>
      <c r="L2079" s="25"/>
      <c r="M2079" s="25"/>
    </row>
    <row r="2080" spans="1:13">
      <c r="A2080" s="1866">
        <v>403214</v>
      </c>
      <c r="B2080" s="23">
        <v>1699</v>
      </c>
      <c r="E2080" s="25"/>
      <c r="I2080" s="1867"/>
      <c r="J2080" s="25"/>
      <c r="K2080" s="25"/>
      <c r="L2080" s="25"/>
      <c r="M2080" s="25"/>
    </row>
    <row r="2081" spans="1:13">
      <c r="A2081" s="1866">
        <v>403219</v>
      </c>
      <c r="B2081" s="23">
        <v>1728</v>
      </c>
      <c r="E2081" s="25"/>
      <c r="I2081" s="1867"/>
      <c r="J2081" s="25"/>
      <c r="K2081" s="25"/>
      <c r="L2081" s="25"/>
      <c r="M2081" s="25"/>
    </row>
    <row r="2082" spans="1:13">
      <c r="A2082" s="1866">
        <v>403314</v>
      </c>
      <c r="B2082" s="23">
        <v>23</v>
      </c>
      <c r="E2082" s="25"/>
      <c r="I2082" s="1867"/>
      <c r="J2082" s="25"/>
      <c r="K2082" s="25"/>
      <c r="L2082" s="25"/>
      <c r="M2082" s="25"/>
    </row>
    <row r="2083" spans="1:13">
      <c r="A2083" s="1866">
        <v>403319</v>
      </c>
      <c r="B2083" s="23">
        <v>619</v>
      </c>
      <c r="E2083" s="25"/>
      <c r="I2083" s="1867"/>
      <c r="J2083" s="25"/>
      <c r="K2083" s="25"/>
      <c r="L2083" s="25"/>
      <c r="M2083" s="25"/>
    </row>
    <row r="2084" spans="1:13">
      <c r="A2084" s="1866">
        <v>403414</v>
      </c>
      <c r="B2084" s="23">
        <v>0</v>
      </c>
      <c r="E2084" s="25"/>
      <c r="I2084" s="1867"/>
      <c r="J2084" s="25"/>
      <c r="K2084" s="25"/>
      <c r="L2084" s="25"/>
      <c r="M2084" s="25"/>
    </row>
    <row r="2085" spans="1:13">
      <c r="A2085" s="1866">
        <v>403419</v>
      </c>
      <c r="B2085" s="23">
        <v>450</v>
      </c>
      <c r="E2085" s="25"/>
      <c r="I2085" s="1867"/>
      <c r="J2085" s="25"/>
      <c r="K2085" s="25"/>
      <c r="L2085" s="25"/>
      <c r="M2085" s="25"/>
    </row>
    <row r="2086" spans="1:13">
      <c r="A2086" s="1866">
        <v>403514</v>
      </c>
      <c r="B2086" s="23">
        <v>0</v>
      </c>
      <c r="E2086" s="25"/>
      <c r="I2086" s="1867"/>
      <c r="J2086" s="25"/>
      <c r="K2086" s="25"/>
      <c r="L2086" s="25"/>
      <c r="M2086" s="25"/>
    </row>
    <row r="2087" spans="1:13">
      <c r="A2087" s="1866">
        <v>403519</v>
      </c>
      <c r="B2087" s="23">
        <v>0</v>
      </c>
      <c r="E2087" s="25"/>
      <c r="I2087" s="1867"/>
      <c r="J2087" s="25"/>
      <c r="K2087" s="25"/>
      <c r="L2087" s="25"/>
      <c r="M2087" s="25"/>
    </row>
    <row r="2088" spans="1:13">
      <c r="A2088" s="1866">
        <v>403614</v>
      </c>
      <c r="B2088" s="23">
        <v>0</v>
      </c>
      <c r="E2088" s="25"/>
      <c r="I2088" s="1867"/>
      <c r="J2088" s="25"/>
      <c r="K2088" s="25"/>
      <c r="L2088" s="25"/>
      <c r="M2088" s="25"/>
    </row>
    <row r="2089" spans="1:13">
      <c r="A2089" s="1866">
        <v>403619</v>
      </c>
      <c r="B2089" s="23">
        <v>450</v>
      </c>
      <c r="E2089" s="25"/>
      <c r="I2089" s="1867"/>
      <c r="J2089" s="25"/>
      <c r="K2089" s="25"/>
      <c r="L2089" s="25"/>
      <c r="M2089" s="25"/>
    </row>
    <row r="2090" spans="1:13">
      <c r="A2090" s="1866">
        <v>403714</v>
      </c>
      <c r="B2090" s="23">
        <v>809</v>
      </c>
      <c r="E2090" s="25"/>
      <c r="I2090" s="1867"/>
      <c r="J2090" s="25"/>
      <c r="K2090" s="25"/>
      <c r="L2090" s="25"/>
      <c r="M2090" s="25"/>
    </row>
    <row r="2091" spans="1:13">
      <c r="A2091" s="1866">
        <v>403719</v>
      </c>
      <c r="B2091" s="23">
        <v>-1315</v>
      </c>
      <c r="E2091" s="25"/>
      <c r="I2091" s="1867"/>
      <c r="J2091" s="25"/>
      <c r="K2091" s="25"/>
      <c r="L2091" s="25"/>
      <c r="M2091" s="25"/>
    </row>
    <row r="2092" spans="1:13">
      <c r="A2092" s="1866">
        <v>403814</v>
      </c>
      <c r="B2092" s="23">
        <v>1621</v>
      </c>
      <c r="E2092" s="25"/>
      <c r="I2092" s="1867"/>
      <c r="J2092" s="25"/>
      <c r="K2092" s="25"/>
      <c r="L2092" s="25"/>
      <c r="M2092" s="25"/>
    </row>
    <row r="2093" spans="1:13">
      <c r="A2093" s="1866">
        <v>403819</v>
      </c>
      <c r="B2093" s="23">
        <v>648</v>
      </c>
      <c r="E2093" s="25"/>
      <c r="I2093" s="1867"/>
      <c r="J2093" s="25"/>
      <c r="K2093" s="25"/>
      <c r="L2093" s="25"/>
      <c r="M2093" s="25"/>
    </row>
    <row r="2094" spans="1:13">
      <c r="A2094" s="1866">
        <v>403914</v>
      </c>
      <c r="B2094" s="23">
        <v>-812</v>
      </c>
      <c r="E2094" s="25"/>
      <c r="I2094" s="1867"/>
      <c r="J2094" s="25"/>
      <c r="K2094" s="25"/>
      <c r="L2094" s="25"/>
      <c r="M2094" s="25"/>
    </row>
    <row r="2095" spans="1:13">
      <c r="A2095" s="1866">
        <v>403919</v>
      </c>
      <c r="B2095" s="23">
        <v>-1963</v>
      </c>
      <c r="E2095" s="25"/>
      <c r="I2095" s="1867"/>
      <c r="J2095" s="25"/>
      <c r="K2095" s="25"/>
      <c r="L2095" s="25"/>
      <c r="M2095" s="25"/>
    </row>
    <row r="2096" spans="1:13">
      <c r="A2096" s="1866">
        <v>404014</v>
      </c>
      <c r="B2096" s="23">
        <v>-19</v>
      </c>
      <c r="E2096" s="25"/>
      <c r="I2096" s="1867"/>
      <c r="J2096" s="25"/>
      <c r="K2096" s="25"/>
      <c r="L2096" s="25"/>
      <c r="M2096" s="25"/>
    </row>
    <row r="2097" spans="1:13">
      <c r="A2097" s="1866">
        <v>404019</v>
      </c>
      <c r="B2097" s="23">
        <v>513</v>
      </c>
      <c r="E2097" s="25"/>
      <c r="I2097" s="1867"/>
      <c r="J2097" s="25"/>
      <c r="K2097" s="25"/>
      <c r="L2097" s="25"/>
      <c r="M2097" s="25"/>
    </row>
    <row r="2098" spans="1:13">
      <c r="A2098" s="1866">
        <v>404110</v>
      </c>
      <c r="B2098" s="23">
        <v>15</v>
      </c>
      <c r="C2098" s="25">
        <v>9167</v>
      </c>
      <c r="D2098" s="25">
        <v>3</v>
      </c>
      <c r="E2098" s="25">
        <v>9167</v>
      </c>
      <c r="F2098" s="1865">
        <v>-0.02</v>
      </c>
      <c r="G2098" s="1865">
        <v>-0.04</v>
      </c>
      <c r="H2098" s="1865">
        <v>-0.06</v>
      </c>
      <c r="I2098" s="1867" t="s">
        <v>818</v>
      </c>
      <c r="J2098" s="25"/>
      <c r="K2098" s="25"/>
      <c r="L2098" s="25"/>
      <c r="M2098" s="25"/>
    </row>
    <row r="2099" spans="1:13">
      <c r="A2099" s="1866"/>
      <c r="C2099" s="25">
        <v>9167</v>
      </c>
      <c r="D2099" s="25">
        <v>3</v>
      </c>
      <c r="E2099" s="25">
        <v>9163</v>
      </c>
      <c r="F2099" s="1865">
        <v>-0.22</v>
      </c>
      <c r="G2099" s="1865">
        <v>-0.11</v>
      </c>
      <c r="H2099" s="1865">
        <v>-0.33</v>
      </c>
      <c r="I2099" s="1867" t="s">
        <v>819</v>
      </c>
      <c r="J2099" s="25"/>
      <c r="K2099" s="25"/>
      <c r="L2099" s="25"/>
      <c r="M2099" s="25"/>
    </row>
    <row r="2100" spans="1:13">
      <c r="A2100" s="1866">
        <v>404113</v>
      </c>
      <c r="B2100" s="23">
        <v>11887</v>
      </c>
      <c r="C2100" s="25">
        <v>9167</v>
      </c>
      <c r="D2100" s="25">
        <v>3</v>
      </c>
      <c r="E2100" s="25">
        <v>9163</v>
      </c>
      <c r="F2100" s="1865">
        <v>-14605.17</v>
      </c>
      <c r="G2100" s="1865">
        <v>-10569.46</v>
      </c>
      <c r="H2100" s="1865">
        <v>-25174.63</v>
      </c>
      <c r="I2100" s="1867" t="s">
        <v>819</v>
      </c>
      <c r="J2100" s="25"/>
      <c r="K2100" s="25"/>
      <c r="L2100" s="25"/>
      <c r="M2100" s="25"/>
    </row>
    <row r="2101" spans="1:13">
      <c r="A2101" s="1866"/>
      <c r="C2101" s="25">
        <v>9167</v>
      </c>
      <c r="D2101" s="25">
        <v>3</v>
      </c>
      <c r="E2101" s="25">
        <v>9167</v>
      </c>
      <c r="F2101" s="1865">
        <v>-1200.02</v>
      </c>
      <c r="G2101" s="1865">
        <v>-1317.61</v>
      </c>
      <c r="H2101" s="1865">
        <v>-2517.63</v>
      </c>
      <c r="I2101" s="1867" t="s">
        <v>820</v>
      </c>
      <c r="J2101" s="25"/>
      <c r="K2101" s="25"/>
      <c r="L2101" s="25"/>
      <c r="M2101" s="25"/>
    </row>
    <row r="2102" spans="1:13">
      <c r="A2102" s="1866">
        <v>404114</v>
      </c>
      <c r="B2102" s="23">
        <v>792</v>
      </c>
      <c r="E2102" s="25"/>
      <c r="I2102" s="1867"/>
      <c r="J2102" s="25"/>
      <c r="K2102" s="25"/>
      <c r="L2102" s="25"/>
      <c r="M2102" s="25"/>
    </row>
    <row r="2103" spans="1:13">
      <c r="A2103" s="1866">
        <v>404115</v>
      </c>
      <c r="B2103" s="23">
        <v>39</v>
      </c>
      <c r="C2103" s="25">
        <v>9167</v>
      </c>
      <c r="D2103" s="25">
        <v>3</v>
      </c>
      <c r="E2103" s="25">
        <v>9167</v>
      </c>
      <c r="F2103" s="1865">
        <v>-0.02</v>
      </c>
      <c r="G2103" s="1865">
        <v>-0.04</v>
      </c>
      <c r="H2103" s="1865">
        <v>-0.06</v>
      </c>
      <c r="I2103" s="1867" t="s">
        <v>818</v>
      </c>
      <c r="J2103" s="25"/>
      <c r="K2103" s="25"/>
      <c r="L2103" s="25"/>
      <c r="M2103" s="25"/>
    </row>
    <row r="2104" spans="1:13">
      <c r="A2104" s="1866"/>
      <c r="C2104" s="25">
        <v>9167</v>
      </c>
      <c r="D2104" s="25">
        <v>3</v>
      </c>
      <c r="E2104" s="25">
        <v>9163</v>
      </c>
      <c r="F2104" s="1865">
        <v>-0.22</v>
      </c>
      <c r="G2104" s="1865">
        <v>-0.11</v>
      </c>
      <c r="H2104" s="1865">
        <v>-0.33</v>
      </c>
      <c r="I2104" s="1867" t="s">
        <v>819</v>
      </c>
      <c r="J2104" s="25"/>
      <c r="K2104" s="25"/>
      <c r="L2104" s="25"/>
      <c r="M2104" s="25"/>
    </row>
    <row r="2105" spans="1:13">
      <c r="A2105" s="1866">
        <v>404118</v>
      </c>
      <c r="B2105" s="23">
        <v>27692</v>
      </c>
      <c r="C2105" s="25">
        <v>9167</v>
      </c>
      <c r="D2105" s="25">
        <v>3</v>
      </c>
      <c r="E2105" s="25">
        <v>9163</v>
      </c>
      <c r="F2105" s="1865">
        <v>-14605.17</v>
      </c>
      <c r="G2105" s="1865">
        <v>-10569.46</v>
      </c>
      <c r="H2105" s="1865">
        <v>-25174.63</v>
      </c>
      <c r="I2105" s="1867" t="s">
        <v>819</v>
      </c>
      <c r="J2105" s="25"/>
      <c r="K2105" s="25"/>
      <c r="L2105" s="25"/>
      <c r="M2105" s="25"/>
    </row>
    <row r="2106" spans="1:13">
      <c r="A2106" s="1866"/>
      <c r="C2106" s="25">
        <v>9167</v>
      </c>
      <c r="D2106" s="25">
        <v>3</v>
      </c>
      <c r="E2106" s="25">
        <v>9167</v>
      </c>
      <c r="F2106" s="1865">
        <v>-1200.02</v>
      </c>
      <c r="G2106" s="1865">
        <v>-1317.61</v>
      </c>
      <c r="H2106" s="1865">
        <v>-2517.63</v>
      </c>
      <c r="I2106" s="1867" t="s">
        <v>820</v>
      </c>
      <c r="J2106" s="25"/>
      <c r="K2106" s="25"/>
      <c r="L2106" s="25"/>
      <c r="M2106" s="25"/>
    </row>
    <row r="2107" spans="1:13">
      <c r="A2107" s="1866">
        <v>404119</v>
      </c>
      <c r="B2107" s="23">
        <v>710</v>
      </c>
      <c r="E2107" s="25"/>
      <c r="I2107" s="1867"/>
      <c r="J2107" s="25"/>
      <c r="K2107" s="25"/>
      <c r="L2107" s="25"/>
      <c r="M2107" s="25"/>
    </row>
    <row r="2108" spans="1:13">
      <c r="A2108" s="1866">
        <v>404210</v>
      </c>
      <c r="B2108" s="23">
        <v>29</v>
      </c>
      <c r="C2108" s="25">
        <v>4207</v>
      </c>
      <c r="D2108" s="25">
        <v>3</v>
      </c>
      <c r="E2108" s="25">
        <v>9171</v>
      </c>
      <c r="F2108" s="1865">
        <v>-0.45</v>
      </c>
      <c r="G2108" s="1865">
        <v>-0.28999999999999998</v>
      </c>
      <c r="H2108" s="1865">
        <v>-0.74</v>
      </c>
      <c r="I2108" s="1867" t="s">
        <v>821</v>
      </c>
      <c r="J2108" s="25"/>
      <c r="K2108" s="25"/>
      <c r="L2108" s="25"/>
      <c r="M2108" s="25"/>
    </row>
    <row r="2109" spans="1:13">
      <c r="A2109" s="1866">
        <v>404211</v>
      </c>
      <c r="B2109" s="23">
        <v>46380</v>
      </c>
      <c r="C2109" s="25">
        <v>4207</v>
      </c>
      <c r="D2109" s="25">
        <v>3</v>
      </c>
      <c r="E2109" s="25">
        <v>9171</v>
      </c>
      <c r="F2109" s="1865">
        <v>-62575</v>
      </c>
      <c r="G2109" s="1865">
        <v>-46380</v>
      </c>
      <c r="H2109" s="1865">
        <v>-108955</v>
      </c>
      <c r="I2109" s="1867" t="s">
        <v>822</v>
      </c>
      <c r="J2109" s="25"/>
      <c r="K2109" s="25"/>
      <c r="L2109" s="25"/>
      <c r="M2109" s="25"/>
    </row>
    <row r="2110" spans="1:13">
      <c r="A2110" s="1866">
        <v>404213</v>
      </c>
      <c r="B2110" s="23">
        <v>46380</v>
      </c>
      <c r="C2110" s="25">
        <v>4207</v>
      </c>
      <c r="D2110" s="25">
        <v>3</v>
      </c>
      <c r="E2110" s="25">
        <v>9171</v>
      </c>
      <c r="F2110" s="1865">
        <v>-62575</v>
      </c>
      <c r="G2110" s="1865">
        <v>-46380</v>
      </c>
      <c r="H2110" s="1865">
        <v>-108955</v>
      </c>
      <c r="I2110" s="1867" t="s">
        <v>822</v>
      </c>
      <c r="J2110" s="25"/>
      <c r="K2110" s="25"/>
      <c r="L2110" s="25"/>
      <c r="M2110" s="25"/>
    </row>
    <row r="2111" spans="1:13">
      <c r="A2111" s="1866">
        <v>404214</v>
      </c>
      <c r="B2111" s="23">
        <v>1599</v>
      </c>
      <c r="E2111" s="25"/>
      <c r="I2111" s="1867"/>
      <c r="J2111" s="25"/>
      <c r="K2111" s="25"/>
      <c r="L2111" s="25"/>
      <c r="M2111" s="25"/>
    </row>
    <row r="2112" spans="1:13">
      <c r="A2112" s="1866">
        <v>404215</v>
      </c>
      <c r="B2112" s="23">
        <v>74</v>
      </c>
      <c r="C2112" s="25">
        <v>4207</v>
      </c>
      <c r="D2112" s="25">
        <v>3</v>
      </c>
      <c r="E2112" s="25">
        <v>9171</v>
      </c>
      <c r="F2112" s="1865">
        <v>-0.45</v>
      </c>
      <c r="G2112" s="1865">
        <v>-0.28999999999999998</v>
      </c>
      <c r="H2112" s="1865">
        <v>-0.74</v>
      </c>
      <c r="I2112" s="1867" t="s">
        <v>821</v>
      </c>
      <c r="J2112" s="25"/>
      <c r="K2112" s="25"/>
      <c r="L2112" s="25"/>
      <c r="M2112" s="25"/>
    </row>
    <row r="2113" spans="1:13">
      <c r="A2113" s="1866">
        <v>404216</v>
      </c>
      <c r="B2113" s="23">
        <v>108955</v>
      </c>
      <c r="C2113" s="25">
        <v>4207</v>
      </c>
      <c r="D2113" s="25">
        <v>3</v>
      </c>
      <c r="E2113" s="25">
        <v>9171</v>
      </c>
      <c r="F2113" s="1865">
        <v>-62575</v>
      </c>
      <c r="G2113" s="1865">
        <v>-46380</v>
      </c>
      <c r="H2113" s="1865">
        <v>-108955</v>
      </c>
      <c r="I2113" s="1867" t="s">
        <v>822</v>
      </c>
      <c r="J2113" s="25"/>
      <c r="K2113" s="25"/>
      <c r="L2113" s="25"/>
      <c r="M2113" s="25"/>
    </row>
    <row r="2114" spans="1:13">
      <c r="A2114" s="1866">
        <v>404218</v>
      </c>
      <c r="B2114" s="23">
        <v>108955</v>
      </c>
      <c r="C2114" s="25">
        <v>4207</v>
      </c>
      <c r="D2114" s="25">
        <v>3</v>
      </c>
      <c r="E2114" s="25">
        <v>9171</v>
      </c>
      <c r="F2114" s="1865">
        <v>-62575</v>
      </c>
      <c r="G2114" s="1865">
        <v>-46380</v>
      </c>
      <c r="H2114" s="1865">
        <v>-108955</v>
      </c>
      <c r="I2114" s="1867" t="s">
        <v>822</v>
      </c>
      <c r="J2114" s="25"/>
      <c r="K2114" s="25"/>
      <c r="L2114" s="25"/>
      <c r="M2114" s="25"/>
    </row>
    <row r="2115" spans="1:13">
      <c r="A2115" s="1866">
        <v>404219</v>
      </c>
      <c r="B2115" s="23">
        <v>1472</v>
      </c>
      <c r="E2115" s="25"/>
      <c r="I2115" s="1867"/>
      <c r="J2115" s="25"/>
      <c r="K2115" s="25"/>
      <c r="L2115" s="25"/>
      <c r="M2115" s="25"/>
    </row>
    <row r="2116" spans="1:13">
      <c r="A2116" s="1866">
        <v>404310</v>
      </c>
      <c r="B2116" s="23">
        <v>40</v>
      </c>
      <c r="C2116" s="25">
        <v>4208</v>
      </c>
      <c r="D2116" s="25">
        <v>3</v>
      </c>
      <c r="E2116" s="25">
        <v>9172</v>
      </c>
      <c r="F2116" s="1865">
        <v>-0.75</v>
      </c>
      <c r="G2116" s="1865">
        <v>-0.4</v>
      </c>
      <c r="H2116" s="1865">
        <v>-1.1499999999999999</v>
      </c>
      <c r="I2116" s="1867" t="s">
        <v>823</v>
      </c>
      <c r="J2116" s="25"/>
      <c r="K2116" s="25"/>
      <c r="L2116" s="25"/>
      <c r="M2116" s="25"/>
    </row>
    <row r="2117" spans="1:13">
      <c r="A2117" s="1866">
        <v>404311</v>
      </c>
      <c r="B2117" s="23">
        <v>23148</v>
      </c>
      <c r="C2117" s="25">
        <v>4208</v>
      </c>
      <c r="D2117" s="25">
        <v>3</v>
      </c>
      <c r="E2117" s="25">
        <v>9172</v>
      </c>
      <c r="F2117" s="1865">
        <v>-25531.38</v>
      </c>
      <c r="G2117" s="1865">
        <v>-23148.23</v>
      </c>
      <c r="H2117" s="1865">
        <v>-48679.61</v>
      </c>
      <c r="I2117" s="1867" t="s">
        <v>824</v>
      </c>
      <c r="J2117" s="25"/>
      <c r="K2117" s="25"/>
      <c r="L2117" s="25"/>
      <c r="M2117" s="25"/>
    </row>
    <row r="2118" spans="1:13">
      <c r="A2118" s="1866">
        <v>404313</v>
      </c>
      <c r="B2118" s="23">
        <v>23148</v>
      </c>
      <c r="C2118" s="25">
        <v>4208</v>
      </c>
      <c r="D2118" s="25">
        <v>3</v>
      </c>
      <c r="E2118" s="25">
        <v>9172</v>
      </c>
      <c r="F2118" s="1865">
        <v>-25531.38</v>
      </c>
      <c r="G2118" s="1865">
        <v>-23148.23</v>
      </c>
      <c r="H2118" s="1865">
        <v>-48679.61</v>
      </c>
      <c r="I2118" s="1867" t="s">
        <v>824</v>
      </c>
      <c r="J2118" s="25"/>
      <c r="K2118" s="25"/>
      <c r="L2118" s="25"/>
      <c r="M2118" s="25"/>
    </row>
    <row r="2119" spans="1:13">
      <c r="A2119" s="1866"/>
      <c r="C2119" s="25">
        <v>5208</v>
      </c>
      <c r="D2119" s="25">
        <v>3</v>
      </c>
      <c r="E2119" s="25">
        <v>5208</v>
      </c>
      <c r="F2119" s="1865">
        <v>1566.29</v>
      </c>
      <c r="G2119" s="1865">
        <v>0</v>
      </c>
      <c r="H2119" s="1865">
        <v>1566.29</v>
      </c>
      <c r="I2119" s="1867" t="s">
        <v>825</v>
      </c>
      <c r="J2119" s="25"/>
      <c r="K2119" s="25"/>
      <c r="L2119" s="25"/>
      <c r="M2119" s="25"/>
    </row>
    <row r="2120" spans="1:13">
      <c r="A2120" s="1866">
        <v>404314</v>
      </c>
      <c r="B2120" s="23">
        <v>579</v>
      </c>
      <c r="E2120" s="25"/>
      <c r="I2120" s="1867"/>
      <c r="J2120" s="25"/>
      <c r="K2120" s="25"/>
      <c r="L2120" s="25"/>
      <c r="M2120" s="25"/>
    </row>
    <row r="2121" spans="1:13">
      <c r="A2121" s="1866">
        <v>404315</v>
      </c>
      <c r="B2121" s="23">
        <v>115</v>
      </c>
      <c r="C2121" s="25">
        <v>4208</v>
      </c>
      <c r="D2121" s="25">
        <v>3</v>
      </c>
      <c r="E2121" s="25">
        <v>9172</v>
      </c>
      <c r="F2121" s="1865">
        <v>-0.75</v>
      </c>
      <c r="G2121" s="1865">
        <v>-0.4</v>
      </c>
      <c r="H2121" s="1865">
        <v>-1.1499999999999999</v>
      </c>
      <c r="I2121" s="1867" t="s">
        <v>823</v>
      </c>
      <c r="J2121" s="25"/>
      <c r="K2121" s="25"/>
      <c r="L2121" s="25"/>
      <c r="M2121" s="25"/>
    </row>
    <row r="2122" spans="1:13">
      <c r="A2122" s="1866">
        <v>404316</v>
      </c>
      <c r="B2122" s="23">
        <v>48680</v>
      </c>
      <c r="C2122" s="25">
        <v>4208</v>
      </c>
      <c r="D2122" s="25">
        <v>3</v>
      </c>
      <c r="E2122" s="25">
        <v>9172</v>
      </c>
      <c r="F2122" s="1865">
        <v>-25531.38</v>
      </c>
      <c r="G2122" s="1865">
        <v>-23148.23</v>
      </c>
      <c r="H2122" s="1865">
        <v>-48679.61</v>
      </c>
      <c r="I2122" s="1867" t="s">
        <v>824</v>
      </c>
      <c r="J2122" s="25"/>
      <c r="K2122" s="25"/>
      <c r="L2122" s="25"/>
      <c r="M2122" s="25"/>
    </row>
    <row r="2123" spans="1:13">
      <c r="A2123" s="1866">
        <v>404318</v>
      </c>
      <c r="B2123" s="23">
        <v>47114</v>
      </c>
      <c r="C2123" s="25">
        <v>4208</v>
      </c>
      <c r="D2123" s="25">
        <v>3</v>
      </c>
      <c r="E2123" s="25">
        <v>9172</v>
      </c>
      <c r="F2123" s="1865">
        <v>-25531.38</v>
      </c>
      <c r="G2123" s="1865">
        <v>-23148.23</v>
      </c>
      <c r="H2123" s="1865">
        <v>-48679.61</v>
      </c>
      <c r="I2123" s="1867" t="s">
        <v>824</v>
      </c>
      <c r="J2123" s="25"/>
      <c r="K2123" s="25"/>
      <c r="L2123" s="25"/>
      <c r="M2123" s="25"/>
    </row>
    <row r="2124" spans="1:13">
      <c r="A2124" s="1866"/>
      <c r="C2124" s="25">
        <v>5208</v>
      </c>
      <c r="D2124" s="25">
        <v>3</v>
      </c>
      <c r="E2124" s="25">
        <v>5208</v>
      </c>
      <c r="F2124" s="1865">
        <v>1566.29</v>
      </c>
      <c r="G2124" s="1865">
        <v>0</v>
      </c>
      <c r="H2124" s="1865">
        <v>1566.29</v>
      </c>
      <c r="I2124" s="1867" t="s">
        <v>825</v>
      </c>
      <c r="J2124" s="25"/>
      <c r="K2124" s="25"/>
      <c r="L2124" s="25"/>
      <c r="M2124" s="25"/>
    </row>
    <row r="2125" spans="1:13">
      <c r="A2125" s="1866">
        <v>404319</v>
      </c>
      <c r="B2125" s="23">
        <v>410</v>
      </c>
      <c r="E2125" s="25"/>
      <c r="I2125" s="1867"/>
      <c r="J2125" s="25"/>
      <c r="K2125" s="25"/>
      <c r="L2125" s="25"/>
      <c r="M2125" s="25"/>
    </row>
    <row r="2126" spans="1:13">
      <c r="A2126" s="1866">
        <v>404410</v>
      </c>
      <c r="B2126" s="23">
        <v>0</v>
      </c>
      <c r="E2126" s="25"/>
      <c r="I2126" s="1867"/>
      <c r="J2126" s="25"/>
      <c r="K2126" s="25"/>
      <c r="L2126" s="25"/>
      <c r="M2126" s="25"/>
    </row>
    <row r="2127" spans="1:13">
      <c r="A2127" s="1866">
        <v>404411</v>
      </c>
      <c r="B2127" s="23">
        <v>0</v>
      </c>
      <c r="E2127" s="25"/>
      <c r="I2127" s="1867"/>
      <c r="J2127" s="25"/>
      <c r="K2127" s="25"/>
      <c r="L2127" s="25"/>
      <c r="M2127" s="25"/>
    </row>
    <row r="2128" spans="1:13">
      <c r="A2128" s="1866">
        <v>404413</v>
      </c>
      <c r="B2128" s="23">
        <v>0</v>
      </c>
      <c r="E2128" s="25"/>
      <c r="I2128" s="1867"/>
      <c r="J2128" s="25"/>
      <c r="K2128" s="25"/>
      <c r="L2128" s="25"/>
      <c r="M2128" s="25"/>
    </row>
    <row r="2129" spans="1:13">
      <c r="A2129" s="1866">
        <v>404414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404415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404416</v>
      </c>
      <c r="B2131" s="23">
        <v>0</v>
      </c>
      <c r="E2131" s="25"/>
      <c r="I2131" s="1867"/>
      <c r="J2131" s="25"/>
      <c r="K2131" s="25"/>
      <c r="L2131" s="25"/>
      <c r="M2131" s="25"/>
    </row>
    <row r="2132" spans="1:13">
      <c r="A2132" s="1866">
        <v>404418</v>
      </c>
      <c r="B2132" s="23">
        <v>0</v>
      </c>
      <c r="E2132" s="25"/>
      <c r="I2132" s="1867"/>
      <c r="J2132" s="25"/>
      <c r="K2132" s="25"/>
      <c r="L2132" s="25"/>
      <c r="M2132" s="25"/>
    </row>
    <row r="2133" spans="1:13">
      <c r="A2133" s="1866">
        <v>404419</v>
      </c>
      <c r="B2133" s="23">
        <v>0</v>
      </c>
      <c r="E2133" s="25"/>
      <c r="I2133" s="1867"/>
      <c r="J2133" s="25"/>
      <c r="K2133" s="25"/>
      <c r="L2133" s="25"/>
      <c r="M2133" s="25"/>
    </row>
    <row r="2134" spans="1:13">
      <c r="A2134" s="1866">
        <v>404510</v>
      </c>
      <c r="B2134" s="23">
        <v>40</v>
      </c>
      <c r="E2134" s="25"/>
      <c r="I2134" s="1867"/>
      <c r="J2134" s="25"/>
      <c r="K2134" s="25"/>
      <c r="L2134" s="25"/>
      <c r="M2134" s="25"/>
    </row>
    <row r="2135" spans="1:13">
      <c r="A2135" s="1866">
        <v>404511</v>
      </c>
      <c r="B2135" s="23">
        <v>69528</v>
      </c>
      <c r="E2135" s="25"/>
      <c r="I2135" s="1867"/>
      <c r="J2135" s="25"/>
      <c r="K2135" s="25"/>
      <c r="L2135" s="25"/>
      <c r="M2135" s="25"/>
    </row>
    <row r="2136" spans="1:13">
      <c r="A2136" s="1866">
        <v>404513</v>
      </c>
      <c r="B2136" s="23">
        <v>81415</v>
      </c>
      <c r="E2136" s="25"/>
      <c r="I2136" s="1867"/>
      <c r="J2136" s="25"/>
      <c r="K2136" s="25"/>
      <c r="L2136" s="25"/>
      <c r="M2136" s="25"/>
    </row>
    <row r="2137" spans="1:13">
      <c r="A2137" s="1866">
        <v>404515</v>
      </c>
      <c r="B2137" s="23">
        <v>124</v>
      </c>
      <c r="E2137" s="25"/>
      <c r="I2137" s="1867"/>
      <c r="J2137" s="25"/>
      <c r="K2137" s="25"/>
      <c r="L2137" s="25"/>
      <c r="M2137" s="25"/>
    </row>
    <row r="2138" spans="1:13">
      <c r="A2138" s="1866">
        <v>404516</v>
      </c>
      <c r="B2138" s="23">
        <v>157635</v>
      </c>
      <c r="E2138" s="25"/>
      <c r="I2138" s="1867"/>
      <c r="J2138" s="25"/>
      <c r="K2138" s="25"/>
      <c r="L2138" s="25"/>
      <c r="M2138" s="25"/>
    </row>
    <row r="2139" spans="1:13">
      <c r="A2139" s="1866">
        <v>404518</v>
      </c>
      <c r="B2139" s="23">
        <v>183761</v>
      </c>
      <c r="E2139" s="25"/>
      <c r="I2139" s="1867"/>
      <c r="J2139" s="25"/>
      <c r="K2139" s="25"/>
      <c r="L2139" s="25"/>
      <c r="M2139" s="25"/>
    </row>
    <row r="2140" spans="1:13">
      <c r="A2140" s="1866">
        <v>404614</v>
      </c>
      <c r="B2140" s="23">
        <v>-664</v>
      </c>
      <c r="E2140" s="25"/>
      <c r="I2140" s="1867"/>
      <c r="J2140" s="25"/>
      <c r="K2140" s="25"/>
      <c r="L2140" s="25"/>
      <c r="M2140" s="25"/>
    </row>
    <row r="2141" spans="1:13">
      <c r="A2141" s="1866">
        <v>404619</v>
      </c>
      <c r="B2141" s="23">
        <v>-144</v>
      </c>
      <c r="E2141" s="25"/>
      <c r="I2141" s="1867"/>
      <c r="J2141" s="25"/>
      <c r="K2141" s="25"/>
      <c r="L2141" s="25"/>
      <c r="M2141" s="25"/>
    </row>
    <row r="2142" spans="1:13">
      <c r="A2142" s="1866">
        <v>404714</v>
      </c>
      <c r="B2142" s="23">
        <v>0</v>
      </c>
      <c r="E2142" s="25"/>
      <c r="I2142" s="1867"/>
      <c r="J2142" s="25"/>
      <c r="K2142" s="25"/>
      <c r="L2142" s="25"/>
      <c r="M2142" s="25"/>
    </row>
    <row r="2143" spans="1:13">
      <c r="A2143" s="1866">
        <v>404719</v>
      </c>
      <c r="B2143" s="23">
        <v>0</v>
      </c>
      <c r="E2143" s="25"/>
      <c r="I2143" s="1867"/>
      <c r="J2143" s="25"/>
      <c r="K2143" s="25"/>
      <c r="L2143" s="25"/>
      <c r="M2143" s="25"/>
    </row>
    <row r="2144" spans="1:13">
      <c r="A2144" s="1866">
        <v>405010</v>
      </c>
      <c r="B2144" s="23">
        <v>87</v>
      </c>
      <c r="E2144" s="25"/>
      <c r="I2144" s="1867"/>
      <c r="J2144" s="25"/>
      <c r="K2144" s="25"/>
      <c r="L2144" s="25"/>
      <c r="M2144" s="25"/>
    </row>
    <row r="2145" spans="1:13">
      <c r="A2145" s="1866">
        <v>405011</v>
      </c>
      <c r="B2145" s="23">
        <v>1773291</v>
      </c>
      <c r="E2145" s="25"/>
      <c r="I2145" s="1867"/>
      <c r="J2145" s="25"/>
      <c r="K2145" s="25"/>
      <c r="L2145" s="25"/>
      <c r="M2145" s="25"/>
    </row>
    <row r="2146" spans="1:13">
      <c r="A2146" s="1866">
        <v>405013</v>
      </c>
      <c r="B2146" s="23">
        <v>49483</v>
      </c>
      <c r="E2146" s="25"/>
      <c r="I2146" s="1867"/>
      <c r="J2146" s="25"/>
      <c r="K2146" s="25"/>
      <c r="L2146" s="25"/>
      <c r="M2146" s="25"/>
    </row>
    <row r="2147" spans="1:13">
      <c r="A2147" s="1866">
        <v>405014</v>
      </c>
      <c r="B2147" s="23">
        <v>569</v>
      </c>
      <c r="E2147" s="25"/>
      <c r="I2147" s="1867"/>
      <c r="J2147" s="25"/>
      <c r="K2147" s="25"/>
      <c r="L2147" s="25"/>
      <c r="M2147" s="25"/>
    </row>
    <row r="2148" spans="1:13">
      <c r="A2148" s="1866">
        <v>405015</v>
      </c>
      <c r="B2148" s="23">
        <v>314</v>
      </c>
      <c r="E2148" s="25"/>
      <c r="I2148" s="1867"/>
      <c r="J2148" s="25"/>
      <c r="K2148" s="25"/>
      <c r="L2148" s="25"/>
      <c r="M2148" s="25"/>
    </row>
    <row r="2149" spans="1:13">
      <c r="A2149" s="1866">
        <v>405016</v>
      </c>
      <c r="B2149" s="23">
        <v>7016338</v>
      </c>
      <c r="E2149" s="25"/>
      <c r="I2149" s="1867"/>
      <c r="J2149" s="25"/>
      <c r="K2149" s="25"/>
      <c r="L2149" s="25"/>
      <c r="M2149" s="25"/>
    </row>
    <row r="2150" spans="1:13">
      <c r="A2150" s="1866">
        <v>405018</v>
      </c>
      <c r="B2150" s="23">
        <v>220108</v>
      </c>
      <c r="E2150" s="25"/>
      <c r="I2150" s="1867"/>
      <c r="J2150" s="25"/>
      <c r="K2150" s="25"/>
      <c r="L2150" s="25"/>
      <c r="M2150" s="25"/>
    </row>
    <row r="2151" spans="1:13">
      <c r="A2151" s="1866">
        <v>405019</v>
      </c>
      <c r="B2151" s="23">
        <v>701</v>
      </c>
      <c r="E2151" s="25"/>
      <c r="I2151" s="1867"/>
      <c r="J2151" s="25"/>
      <c r="K2151" s="25"/>
      <c r="L2151" s="25"/>
      <c r="M2151" s="25"/>
    </row>
    <row r="2152" spans="1:13">
      <c r="A2152" s="1866">
        <v>405314</v>
      </c>
      <c r="B2152" s="23">
        <v>313</v>
      </c>
      <c r="E2152" s="25"/>
      <c r="I2152" s="1867"/>
      <c r="J2152" s="25"/>
      <c r="K2152" s="25"/>
      <c r="L2152" s="25"/>
      <c r="M2152" s="25"/>
    </row>
    <row r="2153" spans="1:13">
      <c r="A2153" s="1866">
        <v>405319</v>
      </c>
      <c r="B2153" s="23">
        <v>235</v>
      </c>
      <c r="E2153" s="25"/>
      <c r="I2153" s="1867"/>
      <c r="J2153" s="25"/>
      <c r="K2153" s="25"/>
      <c r="L2153" s="25"/>
      <c r="M2153" s="25"/>
    </row>
    <row r="2154" spans="1:13">
      <c r="A2154" s="1866">
        <v>405414</v>
      </c>
      <c r="B2154" s="23">
        <v>1221</v>
      </c>
      <c r="E2154" s="25"/>
      <c r="I2154" s="1867"/>
      <c r="J2154" s="25"/>
      <c r="K2154" s="25"/>
      <c r="L2154" s="25"/>
      <c r="M2154" s="25"/>
    </row>
    <row r="2155" spans="1:13">
      <c r="A2155" s="1866">
        <v>405419</v>
      </c>
      <c r="B2155" s="23">
        <v>923</v>
      </c>
      <c r="E2155" s="25"/>
      <c r="I2155" s="1867"/>
      <c r="J2155" s="25"/>
      <c r="K2155" s="25"/>
      <c r="L2155" s="25"/>
      <c r="M2155" s="25"/>
    </row>
    <row r="2156" spans="1:13">
      <c r="A2156" s="1866">
        <v>405514</v>
      </c>
      <c r="B2156" s="23">
        <v>609</v>
      </c>
      <c r="E2156" s="25"/>
      <c r="I2156" s="1867"/>
      <c r="J2156" s="25"/>
      <c r="K2156" s="25"/>
      <c r="L2156" s="25"/>
      <c r="M2156" s="25"/>
    </row>
    <row r="2157" spans="1:13">
      <c r="A2157" s="1866">
        <v>405519</v>
      </c>
      <c r="B2157" s="23">
        <v>399</v>
      </c>
      <c r="E2157" s="25"/>
      <c r="I2157" s="1867"/>
      <c r="J2157" s="25"/>
      <c r="K2157" s="25"/>
      <c r="L2157" s="25"/>
      <c r="M2157" s="25"/>
    </row>
    <row r="2158" spans="1:13">
      <c r="A2158" s="1866">
        <v>405614</v>
      </c>
      <c r="B2158" s="23">
        <v>0</v>
      </c>
      <c r="E2158" s="25"/>
      <c r="I2158" s="1867"/>
      <c r="J2158" s="25"/>
      <c r="K2158" s="25"/>
      <c r="L2158" s="25"/>
      <c r="M2158" s="25"/>
    </row>
    <row r="2159" spans="1:13">
      <c r="A2159" s="1866">
        <v>405619</v>
      </c>
      <c r="B2159" s="23">
        <v>0</v>
      </c>
      <c r="E2159" s="25"/>
      <c r="I2159" s="1867"/>
      <c r="J2159" s="25"/>
      <c r="K2159" s="25"/>
      <c r="L2159" s="25"/>
      <c r="M2159" s="25"/>
    </row>
    <row r="2160" spans="1:13">
      <c r="A2160" s="1866">
        <v>405814</v>
      </c>
      <c r="B2160" s="23">
        <v>0</v>
      </c>
      <c r="E2160" s="25"/>
      <c r="I2160" s="1867"/>
      <c r="J2160" s="25"/>
      <c r="K2160" s="25"/>
      <c r="L2160" s="25"/>
      <c r="M2160" s="25"/>
    </row>
    <row r="2161" spans="1:13">
      <c r="A2161" s="1866">
        <v>405819</v>
      </c>
      <c r="B2161" s="23">
        <v>0</v>
      </c>
      <c r="E2161" s="25"/>
      <c r="I2161" s="1867"/>
      <c r="J2161" s="25"/>
      <c r="K2161" s="25"/>
      <c r="L2161" s="25"/>
      <c r="M2161" s="25"/>
    </row>
    <row r="2162" spans="1:13">
      <c r="A2162" s="1866">
        <v>405914</v>
      </c>
      <c r="B2162" s="23">
        <v>0</v>
      </c>
      <c r="E2162" s="25"/>
      <c r="I2162" s="1867"/>
      <c r="J2162" s="25"/>
      <c r="K2162" s="25"/>
      <c r="L2162" s="25"/>
      <c r="M2162" s="25"/>
    </row>
    <row r="2163" spans="1:13">
      <c r="A2163" s="1866">
        <v>405919</v>
      </c>
      <c r="B2163" s="23">
        <v>0</v>
      </c>
      <c r="E2163" s="25"/>
      <c r="I2163" s="1867"/>
      <c r="J2163" s="25"/>
      <c r="K2163" s="25"/>
      <c r="L2163" s="25"/>
      <c r="M2163" s="25"/>
    </row>
    <row r="2164" spans="1:13">
      <c r="A2164" s="1866">
        <v>406014</v>
      </c>
      <c r="B2164" s="23">
        <v>0</v>
      </c>
      <c r="E2164" s="25"/>
      <c r="I2164" s="1867"/>
      <c r="J2164" s="25"/>
      <c r="K2164" s="25"/>
      <c r="L2164" s="25"/>
      <c r="M2164" s="25"/>
    </row>
    <row r="2165" spans="1:13">
      <c r="A2165" s="1866">
        <v>406019</v>
      </c>
      <c r="B2165" s="23">
        <v>0</v>
      </c>
      <c r="E2165" s="25"/>
      <c r="I2165" s="1867"/>
      <c r="J2165" s="25"/>
      <c r="K2165" s="25"/>
      <c r="L2165" s="25"/>
      <c r="M2165" s="25"/>
    </row>
    <row r="2166" spans="1:13">
      <c r="A2166" s="1866">
        <v>406114</v>
      </c>
      <c r="B2166" s="23">
        <v>0</v>
      </c>
      <c r="E2166" s="25"/>
      <c r="I2166" s="1867"/>
      <c r="J2166" s="25"/>
      <c r="K2166" s="25"/>
      <c r="L2166" s="25"/>
      <c r="M2166" s="25"/>
    </row>
    <row r="2167" spans="1:13">
      <c r="A2167" s="1866">
        <v>406119</v>
      </c>
      <c r="B2167" s="23">
        <v>0</v>
      </c>
      <c r="E2167" s="25"/>
      <c r="I2167" s="1867"/>
      <c r="J2167" s="25"/>
      <c r="K2167" s="25"/>
      <c r="L2167" s="25"/>
      <c r="M2167" s="25"/>
    </row>
    <row r="2168" spans="1:13">
      <c r="A2168" s="1866">
        <v>406314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406319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406414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406419</v>
      </c>
      <c r="B2171" s="23">
        <v>0</v>
      </c>
      <c r="E2171" s="25"/>
      <c r="I2171" s="1867"/>
      <c r="J2171" s="25"/>
      <c r="K2171" s="25"/>
      <c r="L2171" s="25"/>
      <c r="M2171" s="25"/>
    </row>
    <row r="2172" spans="1:13">
      <c r="A2172" s="1866">
        <v>406514</v>
      </c>
      <c r="B2172" s="23">
        <v>0</v>
      </c>
      <c r="E2172" s="25"/>
      <c r="I2172" s="1867"/>
      <c r="J2172" s="25"/>
      <c r="K2172" s="25"/>
      <c r="L2172" s="25"/>
      <c r="M2172" s="25"/>
    </row>
    <row r="2173" spans="1:13">
      <c r="A2173" s="1866">
        <v>406519</v>
      </c>
      <c r="B2173" s="23">
        <v>0</v>
      </c>
      <c r="E2173" s="25"/>
      <c r="I2173" s="1867"/>
      <c r="J2173" s="25"/>
      <c r="K2173" s="25"/>
      <c r="L2173" s="25"/>
      <c r="M2173" s="25"/>
    </row>
    <row r="2174" spans="1:13">
      <c r="A2174" s="1866">
        <v>306314</v>
      </c>
      <c r="B2174" s="23">
        <v>100875</v>
      </c>
      <c r="E2174" s="25"/>
      <c r="I2174" s="1867"/>
      <c r="J2174" s="25"/>
      <c r="K2174" s="25"/>
      <c r="L2174" s="25"/>
      <c r="M2174" s="25"/>
    </row>
    <row r="2175" spans="1:13">
      <c r="A2175" s="1866">
        <v>306315</v>
      </c>
      <c r="B2175" s="23">
        <v>473987</v>
      </c>
      <c r="E2175" s="25"/>
      <c r="I2175" s="1867"/>
      <c r="J2175" s="25"/>
      <c r="K2175" s="25"/>
      <c r="L2175" s="25"/>
      <c r="M2175" s="25"/>
    </row>
    <row r="2176" spans="1:13">
      <c r="A2176" s="1866">
        <v>306414</v>
      </c>
      <c r="B2176" s="23">
        <v>6840</v>
      </c>
      <c r="E2176" s="25"/>
      <c r="I2176" s="1867"/>
      <c r="J2176" s="25"/>
      <c r="K2176" s="25"/>
      <c r="L2176" s="25"/>
      <c r="M2176" s="25"/>
    </row>
    <row r="2177" spans="1:13">
      <c r="A2177" s="1866">
        <v>306415</v>
      </c>
      <c r="B2177" s="23">
        <v>20566</v>
      </c>
      <c r="E2177" s="25"/>
      <c r="I2177" s="1867"/>
      <c r="J2177" s="25"/>
      <c r="K2177" s="25"/>
      <c r="L2177" s="25"/>
      <c r="M2177" s="25"/>
    </row>
    <row r="2178" spans="1:13">
      <c r="A2178" s="1866">
        <v>307314</v>
      </c>
      <c r="B2178" s="23">
        <v>15803</v>
      </c>
      <c r="E2178" s="25"/>
      <c r="I2178" s="1867"/>
      <c r="J2178" s="25"/>
      <c r="K2178" s="25"/>
      <c r="L2178" s="25"/>
      <c r="M2178" s="25"/>
    </row>
    <row r="2179" spans="1:13">
      <c r="A2179" s="1866">
        <v>307315</v>
      </c>
      <c r="B2179" s="23">
        <v>65580</v>
      </c>
      <c r="E2179" s="25"/>
      <c r="I2179" s="1867"/>
      <c r="J2179" s="25"/>
      <c r="K2179" s="25"/>
      <c r="L2179" s="25"/>
      <c r="M2179" s="25"/>
    </row>
    <row r="2180" spans="1:13">
      <c r="A2180" s="1866">
        <v>200116</v>
      </c>
      <c r="B2180" s="23">
        <v>1773291</v>
      </c>
      <c r="E2180" s="25"/>
      <c r="I2180" s="1867"/>
      <c r="J2180" s="25"/>
      <c r="K2180" s="25"/>
      <c r="L2180" s="25"/>
      <c r="M2180" s="25"/>
    </row>
    <row r="2181" spans="1:13">
      <c r="A2181" s="1866">
        <v>200117</v>
      </c>
      <c r="B2181" s="23">
        <v>7016338</v>
      </c>
      <c r="E2181" s="25"/>
      <c r="I2181" s="1867"/>
      <c r="J2181" s="25"/>
      <c r="K2181" s="25"/>
      <c r="L2181" s="25"/>
      <c r="M2181" s="25"/>
    </row>
    <row r="2182" spans="1:13">
      <c r="A2182" s="1866">
        <v>200214</v>
      </c>
      <c r="B2182" s="23">
        <v>235624</v>
      </c>
      <c r="E2182" s="25"/>
      <c r="I2182" s="1867"/>
      <c r="J2182" s="25"/>
      <c r="K2182" s="25"/>
      <c r="L2182" s="25"/>
      <c r="M2182" s="25"/>
    </row>
    <row r="2183" spans="1:13">
      <c r="A2183" s="1866">
        <v>200215</v>
      </c>
      <c r="B2183" s="23">
        <v>1172459</v>
      </c>
      <c r="E2183" s="25"/>
      <c r="I2183" s="1867"/>
      <c r="J2183" s="25"/>
      <c r="K2183" s="25"/>
      <c r="L2183" s="25"/>
      <c r="M2183" s="25"/>
    </row>
    <row r="2184" spans="1:13">
      <c r="A2184" s="1866">
        <v>200216</v>
      </c>
      <c r="B2184" s="23">
        <v>49483</v>
      </c>
      <c r="E2184" s="25"/>
      <c r="I2184" s="1867"/>
      <c r="J2184" s="25"/>
      <c r="K2184" s="25"/>
      <c r="L2184" s="25"/>
      <c r="M2184" s="25"/>
    </row>
    <row r="2185" spans="1:13">
      <c r="A2185" s="1866">
        <v>200217</v>
      </c>
      <c r="B2185" s="23">
        <v>220108</v>
      </c>
      <c r="E2185" s="25"/>
      <c r="I2185" s="1867"/>
      <c r="J2185" s="25"/>
      <c r="K2185" s="25"/>
      <c r="L2185" s="25"/>
      <c r="M2185" s="25"/>
    </row>
    <row r="2186" spans="1:13">
      <c r="A2186" s="1866">
        <v>200410</v>
      </c>
      <c r="B2186" s="23">
        <v>56858</v>
      </c>
      <c r="C2186" s="25">
        <v>6101</v>
      </c>
      <c r="D2186" s="25">
        <v>3</v>
      </c>
      <c r="E2186" s="25">
        <v>6101</v>
      </c>
      <c r="F2186" s="1865">
        <v>192985.54</v>
      </c>
      <c r="G2186" s="1865">
        <v>35017.589999999997</v>
      </c>
      <c r="H2186" s="1865">
        <v>228003.13</v>
      </c>
      <c r="I2186" s="1867" t="s">
        <v>883</v>
      </c>
      <c r="J2186" s="25"/>
      <c r="K2186" s="25"/>
      <c r="L2186" s="25"/>
      <c r="M2186" s="25"/>
    </row>
    <row r="2187" spans="1:13">
      <c r="A2187" s="1866"/>
      <c r="C2187" s="25">
        <v>6201</v>
      </c>
      <c r="D2187" s="25">
        <v>3</v>
      </c>
      <c r="E2187" s="25">
        <v>6201</v>
      </c>
      <c r="F2187" s="1865">
        <v>47856.93</v>
      </c>
      <c r="G2187" s="1865">
        <v>21839.84</v>
      </c>
      <c r="H2187" s="1865">
        <v>69696.77</v>
      </c>
      <c r="I2187" s="1867" t="s">
        <v>884</v>
      </c>
      <c r="J2187" s="25"/>
      <c r="K2187" s="25"/>
      <c r="L2187" s="25"/>
      <c r="M2187" s="25"/>
    </row>
    <row r="2188" spans="1:13">
      <c r="A2188" s="1866">
        <v>200412</v>
      </c>
      <c r="B2188" s="23">
        <v>297700</v>
      </c>
      <c r="C2188" s="25">
        <v>6101</v>
      </c>
      <c r="D2188" s="25">
        <v>3</v>
      </c>
      <c r="E2188" s="25">
        <v>6101</v>
      </c>
      <c r="F2188" s="1865">
        <v>192985.54</v>
      </c>
      <c r="G2188" s="1865">
        <v>35017.589999999997</v>
      </c>
      <c r="H2188" s="1865">
        <v>228003.13</v>
      </c>
      <c r="I2188" s="1867" t="s">
        <v>883</v>
      </c>
      <c r="J2188" s="25"/>
      <c r="K2188" s="25"/>
      <c r="L2188" s="25"/>
      <c r="M2188" s="25"/>
    </row>
    <row r="2189" spans="1:13">
      <c r="A2189" s="1866"/>
      <c r="C2189" s="25">
        <v>6201</v>
      </c>
      <c r="D2189" s="25">
        <v>3</v>
      </c>
      <c r="E2189" s="25">
        <v>6201</v>
      </c>
      <c r="F2189" s="1865">
        <v>47856.93</v>
      </c>
      <c r="G2189" s="1865">
        <v>21839.84</v>
      </c>
      <c r="H2189" s="1865">
        <v>69696.77</v>
      </c>
      <c r="I2189" s="1867" t="s">
        <v>884</v>
      </c>
      <c r="J2189" s="25"/>
      <c r="K2189" s="25"/>
      <c r="L2189" s="25"/>
      <c r="M2189" s="25"/>
    </row>
    <row r="2190" spans="1:13">
      <c r="A2190" s="1866">
        <v>200510</v>
      </c>
      <c r="B2190" s="23">
        <v>5527</v>
      </c>
      <c r="C2190" s="25">
        <v>6103</v>
      </c>
      <c r="D2190" s="25">
        <v>3</v>
      </c>
      <c r="E2190" s="25">
        <v>6103</v>
      </c>
      <c r="F2190" s="1865">
        <v>2103.4499999999998</v>
      </c>
      <c r="G2190" s="1865">
        <v>977.28</v>
      </c>
      <c r="H2190" s="1865">
        <v>3080.73</v>
      </c>
      <c r="I2190" s="1867" t="s">
        <v>827</v>
      </c>
      <c r="J2190" s="25"/>
      <c r="K2190" s="25"/>
      <c r="L2190" s="25"/>
      <c r="M2190" s="25"/>
    </row>
    <row r="2191" spans="1:13">
      <c r="A2191" s="1866"/>
      <c r="C2191" s="25">
        <v>6203</v>
      </c>
      <c r="D2191" s="25">
        <v>3</v>
      </c>
      <c r="E2191" s="25">
        <v>6203</v>
      </c>
      <c r="F2191" s="1865">
        <v>5443.62</v>
      </c>
      <c r="G2191" s="1865">
        <v>-389.85</v>
      </c>
      <c r="H2191" s="1865">
        <v>5053.7700000000004</v>
      </c>
      <c r="I2191" s="1867" t="s">
        <v>885</v>
      </c>
      <c r="J2191" s="25"/>
      <c r="K2191" s="25"/>
      <c r="L2191" s="25"/>
      <c r="M2191" s="25"/>
    </row>
    <row r="2192" spans="1:13">
      <c r="A2192" s="1866"/>
      <c r="C2192" s="25">
        <v>6403</v>
      </c>
      <c r="D2192" s="25">
        <v>3</v>
      </c>
      <c r="E2192" s="25">
        <v>6403</v>
      </c>
      <c r="F2192" s="1865">
        <v>6832.84</v>
      </c>
      <c r="G2192" s="1865">
        <v>2018.52</v>
      </c>
      <c r="H2192" s="1865">
        <v>8851.36</v>
      </c>
      <c r="I2192" s="1867" t="s">
        <v>826</v>
      </c>
      <c r="J2192" s="25"/>
      <c r="K2192" s="25"/>
      <c r="L2192" s="25"/>
      <c r="M2192" s="25"/>
    </row>
    <row r="2193" spans="1:13">
      <c r="A2193" s="1866"/>
      <c r="C2193" s="25">
        <v>6503</v>
      </c>
      <c r="D2193" s="25">
        <v>3</v>
      </c>
      <c r="E2193" s="25">
        <v>6503</v>
      </c>
      <c r="F2193" s="1865">
        <v>1242.9000000000001</v>
      </c>
      <c r="G2193" s="1865">
        <v>389.26</v>
      </c>
      <c r="H2193" s="1865">
        <v>1632.16</v>
      </c>
      <c r="I2193" s="1867" t="s">
        <v>827</v>
      </c>
      <c r="J2193" s="25"/>
      <c r="K2193" s="25"/>
      <c r="L2193" s="25"/>
      <c r="M2193" s="25"/>
    </row>
    <row r="2194" spans="1:13">
      <c r="A2194" s="1866"/>
      <c r="C2194" s="25">
        <v>6703</v>
      </c>
      <c r="D2194" s="25">
        <v>3</v>
      </c>
      <c r="E2194" s="25">
        <v>6703</v>
      </c>
      <c r="F2194" s="1865">
        <v>-4472.78</v>
      </c>
      <c r="G2194" s="1865">
        <v>2532.06</v>
      </c>
      <c r="H2194" s="1865">
        <v>-1940.72</v>
      </c>
      <c r="I2194" s="1867" t="s">
        <v>827</v>
      </c>
      <c r="J2194" s="25"/>
      <c r="K2194" s="25"/>
      <c r="L2194" s="25"/>
      <c r="M2194" s="25"/>
    </row>
    <row r="2195" spans="1:13">
      <c r="A2195" s="1866">
        <v>200512</v>
      </c>
      <c r="B2195" s="23">
        <v>16677</v>
      </c>
      <c r="C2195" s="25">
        <v>6103</v>
      </c>
      <c r="D2195" s="25">
        <v>3</v>
      </c>
      <c r="E2195" s="25">
        <v>6103</v>
      </c>
      <c r="F2195" s="1865">
        <v>2103.4499999999998</v>
      </c>
      <c r="G2195" s="1865">
        <v>977.28</v>
      </c>
      <c r="H2195" s="1865">
        <v>3080.73</v>
      </c>
      <c r="I2195" s="1867" t="s">
        <v>827</v>
      </c>
      <c r="J2195" s="25"/>
      <c r="K2195" s="25"/>
      <c r="L2195" s="25"/>
      <c r="M2195" s="25"/>
    </row>
    <row r="2196" spans="1:13">
      <c r="A2196" s="1866"/>
      <c r="C2196" s="25">
        <v>6203</v>
      </c>
      <c r="D2196" s="25">
        <v>3</v>
      </c>
      <c r="E2196" s="25">
        <v>6203</v>
      </c>
      <c r="F2196" s="1865">
        <v>5443.62</v>
      </c>
      <c r="G2196" s="1865">
        <v>-389.85</v>
      </c>
      <c r="H2196" s="1865">
        <v>5053.7700000000004</v>
      </c>
      <c r="I2196" s="1867" t="s">
        <v>885</v>
      </c>
      <c r="J2196" s="25"/>
      <c r="K2196" s="25"/>
      <c r="L2196" s="25"/>
      <c r="M2196" s="25"/>
    </row>
    <row r="2197" spans="1:13">
      <c r="A2197" s="1866"/>
      <c r="C2197" s="25">
        <v>6403</v>
      </c>
      <c r="D2197" s="25">
        <v>3</v>
      </c>
      <c r="E2197" s="25">
        <v>6403</v>
      </c>
      <c r="F2197" s="1865">
        <v>6832.84</v>
      </c>
      <c r="G2197" s="1865">
        <v>2018.52</v>
      </c>
      <c r="H2197" s="1865">
        <v>8851.36</v>
      </c>
      <c r="I2197" s="1867" t="s">
        <v>826</v>
      </c>
      <c r="J2197" s="25"/>
      <c r="K2197" s="25"/>
      <c r="L2197" s="25"/>
      <c r="M2197" s="25"/>
    </row>
    <row r="2198" spans="1:13">
      <c r="A2198" s="1866"/>
      <c r="C2198" s="25">
        <v>6503</v>
      </c>
      <c r="D2198" s="25">
        <v>3</v>
      </c>
      <c r="E2198" s="25">
        <v>6503</v>
      </c>
      <c r="F2198" s="1865">
        <v>1242.9000000000001</v>
      </c>
      <c r="G2198" s="1865">
        <v>389.26</v>
      </c>
      <c r="H2198" s="1865">
        <v>1632.16</v>
      </c>
      <c r="I2198" s="1867" t="s">
        <v>827</v>
      </c>
      <c r="J2198" s="25"/>
      <c r="K2198" s="25"/>
      <c r="L2198" s="25"/>
      <c r="M2198" s="25"/>
    </row>
    <row r="2199" spans="1:13">
      <c r="A2199" s="1866"/>
      <c r="C2199" s="25">
        <v>6703</v>
      </c>
      <c r="D2199" s="25">
        <v>3</v>
      </c>
      <c r="E2199" s="25">
        <v>6703</v>
      </c>
      <c r="F2199" s="1865">
        <v>-4472.78</v>
      </c>
      <c r="G2199" s="1865">
        <v>2532.06</v>
      </c>
      <c r="H2199" s="1865">
        <v>-1940.72</v>
      </c>
      <c r="I2199" s="1867" t="s">
        <v>827</v>
      </c>
      <c r="J2199" s="25"/>
      <c r="K2199" s="25"/>
      <c r="L2199" s="25"/>
      <c r="M2199" s="25"/>
    </row>
    <row r="2200" spans="1:13">
      <c r="A2200" s="1866">
        <v>200610</v>
      </c>
      <c r="B2200" s="23">
        <v>9826</v>
      </c>
      <c r="C2200" s="25">
        <v>6106</v>
      </c>
      <c r="D2200" s="25">
        <v>3</v>
      </c>
      <c r="E2200" s="25">
        <v>6106</v>
      </c>
      <c r="F2200" s="1865">
        <v>30838.45</v>
      </c>
      <c r="G2200" s="1865">
        <v>9825.93</v>
      </c>
      <c r="H2200" s="1865">
        <v>40664.379999999997</v>
      </c>
      <c r="I2200" s="1867" t="s">
        <v>886</v>
      </c>
      <c r="J2200" s="25"/>
      <c r="K2200" s="25"/>
      <c r="L2200" s="25"/>
      <c r="M2200" s="25"/>
    </row>
    <row r="2201" spans="1:13">
      <c r="A2201" s="1866">
        <v>200612</v>
      </c>
      <c r="B2201" s="23">
        <v>40664</v>
      </c>
      <c r="C2201" s="25">
        <v>6106</v>
      </c>
      <c r="D2201" s="25">
        <v>3</v>
      </c>
      <c r="E2201" s="25">
        <v>6106</v>
      </c>
      <c r="F2201" s="1865">
        <v>30838.45</v>
      </c>
      <c r="G2201" s="1865">
        <v>9825.93</v>
      </c>
      <c r="H2201" s="1865">
        <v>40664.379999999997</v>
      </c>
      <c r="I2201" s="1867" t="s">
        <v>886</v>
      </c>
      <c r="J2201" s="25"/>
      <c r="K2201" s="25"/>
      <c r="L2201" s="25"/>
      <c r="M2201" s="25"/>
    </row>
    <row r="2202" spans="1:13">
      <c r="A2202" s="1866">
        <v>200710</v>
      </c>
      <c r="B2202" s="23">
        <v>47229</v>
      </c>
      <c r="C2202" s="25">
        <v>6107</v>
      </c>
      <c r="D2202" s="25">
        <v>3</v>
      </c>
      <c r="E2202" s="25">
        <v>6107</v>
      </c>
      <c r="F2202" s="1865">
        <v>122774.73</v>
      </c>
      <c r="G2202" s="1865">
        <v>47708.28</v>
      </c>
      <c r="H2202" s="1865">
        <v>170483.01</v>
      </c>
      <c r="I2202" s="1867" t="s">
        <v>887</v>
      </c>
      <c r="J2202" s="25"/>
      <c r="K2202" s="25"/>
      <c r="L2202" s="25"/>
      <c r="M2202" s="25"/>
    </row>
    <row r="2203" spans="1:13">
      <c r="A2203" s="1866"/>
      <c r="C2203" s="25">
        <v>6107</v>
      </c>
      <c r="D2203" s="25">
        <v>3</v>
      </c>
      <c r="E2203" s="25">
        <v>9405</v>
      </c>
      <c r="F2203" s="1865">
        <v>-20166.759999999998</v>
      </c>
      <c r="G2203" s="1865">
        <v>-4607.6499999999996</v>
      </c>
      <c r="H2203" s="1865">
        <v>-24774.41</v>
      </c>
      <c r="I2203" s="1867" t="s">
        <v>888</v>
      </c>
      <c r="J2203" s="25"/>
      <c r="K2203" s="25"/>
      <c r="L2203" s="25"/>
      <c r="M2203" s="25"/>
    </row>
    <row r="2204" spans="1:13">
      <c r="A2204" s="1866"/>
      <c r="C2204" s="25">
        <v>6207</v>
      </c>
      <c r="D2204" s="25">
        <v>3</v>
      </c>
      <c r="E2204" s="25">
        <v>6207</v>
      </c>
      <c r="F2204" s="1865">
        <v>31576.5</v>
      </c>
      <c r="G2204" s="1865">
        <v>4128.1499999999996</v>
      </c>
      <c r="H2204" s="1865">
        <v>35704.65</v>
      </c>
      <c r="I2204" s="1867" t="s">
        <v>887</v>
      </c>
      <c r="J2204" s="25"/>
      <c r="K2204" s="25"/>
      <c r="L2204" s="25"/>
      <c r="M2204" s="25"/>
    </row>
    <row r="2205" spans="1:13">
      <c r="A2205" s="1866">
        <v>200712</v>
      </c>
      <c r="B2205" s="23">
        <v>181414</v>
      </c>
      <c r="C2205" s="25">
        <v>6107</v>
      </c>
      <c r="D2205" s="25">
        <v>3</v>
      </c>
      <c r="E2205" s="25">
        <v>6107</v>
      </c>
      <c r="F2205" s="1865">
        <v>122774.73</v>
      </c>
      <c r="G2205" s="1865">
        <v>47708.28</v>
      </c>
      <c r="H2205" s="1865">
        <v>170483.01</v>
      </c>
      <c r="I2205" s="1867" t="s">
        <v>887</v>
      </c>
      <c r="J2205" s="25"/>
      <c r="K2205" s="25"/>
      <c r="L2205" s="25"/>
      <c r="M2205" s="25"/>
    </row>
    <row r="2206" spans="1:13">
      <c r="A2206" s="1866"/>
      <c r="C2206" s="25">
        <v>6107</v>
      </c>
      <c r="D2206" s="25">
        <v>3</v>
      </c>
      <c r="E2206" s="25">
        <v>9405</v>
      </c>
      <c r="F2206" s="1865">
        <v>-20166.759999999998</v>
      </c>
      <c r="G2206" s="1865">
        <v>-4607.6499999999996</v>
      </c>
      <c r="H2206" s="1865">
        <v>-24774.41</v>
      </c>
      <c r="I2206" s="1867" t="s">
        <v>888</v>
      </c>
      <c r="J2206" s="25"/>
      <c r="K2206" s="25"/>
      <c r="L2206" s="25"/>
      <c r="M2206" s="25"/>
    </row>
    <row r="2207" spans="1:13">
      <c r="A2207" s="1866"/>
      <c r="C2207" s="25">
        <v>6207</v>
      </c>
      <c r="D2207" s="25">
        <v>3</v>
      </c>
      <c r="E2207" s="25">
        <v>6207</v>
      </c>
      <c r="F2207" s="1865">
        <v>31576.5</v>
      </c>
      <c r="G2207" s="1865">
        <v>4128.1499999999996</v>
      </c>
      <c r="H2207" s="1865">
        <v>35704.65</v>
      </c>
      <c r="I2207" s="1867" t="s">
        <v>887</v>
      </c>
      <c r="J2207" s="25"/>
      <c r="K2207" s="25"/>
      <c r="L2207" s="25"/>
      <c r="M2207" s="25"/>
    </row>
    <row r="2208" spans="1:13">
      <c r="A2208" s="1866">
        <v>200810</v>
      </c>
      <c r="B2208" s="23">
        <v>19121</v>
      </c>
      <c r="C2208" s="25">
        <v>6108</v>
      </c>
      <c r="D2208" s="25">
        <v>3</v>
      </c>
      <c r="E2208" s="25">
        <v>6108</v>
      </c>
      <c r="F2208" s="1865">
        <v>28440.62</v>
      </c>
      <c r="G2208" s="1865">
        <v>11360.84</v>
      </c>
      <c r="H2208" s="1865">
        <v>39801.46</v>
      </c>
      <c r="I2208" s="1867" t="s">
        <v>889</v>
      </c>
      <c r="J2208" s="25"/>
      <c r="K2208" s="25"/>
      <c r="L2208" s="25"/>
      <c r="M2208" s="25"/>
    </row>
    <row r="2209" spans="1:13">
      <c r="A2209" s="1866"/>
      <c r="C2209" s="25">
        <v>6208</v>
      </c>
      <c r="D2209" s="25">
        <v>3</v>
      </c>
      <c r="E2209" s="25">
        <v>6208</v>
      </c>
      <c r="F2209" s="1865">
        <v>1797.45</v>
      </c>
      <c r="G2209" s="1865">
        <v>2739.55</v>
      </c>
      <c r="H2209" s="1865">
        <v>4537</v>
      </c>
      <c r="I2209" s="1867" t="s">
        <v>889</v>
      </c>
      <c r="J2209" s="25"/>
      <c r="K2209" s="25"/>
      <c r="L2209" s="25"/>
      <c r="M2209" s="25"/>
    </row>
    <row r="2210" spans="1:13">
      <c r="A2210" s="1866"/>
      <c r="C2210" s="25">
        <v>6208</v>
      </c>
      <c r="D2210" s="25">
        <v>3</v>
      </c>
      <c r="E2210" s="25">
        <v>6206</v>
      </c>
      <c r="F2210" s="1865">
        <v>15267.75</v>
      </c>
      <c r="G2210" s="1865">
        <v>5020.07</v>
      </c>
      <c r="H2210" s="1865">
        <v>20287.82</v>
      </c>
      <c r="I2210" s="1867" t="s">
        <v>886</v>
      </c>
      <c r="J2210" s="25"/>
      <c r="K2210" s="25"/>
      <c r="L2210" s="25"/>
      <c r="M2210" s="25"/>
    </row>
    <row r="2211" spans="1:13">
      <c r="A2211" s="1866">
        <v>200812</v>
      </c>
      <c r="B2211" s="23">
        <v>64626</v>
      </c>
      <c r="C2211" s="25">
        <v>6108</v>
      </c>
      <c r="D2211" s="25">
        <v>3</v>
      </c>
      <c r="E2211" s="25">
        <v>6108</v>
      </c>
      <c r="F2211" s="1865">
        <v>28440.62</v>
      </c>
      <c r="G2211" s="1865">
        <v>11360.84</v>
      </c>
      <c r="H2211" s="1865">
        <v>39801.46</v>
      </c>
      <c r="I2211" s="1867" t="s">
        <v>889</v>
      </c>
      <c r="J2211" s="25"/>
      <c r="K2211" s="25"/>
      <c r="L2211" s="25"/>
      <c r="M2211" s="25"/>
    </row>
    <row r="2212" spans="1:13">
      <c r="A2212" s="1866"/>
      <c r="C2212" s="25">
        <v>6208</v>
      </c>
      <c r="D2212" s="25">
        <v>3</v>
      </c>
      <c r="E2212" s="25">
        <v>6208</v>
      </c>
      <c r="F2212" s="1865">
        <v>1797.45</v>
      </c>
      <c r="G2212" s="1865">
        <v>2739.55</v>
      </c>
      <c r="H2212" s="1865">
        <v>4537</v>
      </c>
      <c r="I2212" s="1867" t="s">
        <v>889</v>
      </c>
      <c r="J2212" s="25"/>
      <c r="K2212" s="25"/>
      <c r="L2212" s="25"/>
      <c r="M2212" s="25"/>
    </row>
    <row r="2213" spans="1:13">
      <c r="A2213" s="1866"/>
      <c r="C2213" s="25">
        <v>6208</v>
      </c>
      <c r="D2213" s="25">
        <v>3</v>
      </c>
      <c r="E2213" s="25">
        <v>6206</v>
      </c>
      <c r="F2213" s="1865">
        <v>15267.75</v>
      </c>
      <c r="G2213" s="1865">
        <v>5020.07</v>
      </c>
      <c r="H2213" s="1865">
        <v>20287.82</v>
      </c>
      <c r="I2213" s="1867" t="s">
        <v>886</v>
      </c>
      <c r="J2213" s="25"/>
      <c r="K2213" s="25"/>
      <c r="L2213" s="25"/>
      <c r="M2213" s="25"/>
    </row>
    <row r="2214" spans="1:13">
      <c r="A2214" s="1866">
        <v>200910</v>
      </c>
      <c r="B2214" s="23">
        <v>0</v>
      </c>
      <c r="E2214" s="25"/>
      <c r="I2214" s="1867"/>
      <c r="J2214" s="25"/>
      <c r="K2214" s="25"/>
      <c r="L2214" s="25"/>
      <c r="M2214" s="25"/>
    </row>
    <row r="2215" spans="1:13">
      <c r="A2215" s="1866">
        <v>200912</v>
      </c>
      <c r="B2215" s="23">
        <v>0</v>
      </c>
      <c r="E2215" s="25"/>
      <c r="I2215" s="1867"/>
      <c r="J2215" s="25"/>
      <c r="K2215" s="25"/>
      <c r="L2215" s="25"/>
      <c r="M2215" s="25"/>
    </row>
    <row r="2216" spans="1:13">
      <c r="A2216" s="1866">
        <v>201010</v>
      </c>
      <c r="B2216" s="23">
        <v>112</v>
      </c>
      <c r="C2216" s="25">
        <v>6412</v>
      </c>
      <c r="D2216" s="25">
        <v>3</v>
      </c>
      <c r="E2216" s="25">
        <v>6412</v>
      </c>
      <c r="F2216" s="1865">
        <v>446.76</v>
      </c>
      <c r="G2216" s="1865">
        <v>111.99</v>
      </c>
      <c r="H2216" s="1865">
        <v>558.75</v>
      </c>
      <c r="I2216" s="1867" t="s">
        <v>828</v>
      </c>
      <c r="J2216" s="25"/>
      <c r="K2216" s="25"/>
      <c r="L2216" s="25"/>
      <c r="M2216" s="25"/>
    </row>
    <row r="2217" spans="1:13">
      <c r="A2217" s="1866"/>
      <c r="C2217" s="25">
        <v>6512</v>
      </c>
      <c r="D2217" s="25">
        <v>3</v>
      </c>
      <c r="E2217" s="25">
        <v>6512</v>
      </c>
      <c r="F2217" s="1865">
        <v>-69.81</v>
      </c>
      <c r="G2217" s="1865">
        <v>0</v>
      </c>
      <c r="H2217" s="1865">
        <v>-69.81</v>
      </c>
      <c r="I2217" s="1867" t="s">
        <v>829</v>
      </c>
      <c r="J2217" s="25"/>
      <c r="K2217" s="25"/>
      <c r="L2217" s="25"/>
      <c r="M2217" s="25"/>
    </row>
    <row r="2218" spans="1:13">
      <c r="A2218" s="1866"/>
      <c r="C2218" s="25">
        <v>6712</v>
      </c>
      <c r="D2218" s="25">
        <v>3</v>
      </c>
      <c r="E2218" s="25">
        <v>6712</v>
      </c>
      <c r="F2218" s="1865">
        <v>859.43</v>
      </c>
      <c r="G2218" s="1865">
        <v>0</v>
      </c>
      <c r="H2218" s="1865">
        <v>859.43</v>
      </c>
      <c r="I2218" s="1867" t="s">
        <v>829</v>
      </c>
      <c r="J2218" s="25"/>
      <c r="K2218" s="25"/>
      <c r="L2218" s="25"/>
      <c r="M2218" s="25"/>
    </row>
    <row r="2219" spans="1:13">
      <c r="A2219" s="1866">
        <v>201012</v>
      </c>
      <c r="B2219" s="23">
        <v>1348</v>
      </c>
      <c r="C2219" s="25">
        <v>6412</v>
      </c>
      <c r="D2219" s="25">
        <v>3</v>
      </c>
      <c r="E2219" s="25">
        <v>6412</v>
      </c>
      <c r="F2219" s="1865">
        <v>446.76</v>
      </c>
      <c r="G2219" s="1865">
        <v>111.99</v>
      </c>
      <c r="H2219" s="1865">
        <v>558.75</v>
      </c>
      <c r="I2219" s="1867" t="s">
        <v>828</v>
      </c>
      <c r="J2219" s="25"/>
      <c r="K2219" s="25"/>
      <c r="L2219" s="25"/>
      <c r="M2219" s="25"/>
    </row>
    <row r="2220" spans="1:13">
      <c r="A2220" s="1866"/>
      <c r="C2220" s="25">
        <v>6512</v>
      </c>
      <c r="D2220" s="25">
        <v>3</v>
      </c>
      <c r="E2220" s="25">
        <v>6512</v>
      </c>
      <c r="F2220" s="1865">
        <v>-69.81</v>
      </c>
      <c r="G2220" s="1865">
        <v>0</v>
      </c>
      <c r="H2220" s="1865">
        <v>-69.81</v>
      </c>
      <c r="I2220" s="1867" t="s">
        <v>829</v>
      </c>
      <c r="J2220" s="25"/>
      <c r="K2220" s="25"/>
      <c r="L2220" s="25"/>
      <c r="M2220" s="25"/>
    </row>
    <row r="2221" spans="1:13">
      <c r="A2221" s="1866"/>
      <c r="C2221" s="25">
        <v>6712</v>
      </c>
      <c r="D2221" s="25">
        <v>3</v>
      </c>
      <c r="E2221" s="25">
        <v>6712</v>
      </c>
      <c r="F2221" s="1865">
        <v>859.43</v>
      </c>
      <c r="G2221" s="1865">
        <v>0</v>
      </c>
      <c r="H2221" s="1865">
        <v>859.43</v>
      </c>
      <c r="I2221" s="1867" t="s">
        <v>829</v>
      </c>
      <c r="J2221" s="25"/>
      <c r="K2221" s="25"/>
      <c r="L2221" s="25"/>
      <c r="M2221" s="25"/>
    </row>
    <row r="2222" spans="1:13">
      <c r="A2222" s="1866">
        <v>201110</v>
      </c>
      <c r="B2222" s="23">
        <v>38350</v>
      </c>
      <c r="C2222" s="25">
        <v>6114</v>
      </c>
      <c r="D2222" s="25">
        <v>3</v>
      </c>
      <c r="E2222" s="25">
        <v>6114</v>
      </c>
      <c r="F2222" s="1865">
        <v>66494.42</v>
      </c>
      <c r="G2222" s="1865">
        <v>23279.22</v>
      </c>
      <c r="H2222" s="1865">
        <v>89773.64</v>
      </c>
      <c r="I2222" s="1867" t="s">
        <v>830</v>
      </c>
      <c r="J2222" s="25"/>
      <c r="K2222" s="25"/>
      <c r="L2222" s="25"/>
      <c r="M2222" s="25"/>
    </row>
    <row r="2223" spans="1:13">
      <c r="A2223" s="1866"/>
      <c r="C2223" s="25">
        <v>6114</v>
      </c>
      <c r="D2223" s="25">
        <v>3</v>
      </c>
      <c r="E2223" s="25">
        <v>6115</v>
      </c>
      <c r="F2223" s="1865">
        <v>-40200</v>
      </c>
      <c r="G2223" s="1865">
        <v>-11100</v>
      </c>
      <c r="H2223" s="1865">
        <v>-51300</v>
      </c>
      <c r="I2223" s="1867" t="s">
        <v>890</v>
      </c>
      <c r="J2223" s="25"/>
      <c r="K2223" s="25"/>
      <c r="L2223" s="25"/>
      <c r="M2223" s="25"/>
    </row>
    <row r="2224" spans="1:13">
      <c r="A2224" s="1866"/>
      <c r="C2224" s="25">
        <v>6214</v>
      </c>
      <c r="D2224" s="25">
        <v>3</v>
      </c>
      <c r="E2224" s="25">
        <v>6214</v>
      </c>
      <c r="F2224" s="1865">
        <v>56138.59</v>
      </c>
      <c r="G2224" s="1865">
        <v>14058.41</v>
      </c>
      <c r="H2224" s="1865">
        <v>70197</v>
      </c>
      <c r="I2224" s="1867" t="s">
        <v>830</v>
      </c>
      <c r="J2224" s="25"/>
      <c r="K2224" s="25"/>
      <c r="L2224" s="25"/>
      <c r="M2224" s="25"/>
    </row>
    <row r="2225" spans="1:13">
      <c r="A2225" s="1866"/>
      <c r="C2225" s="25">
        <v>6214</v>
      </c>
      <c r="D2225" s="25">
        <v>3</v>
      </c>
      <c r="E2225" s="25">
        <v>6215</v>
      </c>
      <c r="F2225" s="1865">
        <v>-7900</v>
      </c>
      <c r="G2225" s="1865">
        <v>-3900</v>
      </c>
      <c r="H2225" s="1865">
        <v>-11800</v>
      </c>
      <c r="I2225" s="1867" t="s">
        <v>891</v>
      </c>
      <c r="J2225" s="25"/>
      <c r="K2225" s="25"/>
      <c r="L2225" s="25"/>
      <c r="M2225" s="25"/>
    </row>
    <row r="2226" spans="1:13">
      <c r="A2226" s="1866"/>
      <c r="C2226" s="25">
        <v>6414</v>
      </c>
      <c r="D2226" s="25">
        <v>3</v>
      </c>
      <c r="E2226" s="25">
        <v>6414</v>
      </c>
      <c r="F2226" s="1865">
        <v>47849.66</v>
      </c>
      <c r="G2226" s="1865">
        <v>11204.43</v>
      </c>
      <c r="H2226" s="1865">
        <v>59054.09</v>
      </c>
      <c r="I2226" s="1867" t="s">
        <v>830</v>
      </c>
      <c r="J2226" s="25"/>
      <c r="K2226" s="25"/>
      <c r="L2226" s="25"/>
      <c r="M2226" s="25"/>
    </row>
    <row r="2227" spans="1:13">
      <c r="A2227" s="1866"/>
      <c r="C2227" s="25">
        <v>6514</v>
      </c>
      <c r="D2227" s="25">
        <v>3</v>
      </c>
      <c r="E2227" s="25">
        <v>6514</v>
      </c>
      <c r="F2227" s="1865">
        <v>128</v>
      </c>
      <c r="G2227" s="1865">
        <v>154.94999999999999</v>
      </c>
      <c r="H2227" s="1865">
        <v>282.95</v>
      </c>
      <c r="I2227" s="1867" t="s">
        <v>830</v>
      </c>
      <c r="J2227" s="25"/>
      <c r="K2227" s="25"/>
      <c r="L2227" s="25"/>
      <c r="M2227" s="25"/>
    </row>
    <row r="2228" spans="1:13">
      <c r="A2228" s="1866"/>
      <c r="C2228" s="25">
        <v>6714</v>
      </c>
      <c r="D2228" s="25">
        <v>3</v>
      </c>
      <c r="E2228" s="25">
        <v>6714</v>
      </c>
      <c r="F2228" s="1865">
        <v>19030.91</v>
      </c>
      <c r="G2228" s="1865">
        <v>4654.3900000000003</v>
      </c>
      <c r="H2228" s="1865">
        <v>23685.3</v>
      </c>
      <c r="I2228" s="1867" t="s">
        <v>830</v>
      </c>
      <c r="J2228" s="25"/>
      <c r="K2228" s="25"/>
      <c r="L2228" s="25"/>
      <c r="M2228" s="25"/>
    </row>
    <row r="2229" spans="1:13">
      <c r="A2229" s="1866">
        <v>201112</v>
      </c>
      <c r="B2229" s="23">
        <v>179893</v>
      </c>
      <c r="C2229" s="25">
        <v>6114</v>
      </c>
      <c r="D2229" s="25">
        <v>3</v>
      </c>
      <c r="E2229" s="25">
        <v>6114</v>
      </c>
      <c r="F2229" s="1865">
        <v>66494.42</v>
      </c>
      <c r="G2229" s="1865">
        <v>23279.22</v>
      </c>
      <c r="H2229" s="1865">
        <v>89773.64</v>
      </c>
      <c r="I2229" s="1867" t="s">
        <v>830</v>
      </c>
      <c r="J2229" s="25"/>
      <c r="K2229" s="25"/>
      <c r="L2229" s="25"/>
      <c r="M2229" s="25"/>
    </row>
    <row r="2230" spans="1:13">
      <c r="A2230" s="1866"/>
      <c r="C2230" s="25">
        <v>6114</v>
      </c>
      <c r="D2230" s="25">
        <v>3</v>
      </c>
      <c r="E2230" s="25">
        <v>6115</v>
      </c>
      <c r="F2230" s="1865">
        <v>-40200</v>
      </c>
      <c r="G2230" s="1865">
        <v>-11100</v>
      </c>
      <c r="H2230" s="1865">
        <v>-51300</v>
      </c>
      <c r="I2230" s="1867" t="s">
        <v>890</v>
      </c>
      <c r="J2230" s="25"/>
      <c r="K2230" s="25"/>
      <c r="L2230" s="25"/>
      <c r="M2230" s="25"/>
    </row>
    <row r="2231" spans="1:13">
      <c r="A2231" s="1866"/>
      <c r="C2231" s="25">
        <v>6214</v>
      </c>
      <c r="D2231" s="25">
        <v>3</v>
      </c>
      <c r="E2231" s="25">
        <v>6214</v>
      </c>
      <c r="F2231" s="1865">
        <v>56138.59</v>
      </c>
      <c r="G2231" s="1865">
        <v>14058.41</v>
      </c>
      <c r="H2231" s="1865">
        <v>70197</v>
      </c>
      <c r="I2231" s="1867" t="s">
        <v>830</v>
      </c>
      <c r="J2231" s="25"/>
      <c r="K2231" s="25"/>
      <c r="L2231" s="25"/>
      <c r="M2231" s="25"/>
    </row>
    <row r="2232" spans="1:13">
      <c r="A2232" s="1866"/>
      <c r="C2232" s="25">
        <v>6214</v>
      </c>
      <c r="D2232" s="25">
        <v>3</v>
      </c>
      <c r="E2232" s="25">
        <v>6215</v>
      </c>
      <c r="F2232" s="1865">
        <v>-7900</v>
      </c>
      <c r="G2232" s="1865">
        <v>-3900</v>
      </c>
      <c r="H2232" s="1865">
        <v>-11800</v>
      </c>
      <c r="I2232" s="1867" t="s">
        <v>891</v>
      </c>
      <c r="J2232" s="25"/>
      <c r="K2232" s="25"/>
      <c r="L2232" s="25"/>
      <c r="M2232" s="25"/>
    </row>
    <row r="2233" spans="1:13">
      <c r="A2233" s="1866"/>
      <c r="C2233" s="25">
        <v>6414</v>
      </c>
      <c r="D2233" s="25">
        <v>3</v>
      </c>
      <c r="E2233" s="25">
        <v>6414</v>
      </c>
      <c r="F2233" s="1865">
        <v>47849.66</v>
      </c>
      <c r="G2233" s="1865">
        <v>11204.43</v>
      </c>
      <c r="H2233" s="1865">
        <v>59054.09</v>
      </c>
      <c r="I2233" s="1867" t="s">
        <v>830</v>
      </c>
      <c r="J2233" s="25"/>
      <c r="K2233" s="25"/>
      <c r="L2233" s="25"/>
      <c r="M2233" s="25"/>
    </row>
    <row r="2234" spans="1:13">
      <c r="A2234" s="1866"/>
      <c r="C2234" s="25">
        <v>6514</v>
      </c>
      <c r="D2234" s="25">
        <v>3</v>
      </c>
      <c r="E2234" s="25">
        <v>6514</v>
      </c>
      <c r="F2234" s="1865">
        <v>128</v>
      </c>
      <c r="G2234" s="1865">
        <v>154.94999999999999</v>
      </c>
      <c r="H2234" s="1865">
        <v>282.95</v>
      </c>
      <c r="I2234" s="1867" t="s">
        <v>830</v>
      </c>
      <c r="J2234" s="25"/>
      <c r="K2234" s="25"/>
      <c r="L2234" s="25"/>
      <c r="M2234" s="25"/>
    </row>
    <row r="2235" spans="1:13">
      <c r="A2235" s="1866"/>
      <c r="C2235" s="25">
        <v>6714</v>
      </c>
      <c r="D2235" s="25">
        <v>3</v>
      </c>
      <c r="E2235" s="25">
        <v>6714</v>
      </c>
      <c r="F2235" s="1865">
        <v>19030.91</v>
      </c>
      <c r="G2235" s="1865">
        <v>4654.3900000000003</v>
      </c>
      <c r="H2235" s="1865">
        <v>23685.3</v>
      </c>
      <c r="I2235" s="1867" t="s">
        <v>830</v>
      </c>
      <c r="J2235" s="25"/>
      <c r="K2235" s="25"/>
      <c r="L2235" s="25"/>
      <c r="M2235" s="25"/>
    </row>
    <row r="2236" spans="1:13">
      <c r="A2236" s="1866">
        <v>201210</v>
      </c>
      <c r="B2236" s="23">
        <v>0</v>
      </c>
      <c r="E2236" s="25"/>
      <c r="I2236" s="1867"/>
      <c r="J2236" s="25"/>
      <c r="K2236" s="25"/>
      <c r="L2236" s="25"/>
      <c r="M2236" s="25"/>
    </row>
    <row r="2237" spans="1:13">
      <c r="A2237" s="1866">
        <v>201212</v>
      </c>
      <c r="B2237" s="23">
        <v>0</v>
      </c>
      <c r="E2237" s="25"/>
      <c r="I2237" s="1867"/>
      <c r="J2237" s="25"/>
      <c r="K2237" s="25"/>
      <c r="L2237" s="25"/>
      <c r="M2237" s="25"/>
    </row>
    <row r="2238" spans="1:13">
      <c r="A2238" s="1866">
        <v>201310</v>
      </c>
      <c r="B2238" s="23">
        <v>0</v>
      </c>
      <c r="E2238" s="25"/>
      <c r="I2238" s="1867"/>
      <c r="J2238" s="25"/>
      <c r="K2238" s="25"/>
      <c r="L2238" s="25"/>
      <c r="M2238" s="25"/>
    </row>
    <row r="2239" spans="1:13">
      <c r="A2239" s="1866">
        <v>201312</v>
      </c>
      <c r="B2239" s="23">
        <v>0</v>
      </c>
      <c r="E2239" s="25"/>
      <c r="I2239" s="1867"/>
      <c r="J2239" s="25"/>
      <c r="K2239" s="25"/>
      <c r="L2239" s="25"/>
      <c r="M2239" s="25"/>
    </row>
    <row r="2240" spans="1:13">
      <c r="A2240" s="1866">
        <v>201410</v>
      </c>
      <c r="B2240" s="23">
        <v>0</v>
      </c>
      <c r="E2240" s="25"/>
      <c r="I2240" s="1867"/>
      <c r="J2240" s="25"/>
      <c r="K2240" s="25"/>
      <c r="L2240" s="25"/>
      <c r="M2240" s="25"/>
    </row>
    <row r="2241" spans="1:13">
      <c r="A2241" s="1866">
        <v>201412</v>
      </c>
      <c r="B2241" s="23">
        <v>0</v>
      </c>
      <c r="E2241" s="25"/>
      <c r="I2241" s="1867"/>
      <c r="J2241" s="25"/>
      <c r="K2241" s="25"/>
      <c r="L2241" s="25"/>
      <c r="M2241" s="25"/>
    </row>
    <row r="2242" spans="1:13">
      <c r="A2242" s="1866">
        <v>201510</v>
      </c>
      <c r="B2242" s="23">
        <v>177023</v>
      </c>
      <c r="E2242" s="25"/>
      <c r="I2242" s="1867"/>
      <c r="J2242" s="25"/>
      <c r="K2242" s="25"/>
      <c r="L2242" s="25"/>
      <c r="M2242" s="25"/>
    </row>
    <row r="2243" spans="1:13">
      <c r="A2243" s="1866">
        <v>201512</v>
      </c>
      <c r="B2243" s="23">
        <v>782322</v>
      </c>
      <c r="E2243" s="25"/>
      <c r="I2243" s="1867"/>
      <c r="J2243" s="25"/>
      <c r="K2243" s="25"/>
      <c r="L2243" s="25"/>
      <c r="M2243" s="25"/>
    </row>
    <row r="2244" spans="1:13">
      <c r="A2244" s="1866">
        <v>201710</v>
      </c>
      <c r="B2244" s="23">
        <v>18549</v>
      </c>
      <c r="C2244" s="25">
        <v>6121</v>
      </c>
      <c r="D2244" s="25">
        <v>3</v>
      </c>
      <c r="E2244" s="25">
        <v>6121</v>
      </c>
      <c r="F2244" s="1865">
        <v>28207.73</v>
      </c>
      <c r="G2244" s="1865">
        <v>8346.74</v>
      </c>
      <c r="H2244" s="1865">
        <v>36554.47</v>
      </c>
      <c r="I2244" s="1867" t="s">
        <v>831</v>
      </c>
      <c r="J2244" s="25"/>
      <c r="K2244" s="25"/>
      <c r="L2244" s="25"/>
      <c r="M2244" s="25"/>
    </row>
    <row r="2245" spans="1:13">
      <c r="A2245" s="1866"/>
      <c r="C2245" s="25">
        <v>6221</v>
      </c>
      <c r="D2245" s="25">
        <v>3</v>
      </c>
      <c r="E2245" s="25">
        <v>6221</v>
      </c>
      <c r="F2245" s="1865">
        <v>6268.4</v>
      </c>
      <c r="G2245" s="1865">
        <v>1854.83</v>
      </c>
      <c r="H2245" s="1865">
        <v>8123.23</v>
      </c>
      <c r="I2245" s="1867" t="s">
        <v>831</v>
      </c>
      <c r="J2245" s="25"/>
      <c r="K2245" s="25"/>
      <c r="L2245" s="25"/>
      <c r="M2245" s="25"/>
    </row>
    <row r="2246" spans="1:13">
      <c r="A2246" s="1866"/>
      <c r="C2246" s="25">
        <v>6421</v>
      </c>
      <c r="D2246" s="25">
        <v>3</v>
      </c>
      <c r="E2246" s="25">
        <v>6421</v>
      </c>
      <c r="F2246" s="1865">
        <v>14103.88</v>
      </c>
      <c r="G2246" s="1865">
        <v>4173.3999999999996</v>
      </c>
      <c r="H2246" s="1865">
        <v>18277.28</v>
      </c>
      <c r="I2246" s="1867" t="s">
        <v>831</v>
      </c>
      <c r="J2246" s="25"/>
      <c r="K2246" s="25"/>
      <c r="L2246" s="25"/>
      <c r="M2246" s="25"/>
    </row>
    <row r="2247" spans="1:13">
      <c r="A2247" s="1866"/>
      <c r="C2247" s="25">
        <v>6521</v>
      </c>
      <c r="D2247" s="25">
        <v>3</v>
      </c>
      <c r="E2247" s="25">
        <v>6521</v>
      </c>
      <c r="F2247" s="1865">
        <v>1567.1</v>
      </c>
      <c r="G2247" s="1865">
        <v>463.73</v>
      </c>
      <c r="H2247" s="1865">
        <v>2030.83</v>
      </c>
      <c r="I2247" s="1867" t="s">
        <v>831</v>
      </c>
      <c r="J2247" s="25"/>
      <c r="K2247" s="25"/>
      <c r="L2247" s="25"/>
      <c r="M2247" s="25"/>
    </row>
    <row r="2248" spans="1:13">
      <c r="A2248" s="1866"/>
      <c r="C2248" s="25">
        <v>6721</v>
      </c>
      <c r="D2248" s="25">
        <v>3</v>
      </c>
      <c r="E2248" s="25">
        <v>6721</v>
      </c>
      <c r="F2248" s="1865">
        <v>12536.79</v>
      </c>
      <c r="G2248" s="1865">
        <v>3709.67</v>
      </c>
      <c r="H2248" s="1865">
        <v>16246.46</v>
      </c>
      <c r="I2248" s="1867" t="s">
        <v>832</v>
      </c>
      <c r="J2248" s="25"/>
      <c r="K2248" s="25"/>
      <c r="L2248" s="25"/>
      <c r="M2248" s="25"/>
    </row>
    <row r="2249" spans="1:13">
      <c r="A2249" s="1866">
        <v>201712</v>
      </c>
      <c r="B2249" s="23">
        <v>81231</v>
      </c>
      <c r="C2249" s="25">
        <v>6121</v>
      </c>
      <c r="D2249" s="25">
        <v>3</v>
      </c>
      <c r="E2249" s="25">
        <v>6121</v>
      </c>
      <c r="F2249" s="1865">
        <v>28207.73</v>
      </c>
      <c r="G2249" s="1865">
        <v>8346.74</v>
      </c>
      <c r="H2249" s="1865">
        <v>36554.47</v>
      </c>
      <c r="I2249" s="1867" t="s">
        <v>831</v>
      </c>
      <c r="J2249" s="25"/>
      <c r="K2249" s="25"/>
      <c r="L2249" s="25"/>
      <c r="M2249" s="25"/>
    </row>
    <row r="2250" spans="1:13">
      <c r="A2250" s="1866"/>
      <c r="C2250" s="25">
        <v>6221</v>
      </c>
      <c r="D2250" s="25">
        <v>3</v>
      </c>
      <c r="E2250" s="25">
        <v>6221</v>
      </c>
      <c r="F2250" s="1865">
        <v>6268.4</v>
      </c>
      <c r="G2250" s="1865">
        <v>1854.83</v>
      </c>
      <c r="H2250" s="1865">
        <v>8123.23</v>
      </c>
      <c r="I2250" s="1867" t="s">
        <v>831</v>
      </c>
      <c r="J2250" s="25"/>
      <c r="K2250" s="25"/>
      <c r="L2250" s="25"/>
      <c r="M2250" s="25"/>
    </row>
    <row r="2251" spans="1:13">
      <c r="A2251" s="1866"/>
      <c r="C2251" s="25">
        <v>6421</v>
      </c>
      <c r="D2251" s="25">
        <v>3</v>
      </c>
      <c r="E2251" s="25">
        <v>6421</v>
      </c>
      <c r="F2251" s="1865">
        <v>14103.88</v>
      </c>
      <c r="G2251" s="1865">
        <v>4173.3999999999996</v>
      </c>
      <c r="H2251" s="1865">
        <v>18277.28</v>
      </c>
      <c r="I2251" s="1867" t="s">
        <v>831</v>
      </c>
      <c r="J2251" s="25"/>
      <c r="K2251" s="25"/>
      <c r="L2251" s="25"/>
      <c r="M2251" s="25"/>
    </row>
    <row r="2252" spans="1:13">
      <c r="A2252" s="1866"/>
      <c r="C2252" s="25">
        <v>6521</v>
      </c>
      <c r="D2252" s="25">
        <v>3</v>
      </c>
      <c r="E2252" s="25">
        <v>6521</v>
      </c>
      <c r="F2252" s="1865">
        <v>1567.1</v>
      </c>
      <c r="G2252" s="1865">
        <v>463.73</v>
      </c>
      <c r="H2252" s="1865">
        <v>2030.83</v>
      </c>
      <c r="I2252" s="1867" t="s">
        <v>831</v>
      </c>
      <c r="J2252" s="25"/>
      <c r="K2252" s="25"/>
      <c r="L2252" s="25"/>
      <c r="M2252" s="25"/>
    </row>
    <row r="2253" spans="1:13">
      <c r="A2253" s="1866"/>
      <c r="C2253" s="25">
        <v>6721</v>
      </c>
      <c r="D2253" s="25">
        <v>3</v>
      </c>
      <c r="E2253" s="25">
        <v>6721</v>
      </c>
      <c r="F2253" s="1865">
        <v>12536.79</v>
      </c>
      <c r="G2253" s="1865">
        <v>3709.67</v>
      </c>
      <c r="H2253" s="1865">
        <v>16246.46</v>
      </c>
      <c r="I2253" s="1867" t="s">
        <v>832</v>
      </c>
      <c r="J2253" s="25"/>
      <c r="K2253" s="25"/>
      <c r="L2253" s="25"/>
      <c r="M2253" s="25"/>
    </row>
    <row r="2254" spans="1:13">
      <c r="A2254" s="1866">
        <v>201810</v>
      </c>
      <c r="B2254" s="23">
        <v>43997</v>
      </c>
      <c r="C2254" s="25">
        <v>6122</v>
      </c>
      <c r="D2254" s="25">
        <v>3</v>
      </c>
      <c r="E2254" s="25">
        <v>6122</v>
      </c>
      <c r="F2254" s="1865">
        <v>68762.23</v>
      </c>
      <c r="G2254" s="1865">
        <v>11905.98</v>
      </c>
      <c r="H2254" s="1865">
        <v>80668.210000000006</v>
      </c>
      <c r="I2254" s="1867" t="s">
        <v>833</v>
      </c>
      <c r="J2254" s="25"/>
      <c r="K2254" s="25"/>
      <c r="L2254" s="25"/>
      <c r="M2254" s="25"/>
    </row>
    <row r="2255" spans="1:13">
      <c r="A2255" s="1866"/>
      <c r="C2255" s="25">
        <v>6222</v>
      </c>
      <c r="D2255" s="25">
        <v>3</v>
      </c>
      <c r="E2255" s="25">
        <v>6222</v>
      </c>
      <c r="F2255" s="1865">
        <v>43109.19</v>
      </c>
      <c r="G2255" s="1865">
        <v>11393</v>
      </c>
      <c r="H2255" s="1865">
        <v>54502.19</v>
      </c>
      <c r="I2255" s="1867" t="s">
        <v>833</v>
      </c>
      <c r="J2255" s="25"/>
      <c r="K2255" s="25"/>
      <c r="L2255" s="25"/>
      <c r="M2255" s="25"/>
    </row>
    <row r="2256" spans="1:13">
      <c r="A2256" s="1866"/>
      <c r="C2256" s="25">
        <v>6422</v>
      </c>
      <c r="D2256" s="25">
        <v>3</v>
      </c>
      <c r="E2256" s="25">
        <v>6422</v>
      </c>
      <c r="F2256" s="1865">
        <v>55364.03</v>
      </c>
      <c r="G2256" s="1865">
        <v>12594.56</v>
      </c>
      <c r="H2256" s="1865">
        <v>67958.59</v>
      </c>
      <c r="I2256" s="1867" t="s">
        <v>833</v>
      </c>
      <c r="J2256" s="25"/>
      <c r="K2256" s="25"/>
      <c r="L2256" s="25"/>
      <c r="M2256" s="25"/>
    </row>
    <row r="2257" spans="1:13">
      <c r="A2257" s="1866"/>
      <c r="C2257" s="25">
        <v>6522</v>
      </c>
      <c r="D2257" s="25">
        <v>3</v>
      </c>
      <c r="E2257" s="25">
        <v>6522</v>
      </c>
      <c r="F2257" s="1865">
        <v>3607.52</v>
      </c>
      <c r="G2257" s="1865">
        <v>901.88</v>
      </c>
      <c r="H2257" s="1865">
        <v>4509.3999999999996</v>
      </c>
      <c r="I2257" s="1867" t="s">
        <v>833</v>
      </c>
      <c r="J2257" s="25"/>
      <c r="K2257" s="25"/>
      <c r="L2257" s="25"/>
      <c r="M2257" s="25"/>
    </row>
    <row r="2258" spans="1:13">
      <c r="A2258" s="1866"/>
      <c r="C2258" s="25">
        <v>6722</v>
      </c>
      <c r="D2258" s="25">
        <v>3</v>
      </c>
      <c r="E2258" s="25">
        <v>6722</v>
      </c>
      <c r="F2258" s="1865">
        <v>34721.410000000003</v>
      </c>
      <c r="G2258" s="1865">
        <v>7201.22</v>
      </c>
      <c r="H2258" s="1865">
        <v>41922.629999999997</v>
      </c>
      <c r="I2258" s="1867" t="s">
        <v>833</v>
      </c>
      <c r="J2258" s="25"/>
      <c r="K2258" s="25"/>
      <c r="L2258" s="25"/>
      <c r="M2258" s="25"/>
    </row>
    <row r="2259" spans="1:13">
      <c r="A2259" s="1866">
        <v>201812</v>
      </c>
      <c r="B2259" s="23">
        <v>249561</v>
      </c>
      <c r="C2259" s="25">
        <v>6122</v>
      </c>
      <c r="D2259" s="25">
        <v>3</v>
      </c>
      <c r="E2259" s="25">
        <v>6122</v>
      </c>
      <c r="F2259" s="1865">
        <v>68762.23</v>
      </c>
      <c r="G2259" s="1865">
        <v>11905.98</v>
      </c>
      <c r="H2259" s="1865">
        <v>80668.210000000006</v>
      </c>
      <c r="I2259" s="1867" t="s">
        <v>833</v>
      </c>
      <c r="J2259" s="25"/>
      <c r="K2259" s="25"/>
      <c r="L2259" s="25"/>
      <c r="M2259" s="25"/>
    </row>
    <row r="2260" spans="1:13">
      <c r="A2260" s="1866"/>
      <c r="C2260" s="25">
        <v>6222</v>
      </c>
      <c r="D2260" s="25">
        <v>3</v>
      </c>
      <c r="E2260" s="25">
        <v>6222</v>
      </c>
      <c r="F2260" s="1865">
        <v>43109.19</v>
      </c>
      <c r="G2260" s="1865">
        <v>11393</v>
      </c>
      <c r="H2260" s="1865">
        <v>54502.19</v>
      </c>
      <c r="I2260" s="1867" t="s">
        <v>833</v>
      </c>
      <c r="J2260" s="25"/>
      <c r="K2260" s="25"/>
      <c r="L2260" s="25"/>
      <c r="M2260" s="25"/>
    </row>
    <row r="2261" spans="1:13">
      <c r="A2261" s="1866"/>
      <c r="C2261" s="25">
        <v>6422</v>
      </c>
      <c r="D2261" s="25">
        <v>3</v>
      </c>
      <c r="E2261" s="25">
        <v>6422</v>
      </c>
      <c r="F2261" s="1865">
        <v>55364.03</v>
      </c>
      <c r="G2261" s="1865">
        <v>12594.56</v>
      </c>
      <c r="H2261" s="1865">
        <v>67958.59</v>
      </c>
      <c r="I2261" s="1867" t="s">
        <v>833</v>
      </c>
      <c r="J2261" s="25"/>
      <c r="K2261" s="25"/>
      <c r="L2261" s="25"/>
      <c r="M2261" s="25"/>
    </row>
    <row r="2262" spans="1:13">
      <c r="A2262" s="1866"/>
      <c r="C2262" s="25">
        <v>6522</v>
      </c>
      <c r="D2262" s="25">
        <v>3</v>
      </c>
      <c r="E2262" s="25">
        <v>6522</v>
      </c>
      <c r="F2262" s="1865">
        <v>3607.52</v>
      </c>
      <c r="G2262" s="1865">
        <v>901.88</v>
      </c>
      <c r="H2262" s="1865">
        <v>4509.3999999999996</v>
      </c>
      <c r="I2262" s="1867" t="s">
        <v>833</v>
      </c>
      <c r="J2262" s="25"/>
      <c r="K2262" s="25"/>
      <c r="L2262" s="25"/>
      <c r="M2262" s="25"/>
    </row>
    <row r="2263" spans="1:13">
      <c r="A2263" s="1866"/>
      <c r="C2263" s="25">
        <v>6722</v>
      </c>
      <c r="D2263" s="25">
        <v>3</v>
      </c>
      <c r="E2263" s="25">
        <v>6722</v>
      </c>
      <c r="F2263" s="1865">
        <v>34721.410000000003</v>
      </c>
      <c r="G2263" s="1865">
        <v>7201.22</v>
      </c>
      <c r="H2263" s="1865">
        <v>41922.629999999997</v>
      </c>
      <c r="I2263" s="1867" t="s">
        <v>833</v>
      </c>
      <c r="J2263" s="25"/>
      <c r="K2263" s="25"/>
      <c r="L2263" s="25"/>
      <c r="M2263" s="25"/>
    </row>
    <row r="2264" spans="1:13">
      <c r="A2264" s="1866">
        <v>201910</v>
      </c>
      <c r="B2264" s="23">
        <v>52422</v>
      </c>
      <c r="C2264" s="25">
        <v>6123</v>
      </c>
      <c r="D2264" s="25">
        <v>3</v>
      </c>
      <c r="E2264" s="25">
        <v>6123</v>
      </c>
      <c r="F2264" s="1865">
        <v>38590.339999999997</v>
      </c>
      <c r="G2264" s="1865">
        <v>9609.39</v>
      </c>
      <c r="H2264" s="1865">
        <v>48199.73</v>
      </c>
      <c r="I2264" s="1867" t="s">
        <v>835</v>
      </c>
      <c r="J2264" s="25"/>
      <c r="K2264" s="25"/>
      <c r="L2264" s="25"/>
      <c r="M2264" s="25"/>
    </row>
    <row r="2265" spans="1:13">
      <c r="A2265" s="1866"/>
      <c r="C2265" s="25">
        <v>6223</v>
      </c>
      <c r="D2265" s="25">
        <v>3</v>
      </c>
      <c r="E2265" s="25">
        <v>6223</v>
      </c>
      <c r="F2265" s="1865">
        <v>7211.34</v>
      </c>
      <c r="G2265" s="1865">
        <v>1971.71</v>
      </c>
      <c r="H2265" s="1865">
        <v>9183.0499999999993</v>
      </c>
      <c r="I2265" s="1867" t="s">
        <v>835</v>
      </c>
      <c r="J2265" s="25"/>
      <c r="K2265" s="25"/>
      <c r="L2265" s="25"/>
      <c r="M2265" s="25"/>
    </row>
    <row r="2266" spans="1:13">
      <c r="A2266" s="1866"/>
      <c r="C2266" s="25">
        <v>6423</v>
      </c>
      <c r="D2266" s="25">
        <v>3</v>
      </c>
      <c r="E2266" s="25">
        <v>6423</v>
      </c>
      <c r="F2266" s="1865">
        <v>30526.18</v>
      </c>
      <c r="G2266" s="1865">
        <v>9538.9</v>
      </c>
      <c r="H2266" s="1865">
        <v>40065.08</v>
      </c>
      <c r="I2266" s="1867" t="s">
        <v>834</v>
      </c>
      <c r="J2266" s="25"/>
      <c r="K2266" s="25"/>
      <c r="L2266" s="25"/>
      <c r="M2266" s="25"/>
    </row>
    <row r="2267" spans="1:13">
      <c r="A2267" s="1866"/>
      <c r="C2267" s="25">
        <v>6523</v>
      </c>
      <c r="D2267" s="25">
        <v>3</v>
      </c>
      <c r="E2267" s="25">
        <v>6523</v>
      </c>
      <c r="F2267" s="1865">
        <v>10244.459999999999</v>
      </c>
      <c r="G2267" s="1865">
        <v>492.92</v>
      </c>
      <c r="H2267" s="1865">
        <v>10737.38</v>
      </c>
      <c r="I2267" s="1867" t="s">
        <v>834</v>
      </c>
      <c r="J2267" s="25"/>
      <c r="K2267" s="25"/>
      <c r="L2267" s="25"/>
      <c r="M2267" s="25"/>
    </row>
    <row r="2268" spans="1:13">
      <c r="A2268" s="1866"/>
      <c r="C2268" s="25">
        <v>6723</v>
      </c>
      <c r="D2268" s="25">
        <v>3</v>
      </c>
      <c r="E2268" s="25">
        <v>6723</v>
      </c>
      <c r="F2268" s="1865">
        <v>95166.52</v>
      </c>
      <c r="G2268" s="1865">
        <v>30808.98</v>
      </c>
      <c r="H2268" s="1865">
        <v>125975.5</v>
      </c>
      <c r="I2268" s="1867" t="s">
        <v>835</v>
      </c>
      <c r="J2268" s="25"/>
      <c r="K2268" s="25"/>
      <c r="L2268" s="25"/>
      <c r="M2268" s="25"/>
    </row>
    <row r="2269" spans="1:13">
      <c r="A2269" s="1866">
        <v>201912</v>
      </c>
      <c r="B2269" s="23">
        <v>234161</v>
      </c>
      <c r="C2269" s="25">
        <v>6123</v>
      </c>
      <c r="D2269" s="25">
        <v>3</v>
      </c>
      <c r="E2269" s="25">
        <v>6123</v>
      </c>
      <c r="F2269" s="1865">
        <v>38590.339999999997</v>
      </c>
      <c r="G2269" s="1865">
        <v>9609.39</v>
      </c>
      <c r="H2269" s="1865">
        <v>48199.73</v>
      </c>
      <c r="I2269" s="1867" t="s">
        <v>835</v>
      </c>
      <c r="J2269" s="25"/>
      <c r="K2269" s="25"/>
      <c r="L2269" s="25"/>
      <c r="M2269" s="25"/>
    </row>
    <row r="2270" spans="1:13">
      <c r="A2270" s="1866"/>
      <c r="C2270" s="25">
        <v>6223</v>
      </c>
      <c r="D2270" s="25">
        <v>3</v>
      </c>
      <c r="E2270" s="25">
        <v>6223</v>
      </c>
      <c r="F2270" s="1865">
        <v>7211.34</v>
      </c>
      <c r="G2270" s="1865">
        <v>1971.71</v>
      </c>
      <c r="H2270" s="1865">
        <v>9183.0499999999993</v>
      </c>
      <c r="I2270" s="1867" t="s">
        <v>835</v>
      </c>
      <c r="J2270" s="25"/>
      <c r="K2270" s="25"/>
      <c r="L2270" s="25"/>
      <c r="M2270" s="25"/>
    </row>
    <row r="2271" spans="1:13">
      <c r="A2271" s="1866"/>
      <c r="C2271" s="25">
        <v>6423</v>
      </c>
      <c r="D2271" s="25">
        <v>3</v>
      </c>
      <c r="E2271" s="25">
        <v>6423</v>
      </c>
      <c r="F2271" s="1865">
        <v>30526.18</v>
      </c>
      <c r="G2271" s="1865">
        <v>9538.9</v>
      </c>
      <c r="H2271" s="1865">
        <v>40065.08</v>
      </c>
      <c r="I2271" s="1867" t="s">
        <v>834</v>
      </c>
      <c r="J2271" s="25"/>
      <c r="K2271" s="25"/>
      <c r="L2271" s="25"/>
      <c r="M2271" s="25"/>
    </row>
    <row r="2272" spans="1:13">
      <c r="A2272" s="1866"/>
      <c r="C2272" s="25">
        <v>6523</v>
      </c>
      <c r="D2272" s="25">
        <v>3</v>
      </c>
      <c r="E2272" s="25">
        <v>6523</v>
      </c>
      <c r="F2272" s="1865">
        <v>10244.459999999999</v>
      </c>
      <c r="G2272" s="1865">
        <v>492.92</v>
      </c>
      <c r="H2272" s="1865">
        <v>10737.38</v>
      </c>
      <c r="I2272" s="1867" t="s">
        <v>834</v>
      </c>
      <c r="J2272" s="25"/>
      <c r="K2272" s="25"/>
      <c r="L2272" s="25"/>
      <c r="M2272" s="25"/>
    </row>
    <row r="2273" spans="1:13">
      <c r="A2273" s="1866"/>
      <c r="C2273" s="25">
        <v>6723</v>
      </c>
      <c r="D2273" s="25">
        <v>3</v>
      </c>
      <c r="E2273" s="25">
        <v>6723</v>
      </c>
      <c r="F2273" s="1865">
        <v>95166.52</v>
      </c>
      <c r="G2273" s="1865">
        <v>30808.98</v>
      </c>
      <c r="H2273" s="1865">
        <v>125975.5</v>
      </c>
      <c r="I2273" s="1867" t="s">
        <v>835</v>
      </c>
      <c r="J2273" s="25"/>
      <c r="K2273" s="25"/>
      <c r="L2273" s="25"/>
      <c r="M2273" s="25"/>
    </row>
    <row r="2274" spans="1:13">
      <c r="A2274" s="1866">
        <v>202010</v>
      </c>
      <c r="B2274" s="23">
        <v>33599</v>
      </c>
      <c r="C2274" s="25">
        <v>6124</v>
      </c>
      <c r="D2274" s="25">
        <v>3</v>
      </c>
      <c r="E2274" s="25">
        <v>6124</v>
      </c>
      <c r="F2274" s="1865">
        <v>14776.56</v>
      </c>
      <c r="G2274" s="1865">
        <v>3925.06</v>
      </c>
      <c r="H2274" s="1865">
        <v>18701.62</v>
      </c>
      <c r="I2274" s="1867" t="s">
        <v>836</v>
      </c>
      <c r="J2274" s="25"/>
      <c r="K2274" s="25"/>
      <c r="L2274" s="25"/>
      <c r="M2274" s="25"/>
    </row>
    <row r="2275" spans="1:13">
      <c r="A2275" s="1866"/>
      <c r="C2275" s="25">
        <v>6224</v>
      </c>
      <c r="D2275" s="25">
        <v>3</v>
      </c>
      <c r="E2275" s="25">
        <v>6224</v>
      </c>
      <c r="F2275" s="1865">
        <v>25368.49</v>
      </c>
      <c r="G2275" s="1865">
        <v>6473.02</v>
      </c>
      <c r="H2275" s="1865">
        <v>31841.51</v>
      </c>
      <c r="I2275" s="1867" t="s">
        <v>892</v>
      </c>
      <c r="J2275" s="25"/>
      <c r="K2275" s="25"/>
      <c r="L2275" s="25"/>
      <c r="M2275" s="25"/>
    </row>
    <row r="2276" spans="1:13">
      <c r="A2276" s="1866"/>
      <c r="C2276" s="25">
        <v>6424</v>
      </c>
      <c r="D2276" s="25">
        <v>3</v>
      </c>
      <c r="E2276" s="25">
        <v>6424</v>
      </c>
      <c r="F2276" s="1865">
        <v>61730.05</v>
      </c>
      <c r="G2276" s="1865">
        <v>22496.47</v>
      </c>
      <c r="H2276" s="1865">
        <v>84226.52</v>
      </c>
      <c r="I2276" s="1867" t="s">
        <v>836</v>
      </c>
      <c r="J2276" s="25"/>
      <c r="K2276" s="25"/>
      <c r="L2276" s="25"/>
      <c r="M2276" s="25"/>
    </row>
    <row r="2277" spans="1:13">
      <c r="A2277" s="1866"/>
      <c r="C2277" s="25">
        <v>6524</v>
      </c>
      <c r="D2277" s="25">
        <v>3</v>
      </c>
      <c r="E2277" s="25">
        <v>6524</v>
      </c>
      <c r="F2277" s="1865">
        <v>0.37</v>
      </c>
      <c r="G2277" s="1865">
        <v>0.48</v>
      </c>
      <c r="H2277" s="1865">
        <v>0.85</v>
      </c>
      <c r="I2277" s="1867" t="s">
        <v>836</v>
      </c>
      <c r="J2277" s="25"/>
      <c r="K2277" s="25"/>
      <c r="L2277" s="25"/>
      <c r="M2277" s="25"/>
    </row>
    <row r="2278" spans="1:13">
      <c r="A2278" s="1866"/>
      <c r="C2278" s="25">
        <v>6724</v>
      </c>
      <c r="D2278" s="25">
        <v>3</v>
      </c>
      <c r="E2278" s="25">
        <v>6724</v>
      </c>
      <c r="F2278" s="1865">
        <v>7098.07</v>
      </c>
      <c r="G2278" s="1865">
        <v>704.82</v>
      </c>
      <c r="H2278" s="1865">
        <v>7802.89</v>
      </c>
      <c r="I2278" s="1867" t="s">
        <v>836</v>
      </c>
      <c r="J2278" s="25"/>
      <c r="K2278" s="25"/>
      <c r="L2278" s="25"/>
      <c r="M2278" s="25"/>
    </row>
    <row r="2279" spans="1:13">
      <c r="A2279" s="1866">
        <v>202012</v>
      </c>
      <c r="B2279" s="23">
        <v>142575</v>
      </c>
      <c r="C2279" s="25">
        <v>6124</v>
      </c>
      <c r="D2279" s="25">
        <v>3</v>
      </c>
      <c r="E2279" s="25">
        <v>6124</v>
      </c>
      <c r="F2279" s="1865">
        <v>14776.56</v>
      </c>
      <c r="G2279" s="1865">
        <v>3925.06</v>
      </c>
      <c r="H2279" s="1865">
        <v>18701.62</v>
      </c>
      <c r="I2279" s="1867" t="s">
        <v>836</v>
      </c>
      <c r="J2279" s="25"/>
      <c r="K2279" s="25"/>
      <c r="L2279" s="25"/>
      <c r="M2279" s="25"/>
    </row>
    <row r="2280" spans="1:13">
      <c r="A2280" s="1866"/>
      <c r="C2280" s="25">
        <v>6224</v>
      </c>
      <c r="D2280" s="25">
        <v>3</v>
      </c>
      <c r="E2280" s="25">
        <v>6224</v>
      </c>
      <c r="F2280" s="1865">
        <v>25368.49</v>
      </c>
      <c r="G2280" s="1865">
        <v>6473.02</v>
      </c>
      <c r="H2280" s="1865">
        <v>31841.51</v>
      </c>
      <c r="I2280" s="1867" t="s">
        <v>892</v>
      </c>
      <c r="J2280" s="25"/>
      <c r="K2280" s="25"/>
      <c r="L2280" s="25"/>
      <c r="M2280" s="25"/>
    </row>
    <row r="2281" spans="1:13">
      <c r="A2281" s="1866"/>
      <c r="C2281" s="25">
        <v>6424</v>
      </c>
      <c r="D2281" s="25">
        <v>3</v>
      </c>
      <c r="E2281" s="25">
        <v>6424</v>
      </c>
      <c r="F2281" s="1865">
        <v>61730.05</v>
      </c>
      <c r="G2281" s="1865">
        <v>22496.47</v>
      </c>
      <c r="H2281" s="1865">
        <v>84226.52</v>
      </c>
      <c r="I2281" s="1867" t="s">
        <v>836</v>
      </c>
      <c r="J2281" s="25"/>
      <c r="K2281" s="25"/>
      <c r="L2281" s="25"/>
      <c r="M2281" s="25"/>
    </row>
    <row r="2282" spans="1:13">
      <c r="A2282" s="1866"/>
      <c r="C2282" s="25">
        <v>6524</v>
      </c>
      <c r="D2282" s="25">
        <v>3</v>
      </c>
      <c r="E2282" s="25">
        <v>6524</v>
      </c>
      <c r="F2282" s="1865">
        <v>0.37</v>
      </c>
      <c r="G2282" s="1865">
        <v>0.48</v>
      </c>
      <c r="H2282" s="1865">
        <v>0.85</v>
      </c>
      <c r="I2282" s="1867" t="s">
        <v>836</v>
      </c>
      <c r="J2282" s="25"/>
      <c r="K2282" s="25"/>
      <c r="L2282" s="25"/>
      <c r="M2282" s="25"/>
    </row>
    <row r="2283" spans="1:13">
      <c r="A2283" s="1866"/>
      <c r="C2283" s="25">
        <v>6724</v>
      </c>
      <c r="D2283" s="25">
        <v>3</v>
      </c>
      <c r="E2283" s="25">
        <v>6724</v>
      </c>
      <c r="F2283" s="1865">
        <v>7098.07</v>
      </c>
      <c r="G2283" s="1865">
        <v>704.82</v>
      </c>
      <c r="H2283" s="1865">
        <v>7802.89</v>
      </c>
      <c r="I2283" s="1867" t="s">
        <v>836</v>
      </c>
      <c r="J2283" s="25"/>
      <c r="K2283" s="25"/>
      <c r="L2283" s="25"/>
      <c r="M2283" s="25"/>
    </row>
    <row r="2284" spans="1:13">
      <c r="A2284" s="1866">
        <v>202110</v>
      </c>
      <c r="B2284" s="23">
        <v>79650</v>
      </c>
      <c r="C2284" s="25">
        <v>6125</v>
      </c>
      <c r="D2284" s="25">
        <v>3</v>
      </c>
      <c r="E2284" s="25">
        <v>6102</v>
      </c>
      <c r="F2284" s="1865">
        <v>71864.929999999993</v>
      </c>
      <c r="G2284" s="1865">
        <v>17811.48</v>
      </c>
      <c r="H2284" s="1865">
        <v>89676.41</v>
      </c>
      <c r="I2284" s="1867" t="s">
        <v>893</v>
      </c>
      <c r="J2284" s="25"/>
      <c r="K2284" s="25"/>
      <c r="L2284" s="25"/>
      <c r="M2284" s="25"/>
    </row>
    <row r="2285" spans="1:13">
      <c r="A2285" s="1866"/>
      <c r="C2285" s="25">
        <v>6225</v>
      </c>
      <c r="D2285" s="25">
        <v>3</v>
      </c>
      <c r="E2285" s="25">
        <v>6202</v>
      </c>
      <c r="F2285" s="1865">
        <v>32372.74</v>
      </c>
      <c r="G2285" s="1865">
        <v>24424.86</v>
      </c>
      <c r="H2285" s="1865">
        <v>56797.599999999999</v>
      </c>
      <c r="I2285" s="1867" t="s">
        <v>893</v>
      </c>
      <c r="J2285" s="25"/>
      <c r="K2285" s="25"/>
      <c r="L2285" s="25"/>
      <c r="M2285" s="25"/>
    </row>
    <row r="2286" spans="1:13">
      <c r="A2286" s="1866"/>
      <c r="C2286" s="25">
        <v>6425</v>
      </c>
      <c r="D2286" s="25">
        <v>3</v>
      </c>
      <c r="E2286" s="25">
        <v>6425</v>
      </c>
      <c r="F2286" s="1865">
        <v>108091</v>
      </c>
      <c r="G2286" s="1865">
        <v>37414.44</v>
      </c>
      <c r="H2286" s="1865">
        <v>145505.44</v>
      </c>
      <c r="I2286" s="1867" t="s">
        <v>837</v>
      </c>
      <c r="J2286" s="25"/>
      <c r="K2286" s="25"/>
      <c r="L2286" s="25"/>
      <c r="M2286" s="25"/>
    </row>
    <row r="2287" spans="1:13">
      <c r="A2287" s="1866">
        <v>202112</v>
      </c>
      <c r="B2287" s="23">
        <v>291979</v>
      </c>
      <c r="C2287" s="25">
        <v>6125</v>
      </c>
      <c r="D2287" s="25">
        <v>3</v>
      </c>
      <c r="E2287" s="25">
        <v>6102</v>
      </c>
      <c r="F2287" s="1865">
        <v>71864.929999999993</v>
      </c>
      <c r="G2287" s="1865">
        <v>17811.48</v>
      </c>
      <c r="H2287" s="1865">
        <v>89676.41</v>
      </c>
      <c r="I2287" s="1867" t="s">
        <v>893</v>
      </c>
      <c r="J2287" s="25"/>
      <c r="K2287" s="25"/>
      <c r="L2287" s="25"/>
      <c r="M2287" s="25"/>
    </row>
    <row r="2288" spans="1:13">
      <c r="A2288" s="1866"/>
      <c r="C2288" s="25">
        <v>6225</v>
      </c>
      <c r="D2288" s="25">
        <v>3</v>
      </c>
      <c r="E2288" s="25">
        <v>6202</v>
      </c>
      <c r="F2288" s="1865">
        <v>32372.74</v>
      </c>
      <c r="G2288" s="1865">
        <v>24424.86</v>
      </c>
      <c r="H2288" s="1865">
        <v>56797.599999999999</v>
      </c>
      <c r="I2288" s="1867" t="s">
        <v>893</v>
      </c>
      <c r="J2288" s="25"/>
      <c r="K2288" s="25"/>
      <c r="L2288" s="25"/>
      <c r="M2288" s="25"/>
    </row>
    <row r="2289" spans="1:13">
      <c r="A2289" s="1866"/>
      <c r="C2289" s="25">
        <v>6425</v>
      </c>
      <c r="D2289" s="25">
        <v>3</v>
      </c>
      <c r="E2289" s="25">
        <v>6425</v>
      </c>
      <c r="F2289" s="1865">
        <v>108091</v>
      </c>
      <c r="G2289" s="1865">
        <v>37414.44</v>
      </c>
      <c r="H2289" s="1865">
        <v>145505.44</v>
      </c>
      <c r="I2289" s="1867" t="s">
        <v>837</v>
      </c>
      <c r="J2289" s="25"/>
      <c r="K2289" s="25"/>
      <c r="L2289" s="25"/>
      <c r="M2289" s="25"/>
    </row>
    <row r="2290" spans="1:13">
      <c r="A2290" s="1866">
        <v>202210</v>
      </c>
      <c r="B2290" s="23">
        <v>55517</v>
      </c>
      <c r="C2290" s="25">
        <v>6129</v>
      </c>
      <c r="D2290" s="25">
        <v>3</v>
      </c>
      <c r="E2290" s="25">
        <v>6129</v>
      </c>
      <c r="F2290" s="1865">
        <v>41548.75</v>
      </c>
      <c r="G2290" s="1865">
        <v>14577.13</v>
      </c>
      <c r="H2290" s="1865">
        <v>56125.88</v>
      </c>
      <c r="I2290" s="1867" t="s">
        <v>894</v>
      </c>
      <c r="J2290" s="25"/>
      <c r="K2290" s="25"/>
      <c r="L2290" s="25"/>
      <c r="M2290" s="25"/>
    </row>
    <row r="2291" spans="1:13">
      <c r="A2291" s="1866"/>
      <c r="C2291" s="25">
        <v>6229</v>
      </c>
      <c r="D2291" s="25">
        <v>3</v>
      </c>
      <c r="E2291" s="25">
        <v>6229</v>
      </c>
      <c r="F2291" s="1865">
        <v>23612.77</v>
      </c>
      <c r="G2291" s="1865">
        <v>9125.73</v>
      </c>
      <c r="H2291" s="1865">
        <v>32738.5</v>
      </c>
      <c r="I2291" s="1867" t="s">
        <v>839</v>
      </c>
      <c r="J2291" s="25"/>
      <c r="K2291" s="25"/>
      <c r="L2291" s="25"/>
      <c r="M2291" s="25"/>
    </row>
    <row r="2292" spans="1:13">
      <c r="A2292" s="1866"/>
      <c r="C2292" s="25">
        <v>6429</v>
      </c>
      <c r="D2292" s="25">
        <v>3</v>
      </c>
      <c r="E2292" s="25">
        <v>6429</v>
      </c>
      <c r="F2292" s="1865">
        <v>63697.27</v>
      </c>
      <c r="G2292" s="1865">
        <v>25829.47</v>
      </c>
      <c r="H2292" s="1865">
        <v>89526.74</v>
      </c>
      <c r="I2292" s="1867" t="s">
        <v>838</v>
      </c>
      <c r="J2292" s="25"/>
      <c r="K2292" s="25"/>
      <c r="L2292" s="25"/>
      <c r="M2292" s="25"/>
    </row>
    <row r="2293" spans="1:13">
      <c r="A2293" s="1866"/>
      <c r="C2293" s="25">
        <v>6529</v>
      </c>
      <c r="D2293" s="25">
        <v>3</v>
      </c>
      <c r="E2293" s="25">
        <v>6529</v>
      </c>
      <c r="F2293" s="1865">
        <v>1981.9</v>
      </c>
      <c r="G2293" s="1865">
        <v>608.66999999999996</v>
      </c>
      <c r="H2293" s="1865">
        <v>2590.5700000000002</v>
      </c>
      <c r="I2293" s="1867" t="s">
        <v>839</v>
      </c>
      <c r="J2293" s="25"/>
      <c r="K2293" s="25"/>
      <c r="L2293" s="25"/>
      <c r="M2293" s="25"/>
    </row>
    <row r="2294" spans="1:13">
      <c r="A2294" s="1866"/>
      <c r="C2294" s="25">
        <v>6729</v>
      </c>
      <c r="D2294" s="25">
        <v>3</v>
      </c>
      <c r="E2294" s="25">
        <v>6729</v>
      </c>
      <c r="F2294" s="1865">
        <v>15906.68</v>
      </c>
      <c r="G2294" s="1865">
        <v>5375.55</v>
      </c>
      <c r="H2294" s="1865">
        <v>21282.23</v>
      </c>
      <c r="I2294" s="1867" t="s">
        <v>840</v>
      </c>
      <c r="J2294" s="25"/>
      <c r="K2294" s="25"/>
      <c r="L2294" s="25"/>
      <c r="M2294" s="25"/>
    </row>
    <row r="2295" spans="1:13">
      <c r="A2295" s="1866">
        <v>202212</v>
      </c>
      <c r="B2295" s="23">
        <v>202265</v>
      </c>
      <c r="C2295" s="25">
        <v>6129</v>
      </c>
      <c r="D2295" s="25">
        <v>3</v>
      </c>
      <c r="E2295" s="25">
        <v>6129</v>
      </c>
      <c r="F2295" s="1865">
        <v>41548.75</v>
      </c>
      <c r="G2295" s="1865">
        <v>14577.13</v>
      </c>
      <c r="H2295" s="1865">
        <v>56125.88</v>
      </c>
      <c r="I2295" s="1867" t="s">
        <v>894</v>
      </c>
      <c r="J2295" s="25"/>
      <c r="K2295" s="25"/>
      <c r="L2295" s="25"/>
      <c r="M2295" s="25"/>
    </row>
    <row r="2296" spans="1:13">
      <c r="A2296" s="1866"/>
      <c r="C2296" s="25">
        <v>6229</v>
      </c>
      <c r="D2296" s="25">
        <v>3</v>
      </c>
      <c r="E2296" s="25">
        <v>6229</v>
      </c>
      <c r="F2296" s="1865">
        <v>23612.77</v>
      </c>
      <c r="G2296" s="1865">
        <v>9125.73</v>
      </c>
      <c r="H2296" s="1865">
        <v>32738.5</v>
      </c>
      <c r="I2296" s="1867" t="s">
        <v>839</v>
      </c>
      <c r="J2296" s="25"/>
      <c r="K2296" s="25"/>
      <c r="L2296" s="25"/>
      <c r="M2296" s="25"/>
    </row>
    <row r="2297" spans="1:13">
      <c r="A2297" s="1866"/>
      <c r="C2297" s="25">
        <v>6429</v>
      </c>
      <c r="D2297" s="25">
        <v>3</v>
      </c>
      <c r="E2297" s="25">
        <v>6429</v>
      </c>
      <c r="F2297" s="1865">
        <v>63697.27</v>
      </c>
      <c r="G2297" s="1865">
        <v>25829.47</v>
      </c>
      <c r="H2297" s="1865">
        <v>89526.74</v>
      </c>
      <c r="I2297" s="1867" t="s">
        <v>838</v>
      </c>
      <c r="J2297" s="25"/>
      <c r="K2297" s="25"/>
      <c r="L2297" s="25"/>
      <c r="M2297" s="25"/>
    </row>
    <row r="2298" spans="1:13">
      <c r="A2298" s="1866"/>
      <c r="C2298" s="25">
        <v>6529</v>
      </c>
      <c r="D2298" s="25">
        <v>3</v>
      </c>
      <c r="E2298" s="25">
        <v>6529</v>
      </c>
      <c r="F2298" s="1865">
        <v>1981.9</v>
      </c>
      <c r="G2298" s="1865">
        <v>608.66999999999996</v>
      </c>
      <c r="H2298" s="1865">
        <v>2590.5700000000002</v>
      </c>
      <c r="I2298" s="1867" t="s">
        <v>839</v>
      </c>
      <c r="J2298" s="25"/>
      <c r="K2298" s="25"/>
      <c r="L2298" s="25"/>
      <c r="M2298" s="25"/>
    </row>
    <row r="2299" spans="1:13">
      <c r="A2299" s="1866"/>
      <c r="C2299" s="25">
        <v>6729</v>
      </c>
      <c r="D2299" s="25">
        <v>3</v>
      </c>
      <c r="E2299" s="25">
        <v>6729</v>
      </c>
      <c r="F2299" s="1865">
        <v>15906.68</v>
      </c>
      <c r="G2299" s="1865">
        <v>5375.55</v>
      </c>
      <c r="H2299" s="1865">
        <v>21282.23</v>
      </c>
      <c r="I2299" s="1867" t="s">
        <v>840</v>
      </c>
      <c r="J2299" s="25"/>
      <c r="K2299" s="25"/>
      <c r="L2299" s="25"/>
      <c r="M2299" s="25"/>
    </row>
    <row r="2300" spans="1:13">
      <c r="A2300" s="1866">
        <v>202310</v>
      </c>
      <c r="B2300" s="23">
        <v>10442</v>
      </c>
      <c r="C2300" s="25">
        <v>6131</v>
      </c>
      <c r="D2300" s="25">
        <v>3</v>
      </c>
      <c r="E2300" s="25">
        <v>6131</v>
      </c>
      <c r="F2300" s="1865">
        <v>12396.05</v>
      </c>
      <c r="G2300" s="1865">
        <v>3234.85</v>
      </c>
      <c r="H2300" s="1865">
        <v>15630.9</v>
      </c>
      <c r="I2300" s="1867" t="s">
        <v>841</v>
      </c>
      <c r="J2300" s="25"/>
      <c r="K2300" s="25"/>
      <c r="L2300" s="25"/>
      <c r="M2300" s="25"/>
    </row>
    <row r="2301" spans="1:13">
      <c r="A2301" s="1866"/>
      <c r="C2301" s="25">
        <v>6231</v>
      </c>
      <c r="D2301" s="25">
        <v>3</v>
      </c>
      <c r="E2301" s="25">
        <v>6231</v>
      </c>
      <c r="F2301" s="1865">
        <v>3596.3</v>
      </c>
      <c r="G2301" s="1865">
        <v>1120.67</v>
      </c>
      <c r="H2301" s="1865">
        <v>4716.97</v>
      </c>
      <c r="I2301" s="1867" t="s">
        <v>841</v>
      </c>
      <c r="J2301" s="25"/>
      <c r="K2301" s="25"/>
      <c r="L2301" s="25"/>
      <c r="M2301" s="25"/>
    </row>
    <row r="2302" spans="1:13">
      <c r="A2302" s="1866"/>
      <c r="C2302" s="25">
        <v>6431</v>
      </c>
      <c r="D2302" s="25">
        <v>3</v>
      </c>
      <c r="E2302" s="25">
        <v>6431</v>
      </c>
      <c r="F2302" s="1865">
        <v>15936</v>
      </c>
      <c r="G2302" s="1865">
        <v>4899.96</v>
      </c>
      <c r="H2302" s="1865">
        <v>20835.96</v>
      </c>
      <c r="I2302" s="1867" t="s">
        <v>841</v>
      </c>
      <c r="J2302" s="25"/>
      <c r="K2302" s="25"/>
      <c r="L2302" s="25"/>
      <c r="M2302" s="25"/>
    </row>
    <row r="2303" spans="1:13">
      <c r="A2303" s="1866"/>
      <c r="C2303" s="25">
        <v>6531</v>
      </c>
      <c r="D2303" s="25">
        <v>3</v>
      </c>
      <c r="E2303" s="25">
        <v>6531</v>
      </c>
      <c r="F2303" s="1865">
        <v>593.39</v>
      </c>
      <c r="G2303" s="1865">
        <v>120.18</v>
      </c>
      <c r="H2303" s="1865">
        <v>713.57</v>
      </c>
      <c r="I2303" s="1867" t="s">
        <v>841</v>
      </c>
      <c r="J2303" s="25"/>
      <c r="K2303" s="25"/>
      <c r="L2303" s="25"/>
      <c r="M2303" s="25"/>
    </row>
    <row r="2304" spans="1:13">
      <c r="A2304" s="1866"/>
      <c r="C2304" s="25">
        <v>6731</v>
      </c>
      <c r="D2304" s="25">
        <v>3</v>
      </c>
      <c r="E2304" s="25">
        <v>6731</v>
      </c>
      <c r="F2304" s="1865">
        <v>4241.72</v>
      </c>
      <c r="G2304" s="1865">
        <v>1065.93</v>
      </c>
      <c r="H2304" s="1865">
        <v>5307.65</v>
      </c>
      <c r="I2304" s="1867" t="s">
        <v>841</v>
      </c>
      <c r="J2304" s="25"/>
      <c r="K2304" s="25"/>
      <c r="L2304" s="25"/>
      <c r="M2304" s="25"/>
    </row>
    <row r="2305" spans="1:13">
      <c r="A2305" s="1866">
        <v>202312</v>
      </c>
      <c r="B2305" s="23">
        <v>47206</v>
      </c>
      <c r="C2305" s="25">
        <v>6131</v>
      </c>
      <c r="D2305" s="25">
        <v>3</v>
      </c>
      <c r="E2305" s="25">
        <v>6131</v>
      </c>
      <c r="F2305" s="1865">
        <v>12396.05</v>
      </c>
      <c r="G2305" s="1865">
        <v>3234.85</v>
      </c>
      <c r="H2305" s="1865">
        <v>15630.9</v>
      </c>
      <c r="I2305" s="1867" t="s">
        <v>841</v>
      </c>
      <c r="J2305" s="25"/>
      <c r="K2305" s="25"/>
      <c r="L2305" s="25"/>
      <c r="M2305" s="25"/>
    </row>
    <row r="2306" spans="1:13">
      <c r="A2306" s="1866"/>
      <c r="C2306" s="25">
        <v>6231</v>
      </c>
      <c r="D2306" s="25">
        <v>3</v>
      </c>
      <c r="E2306" s="25">
        <v>6231</v>
      </c>
      <c r="F2306" s="1865">
        <v>3596.3</v>
      </c>
      <c r="G2306" s="1865">
        <v>1120.67</v>
      </c>
      <c r="H2306" s="1865">
        <v>4716.97</v>
      </c>
      <c r="I2306" s="1867" t="s">
        <v>841</v>
      </c>
      <c r="J2306" s="25"/>
      <c r="K2306" s="25"/>
      <c r="L2306" s="25"/>
      <c r="M2306" s="25"/>
    </row>
    <row r="2307" spans="1:13">
      <c r="A2307" s="1866"/>
      <c r="C2307" s="25">
        <v>6431</v>
      </c>
      <c r="D2307" s="25">
        <v>3</v>
      </c>
      <c r="E2307" s="25">
        <v>6431</v>
      </c>
      <c r="F2307" s="1865">
        <v>15936</v>
      </c>
      <c r="G2307" s="1865">
        <v>4899.96</v>
      </c>
      <c r="H2307" s="1865">
        <v>20835.96</v>
      </c>
      <c r="I2307" s="1867" t="s">
        <v>841</v>
      </c>
      <c r="J2307" s="25"/>
      <c r="K2307" s="25"/>
      <c r="L2307" s="25"/>
      <c r="M2307" s="25"/>
    </row>
    <row r="2308" spans="1:13">
      <c r="A2308" s="1866"/>
      <c r="C2308" s="25">
        <v>6531</v>
      </c>
      <c r="D2308" s="25">
        <v>3</v>
      </c>
      <c r="E2308" s="25">
        <v>6531</v>
      </c>
      <c r="F2308" s="1865">
        <v>593.39</v>
      </c>
      <c r="G2308" s="1865">
        <v>120.18</v>
      </c>
      <c r="H2308" s="1865">
        <v>713.57</v>
      </c>
      <c r="I2308" s="1867" t="s">
        <v>841</v>
      </c>
      <c r="J2308" s="25"/>
      <c r="K2308" s="25"/>
      <c r="L2308" s="25"/>
      <c r="M2308" s="25"/>
    </row>
    <row r="2309" spans="1:13">
      <c r="A2309" s="1866"/>
      <c r="C2309" s="25">
        <v>6731</v>
      </c>
      <c r="D2309" s="25">
        <v>3</v>
      </c>
      <c r="E2309" s="25">
        <v>6731</v>
      </c>
      <c r="F2309" s="1865">
        <v>4241.72</v>
      </c>
      <c r="G2309" s="1865">
        <v>1065.93</v>
      </c>
      <c r="H2309" s="1865">
        <v>5307.65</v>
      </c>
      <c r="I2309" s="1867" t="s">
        <v>841</v>
      </c>
      <c r="J2309" s="25"/>
      <c r="K2309" s="25"/>
      <c r="L2309" s="25"/>
      <c r="M2309" s="25"/>
    </row>
    <row r="2310" spans="1:13">
      <c r="A2310" s="1866">
        <v>202410</v>
      </c>
      <c r="B2310" s="23">
        <v>57987</v>
      </c>
      <c r="C2310" s="25">
        <v>6132</v>
      </c>
      <c r="D2310" s="25">
        <v>3</v>
      </c>
      <c r="E2310" s="25">
        <v>6132</v>
      </c>
      <c r="F2310" s="1865">
        <v>68368.55</v>
      </c>
      <c r="G2310" s="1865">
        <v>16512.36</v>
      </c>
      <c r="H2310" s="1865">
        <v>84880.91</v>
      </c>
      <c r="I2310" s="1867" t="s">
        <v>842</v>
      </c>
      <c r="J2310" s="25"/>
      <c r="K2310" s="25"/>
      <c r="L2310" s="25"/>
      <c r="M2310" s="25"/>
    </row>
    <row r="2311" spans="1:13">
      <c r="A2311" s="1866"/>
      <c r="C2311" s="25">
        <v>6232</v>
      </c>
      <c r="D2311" s="25">
        <v>3</v>
      </c>
      <c r="E2311" s="25">
        <v>6232</v>
      </c>
      <c r="F2311" s="1865">
        <v>24911.77</v>
      </c>
      <c r="G2311" s="1865">
        <v>6559.76</v>
      </c>
      <c r="H2311" s="1865">
        <v>31471.53</v>
      </c>
      <c r="I2311" s="1867" t="s">
        <v>842</v>
      </c>
      <c r="J2311" s="25"/>
      <c r="K2311" s="25"/>
      <c r="L2311" s="25"/>
      <c r="M2311" s="25"/>
    </row>
    <row r="2312" spans="1:13">
      <c r="A2312" s="1866"/>
      <c r="C2312" s="25">
        <v>6432</v>
      </c>
      <c r="D2312" s="25">
        <v>3</v>
      </c>
      <c r="E2312" s="25">
        <v>6432</v>
      </c>
      <c r="F2312" s="1865">
        <v>87449.38</v>
      </c>
      <c r="G2312" s="1865">
        <v>26288.97</v>
      </c>
      <c r="H2312" s="1865">
        <v>113738.35</v>
      </c>
      <c r="I2312" s="1867" t="s">
        <v>842</v>
      </c>
      <c r="J2312" s="25"/>
      <c r="K2312" s="25"/>
      <c r="L2312" s="25"/>
      <c r="M2312" s="25"/>
    </row>
    <row r="2313" spans="1:13">
      <c r="A2313" s="1866"/>
      <c r="C2313" s="25">
        <v>6532</v>
      </c>
      <c r="D2313" s="25">
        <v>3</v>
      </c>
      <c r="E2313" s="25">
        <v>6532</v>
      </c>
      <c r="F2313" s="1865">
        <v>5085.72</v>
      </c>
      <c r="G2313" s="1865">
        <v>1185.3800000000001</v>
      </c>
      <c r="H2313" s="1865">
        <v>6271.1</v>
      </c>
      <c r="I2313" s="1867" t="s">
        <v>842</v>
      </c>
      <c r="J2313" s="25"/>
      <c r="K2313" s="25"/>
      <c r="L2313" s="25"/>
      <c r="M2313" s="25"/>
    </row>
    <row r="2314" spans="1:13">
      <c r="A2314" s="1866"/>
      <c r="C2314" s="25">
        <v>6732</v>
      </c>
      <c r="D2314" s="25">
        <v>3</v>
      </c>
      <c r="E2314" s="25">
        <v>6732</v>
      </c>
      <c r="F2314" s="1865">
        <v>29151.37</v>
      </c>
      <c r="G2314" s="1865">
        <v>7441.39</v>
      </c>
      <c r="H2314" s="1865">
        <v>36592.76</v>
      </c>
      <c r="I2314" s="1867" t="s">
        <v>842</v>
      </c>
      <c r="J2314" s="25"/>
      <c r="K2314" s="25"/>
      <c r="L2314" s="25"/>
      <c r="M2314" s="25"/>
    </row>
    <row r="2315" spans="1:13">
      <c r="A2315" s="1866">
        <v>202412</v>
      </c>
      <c r="B2315" s="23">
        <v>272955</v>
      </c>
      <c r="C2315" s="25">
        <v>6132</v>
      </c>
      <c r="D2315" s="25">
        <v>3</v>
      </c>
      <c r="E2315" s="25">
        <v>6132</v>
      </c>
      <c r="F2315" s="1865">
        <v>68368.55</v>
      </c>
      <c r="G2315" s="1865">
        <v>16512.36</v>
      </c>
      <c r="H2315" s="1865">
        <v>84880.91</v>
      </c>
      <c r="I2315" s="1867" t="s">
        <v>842</v>
      </c>
      <c r="J2315" s="25"/>
      <c r="K2315" s="25"/>
      <c r="L2315" s="25"/>
      <c r="M2315" s="25"/>
    </row>
    <row r="2316" spans="1:13">
      <c r="A2316" s="1866"/>
      <c r="C2316" s="25">
        <v>6232</v>
      </c>
      <c r="D2316" s="25">
        <v>3</v>
      </c>
      <c r="E2316" s="25">
        <v>6232</v>
      </c>
      <c r="F2316" s="1865">
        <v>24911.77</v>
      </c>
      <c r="G2316" s="1865">
        <v>6559.76</v>
      </c>
      <c r="H2316" s="1865">
        <v>31471.53</v>
      </c>
      <c r="I2316" s="1867" t="s">
        <v>842</v>
      </c>
      <c r="J2316" s="25"/>
      <c r="K2316" s="25"/>
      <c r="L2316" s="25"/>
      <c r="M2316" s="25"/>
    </row>
    <row r="2317" spans="1:13">
      <c r="A2317" s="1866"/>
      <c r="C2317" s="25">
        <v>6432</v>
      </c>
      <c r="D2317" s="25">
        <v>3</v>
      </c>
      <c r="E2317" s="25">
        <v>6432</v>
      </c>
      <c r="F2317" s="1865">
        <v>87449.38</v>
      </c>
      <c r="G2317" s="1865">
        <v>26288.97</v>
      </c>
      <c r="H2317" s="1865">
        <v>113738.35</v>
      </c>
      <c r="I2317" s="1867" t="s">
        <v>842</v>
      </c>
      <c r="J2317" s="25"/>
      <c r="K2317" s="25"/>
      <c r="L2317" s="25"/>
      <c r="M2317" s="25"/>
    </row>
    <row r="2318" spans="1:13">
      <c r="A2318" s="1866"/>
      <c r="C2318" s="25">
        <v>6532</v>
      </c>
      <c r="D2318" s="25">
        <v>3</v>
      </c>
      <c r="E2318" s="25">
        <v>6532</v>
      </c>
      <c r="F2318" s="1865">
        <v>5085.72</v>
      </c>
      <c r="G2318" s="1865">
        <v>1185.3800000000001</v>
      </c>
      <c r="H2318" s="1865">
        <v>6271.1</v>
      </c>
      <c r="I2318" s="1867" t="s">
        <v>842</v>
      </c>
      <c r="J2318" s="25"/>
      <c r="K2318" s="25"/>
      <c r="L2318" s="25"/>
      <c r="M2318" s="25"/>
    </row>
    <row r="2319" spans="1:13">
      <c r="A2319" s="1866"/>
      <c r="C2319" s="25">
        <v>6732</v>
      </c>
      <c r="D2319" s="25">
        <v>3</v>
      </c>
      <c r="E2319" s="25">
        <v>6732</v>
      </c>
      <c r="F2319" s="1865">
        <v>29151.37</v>
      </c>
      <c r="G2319" s="1865">
        <v>7441.39</v>
      </c>
      <c r="H2319" s="1865">
        <v>36592.76</v>
      </c>
      <c r="I2319" s="1867" t="s">
        <v>842</v>
      </c>
      <c r="J2319" s="25"/>
      <c r="K2319" s="25"/>
      <c r="L2319" s="25"/>
      <c r="M2319" s="25"/>
    </row>
    <row r="2320" spans="1:13">
      <c r="A2320" s="1866">
        <v>202510</v>
      </c>
      <c r="B2320" s="23">
        <v>14291</v>
      </c>
      <c r="C2320" s="25">
        <v>6133</v>
      </c>
      <c r="D2320" s="25">
        <v>3</v>
      </c>
      <c r="E2320" s="25">
        <v>6133</v>
      </c>
      <c r="F2320" s="1865">
        <v>16194.71</v>
      </c>
      <c r="G2320" s="1865">
        <v>5501.91</v>
      </c>
      <c r="H2320" s="1865">
        <v>21696.62</v>
      </c>
      <c r="I2320" s="1867" t="s">
        <v>895</v>
      </c>
      <c r="J2320" s="25"/>
      <c r="K2320" s="25"/>
      <c r="L2320" s="25"/>
      <c r="M2320" s="25"/>
    </row>
    <row r="2321" spans="1:13">
      <c r="A2321" s="1866"/>
      <c r="C2321" s="25">
        <v>6233</v>
      </c>
      <c r="D2321" s="25">
        <v>3</v>
      </c>
      <c r="E2321" s="25">
        <v>6233</v>
      </c>
      <c r="F2321" s="1865">
        <v>1011.68</v>
      </c>
      <c r="G2321" s="1865">
        <v>265.45</v>
      </c>
      <c r="H2321" s="1865">
        <v>1277.1300000000001</v>
      </c>
      <c r="I2321" s="1867" t="s">
        <v>896</v>
      </c>
      <c r="J2321" s="25"/>
      <c r="K2321" s="25"/>
      <c r="L2321" s="25"/>
      <c r="M2321" s="25"/>
    </row>
    <row r="2322" spans="1:13">
      <c r="A2322" s="1866"/>
      <c r="C2322" s="25">
        <v>6433</v>
      </c>
      <c r="D2322" s="25">
        <v>3</v>
      </c>
      <c r="E2322" s="25">
        <v>6433</v>
      </c>
      <c r="F2322" s="1865">
        <v>25128.26</v>
      </c>
      <c r="G2322" s="1865">
        <v>7734.23</v>
      </c>
      <c r="H2322" s="1865">
        <v>32862.49</v>
      </c>
      <c r="I2322" s="1867" t="s">
        <v>843</v>
      </c>
      <c r="J2322" s="25"/>
      <c r="K2322" s="25"/>
      <c r="L2322" s="25"/>
      <c r="M2322" s="25"/>
    </row>
    <row r="2323" spans="1:13">
      <c r="A2323" s="1866"/>
      <c r="C2323" s="25">
        <v>6533</v>
      </c>
      <c r="D2323" s="25">
        <v>3</v>
      </c>
      <c r="E2323" s="25">
        <v>6533</v>
      </c>
      <c r="F2323" s="1865">
        <v>241</v>
      </c>
      <c r="G2323" s="1865">
        <v>65.67</v>
      </c>
      <c r="H2323" s="1865">
        <v>306.67</v>
      </c>
      <c r="I2323" s="1867" t="s">
        <v>844</v>
      </c>
      <c r="J2323" s="25"/>
      <c r="K2323" s="25"/>
      <c r="L2323" s="25"/>
      <c r="M2323" s="25"/>
    </row>
    <row r="2324" spans="1:13">
      <c r="A2324" s="1866"/>
      <c r="C2324" s="25">
        <v>6733</v>
      </c>
      <c r="D2324" s="25">
        <v>3</v>
      </c>
      <c r="E2324" s="25">
        <v>6733</v>
      </c>
      <c r="F2324" s="1865">
        <v>2990.08</v>
      </c>
      <c r="G2324" s="1865">
        <v>723.55</v>
      </c>
      <c r="H2324" s="1865">
        <v>3713.63</v>
      </c>
      <c r="I2324" s="1867" t="s">
        <v>845</v>
      </c>
      <c r="J2324" s="25"/>
      <c r="K2324" s="25"/>
      <c r="L2324" s="25"/>
      <c r="M2324" s="25"/>
    </row>
    <row r="2325" spans="1:13">
      <c r="A2325" s="1866">
        <v>202512</v>
      </c>
      <c r="B2325" s="23">
        <v>59857</v>
      </c>
      <c r="C2325" s="25">
        <v>6133</v>
      </c>
      <c r="D2325" s="25">
        <v>3</v>
      </c>
      <c r="E2325" s="25">
        <v>6133</v>
      </c>
      <c r="F2325" s="1865">
        <v>16194.71</v>
      </c>
      <c r="G2325" s="1865">
        <v>5501.91</v>
      </c>
      <c r="H2325" s="1865">
        <v>21696.62</v>
      </c>
      <c r="I2325" s="1867" t="s">
        <v>895</v>
      </c>
      <c r="J2325" s="25"/>
      <c r="K2325" s="25"/>
      <c r="L2325" s="25"/>
      <c r="M2325" s="25"/>
    </row>
    <row r="2326" spans="1:13">
      <c r="A2326" s="1866"/>
      <c r="C2326" s="25">
        <v>6233</v>
      </c>
      <c r="D2326" s="25">
        <v>3</v>
      </c>
      <c r="E2326" s="25">
        <v>6233</v>
      </c>
      <c r="F2326" s="1865">
        <v>1011.68</v>
      </c>
      <c r="G2326" s="1865">
        <v>265.45</v>
      </c>
      <c r="H2326" s="1865">
        <v>1277.1300000000001</v>
      </c>
      <c r="I2326" s="1867" t="s">
        <v>896</v>
      </c>
      <c r="J2326" s="25"/>
      <c r="K2326" s="25"/>
      <c r="L2326" s="25"/>
      <c r="M2326" s="25"/>
    </row>
    <row r="2327" spans="1:13">
      <c r="A2327" s="1866"/>
      <c r="C2327" s="25">
        <v>6433</v>
      </c>
      <c r="D2327" s="25">
        <v>3</v>
      </c>
      <c r="E2327" s="25">
        <v>6433</v>
      </c>
      <c r="F2327" s="1865">
        <v>25128.26</v>
      </c>
      <c r="G2327" s="1865">
        <v>7734.23</v>
      </c>
      <c r="H2327" s="1865">
        <v>32862.49</v>
      </c>
      <c r="I2327" s="1867" t="s">
        <v>843</v>
      </c>
      <c r="J2327" s="25"/>
      <c r="K2327" s="25"/>
      <c r="L2327" s="25"/>
      <c r="M2327" s="25"/>
    </row>
    <row r="2328" spans="1:13">
      <c r="A2328" s="1866"/>
      <c r="C2328" s="25">
        <v>6533</v>
      </c>
      <c r="D2328" s="25">
        <v>3</v>
      </c>
      <c r="E2328" s="25">
        <v>6533</v>
      </c>
      <c r="F2328" s="1865">
        <v>241</v>
      </c>
      <c r="G2328" s="1865">
        <v>65.67</v>
      </c>
      <c r="H2328" s="1865">
        <v>306.67</v>
      </c>
      <c r="I2328" s="1867" t="s">
        <v>844</v>
      </c>
      <c r="J2328" s="25"/>
      <c r="K2328" s="25"/>
      <c r="L2328" s="25"/>
      <c r="M2328" s="25"/>
    </row>
    <row r="2329" spans="1:13">
      <c r="A2329" s="1866"/>
      <c r="C2329" s="25">
        <v>6733</v>
      </c>
      <c r="D2329" s="25">
        <v>3</v>
      </c>
      <c r="E2329" s="25">
        <v>6733</v>
      </c>
      <c r="F2329" s="1865">
        <v>2990.08</v>
      </c>
      <c r="G2329" s="1865">
        <v>723.55</v>
      </c>
      <c r="H2329" s="1865">
        <v>3713.63</v>
      </c>
      <c r="I2329" s="1867" t="s">
        <v>845</v>
      </c>
      <c r="J2329" s="25"/>
      <c r="K2329" s="25"/>
      <c r="L2329" s="25"/>
      <c r="M2329" s="25"/>
    </row>
    <row r="2330" spans="1:13">
      <c r="A2330" s="1866">
        <v>202610</v>
      </c>
      <c r="B2330" s="23">
        <v>12127</v>
      </c>
      <c r="C2330" s="25">
        <v>6139</v>
      </c>
      <c r="D2330" s="25">
        <v>3</v>
      </c>
      <c r="E2330" s="25">
        <v>6139</v>
      </c>
      <c r="F2330" s="1865">
        <v>10729.08</v>
      </c>
      <c r="G2330" s="1865">
        <v>3303.68</v>
      </c>
      <c r="H2330" s="1865">
        <v>14032.76</v>
      </c>
      <c r="I2330" s="1867" t="s">
        <v>897</v>
      </c>
      <c r="J2330" s="25"/>
      <c r="K2330" s="25"/>
      <c r="L2330" s="25"/>
      <c r="M2330" s="25"/>
    </row>
    <row r="2331" spans="1:13">
      <c r="A2331" s="1866"/>
      <c r="C2331" s="25">
        <v>6239</v>
      </c>
      <c r="D2331" s="25">
        <v>3</v>
      </c>
      <c r="E2331" s="25">
        <v>6239</v>
      </c>
      <c r="F2331" s="1865">
        <v>3181.74</v>
      </c>
      <c r="G2331" s="1865">
        <v>1113.55</v>
      </c>
      <c r="H2331" s="1865">
        <v>4295.29</v>
      </c>
      <c r="I2331" s="1867" t="s">
        <v>846</v>
      </c>
      <c r="J2331" s="25"/>
      <c r="K2331" s="25"/>
      <c r="L2331" s="25"/>
      <c r="M2331" s="25"/>
    </row>
    <row r="2332" spans="1:13">
      <c r="A2332" s="1866"/>
      <c r="C2332" s="25">
        <v>6439</v>
      </c>
      <c r="D2332" s="25">
        <v>3</v>
      </c>
      <c r="E2332" s="25">
        <v>6439</v>
      </c>
      <c r="F2332" s="1865">
        <v>20557.97</v>
      </c>
      <c r="G2332" s="1865">
        <v>6041.1</v>
      </c>
      <c r="H2332" s="1865">
        <v>26599.07</v>
      </c>
      <c r="I2332" s="1867" t="s">
        <v>846</v>
      </c>
      <c r="J2332" s="25"/>
      <c r="K2332" s="25"/>
      <c r="L2332" s="25"/>
      <c r="M2332" s="25"/>
    </row>
    <row r="2333" spans="1:13">
      <c r="A2333" s="1866"/>
      <c r="C2333" s="25">
        <v>6539</v>
      </c>
      <c r="D2333" s="25">
        <v>3</v>
      </c>
      <c r="E2333" s="25">
        <v>6539</v>
      </c>
      <c r="F2333" s="1865">
        <v>1431.89</v>
      </c>
      <c r="G2333" s="1865">
        <v>228.08</v>
      </c>
      <c r="H2333" s="1865">
        <v>1659.97</v>
      </c>
      <c r="I2333" s="1867" t="s">
        <v>846</v>
      </c>
      <c r="J2333" s="25"/>
      <c r="K2333" s="25"/>
      <c r="L2333" s="25"/>
      <c r="M2333" s="25"/>
    </row>
    <row r="2334" spans="1:13">
      <c r="A2334" s="1866"/>
      <c r="C2334" s="25">
        <v>6739</v>
      </c>
      <c r="D2334" s="25">
        <v>3</v>
      </c>
      <c r="E2334" s="25">
        <v>6739</v>
      </c>
      <c r="F2334" s="1865">
        <v>5399.77</v>
      </c>
      <c r="G2334" s="1865">
        <v>1439.68</v>
      </c>
      <c r="H2334" s="1865">
        <v>6839.45</v>
      </c>
      <c r="I2334" s="1867" t="s">
        <v>846</v>
      </c>
      <c r="J2334" s="25"/>
      <c r="K2334" s="25"/>
      <c r="L2334" s="25"/>
      <c r="M2334" s="25"/>
    </row>
    <row r="2335" spans="1:13">
      <c r="A2335" s="1866">
        <v>202612</v>
      </c>
      <c r="B2335" s="23">
        <v>53426</v>
      </c>
      <c r="C2335" s="25">
        <v>6139</v>
      </c>
      <c r="D2335" s="25">
        <v>3</v>
      </c>
      <c r="E2335" s="25">
        <v>6139</v>
      </c>
      <c r="F2335" s="1865">
        <v>10729.08</v>
      </c>
      <c r="G2335" s="1865">
        <v>3303.68</v>
      </c>
      <c r="H2335" s="1865">
        <v>14032.76</v>
      </c>
      <c r="I2335" s="1867" t="s">
        <v>897</v>
      </c>
      <c r="J2335" s="25"/>
      <c r="K2335" s="25"/>
      <c r="L2335" s="25"/>
      <c r="M2335" s="25"/>
    </row>
    <row r="2336" spans="1:13">
      <c r="A2336" s="1866"/>
      <c r="C2336" s="25">
        <v>6239</v>
      </c>
      <c r="D2336" s="25">
        <v>3</v>
      </c>
      <c r="E2336" s="25">
        <v>6239</v>
      </c>
      <c r="F2336" s="1865">
        <v>3181.74</v>
      </c>
      <c r="G2336" s="1865">
        <v>1113.55</v>
      </c>
      <c r="H2336" s="1865">
        <v>4295.29</v>
      </c>
      <c r="I2336" s="1867" t="s">
        <v>846</v>
      </c>
      <c r="J2336" s="25"/>
      <c r="K2336" s="25"/>
      <c r="L2336" s="25"/>
      <c r="M2336" s="25"/>
    </row>
    <row r="2337" spans="1:13">
      <c r="A2337" s="1866"/>
      <c r="C2337" s="25">
        <v>6439</v>
      </c>
      <c r="D2337" s="25">
        <v>3</v>
      </c>
      <c r="E2337" s="25">
        <v>6439</v>
      </c>
      <c r="F2337" s="1865">
        <v>20557.97</v>
      </c>
      <c r="G2337" s="1865">
        <v>6041.1</v>
      </c>
      <c r="H2337" s="1865">
        <v>26599.07</v>
      </c>
      <c r="I2337" s="1867" t="s">
        <v>846</v>
      </c>
      <c r="J2337" s="25"/>
      <c r="K2337" s="25"/>
      <c r="L2337" s="25"/>
      <c r="M2337" s="25"/>
    </row>
    <row r="2338" spans="1:13">
      <c r="A2338" s="1866"/>
      <c r="C2338" s="25">
        <v>6539</v>
      </c>
      <c r="D2338" s="25">
        <v>3</v>
      </c>
      <c r="E2338" s="25">
        <v>6539</v>
      </c>
      <c r="F2338" s="1865">
        <v>1431.89</v>
      </c>
      <c r="G2338" s="1865">
        <v>228.08</v>
      </c>
      <c r="H2338" s="1865">
        <v>1659.97</v>
      </c>
      <c r="I2338" s="1867" t="s">
        <v>846</v>
      </c>
      <c r="J2338" s="25"/>
      <c r="K2338" s="25"/>
      <c r="L2338" s="25"/>
      <c r="M2338" s="25"/>
    </row>
    <row r="2339" spans="1:13">
      <c r="A2339" s="1866"/>
      <c r="C2339" s="25">
        <v>6739</v>
      </c>
      <c r="D2339" s="25">
        <v>3</v>
      </c>
      <c r="E2339" s="25">
        <v>6739</v>
      </c>
      <c r="F2339" s="1865">
        <v>5399.77</v>
      </c>
      <c r="G2339" s="1865">
        <v>1439.68</v>
      </c>
      <c r="H2339" s="1865">
        <v>6839.45</v>
      </c>
      <c r="I2339" s="1867" t="s">
        <v>846</v>
      </c>
      <c r="J2339" s="25"/>
      <c r="K2339" s="25"/>
      <c r="L2339" s="25"/>
      <c r="M2339" s="25"/>
    </row>
    <row r="2340" spans="1:13">
      <c r="A2340" s="1866">
        <v>202710</v>
      </c>
      <c r="B2340" s="23">
        <v>378581</v>
      </c>
      <c r="E2340" s="25"/>
      <c r="I2340" s="1867"/>
      <c r="J2340" s="25"/>
      <c r="K2340" s="25"/>
      <c r="L2340" s="25"/>
      <c r="M2340" s="25"/>
    </row>
    <row r="2341" spans="1:13">
      <c r="A2341" s="1866">
        <v>202712</v>
      </c>
      <c r="B2341" s="23">
        <v>1635216</v>
      </c>
      <c r="E2341" s="25"/>
      <c r="I2341" s="1867"/>
      <c r="J2341" s="25"/>
      <c r="K2341" s="25"/>
      <c r="L2341" s="25"/>
      <c r="M2341" s="25"/>
    </row>
    <row r="2342" spans="1:13">
      <c r="A2342" s="1866">
        <v>202910</v>
      </c>
      <c r="B2342" s="23">
        <v>1819</v>
      </c>
      <c r="C2342" s="25">
        <v>6441</v>
      </c>
      <c r="D2342" s="25">
        <v>3</v>
      </c>
      <c r="E2342" s="25">
        <v>6441</v>
      </c>
      <c r="F2342" s="1865">
        <v>681.88</v>
      </c>
      <c r="G2342" s="1865">
        <v>1818.58</v>
      </c>
      <c r="H2342" s="1865">
        <v>2500.46</v>
      </c>
      <c r="I2342" s="1867" t="s">
        <v>187</v>
      </c>
      <c r="J2342" s="25"/>
      <c r="K2342" s="25"/>
      <c r="L2342" s="25"/>
      <c r="M2342" s="25"/>
    </row>
    <row r="2343" spans="1:13">
      <c r="A2343" s="1866">
        <v>202912</v>
      </c>
      <c r="B2343" s="23">
        <v>2500</v>
      </c>
      <c r="C2343" s="25">
        <v>6441</v>
      </c>
      <c r="D2343" s="25">
        <v>3</v>
      </c>
      <c r="E2343" s="25">
        <v>6441</v>
      </c>
      <c r="F2343" s="1865">
        <v>681.88</v>
      </c>
      <c r="G2343" s="1865">
        <v>1818.58</v>
      </c>
      <c r="H2343" s="1865">
        <v>2500.46</v>
      </c>
      <c r="I2343" s="1867" t="s">
        <v>187</v>
      </c>
      <c r="J2343" s="25"/>
      <c r="K2343" s="25"/>
      <c r="L2343" s="25"/>
      <c r="M2343" s="25"/>
    </row>
    <row r="2344" spans="1:13">
      <c r="A2344" s="1866">
        <v>203010</v>
      </c>
      <c r="B2344" s="23">
        <v>1656</v>
      </c>
      <c r="C2344" s="25">
        <v>6142</v>
      </c>
      <c r="D2344" s="25">
        <v>3</v>
      </c>
      <c r="E2344" s="25">
        <v>6142</v>
      </c>
      <c r="F2344" s="1865">
        <v>361.4</v>
      </c>
      <c r="G2344" s="1865">
        <v>17.22</v>
      </c>
      <c r="H2344" s="1865">
        <v>378.62</v>
      </c>
      <c r="I2344" s="1867" t="s">
        <v>847</v>
      </c>
      <c r="J2344" s="25"/>
      <c r="K2344" s="25"/>
      <c r="L2344" s="25"/>
      <c r="M2344" s="25"/>
    </row>
    <row r="2345" spans="1:13">
      <c r="A2345" s="1866"/>
      <c r="C2345" s="25">
        <v>6242</v>
      </c>
      <c r="D2345" s="25">
        <v>3</v>
      </c>
      <c r="E2345" s="25">
        <v>6242</v>
      </c>
      <c r="F2345" s="1865">
        <v>117.99</v>
      </c>
      <c r="G2345" s="1865">
        <v>0</v>
      </c>
      <c r="H2345" s="1865">
        <v>117.99</v>
      </c>
      <c r="I2345" s="1867" t="s">
        <v>847</v>
      </c>
      <c r="J2345" s="25"/>
      <c r="K2345" s="25"/>
      <c r="L2345" s="25"/>
      <c r="M2345" s="25"/>
    </row>
    <row r="2346" spans="1:13">
      <c r="A2346" s="1866"/>
      <c r="C2346" s="25">
        <v>6442</v>
      </c>
      <c r="D2346" s="25">
        <v>3</v>
      </c>
      <c r="E2346" s="25">
        <v>6442</v>
      </c>
      <c r="F2346" s="1865">
        <v>20741.79</v>
      </c>
      <c r="G2346" s="1865">
        <v>1539.27</v>
      </c>
      <c r="H2346" s="1865">
        <v>22281.06</v>
      </c>
      <c r="I2346" s="1867" t="s">
        <v>847</v>
      </c>
      <c r="J2346" s="25"/>
      <c r="K2346" s="25"/>
      <c r="L2346" s="25"/>
      <c r="M2346" s="25"/>
    </row>
    <row r="2347" spans="1:13">
      <c r="A2347" s="1866"/>
      <c r="C2347" s="25">
        <v>6542</v>
      </c>
      <c r="D2347" s="25">
        <v>3</v>
      </c>
      <c r="E2347" s="25">
        <v>6542</v>
      </c>
      <c r="F2347" s="1865">
        <v>7.93</v>
      </c>
      <c r="G2347" s="1865">
        <v>0</v>
      </c>
      <c r="H2347" s="1865">
        <v>7.93</v>
      </c>
      <c r="I2347" s="1867" t="s">
        <v>847</v>
      </c>
      <c r="J2347" s="25"/>
      <c r="K2347" s="25"/>
      <c r="L2347" s="25"/>
      <c r="M2347" s="25"/>
    </row>
    <row r="2348" spans="1:13">
      <c r="A2348" s="1866"/>
      <c r="C2348" s="25">
        <v>6742</v>
      </c>
      <c r="D2348" s="25">
        <v>3</v>
      </c>
      <c r="E2348" s="25">
        <v>6742</v>
      </c>
      <c r="F2348" s="1865">
        <v>1577.01</v>
      </c>
      <c r="G2348" s="1865">
        <v>99.95</v>
      </c>
      <c r="H2348" s="1865">
        <v>1676.96</v>
      </c>
      <c r="I2348" s="1867" t="s">
        <v>847</v>
      </c>
      <c r="J2348" s="25"/>
      <c r="K2348" s="25"/>
      <c r="L2348" s="25"/>
      <c r="M2348" s="25"/>
    </row>
    <row r="2349" spans="1:13">
      <c r="A2349" s="1866">
        <v>203012</v>
      </c>
      <c r="B2349" s="23">
        <v>24463</v>
      </c>
      <c r="C2349" s="25">
        <v>6142</v>
      </c>
      <c r="D2349" s="25">
        <v>3</v>
      </c>
      <c r="E2349" s="25">
        <v>6142</v>
      </c>
      <c r="F2349" s="1865">
        <v>361.4</v>
      </c>
      <c r="G2349" s="1865">
        <v>17.22</v>
      </c>
      <c r="H2349" s="1865">
        <v>378.62</v>
      </c>
      <c r="I2349" s="1867" t="s">
        <v>847</v>
      </c>
      <c r="J2349" s="25"/>
      <c r="K2349" s="25"/>
      <c r="L2349" s="25"/>
      <c r="M2349" s="25"/>
    </row>
    <row r="2350" spans="1:13">
      <c r="A2350" s="1866"/>
      <c r="C2350" s="25">
        <v>6242</v>
      </c>
      <c r="D2350" s="25">
        <v>3</v>
      </c>
      <c r="E2350" s="25">
        <v>6242</v>
      </c>
      <c r="F2350" s="1865">
        <v>117.99</v>
      </c>
      <c r="G2350" s="1865">
        <v>0</v>
      </c>
      <c r="H2350" s="1865">
        <v>117.99</v>
      </c>
      <c r="I2350" s="1867" t="s">
        <v>847</v>
      </c>
      <c r="J2350" s="25"/>
      <c r="K2350" s="25"/>
      <c r="L2350" s="25"/>
      <c r="M2350" s="25"/>
    </row>
    <row r="2351" spans="1:13">
      <c r="A2351" s="1866"/>
      <c r="C2351" s="25">
        <v>6442</v>
      </c>
      <c r="D2351" s="25">
        <v>3</v>
      </c>
      <c r="E2351" s="25">
        <v>6442</v>
      </c>
      <c r="F2351" s="1865">
        <v>20741.79</v>
      </c>
      <c r="G2351" s="1865">
        <v>1539.27</v>
      </c>
      <c r="H2351" s="1865">
        <v>22281.06</v>
      </c>
      <c r="I2351" s="1867" t="s">
        <v>847</v>
      </c>
      <c r="J2351" s="25"/>
      <c r="K2351" s="25"/>
      <c r="L2351" s="25"/>
      <c r="M2351" s="25"/>
    </row>
    <row r="2352" spans="1:13">
      <c r="A2352" s="1866"/>
      <c r="C2352" s="25">
        <v>6542</v>
      </c>
      <c r="D2352" s="25">
        <v>3</v>
      </c>
      <c r="E2352" s="25">
        <v>6542</v>
      </c>
      <c r="F2352" s="1865">
        <v>7.93</v>
      </c>
      <c r="G2352" s="1865">
        <v>0</v>
      </c>
      <c r="H2352" s="1865">
        <v>7.93</v>
      </c>
      <c r="I2352" s="1867" t="s">
        <v>847</v>
      </c>
      <c r="J2352" s="25"/>
      <c r="K2352" s="25"/>
      <c r="L2352" s="25"/>
      <c r="M2352" s="25"/>
    </row>
    <row r="2353" spans="1:13">
      <c r="A2353" s="1866"/>
      <c r="C2353" s="25">
        <v>6742</v>
      </c>
      <c r="D2353" s="25">
        <v>3</v>
      </c>
      <c r="E2353" s="25">
        <v>6742</v>
      </c>
      <c r="F2353" s="1865">
        <v>1577.01</v>
      </c>
      <c r="G2353" s="1865">
        <v>99.95</v>
      </c>
      <c r="H2353" s="1865">
        <v>1676.96</v>
      </c>
      <c r="I2353" s="1867" t="s">
        <v>847</v>
      </c>
      <c r="J2353" s="25"/>
      <c r="K2353" s="25"/>
      <c r="L2353" s="25"/>
      <c r="M2353" s="25"/>
    </row>
    <row r="2354" spans="1:13">
      <c r="A2354" s="1866">
        <v>203110</v>
      </c>
      <c r="B2354" s="23">
        <v>1556</v>
      </c>
      <c r="C2354" s="25">
        <v>6443</v>
      </c>
      <c r="D2354" s="25">
        <v>3</v>
      </c>
      <c r="E2354" s="25">
        <v>6443</v>
      </c>
      <c r="F2354" s="1865">
        <v>3865.85</v>
      </c>
      <c r="G2354" s="1865">
        <v>1556.43</v>
      </c>
      <c r="H2354" s="1865">
        <v>5422.28</v>
      </c>
      <c r="I2354" s="1867" t="s">
        <v>848</v>
      </c>
      <c r="J2354" s="25"/>
      <c r="K2354" s="25"/>
      <c r="L2354" s="25"/>
      <c r="M2354" s="25"/>
    </row>
    <row r="2355" spans="1:13">
      <c r="A2355" s="1866">
        <v>203112</v>
      </c>
      <c r="B2355" s="23">
        <v>5422</v>
      </c>
      <c r="C2355" s="25">
        <v>6443</v>
      </c>
      <c r="D2355" s="25">
        <v>3</v>
      </c>
      <c r="E2355" s="25">
        <v>6443</v>
      </c>
      <c r="F2355" s="1865">
        <v>3865.85</v>
      </c>
      <c r="G2355" s="1865">
        <v>1556.43</v>
      </c>
      <c r="H2355" s="1865">
        <v>5422.28</v>
      </c>
      <c r="I2355" s="1867" t="s">
        <v>848</v>
      </c>
      <c r="J2355" s="25"/>
      <c r="K2355" s="25"/>
      <c r="L2355" s="25"/>
      <c r="M2355" s="25"/>
    </row>
    <row r="2356" spans="1:13">
      <c r="A2356" s="1866">
        <v>203210</v>
      </c>
      <c r="B2356" s="23">
        <v>2279</v>
      </c>
      <c r="C2356" s="25">
        <v>6144</v>
      </c>
      <c r="D2356" s="25">
        <v>3</v>
      </c>
      <c r="E2356" s="25">
        <v>6144</v>
      </c>
      <c r="F2356" s="1865">
        <v>5534.14</v>
      </c>
      <c r="G2356" s="1865">
        <v>1174.1300000000001</v>
      </c>
      <c r="H2356" s="1865">
        <v>6708.27</v>
      </c>
      <c r="I2356" s="1867" t="s">
        <v>190</v>
      </c>
      <c r="J2356" s="25"/>
      <c r="K2356" s="25"/>
      <c r="L2356" s="25"/>
      <c r="M2356" s="25"/>
    </row>
    <row r="2357" spans="1:13">
      <c r="A2357" s="1866"/>
      <c r="C2357" s="25">
        <v>6244</v>
      </c>
      <c r="D2357" s="25">
        <v>3</v>
      </c>
      <c r="E2357" s="25">
        <v>6244</v>
      </c>
      <c r="F2357" s="1865">
        <v>327.12</v>
      </c>
      <c r="G2357" s="1865">
        <v>119.28</v>
      </c>
      <c r="H2357" s="1865">
        <v>446.4</v>
      </c>
      <c r="I2357" s="1867" t="s">
        <v>190</v>
      </c>
      <c r="J2357" s="25"/>
      <c r="K2357" s="25"/>
      <c r="L2357" s="25"/>
      <c r="M2357" s="25"/>
    </row>
    <row r="2358" spans="1:13">
      <c r="A2358" s="1866"/>
      <c r="C2358" s="25">
        <v>6444</v>
      </c>
      <c r="D2358" s="25">
        <v>3</v>
      </c>
      <c r="E2358" s="25">
        <v>6444</v>
      </c>
      <c r="F2358" s="1865">
        <v>11428.2</v>
      </c>
      <c r="G2358" s="1865">
        <v>667.07</v>
      </c>
      <c r="H2358" s="1865">
        <v>12095.27</v>
      </c>
      <c r="I2358" s="1867" t="s">
        <v>190</v>
      </c>
      <c r="J2358" s="25"/>
      <c r="K2358" s="25"/>
      <c r="L2358" s="25"/>
      <c r="M2358" s="25"/>
    </row>
    <row r="2359" spans="1:13">
      <c r="A2359" s="1866"/>
      <c r="C2359" s="25">
        <v>6544</v>
      </c>
      <c r="D2359" s="25">
        <v>3</v>
      </c>
      <c r="E2359" s="25">
        <v>6544</v>
      </c>
      <c r="F2359" s="1865">
        <v>190.82</v>
      </c>
      <c r="G2359" s="1865">
        <v>69.58</v>
      </c>
      <c r="H2359" s="1865">
        <v>260.39999999999998</v>
      </c>
      <c r="I2359" s="1867" t="s">
        <v>190</v>
      </c>
      <c r="J2359" s="25"/>
      <c r="K2359" s="25"/>
      <c r="L2359" s="25"/>
      <c r="M2359" s="25"/>
    </row>
    <row r="2360" spans="1:13">
      <c r="A2360" s="1866"/>
      <c r="C2360" s="25">
        <v>6744</v>
      </c>
      <c r="D2360" s="25">
        <v>3</v>
      </c>
      <c r="E2360" s="25">
        <v>6744</v>
      </c>
      <c r="F2360" s="1865">
        <v>681.5</v>
      </c>
      <c r="G2360" s="1865">
        <v>248.5</v>
      </c>
      <c r="H2360" s="1865">
        <v>930</v>
      </c>
      <c r="I2360" s="1867" t="s">
        <v>190</v>
      </c>
      <c r="J2360" s="25"/>
      <c r="K2360" s="25"/>
      <c r="L2360" s="25"/>
      <c r="M2360" s="25"/>
    </row>
    <row r="2361" spans="1:13">
      <c r="A2361" s="1866">
        <v>203212</v>
      </c>
      <c r="B2361" s="23">
        <v>20439</v>
      </c>
      <c r="C2361" s="25">
        <v>6144</v>
      </c>
      <c r="D2361" s="25">
        <v>3</v>
      </c>
      <c r="E2361" s="25">
        <v>6144</v>
      </c>
      <c r="F2361" s="1865">
        <v>5534.14</v>
      </c>
      <c r="G2361" s="1865">
        <v>1174.1300000000001</v>
      </c>
      <c r="H2361" s="1865">
        <v>6708.27</v>
      </c>
      <c r="I2361" s="1867" t="s">
        <v>190</v>
      </c>
      <c r="J2361" s="25"/>
      <c r="K2361" s="25"/>
      <c r="L2361" s="25"/>
      <c r="M2361" s="25"/>
    </row>
    <row r="2362" spans="1:13">
      <c r="A2362" s="1866"/>
      <c r="C2362" s="25">
        <v>6244</v>
      </c>
      <c r="D2362" s="25">
        <v>3</v>
      </c>
      <c r="E2362" s="25">
        <v>6244</v>
      </c>
      <c r="F2362" s="1865">
        <v>327.12</v>
      </c>
      <c r="G2362" s="1865">
        <v>119.28</v>
      </c>
      <c r="H2362" s="1865">
        <v>446.4</v>
      </c>
      <c r="I2362" s="1867" t="s">
        <v>190</v>
      </c>
      <c r="J2362" s="25"/>
      <c r="K2362" s="25"/>
      <c r="L2362" s="25"/>
      <c r="M2362" s="25"/>
    </row>
    <row r="2363" spans="1:13">
      <c r="A2363" s="1866"/>
      <c r="C2363" s="25">
        <v>6444</v>
      </c>
      <c r="D2363" s="25">
        <v>3</v>
      </c>
      <c r="E2363" s="25">
        <v>6444</v>
      </c>
      <c r="F2363" s="1865">
        <v>11428.2</v>
      </c>
      <c r="G2363" s="1865">
        <v>667.07</v>
      </c>
      <c r="H2363" s="1865">
        <v>12095.27</v>
      </c>
      <c r="I2363" s="1867" t="s">
        <v>190</v>
      </c>
      <c r="J2363" s="25"/>
      <c r="K2363" s="25"/>
      <c r="L2363" s="25"/>
      <c r="M2363" s="25"/>
    </row>
    <row r="2364" spans="1:13">
      <c r="A2364" s="1866"/>
      <c r="C2364" s="25">
        <v>6544</v>
      </c>
      <c r="D2364" s="25">
        <v>3</v>
      </c>
      <c r="E2364" s="25">
        <v>6544</v>
      </c>
      <c r="F2364" s="1865">
        <v>190.82</v>
      </c>
      <c r="G2364" s="1865">
        <v>69.58</v>
      </c>
      <c r="H2364" s="1865">
        <v>260.39999999999998</v>
      </c>
      <c r="I2364" s="1867" t="s">
        <v>190</v>
      </c>
      <c r="J2364" s="25"/>
      <c r="K2364" s="25"/>
      <c r="L2364" s="25"/>
      <c r="M2364" s="25"/>
    </row>
    <row r="2365" spans="1:13">
      <c r="A2365" s="1866"/>
      <c r="C2365" s="25">
        <v>6744</v>
      </c>
      <c r="D2365" s="25">
        <v>3</v>
      </c>
      <c r="E2365" s="25">
        <v>6744</v>
      </c>
      <c r="F2365" s="1865">
        <v>681.5</v>
      </c>
      <c r="G2365" s="1865">
        <v>248.5</v>
      </c>
      <c r="H2365" s="1865">
        <v>930</v>
      </c>
      <c r="I2365" s="1867" t="s">
        <v>190</v>
      </c>
      <c r="J2365" s="25"/>
      <c r="K2365" s="25"/>
      <c r="L2365" s="25"/>
      <c r="M2365" s="25"/>
    </row>
    <row r="2366" spans="1:13">
      <c r="A2366" s="1866">
        <v>203310</v>
      </c>
      <c r="B2366" s="23">
        <v>22665</v>
      </c>
      <c r="C2366" s="25">
        <v>6145</v>
      </c>
      <c r="D2366" s="25">
        <v>3</v>
      </c>
      <c r="E2366" s="25">
        <v>6145</v>
      </c>
      <c r="F2366" s="1865">
        <v>33451.089999999997</v>
      </c>
      <c r="G2366" s="1865">
        <v>7403.65</v>
      </c>
      <c r="H2366" s="1865">
        <v>40854.74</v>
      </c>
      <c r="I2366" s="1867" t="s">
        <v>850</v>
      </c>
      <c r="J2366" s="25"/>
      <c r="K2366" s="25"/>
      <c r="L2366" s="25"/>
      <c r="M2366" s="25"/>
    </row>
    <row r="2367" spans="1:13">
      <c r="A2367" s="1866"/>
      <c r="C2367" s="25">
        <v>6245</v>
      </c>
      <c r="D2367" s="25">
        <v>3</v>
      </c>
      <c r="E2367" s="25">
        <v>6245</v>
      </c>
      <c r="F2367" s="1865">
        <v>1981.37</v>
      </c>
      <c r="G2367" s="1865">
        <v>829.56</v>
      </c>
      <c r="H2367" s="1865">
        <v>2810.93</v>
      </c>
      <c r="I2367" s="1867" t="s">
        <v>850</v>
      </c>
      <c r="J2367" s="25"/>
      <c r="K2367" s="25"/>
      <c r="L2367" s="25"/>
      <c r="M2367" s="25"/>
    </row>
    <row r="2368" spans="1:13">
      <c r="A2368" s="1866"/>
      <c r="C2368" s="25">
        <v>6445</v>
      </c>
      <c r="D2368" s="25">
        <v>3</v>
      </c>
      <c r="E2368" s="25">
        <v>6445</v>
      </c>
      <c r="F2368" s="1865">
        <v>41862.089999999997</v>
      </c>
      <c r="G2368" s="1865">
        <v>12840.8</v>
      </c>
      <c r="H2368" s="1865">
        <v>54702.89</v>
      </c>
      <c r="I2368" s="1867" t="s">
        <v>849</v>
      </c>
      <c r="J2368" s="25"/>
      <c r="K2368" s="25"/>
      <c r="L2368" s="25"/>
      <c r="M2368" s="25"/>
    </row>
    <row r="2369" spans="1:13">
      <c r="A2369" s="1866"/>
      <c r="C2369" s="25">
        <v>6545</v>
      </c>
      <c r="D2369" s="25">
        <v>3</v>
      </c>
      <c r="E2369" s="25">
        <v>6545</v>
      </c>
      <c r="F2369" s="1865">
        <v>651.22</v>
      </c>
      <c r="G2369" s="1865">
        <v>177.91</v>
      </c>
      <c r="H2369" s="1865">
        <v>829.13</v>
      </c>
      <c r="I2369" s="1867" t="s">
        <v>850</v>
      </c>
      <c r="J2369" s="25"/>
      <c r="K2369" s="25"/>
      <c r="L2369" s="25"/>
      <c r="M2369" s="25"/>
    </row>
    <row r="2370" spans="1:13">
      <c r="A2370" s="1866"/>
      <c r="C2370" s="25">
        <v>6745</v>
      </c>
      <c r="D2370" s="25">
        <v>3</v>
      </c>
      <c r="E2370" s="25">
        <v>6745</v>
      </c>
      <c r="F2370" s="1865">
        <v>5080.8500000000004</v>
      </c>
      <c r="G2370" s="1865">
        <v>1412.1</v>
      </c>
      <c r="H2370" s="1865">
        <v>6492.95</v>
      </c>
      <c r="I2370" s="1867" t="s">
        <v>850</v>
      </c>
      <c r="J2370" s="25"/>
      <c r="K2370" s="25"/>
      <c r="L2370" s="25"/>
      <c r="M2370" s="25"/>
    </row>
    <row r="2371" spans="1:13">
      <c r="A2371" s="1866">
        <v>203312</v>
      </c>
      <c r="B2371" s="23">
        <v>105691</v>
      </c>
      <c r="C2371" s="25">
        <v>6145</v>
      </c>
      <c r="D2371" s="25">
        <v>3</v>
      </c>
      <c r="E2371" s="25">
        <v>6145</v>
      </c>
      <c r="F2371" s="1865">
        <v>33451.089999999997</v>
      </c>
      <c r="G2371" s="1865">
        <v>7403.65</v>
      </c>
      <c r="H2371" s="1865">
        <v>40854.74</v>
      </c>
      <c r="I2371" s="1867" t="s">
        <v>850</v>
      </c>
      <c r="J2371" s="25"/>
      <c r="K2371" s="25"/>
      <c r="L2371" s="25"/>
      <c r="M2371" s="25"/>
    </row>
    <row r="2372" spans="1:13">
      <c r="A2372" s="1866"/>
      <c r="C2372" s="25">
        <v>6245</v>
      </c>
      <c r="D2372" s="25">
        <v>3</v>
      </c>
      <c r="E2372" s="25">
        <v>6245</v>
      </c>
      <c r="F2372" s="1865">
        <v>1981.37</v>
      </c>
      <c r="G2372" s="1865">
        <v>829.56</v>
      </c>
      <c r="H2372" s="1865">
        <v>2810.93</v>
      </c>
      <c r="I2372" s="1867" t="s">
        <v>850</v>
      </c>
      <c r="J2372" s="25"/>
      <c r="K2372" s="25"/>
      <c r="L2372" s="25"/>
      <c r="M2372" s="25"/>
    </row>
    <row r="2373" spans="1:13">
      <c r="A2373" s="1866"/>
      <c r="C2373" s="25">
        <v>6445</v>
      </c>
      <c r="D2373" s="25">
        <v>3</v>
      </c>
      <c r="E2373" s="25">
        <v>6445</v>
      </c>
      <c r="F2373" s="1865">
        <v>41862.089999999997</v>
      </c>
      <c r="G2373" s="1865">
        <v>12840.8</v>
      </c>
      <c r="H2373" s="1865">
        <v>54702.89</v>
      </c>
      <c r="I2373" s="1867" t="s">
        <v>849</v>
      </c>
      <c r="J2373" s="25"/>
      <c r="K2373" s="25"/>
      <c r="L2373" s="25"/>
      <c r="M2373" s="25"/>
    </row>
    <row r="2374" spans="1:13">
      <c r="A2374" s="1866"/>
      <c r="C2374" s="25">
        <v>6545</v>
      </c>
      <c r="D2374" s="25">
        <v>3</v>
      </c>
      <c r="E2374" s="25">
        <v>6545</v>
      </c>
      <c r="F2374" s="1865">
        <v>651.22</v>
      </c>
      <c r="G2374" s="1865">
        <v>177.91</v>
      </c>
      <c r="H2374" s="1865">
        <v>829.13</v>
      </c>
      <c r="I2374" s="1867" t="s">
        <v>850</v>
      </c>
      <c r="J2374" s="25"/>
      <c r="K2374" s="25"/>
      <c r="L2374" s="25"/>
      <c r="M2374" s="25"/>
    </row>
    <row r="2375" spans="1:13">
      <c r="A2375" s="1866"/>
      <c r="C2375" s="25">
        <v>6745</v>
      </c>
      <c r="D2375" s="25">
        <v>3</v>
      </c>
      <c r="E2375" s="25">
        <v>6745</v>
      </c>
      <c r="F2375" s="1865">
        <v>5080.8500000000004</v>
      </c>
      <c r="G2375" s="1865">
        <v>1412.1</v>
      </c>
      <c r="H2375" s="1865">
        <v>6492.95</v>
      </c>
      <c r="I2375" s="1867" t="s">
        <v>850</v>
      </c>
      <c r="J2375" s="25"/>
      <c r="K2375" s="25"/>
      <c r="L2375" s="25"/>
      <c r="M2375" s="25"/>
    </row>
    <row r="2376" spans="1:13">
      <c r="A2376" s="1866">
        <v>203410</v>
      </c>
      <c r="B2376" s="23">
        <v>0</v>
      </c>
      <c r="E2376" s="25"/>
      <c r="I2376" s="1867"/>
      <c r="J2376" s="25"/>
      <c r="K2376" s="25"/>
      <c r="L2376" s="25"/>
      <c r="M2376" s="25"/>
    </row>
    <row r="2377" spans="1:13">
      <c r="A2377" s="1866">
        <v>203412</v>
      </c>
      <c r="B2377" s="23">
        <v>0</v>
      </c>
      <c r="E2377" s="25"/>
      <c r="I2377" s="1867"/>
      <c r="J2377" s="25"/>
      <c r="K2377" s="25"/>
      <c r="L2377" s="25"/>
      <c r="M2377" s="25"/>
    </row>
    <row r="2378" spans="1:13">
      <c r="A2378" s="1866">
        <v>203510</v>
      </c>
      <c r="B2378" s="23">
        <v>-212</v>
      </c>
      <c r="C2378" s="25">
        <v>6147</v>
      </c>
      <c r="D2378" s="25">
        <v>3</v>
      </c>
      <c r="E2378" s="25">
        <v>6147</v>
      </c>
      <c r="F2378" s="1865">
        <v>670.12</v>
      </c>
      <c r="G2378" s="1865">
        <v>10.56</v>
      </c>
      <c r="H2378" s="1865">
        <v>680.68</v>
      </c>
      <c r="I2378" s="1867" t="s">
        <v>851</v>
      </c>
      <c r="J2378" s="25"/>
      <c r="K2378" s="25"/>
      <c r="L2378" s="25"/>
      <c r="M2378" s="25"/>
    </row>
    <row r="2379" spans="1:13">
      <c r="A2379" s="1866"/>
      <c r="C2379" s="25">
        <v>6247</v>
      </c>
      <c r="D2379" s="25">
        <v>3</v>
      </c>
      <c r="E2379" s="25">
        <v>6247</v>
      </c>
      <c r="F2379" s="1865">
        <v>293.31</v>
      </c>
      <c r="G2379" s="1865">
        <v>3.96</v>
      </c>
      <c r="H2379" s="1865">
        <v>297.27</v>
      </c>
      <c r="I2379" s="1867" t="s">
        <v>851</v>
      </c>
      <c r="J2379" s="25"/>
      <c r="K2379" s="25"/>
      <c r="L2379" s="25"/>
      <c r="M2379" s="25"/>
    </row>
    <row r="2380" spans="1:13">
      <c r="A2380" s="1866"/>
      <c r="C2380" s="25">
        <v>6447</v>
      </c>
      <c r="D2380" s="25">
        <v>3</v>
      </c>
      <c r="E2380" s="25">
        <v>6447</v>
      </c>
      <c r="F2380" s="1865">
        <v>583.46</v>
      </c>
      <c r="G2380" s="1865">
        <v>35.72</v>
      </c>
      <c r="H2380" s="1865">
        <v>619.17999999999995</v>
      </c>
      <c r="I2380" s="1867" t="s">
        <v>851</v>
      </c>
      <c r="J2380" s="25"/>
      <c r="K2380" s="25"/>
      <c r="L2380" s="25"/>
      <c r="M2380" s="25"/>
    </row>
    <row r="2381" spans="1:13">
      <c r="A2381" s="1866"/>
      <c r="C2381" s="25">
        <v>6547</v>
      </c>
      <c r="D2381" s="25">
        <v>3</v>
      </c>
      <c r="E2381" s="25">
        <v>6547</v>
      </c>
      <c r="F2381" s="1865">
        <v>146.59</v>
      </c>
      <c r="G2381" s="1865">
        <v>2.31</v>
      </c>
      <c r="H2381" s="1865">
        <v>148.9</v>
      </c>
      <c r="I2381" s="1867" t="s">
        <v>851</v>
      </c>
      <c r="J2381" s="25"/>
      <c r="K2381" s="25"/>
      <c r="L2381" s="25"/>
      <c r="M2381" s="25"/>
    </row>
    <row r="2382" spans="1:13">
      <c r="A2382" s="1866"/>
      <c r="C2382" s="25">
        <v>6747</v>
      </c>
      <c r="D2382" s="25">
        <v>3</v>
      </c>
      <c r="E2382" s="25">
        <v>6747</v>
      </c>
      <c r="F2382" s="1865">
        <v>-395.19</v>
      </c>
      <c r="G2382" s="1865">
        <v>-264.58999999999997</v>
      </c>
      <c r="H2382" s="1865">
        <v>-659.78</v>
      </c>
      <c r="I2382" s="1867" t="s">
        <v>851</v>
      </c>
      <c r="J2382" s="25"/>
      <c r="K2382" s="25"/>
      <c r="L2382" s="25"/>
      <c r="M2382" s="25"/>
    </row>
    <row r="2383" spans="1:13">
      <c r="A2383" s="1866">
        <v>203512</v>
      </c>
      <c r="B2383" s="23">
        <v>1086</v>
      </c>
      <c r="C2383" s="25">
        <v>6147</v>
      </c>
      <c r="D2383" s="25">
        <v>3</v>
      </c>
      <c r="E2383" s="25">
        <v>6147</v>
      </c>
      <c r="F2383" s="1865">
        <v>670.12</v>
      </c>
      <c r="G2383" s="1865">
        <v>10.56</v>
      </c>
      <c r="H2383" s="1865">
        <v>680.68</v>
      </c>
      <c r="I2383" s="1867" t="s">
        <v>851</v>
      </c>
      <c r="J2383" s="25"/>
      <c r="K2383" s="25"/>
      <c r="L2383" s="25"/>
      <c r="M2383" s="25"/>
    </row>
    <row r="2384" spans="1:13">
      <c r="A2384" s="1866"/>
      <c r="C2384" s="25">
        <v>6247</v>
      </c>
      <c r="D2384" s="25">
        <v>3</v>
      </c>
      <c r="E2384" s="25">
        <v>6247</v>
      </c>
      <c r="F2384" s="1865">
        <v>293.31</v>
      </c>
      <c r="G2384" s="1865">
        <v>3.96</v>
      </c>
      <c r="H2384" s="1865">
        <v>297.27</v>
      </c>
      <c r="I2384" s="1867" t="s">
        <v>851</v>
      </c>
      <c r="J2384" s="25"/>
      <c r="K2384" s="25"/>
      <c r="L2384" s="25"/>
      <c r="M2384" s="25"/>
    </row>
    <row r="2385" spans="1:13">
      <c r="A2385" s="1866"/>
      <c r="C2385" s="25">
        <v>6447</v>
      </c>
      <c r="D2385" s="25">
        <v>3</v>
      </c>
      <c r="E2385" s="25">
        <v>6447</v>
      </c>
      <c r="F2385" s="1865">
        <v>583.46</v>
      </c>
      <c r="G2385" s="1865">
        <v>35.72</v>
      </c>
      <c r="H2385" s="1865">
        <v>619.17999999999995</v>
      </c>
      <c r="I2385" s="1867" t="s">
        <v>851</v>
      </c>
      <c r="J2385" s="25"/>
      <c r="K2385" s="25"/>
      <c r="L2385" s="25"/>
      <c r="M2385" s="25"/>
    </row>
    <row r="2386" spans="1:13">
      <c r="A2386" s="1866"/>
      <c r="C2386" s="25">
        <v>6547</v>
      </c>
      <c r="D2386" s="25">
        <v>3</v>
      </c>
      <c r="E2386" s="25">
        <v>6547</v>
      </c>
      <c r="F2386" s="1865">
        <v>146.59</v>
      </c>
      <c r="G2386" s="1865">
        <v>2.31</v>
      </c>
      <c r="H2386" s="1865">
        <v>148.9</v>
      </c>
      <c r="I2386" s="1867" t="s">
        <v>851</v>
      </c>
      <c r="J2386" s="25"/>
      <c r="K2386" s="25"/>
      <c r="L2386" s="25"/>
      <c r="M2386" s="25"/>
    </row>
    <row r="2387" spans="1:13">
      <c r="A2387" s="1866"/>
      <c r="C2387" s="25">
        <v>6747</v>
      </c>
      <c r="D2387" s="25">
        <v>3</v>
      </c>
      <c r="E2387" s="25">
        <v>6747</v>
      </c>
      <c r="F2387" s="1865">
        <v>-395.19</v>
      </c>
      <c r="G2387" s="1865">
        <v>-264.58999999999997</v>
      </c>
      <c r="H2387" s="1865">
        <v>-659.78</v>
      </c>
      <c r="I2387" s="1867" t="s">
        <v>851</v>
      </c>
      <c r="J2387" s="25"/>
      <c r="K2387" s="25"/>
      <c r="L2387" s="25"/>
      <c r="M2387" s="25"/>
    </row>
    <row r="2388" spans="1:13">
      <c r="A2388" s="1866">
        <v>203610</v>
      </c>
      <c r="B2388" s="23">
        <v>0</v>
      </c>
      <c r="E2388" s="25"/>
      <c r="I2388" s="1867"/>
      <c r="J2388" s="25"/>
      <c r="K2388" s="25"/>
      <c r="L2388" s="25"/>
      <c r="M2388" s="25"/>
    </row>
    <row r="2389" spans="1:13">
      <c r="A2389" s="1866">
        <v>203612</v>
      </c>
      <c r="B2389" s="23">
        <v>0</v>
      </c>
      <c r="E2389" s="25"/>
      <c r="I2389" s="1867"/>
      <c r="J2389" s="25"/>
      <c r="K2389" s="25"/>
      <c r="L2389" s="25"/>
      <c r="M2389" s="25"/>
    </row>
    <row r="2390" spans="1:13">
      <c r="A2390" s="1866">
        <v>203710</v>
      </c>
      <c r="B2390" s="23">
        <v>0</v>
      </c>
      <c r="E2390" s="25"/>
      <c r="I2390" s="1867"/>
      <c r="J2390" s="25"/>
      <c r="K2390" s="25"/>
      <c r="L2390" s="25"/>
      <c r="M2390" s="25"/>
    </row>
    <row r="2391" spans="1:13">
      <c r="A2391" s="1866">
        <v>203712</v>
      </c>
      <c r="B2391" s="23">
        <v>0</v>
      </c>
      <c r="E2391" s="25"/>
      <c r="I2391" s="1867"/>
      <c r="J2391" s="25"/>
      <c r="K2391" s="25"/>
      <c r="L2391" s="25"/>
      <c r="M2391" s="25"/>
    </row>
    <row r="2392" spans="1:13">
      <c r="A2392" s="1866">
        <v>203810</v>
      </c>
      <c r="B2392" s="23">
        <v>22580</v>
      </c>
      <c r="C2392" s="25">
        <v>6151</v>
      </c>
      <c r="D2392" s="25">
        <v>3</v>
      </c>
      <c r="E2392" s="25">
        <v>6151</v>
      </c>
      <c r="F2392" s="1865">
        <v>28338.43</v>
      </c>
      <c r="G2392" s="1865">
        <v>7461.29</v>
      </c>
      <c r="H2392" s="1865">
        <v>35799.72</v>
      </c>
      <c r="I2392" s="1867" t="s">
        <v>852</v>
      </c>
      <c r="J2392" s="25"/>
      <c r="K2392" s="25"/>
      <c r="L2392" s="25"/>
      <c r="M2392" s="25"/>
    </row>
    <row r="2393" spans="1:13">
      <c r="A2393" s="1866"/>
      <c r="C2393" s="25">
        <v>6251</v>
      </c>
      <c r="D2393" s="25">
        <v>3</v>
      </c>
      <c r="E2393" s="25">
        <v>6251</v>
      </c>
      <c r="F2393" s="1865">
        <v>14462.27</v>
      </c>
      <c r="G2393" s="1865">
        <v>4193.7</v>
      </c>
      <c r="H2393" s="1865">
        <v>18655.97</v>
      </c>
      <c r="I2393" s="1867" t="s">
        <v>852</v>
      </c>
      <c r="J2393" s="25"/>
      <c r="K2393" s="25"/>
      <c r="L2393" s="25"/>
      <c r="M2393" s="25"/>
    </row>
    <row r="2394" spans="1:13">
      <c r="A2394" s="1866"/>
      <c r="C2394" s="25">
        <v>6451</v>
      </c>
      <c r="D2394" s="25">
        <v>3</v>
      </c>
      <c r="E2394" s="25">
        <v>6451</v>
      </c>
      <c r="F2394" s="1865">
        <v>19614.580000000002</v>
      </c>
      <c r="G2394" s="1865">
        <v>4890.13</v>
      </c>
      <c r="H2394" s="1865">
        <v>24504.71</v>
      </c>
      <c r="I2394" s="1867" t="s">
        <v>852</v>
      </c>
      <c r="J2394" s="25"/>
      <c r="K2394" s="25"/>
      <c r="L2394" s="25"/>
      <c r="M2394" s="25"/>
    </row>
    <row r="2395" spans="1:13">
      <c r="A2395" s="1866"/>
      <c r="C2395" s="25">
        <v>6551</v>
      </c>
      <c r="D2395" s="25">
        <v>3</v>
      </c>
      <c r="E2395" s="25">
        <v>6551</v>
      </c>
      <c r="F2395" s="1865">
        <v>6063.34</v>
      </c>
      <c r="G2395" s="1865">
        <v>1501.65</v>
      </c>
      <c r="H2395" s="1865">
        <v>7564.99</v>
      </c>
      <c r="I2395" s="1867" t="s">
        <v>852</v>
      </c>
      <c r="J2395" s="25"/>
      <c r="K2395" s="25"/>
      <c r="L2395" s="25"/>
      <c r="M2395" s="25"/>
    </row>
    <row r="2396" spans="1:13">
      <c r="A2396" s="1866"/>
      <c r="C2396" s="25">
        <v>6751</v>
      </c>
      <c r="D2396" s="25">
        <v>3</v>
      </c>
      <c r="E2396" s="25">
        <v>6751</v>
      </c>
      <c r="F2396" s="1865">
        <v>18093.5</v>
      </c>
      <c r="G2396" s="1865">
        <v>4532.71</v>
      </c>
      <c r="H2396" s="1865">
        <v>22626.21</v>
      </c>
      <c r="I2396" s="1867" t="s">
        <v>852</v>
      </c>
      <c r="J2396" s="25"/>
      <c r="K2396" s="25"/>
      <c r="L2396" s="25"/>
      <c r="M2396" s="25"/>
    </row>
    <row r="2397" spans="1:13">
      <c r="A2397" s="1866">
        <v>203812</v>
      </c>
      <c r="B2397" s="23">
        <v>109152</v>
      </c>
      <c r="C2397" s="25">
        <v>6151</v>
      </c>
      <c r="D2397" s="25">
        <v>3</v>
      </c>
      <c r="E2397" s="25">
        <v>6151</v>
      </c>
      <c r="F2397" s="1865">
        <v>28338.43</v>
      </c>
      <c r="G2397" s="1865">
        <v>7461.29</v>
      </c>
      <c r="H2397" s="1865">
        <v>35799.72</v>
      </c>
      <c r="I2397" s="1867" t="s">
        <v>852</v>
      </c>
      <c r="J2397" s="25"/>
      <c r="K2397" s="25"/>
      <c r="L2397" s="25"/>
      <c r="M2397" s="25"/>
    </row>
    <row r="2398" spans="1:13">
      <c r="A2398" s="1866"/>
      <c r="C2398" s="25">
        <v>6251</v>
      </c>
      <c r="D2398" s="25">
        <v>3</v>
      </c>
      <c r="E2398" s="25">
        <v>6251</v>
      </c>
      <c r="F2398" s="1865">
        <v>14462.27</v>
      </c>
      <c r="G2398" s="1865">
        <v>4193.7</v>
      </c>
      <c r="H2398" s="1865">
        <v>18655.97</v>
      </c>
      <c r="I2398" s="1867" t="s">
        <v>852</v>
      </c>
      <c r="J2398" s="25"/>
      <c r="K2398" s="25"/>
      <c r="L2398" s="25"/>
      <c r="M2398" s="25"/>
    </row>
    <row r="2399" spans="1:13">
      <c r="A2399" s="1866"/>
      <c r="C2399" s="25">
        <v>6451</v>
      </c>
      <c r="D2399" s="25">
        <v>3</v>
      </c>
      <c r="E2399" s="25">
        <v>6451</v>
      </c>
      <c r="F2399" s="1865">
        <v>19614.580000000002</v>
      </c>
      <c r="G2399" s="1865">
        <v>4890.13</v>
      </c>
      <c r="H2399" s="1865">
        <v>24504.71</v>
      </c>
      <c r="I2399" s="1867" t="s">
        <v>852</v>
      </c>
      <c r="J2399" s="25"/>
      <c r="K2399" s="25"/>
      <c r="L2399" s="25"/>
      <c r="M2399" s="25"/>
    </row>
    <row r="2400" spans="1:13">
      <c r="A2400" s="1866"/>
      <c r="C2400" s="25">
        <v>6551</v>
      </c>
      <c r="D2400" s="25">
        <v>3</v>
      </c>
      <c r="E2400" s="25">
        <v>6551</v>
      </c>
      <c r="F2400" s="1865">
        <v>6063.34</v>
      </c>
      <c r="G2400" s="1865">
        <v>1501.65</v>
      </c>
      <c r="H2400" s="1865">
        <v>7564.99</v>
      </c>
      <c r="I2400" s="1867" t="s">
        <v>852</v>
      </c>
      <c r="J2400" s="25"/>
      <c r="K2400" s="25"/>
      <c r="L2400" s="25"/>
      <c r="M2400" s="25"/>
    </row>
    <row r="2401" spans="1:13">
      <c r="A2401" s="1866"/>
      <c r="C2401" s="25">
        <v>6751</v>
      </c>
      <c r="D2401" s="25">
        <v>3</v>
      </c>
      <c r="E2401" s="25">
        <v>6751</v>
      </c>
      <c r="F2401" s="1865">
        <v>18093.5</v>
      </c>
      <c r="G2401" s="1865">
        <v>4532.71</v>
      </c>
      <c r="H2401" s="1865">
        <v>22626.21</v>
      </c>
      <c r="I2401" s="1867" t="s">
        <v>852</v>
      </c>
      <c r="J2401" s="25"/>
      <c r="K2401" s="25"/>
      <c r="L2401" s="25"/>
      <c r="M2401" s="25"/>
    </row>
    <row r="2402" spans="1:13">
      <c r="A2402" s="1866">
        <v>203910</v>
      </c>
      <c r="B2402" s="23">
        <v>3224</v>
      </c>
      <c r="C2402" s="25">
        <v>6152</v>
      </c>
      <c r="D2402" s="25">
        <v>3</v>
      </c>
      <c r="E2402" s="25">
        <v>6152</v>
      </c>
      <c r="F2402" s="1865">
        <v>2689.83</v>
      </c>
      <c r="G2402" s="1865">
        <v>885.48</v>
      </c>
      <c r="H2402" s="1865">
        <v>3575.31</v>
      </c>
      <c r="I2402" s="1867" t="s">
        <v>853</v>
      </c>
      <c r="J2402" s="25"/>
      <c r="K2402" s="25"/>
      <c r="L2402" s="25"/>
      <c r="M2402" s="25"/>
    </row>
    <row r="2403" spans="1:13">
      <c r="A2403" s="1866"/>
      <c r="C2403" s="25">
        <v>6252</v>
      </c>
      <c r="D2403" s="25">
        <v>3</v>
      </c>
      <c r="E2403" s="25">
        <v>6252</v>
      </c>
      <c r="F2403" s="1865">
        <v>1237.3699999999999</v>
      </c>
      <c r="G2403" s="1865">
        <v>332.05</v>
      </c>
      <c r="H2403" s="1865">
        <v>1569.42</v>
      </c>
      <c r="I2403" s="1867" t="s">
        <v>853</v>
      </c>
      <c r="J2403" s="25"/>
      <c r="K2403" s="25"/>
      <c r="L2403" s="25"/>
      <c r="M2403" s="25"/>
    </row>
    <row r="2404" spans="1:13">
      <c r="A2404" s="1866"/>
      <c r="C2404" s="25">
        <v>6452</v>
      </c>
      <c r="D2404" s="25">
        <v>3</v>
      </c>
      <c r="E2404" s="25">
        <v>6452</v>
      </c>
      <c r="F2404" s="1865">
        <v>1984.55</v>
      </c>
      <c r="G2404" s="1865">
        <v>1120.67</v>
      </c>
      <c r="H2404" s="1865">
        <v>3105.22</v>
      </c>
      <c r="I2404" s="1867" t="s">
        <v>853</v>
      </c>
      <c r="J2404" s="25"/>
      <c r="K2404" s="25"/>
      <c r="L2404" s="25"/>
      <c r="M2404" s="25"/>
    </row>
    <row r="2405" spans="1:13">
      <c r="A2405" s="1866"/>
      <c r="C2405" s="25">
        <v>6552</v>
      </c>
      <c r="D2405" s="25">
        <v>3</v>
      </c>
      <c r="E2405" s="25">
        <v>6552</v>
      </c>
      <c r="F2405" s="1865">
        <v>508.4</v>
      </c>
      <c r="G2405" s="1865">
        <v>193.7</v>
      </c>
      <c r="H2405" s="1865">
        <v>702.1</v>
      </c>
      <c r="I2405" s="1867" t="s">
        <v>853</v>
      </c>
      <c r="J2405" s="25"/>
      <c r="K2405" s="25"/>
      <c r="L2405" s="25"/>
      <c r="M2405" s="25"/>
    </row>
    <row r="2406" spans="1:13">
      <c r="A2406" s="1866"/>
      <c r="C2406" s="25">
        <v>6752</v>
      </c>
      <c r="D2406" s="25">
        <v>3</v>
      </c>
      <c r="E2406" s="25">
        <v>6752</v>
      </c>
      <c r="F2406" s="1865">
        <v>1815.57</v>
      </c>
      <c r="G2406" s="1865">
        <v>691.77</v>
      </c>
      <c r="H2406" s="1865">
        <v>2507.34</v>
      </c>
      <c r="I2406" s="1867" t="s">
        <v>853</v>
      </c>
      <c r="J2406" s="25"/>
      <c r="K2406" s="25"/>
      <c r="L2406" s="25"/>
      <c r="M2406" s="25"/>
    </row>
    <row r="2407" spans="1:13">
      <c r="A2407" s="1866">
        <v>203912</v>
      </c>
      <c r="B2407" s="23">
        <v>11458</v>
      </c>
      <c r="C2407" s="25">
        <v>6152</v>
      </c>
      <c r="D2407" s="25">
        <v>3</v>
      </c>
      <c r="E2407" s="25">
        <v>6152</v>
      </c>
      <c r="F2407" s="1865">
        <v>2689.83</v>
      </c>
      <c r="G2407" s="1865">
        <v>885.48</v>
      </c>
      <c r="H2407" s="1865">
        <v>3575.31</v>
      </c>
      <c r="I2407" s="1867" t="s">
        <v>853</v>
      </c>
      <c r="J2407" s="25"/>
      <c r="K2407" s="25"/>
      <c r="L2407" s="25"/>
      <c r="M2407" s="25"/>
    </row>
    <row r="2408" spans="1:13">
      <c r="A2408" s="1866"/>
      <c r="C2408" s="25">
        <v>6252</v>
      </c>
      <c r="D2408" s="25">
        <v>3</v>
      </c>
      <c r="E2408" s="25">
        <v>6252</v>
      </c>
      <c r="F2408" s="1865">
        <v>1237.3699999999999</v>
      </c>
      <c r="G2408" s="1865">
        <v>332.05</v>
      </c>
      <c r="H2408" s="1865">
        <v>1569.42</v>
      </c>
      <c r="I2408" s="1867" t="s">
        <v>853</v>
      </c>
      <c r="J2408" s="25"/>
      <c r="K2408" s="25"/>
      <c r="L2408" s="25"/>
      <c r="M2408" s="25"/>
    </row>
    <row r="2409" spans="1:13">
      <c r="A2409" s="1866"/>
      <c r="C2409" s="25">
        <v>6452</v>
      </c>
      <c r="D2409" s="25">
        <v>3</v>
      </c>
      <c r="E2409" s="25">
        <v>6452</v>
      </c>
      <c r="F2409" s="1865">
        <v>1984.55</v>
      </c>
      <c r="G2409" s="1865">
        <v>1120.67</v>
      </c>
      <c r="H2409" s="1865">
        <v>3105.22</v>
      </c>
      <c r="I2409" s="1867" t="s">
        <v>853</v>
      </c>
      <c r="J2409" s="25"/>
      <c r="K2409" s="25"/>
      <c r="L2409" s="25"/>
      <c r="M2409" s="25"/>
    </row>
    <row r="2410" spans="1:13">
      <c r="A2410" s="1866"/>
      <c r="C2410" s="25">
        <v>6552</v>
      </c>
      <c r="D2410" s="25">
        <v>3</v>
      </c>
      <c r="E2410" s="25">
        <v>6552</v>
      </c>
      <c r="F2410" s="1865">
        <v>508.4</v>
      </c>
      <c r="G2410" s="1865">
        <v>193.7</v>
      </c>
      <c r="H2410" s="1865">
        <v>702.1</v>
      </c>
      <c r="I2410" s="1867" t="s">
        <v>853</v>
      </c>
      <c r="J2410" s="25"/>
      <c r="K2410" s="25"/>
      <c r="L2410" s="25"/>
      <c r="M2410" s="25"/>
    </row>
    <row r="2411" spans="1:13">
      <c r="A2411" s="1866"/>
      <c r="C2411" s="25">
        <v>6752</v>
      </c>
      <c r="D2411" s="25">
        <v>3</v>
      </c>
      <c r="E2411" s="25">
        <v>6752</v>
      </c>
      <c r="F2411" s="1865">
        <v>1815.57</v>
      </c>
      <c r="G2411" s="1865">
        <v>691.77</v>
      </c>
      <c r="H2411" s="1865">
        <v>2507.34</v>
      </c>
      <c r="I2411" s="1867" t="s">
        <v>853</v>
      </c>
      <c r="J2411" s="25"/>
      <c r="K2411" s="25"/>
      <c r="L2411" s="25"/>
      <c r="M2411" s="25"/>
    </row>
    <row r="2412" spans="1:13">
      <c r="A2412" s="1866">
        <v>204010</v>
      </c>
      <c r="B2412" s="23">
        <v>622</v>
      </c>
      <c r="C2412" s="25">
        <v>6153</v>
      </c>
      <c r="D2412" s="25">
        <v>3</v>
      </c>
      <c r="E2412" s="25">
        <v>6153</v>
      </c>
      <c r="F2412" s="1865">
        <v>1379.94</v>
      </c>
      <c r="G2412" s="1865">
        <v>340.16</v>
      </c>
      <c r="H2412" s="1865">
        <v>1720.1</v>
      </c>
      <c r="I2412" s="1867" t="s">
        <v>854</v>
      </c>
      <c r="J2412" s="25"/>
      <c r="K2412" s="25"/>
      <c r="L2412" s="25"/>
      <c r="M2412" s="25"/>
    </row>
    <row r="2413" spans="1:13">
      <c r="A2413" s="1866"/>
      <c r="C2413" s="25">
        <v>6253</v>
      </c>
      <c r="D2413" s="25">
        <v>3</v>
      </c>
      <c r="E2413" s="25">
        <v>6253</v>
      </c>
      <c r="F2413" s="1865">
        <v>194.36</v>
      </c>
      <c r="G2413" s="1865">
        <v>41.59</v>
      </c>
      <c r="H2413" s="1865">
        <v>235.95</v>
      </c>
      <c r="I2413" s="1867" t="s">
        <v>854</v>
      </c>
      <c r="J2413" s="25"/>
      <c r="K2413" s="25"/>
      <c r="L2413" s="25"/>
      <c r="M2413" s="25"/>
    </row>
    <row r="2414" spans="1:13">
      <c r="A2414" s="1866"/>
      <c r="C2414" s="25">
        <v>6453</v>
      </c>
      <c r="D2414" s="25">
        <v>3</v>
      </c>
      <c r="E2414" s="25">
        <v>6453</v>
      </c>
      <c r="F2414" s="1865">
        <v>665.61</v>
      </c>
      <c r="G2414" s="1865">
        <v>129.33000000000001</v>
      </c>
      <c r="H2414" s="1865">
        <v>794.94</v>
      </c>
      <c r="I2414" s="1867" t="s">
        <v>854</v>
      </c>
      <c r="J2414" s="25"/>
      <c r="K2414" s="25"/>
      <c r="L2414" s="25"/>
      <c r="M2414" s="25"/>
    </row>
    <row r="2415" spans="1:13">
      <c r="A2415" s="1866"/>
      <c r="C2415" s="25">
        <v>6553</v>
      </c>
      <c r="D2415" s="25">
        <v>3</v>
      </c>
      <c r="E2415" s="25">
        <v>6553</v>
      </c>
      <c r="F2415" s="1865">
        <v>113.42</v>
      </c>
      <c r="G2415" s="1865">
        <v>24.27</v>
      </c>
      <c r="H2415" s="1865">
        <v>137.69</v>
      </c>
      <c r="I2415" s="1867" t="s">
        <v>854</v>
      </c>
      <c r="J2415" s="25"/>
      <c r="K2415" s="25"/>
      <c r="L2415" s="25"/>
      <c r="M2415" s="25"/>
    </row>
    <row r="2416" spans="1:13">
      <c r="A2416" s="1866"/>
      <c r="C2416" s="25">
        <v>6753</v>
      </c>
      <c r="D2416" s="25">
        <v>3</v>
      </c>
      <c r="E2416" s="25">
        <v>6753</v>
      </c>
      <c r="F2416" s="1865">
        <v>404.71</v>
      </c>
      <c r="G2416" s="1865">
        <v>86.59</v>
      </c>
      <c r="H2416" s="1865">
        <v>491.3</v>
      </c>
      <c r="I2416" s="1867" t="s">
        <v>854</v>
      </c>
      <c r="J2416" s="25"/>
      <c r="K2416" s="25"/>
      <c r="L2416" s="25"/>
      <c r="M2416" s="25"/>
    </row>
    <row r="2417" spans="1:13">
      <c r="A2417" s="1866">
        <v>204012</v>
      </c>
      <c r="B2417" s="23">
        <v>3380</v>
      </c>
      <c r="C2417" s="25">
        <v>6153</v>
      </c>
      <c r="D2417" s="25">
        <v>3</v>
      </c>
      <c r="E2417" s="25">
        <v>6153</v>
      </c>
      <c r="F2417" s="1865">
        <v>1379.94</v>
      </c>
      <c r="G2417" s="1865">
        <v>340.16</v>
      </c>
      <c r="H2417" s="1865">
        <v>1720.1</v>
      </c>
      <c r="I2417" s="1867" t="s">
        <v>854</v>
      </c>
      <c r="J2417" s="25"/>
      <c r="K2417" s="25"/>
      <c r="L2417" s="25"/>
      <c r="M2417" s="25"/>
    </row>
    <row r="2418" spans="1:13">
      <c r="A2418" s="1866"/>
      <c r="C2418" s="25">
        <v>6253</v>
      </c>
      <c r="D2418" s="25">
        <v>3</v>
      </c>
      <c r="E2418" s="25">
        <v>6253</v>
      </c>
      <c r="F2418" s="1865">
        <v>194.36</v>
      </c>
      <c r="G2418" s="1865">
        <v>41.59</v>
      </c>
      <c r="H2418" s="1865">
        <v>235.95</v>
      </c>
      <c r="I2418" s="1867" t="s">
        <v>854</v>
      </c>
      <c r="J2418" s="25"/>
      <c r="K2418" s="25"/>
      <c r="L2418" s="25"/>
      <c r="M2418" s="25"/>
    </row>
    <row r="2419" spans="1:13">
      <c r="A2419" s="1866"/>
      <c r="C2419" s="25">
        <v>6453</v>
      </c>
      <c r="D2419" s="25">
        <v>3</v>
      </c>
      <c r="E2419" s="25">
        <v>6453</v>
      </c>
      <c r="F2419" s="1865">
        <v>665.61</v>
      </c>
      <c r="G2419" s="1865">
        <v>129.33000000000001</v>
      </c>
      <c r="H2419" s="1865">
        <v>794.94</v>
      </c>
      <c r="I2419" s="1867" t="s">
        <v>854</v>
      </c>
      <c r="J2419" s="25"/>
      <c r="K2419" s="25"/>
      <c r="L2419" s="25"/>
      <c r="M2419" s="25"/>
    </row>
    <row r="2420" spans="1:13">
      <c r="A2420" s="1866"/>
      <c r="C2420" s="25">
        <v>6553</v>
      </c>
      <c r="D2420" s="25">
        <v>3</v>
      </c>
      <c r="E2420" s="25">
        <v>6553</v>
      </c>
      <c r="F2420" s="1865">
        <v>113.42</v>
      </c>
      <c r="G2420" s="1865">
        <v>24.27</v>
      </c>
      <c r="H2420" s="1865">
        <v>137.69</v>
      </c>
      <c r="I2420" s="1867" t="s">
        <v>854</v>
      </c>
      <c r="J2420" s="25"/>
      <c r="K2420" s="25"/>
      <c r="L2420" s="25"/>
      <c r="M2420" s="25"/>
    </row>
    <row r="2421" spans="1:13">
      <c r="A2421" s="1866"/>
      <c r="C2421" s="25">
        <v>6753</v>
      </c>
      <c r="D2421" s="25">
        <v>3</v>
      </c>
      <c r="E2421" s="25">
        <v>6753</v>
      </c>
      <c r="F2421" s="1865">
        <v>404.71</v>
      </c>
      <c r="G2421" s="1865">
        <v>86.59</v>
      </c>
      <c r="H2421" s="1865">
        <v>491.3</v>
      </c>
      <c r="I2421" s="1867" t="s">
        <v>854</v>
      </c>
      <c r="J2421" s="25"/>
      <c r="K2421" s="25"/>
      <c r="L2421" s="25"/>
      <c r="M2421" s="25"/>
    </row>
    <row r="2422" spans="1:13">
      <c r="A2422" s="1866">
        <v>204110</v>
      </c>
      <c r="B2422" s="23">
        <v>2910</v>
      </c>
      <c r="C2422" s="25">
        <v>6156</v>
      </c>
      <c r="D2422" s="25">
        <v>3</v>
      </c>
      <c r="E2422" s="25">
        <v>6156</v>
      </c>
      <c r="F2422" s="1865">
        <v>5113.47</v>
      </c>
      <c r="G2422" s="1865">
        <v>1278.4000000000001</v>
      </c>
      <c r="H2422" s="1865">
        <v>6391.87</v>
      </c>
      <c r="I2422" s="1867" t="s">
        <v>898</v>
      </c>
      <c r="J2422" s="25"/>
      <c r="K2422" s="25"/>
      <c r="L2422" s="25"/>
      <c r="M2422" s="25"/>
    </row>
    <row r="2423" spans="1:13">
      <c r="A2423" s="1866"/>
      <c r="C2423" s="25">
        <v>6256</v>
      </c>
      <c r="D2423" s="25">
        <v>3</v>
      </c>
      <c r="E2423" s="25">
        <v>6256</v>
      </c>
      <c r="F2423" s="1865">
        <v>2014.39</v>
      </c>
      <c r="G2423" s="1865">
        <v>280.52</v>
      </c>
      <c r="H2423" s="1865">
        <v>2294.91</v>
      </c>
      <c r="I2423" s="1867" t="s">
        <v>899</v>
      </c>
      <c r="J2423" s="25"/>
      <c r="K2423" s="25"/>
      <c r="L2423" s="25"/>
      <c r="M2423" s="25"/>
    </row>
    <row r="2424" spans="1:13">
      <c r="A2424" s="1866"/>
      <c r="C2424" s="25">
        <v>6456</v>
      </c>
      <c r="D2424" s="25">
        <v>3</v>
      </c>
      <c r="E2424" s="25">
        <v>6456</v>
      </c>
      <c r="F2424" s="1865">
        <v>3804.19</v>
      </c>
      <c r="G2424" s="1865">
        <v>603.02</v>
      </c>
      <c r="H2424" s="1865">
        <v>4407.21</v>
      </c>
      <c r="I2424" s="1867" t="s">
        <v>855</v>
      </c>
      <c r="J2424" s="25"/>
      <c r="K2424" s="25"/>
      <c r="L2424" s="25"/>
      <c r="M2424" s="25"/>
    </row>
    <row r="2425" spans="1:13">
      <c r="A2425" s="1866"/>
      <c r="C2425" s="25">
        <v>6556</v>
      </c>
      <c r="D2425" s="25">
        <v>3</v>
      </c>
      <c r="E2425" s="25">
        <v>6556</v>
      </c>
      <c r="F2425" s="1865">
        <v>849.32</v>
      </c>
      <c r="G2425" s="1865">
        <v>163.65</v>
      </c>
      <c r="H2425" s="1865">
        <v>1012.97</v>
      </c>
      <c r="I2425" s="1867" t="s">
        <v>856</v>
      </c>
      <c r="J2425" s="25"/>
      <c r="K2425" s="25"/>
      <c r="L2425" s="25"/>
      <c r="M2425" s="25"/>
    </row>
    <row r="2426" spans="1:13">
      <c r="A2426" s="1866"/>
      <c r="C2426" s="25">
        <v>6756</v>
      </c>
      <c r="D2426" s="25">
        <v>3</v>
      </c>
      <c r="E2426" s="25">
        <v>6756</v>
      </c>
      <c r="F2426" s="1865">
        <v>3473.35</v>
      </c>
      <c r="G2426" s="1865">
        <v>584.44000000000005</v>
      </c>
      <c r="H2426" s="1865">
        <v>4057.79</v>
      </c>
      <c r="I2426" s="1867" t="s">
        <v>857</v>
      </c>
      <c r="J2426" s="25"/>
      <c r="K2426" s="25"/>
      <c r="L2426" s="25"/>
      <c r="M2426" s="25"/>
    </row>
    <row r="2427" spans="1:13">
      <c r="A2427" s="1866">
        <v>204112</v>
      </c>
      <c r="B2427" s="23">
        <v>18165</v>
      </c>
      <c r="C2427" s="25">
        <v>6156</v>
      </c>
      <c r="D2427" s="25">
        <v>3</v>
      </c>
      <c r="E2427" s="25">
        <v>6156</v>
      </c>
      <c r="F2427" s="1865">
        <v>5113.47</v>
      </c>
      <c r="G2427" s="1865">
        <v>1278.4000000000001</v>
      </c>
      <c r="H2427" s="1865">
        <v>6391.87</v>
      </c>
      <c r="I2427" s="1867" t="s">
        <v>898</v>
      </c>
      <c r="J2427" s="25"/>
      <c r="K2427" s="25"/>
      <c r="L2427" s="25"/>
      <c r="M2427" s="25"/>
    </row>
    <row r="2428" spans="1:13">
      <c r="A2428" s="1866"/>
      <c r="C2428" s="25">
        <v>6256</v>
      </c>
      <c r="D2428" s="25">
        <v>3</v>
      </c>
      <c r="E2428" s="25">
        <v>6256</v>
      </c>
      <c r="F2428" s="1865">
        <v>2014.39</v>
      </c>
      <c r="G2428" s="1865">
        <v>280.52</v>
      </c>
      <c r="H2428" s="1865">
        <v>2294.91</v>
      </c>
      <c r="I2428" s="1867" t="s">
        <v>899</v>
      </c>
      <c r="J2428" s="25"/>
      <c r="K2428" s="25"/>
      <c r="L2428" s="25"/>
      <c r="M2428" s="25"/>
    </row>
    <row r="2429" spans="1:13">
      <c r="A2429" s="1866"/>
      <c r="C2429" s="25">
        <v>6456</v>
      </c>
      <c r="D2429" s="25">
        <v>3</v>
      </c>
      <c r="E2429" s="25">
        <v>6456</v>
      </c>
      <c r="F2429" s="1865">
        <v>3804.19</v>
      </c>
      <c r="G2429" s="1865">
        <v>603.02</v>
      </c>
      <c r="H2429" s="1865">
        <v>4407.21</v>
      </c>
      <c r="I2429" s="1867" t="s">
        <v>855</v>
      </c>
      <c r="J2429" s="25"/>
      <c r="K2429" s="25"/>
      <c r="L2429" s="25"/>
      <c r="M2429" s="25"/>
    </row>
    <row r="2430" spans="1:13">
      <c r="A2430" s="1866"/>
      <c r="C2430" s="25">
        <v>6556</v>
      </c>
      <c r="D2430" s="25">
        <v>3</v>
      </c>
      <c r="E2430" s="25">
        <v>6556</v>
      </c>
      <c r="F2430" s="1865">
        <v>849.32</v>
      </c>
      <c r="G2430" s="1865">
        <v>163.65</v>
      </c>
      <c r="H2430" s="1865">
        <v>1012.97</v>
      </c>
      <c r="I2430" s="1867" t="s">
        <v>856</v>
      </c>
      <c r="J2430" s="25"/>
      <c r="K2430" s="25"/>
      <c r="L2430" s="25"/>
      <c r="M2430" s="25"/>
    </row>
    <row r="2431" spans="1:13">
      <c r="A2431" s="1866"/>
      <c r="C2431" s="25">
        <v>6756</v>
      </c>
      <c r="D2431" s="25">
        <v>3</v>
      </c>
      <c r="E2431" s="25">
        <v>6756</v>
      </c>
      <c r="F2431" s="1865">
        <v>3473.35</v>
      </c>
      <c r="G2431" s="1865">
        <v>584.44000000000005</v>
      </c>
      <c r="H2431" s="1865">
        <v>4057.79</v>
      </c>
      <c r="I2431" s="1867" t="s">
        <v>857</v>
      </c>
      <c r="J2431" s="25"/>
      <c r="K2431" s="25"/>
      <c r="L2431" s="25"/>
      <c r="M2431" s="25"/>
    </row>
    <row r="2432" spans="1:13">
      <c r="A2432" s="1866">
        <v>204210</v>
      </c>
      <c r="B2432" s="23">
        <v>328</v>
      </c>
      <c r="C2432" s="25">
        <v>6155</v>
      </c>
      <c r="D2432" s="25">
        <v>3</v>
      </c>
      <c r="E2432" s="25">
        <v>6155</v>
      </c>
      <c r="F2432" s="1865">
        <v>766.82</v>
      </c>
      <c r="G2432" s="1865">
        <v>105.31</v>
      </c>
      <c r="H2432" s="1865">
        <v>872.13</v>
      </c>
      <c r="I2432" s="1867" t="s">
        <v>858</v>
      </c>
      <c r="J2432" s="25"/>
      <c r="K2432" s="25"/>
      <c r="L2432" s="25"/>
      <c r="M2432" s="25"/>
    </row>
    <row r="2433" spans="1:13">
      <c r="A2433" s="1866"/>
      <c r="C2433" s="25">
        <v>6255</v>
      </c>
      <c r="D2433" s="25">
        <v>3</v>
      </c>
      <c r="E2433" s="25">
        <v>6255</v>
      </c>
      <c r="F2433" s="1865">
        <v>287.58</v>
      </c>
      <c r="G2433" s="1865">
        <v>39.49</v>
      </c>
      <c r="H2433" s="1865">
        <v>327.07</v>
      </c>
      <c r="I2433" s="1867" t="s">
        <v>858</v>
      </c>
      <c r="J2433" s="25"/>
      <c r="K2433" s="25"/>
      <c r="L2433" s="25"/>
      <c r="M2433" s="25"/>
    </row>
    <row r="2434" spans="1:13">
      <c r="A2434" s="1866"/>
      <c r="C2434" s="25">
        <v>6455</v>
      </c>
      <c r="D2434" s="25">
        <v>3</v>
      </c>
      <c r="E2434" s="25">
        <v>6455</v>
      </c>
      <c r="F2434" s="1865">
        <v>575.12</v>
      </c>
      <c r="G2434" s="1865">
        <v>78.989999999999995</v>
      </c>
      <c r="H2434" s="1865">
        <v>654.11</v>
      </c>
      <c r="I2434" s="1867" t="s">
        <v>858</v>
      </c>
      <c r="J2434" s="25"/>
      <c r="K2434" s="25"/>
      <c r="L2434" s="25"/>
      <c r="M2434" s="25"/>
    </row>
    <row r="2435" spans="1:13">
      <c r="A2435" s="1866"/>
      <c r="C2435" s="25">
        <v>6555</v>
      </c>
      <c r="D2435" s="25">
        <v>3</v>
      </c>
      <c r="E2435" s="25">
        <v>6555</v>
      </c>
      <c r="F2435" s="1865">
        <v>167.78</v>
      </c>
      <c r="G2435" s="1865">
        <v>23.05</v>
      </c>
      <c r="H2435" s="1865">
        <v>190.83</v>
      </c>
      <c r="I2435" s="1867" t="s">
        <v>858</v>
      </c>
      <c r="J2435" s="25"/>
      <c r="K2435" s="25"/>
      <c r="L2435" s="25"/>
      <c r="M2435" s="25"/>
    </row>
    <row r="2436" spans="1:13">
      <c r="A2436" s="1866"/>
      <c r="C2436" s="25">
        <v>6755</v>
      </c>
      <c r="D2436" s="25">
        <v>3</v>
      </c>
      <c r="E2436" s="25">
        <v>6755</v>
      </c>
      <c r="F2436" s="1865">
        <v>599.08000000000004</v>
      </c>
      <c r="G2436" s="1865">
        <v>82.26</v>
      </c>
      <c r="H2436" s="1865">
        <v>681.34</v>
      </c>
      <c r="I2436" s="1867" t="s">
        <v>858</v>
      </c>
      <c r="J2436" s="25"/>
      <c r="K2436" s="25"/>
      <c r="L2436" s="25"/>
      <c r="M2436" s="25"/>
    </row>
    <row r="2437" spans="1:13">
      <c r="A2437" s="1866">
        <v>204212</v>
      </c>
      <c r="B2437" s="23">
        <v>2725</v>
      </c>
      <c r="C2437" s="25">
        <v>6155</v>
      </c>
      <c r="D2437" s="25">
        <v>3</v>
      </c>
      <c r="E2437" s="25">
        <v>6155</v>
      </c>
      <c r="F2437" s="1865">
        <v>766.82</v>
      </c>
      <c r="G2437" s="1865">
        <v>105.31</v>
      </c>
      <c r="H2437" s="1865">
        <v>872.13</v>
      </c>
      <c r="I2437" s="1867" t="s">
        <v>858</v>
      </c>
      <c r="J2437" s="25"/>
      <c r="K2437" s="25"/>
      <c r="L2437" s="25"/>
      <c r="M2437" s="25"/>
    </row>
    <row r="2438" spans="1:13">
      <c r="A2438" s="1866"/>
      <c r="C2438" s="25">
        <v>6255</v>
      </c>
      <c r="D2438" s="25">
        <v>3</v>
      </c>
      <c r="E2438" s="25">
        <v>6255</v>
      </c>
      <c r="F2438" s="1865">
        <v>287.58</v>
      </c>
      <c r="G2438" s="1865">
        <v>39.49</v>
      </c>
      <c r="H2438" s="1865">
        <v>327.07</v>
      </c>
      <c r="I2438" s="1867" t="s">
        <v>858</v>
      </c>
      <c r="J2438" s="25"/>
      <c r="K2438" s="25"/>
      <c r="L2438" s="25"/>
      <c r="M2438" s="25"/>
    </row>
    <row r="2439" spans="1:13">
      <c r="A2439" s="1866"/>
      <c r="C2439" s="25">
        <v>6455</v>
      </c>
      <c r="D2439" s="25">
        <v>3</v>
      </c>
      <c r="E2439" s="25">
        <v>6455</v>
      </c>
      <c r="F2439" s="1865">
        <v>575.12</v>
      </c>
      <c r="G2439" s="1865">
        <v>78.989999999999995</v>
      </c>
      <c r="H2439" s="1865">
        <v>654.11</v>
      </c>
      <c r="I2439" s="1867" t="s">
        <v>858</v>
      </c>
      <c r="J2439" s="25"/>
      <c r="K2439" s="25"/>
      <c r="L2439" s="25"/>
      <c r="M2439" s="25"/>
    </row>
    <row r="2440" spans="1:13">
      <c r="A2440" s="1866"/>
      <c r="C2440" s="25">
        <v>6555</v>
      </c>
      <c r="D2440" s="25">
        <v>3</v>
      </c>
      <c r="E2440" s="25">
        <v>6555</v>
      </c>
      <c r="F2440" s="1865">
        <v>167.78</v>
      </c>
      <c r="G2440" s="1865">
        <v>23.05</v>
      </c>
      <c r="H2440" s="1865">
        <v>190.83</v>
      </c>
      <c r="I2440" s="1867" t="s">
        <v>858</v>
      </c>
      <c r="J2440" s="25"/>
      <c r="K2440" s="25"/>
      <c r="L2440" s="25"/>
      <c r="M2440" s="25"/>
    </row>
    <row r="2441" spans="1:13">
      <c r="A2441" s="1866"/>
      <c r="C2441" s="25">
        <v>6755</v>
      </c>
      <c r="D2441" s="25">
        <v>3</v>
      </c>
      <c r="E2441" s="25">
        <v>6755</v>
      </c>
      <c r="F2441" s="1865">
        <v>599.08000000000004</v>
      </c>
      <c r="G2441" s="1865">
        <v>82.26</v>
      </c>
      <c r="H2441" s="1865">
        <v>681.34</v>
      </c>
      <c r="I2441" s="1867" t="s">
        <v>858</v>
      </c>
      <c r="J2441" s="25"/>
      <c r="K2441" s="25"/>
      <c r="L2441" s="25"/>
      <c r="M2441" s="25"/>
    </row>
    <row r="2442" spans="1:13">
      <c r="A2442" s="1866">
        <v>204310</v>
      </c>
      <c r="B2442" s="23">
        <v>7624</v>
      </c>
      <c r="C2442" s="25">
        <v>6194</v>
      </c>
      <c r="D2442" s="25">
        <v>3</v>
      </c>
      <c r="E2442" s="25">
        <v>6194</v>
      </c>
      <c r="F2442" s="1865">
        <v>8221.8799999999992</v>
      </c>
      <c r="G2442" s="1865">
        <v>2055.4699999999998</v>
      </c>
      <c r="H2442" s="1865">
        <v>10277.35</v>
      </c>
      <c r="I2442" s="1867" t="s">
        <v>900</v>
      </c>
      <c r="J2442" s="25"/>
      <c r="K2442" s="25"/>
      <c r="L2442" s="25"/>
      <c r="M2442" s="25"/>
    </row>
    <row r="2443" spans="1:13">
      <c r="A2443" s="1866"/>
      <c r="C2443" s="25">
        <v>6294</v>
      </c>
      <c r="D2443" s="25">
        <v>3</v>
      </c>
      <c r="E2443" s="25">
        <v>6294</v>
      </c>
      <c r="F2443" s="1865">
        <v>3083.2</v>
      </c>
      <c r="G2443" s="1865">
        <v>1970.8</v>
      </c>
      <c r="H2443" s="1865">
        <v>5054</v>
      </c>
      <c r="I2443" s="1867" t="s">
        <v>901</v>
      </c>
      <c r="J2443" s="25"/>
      <c r="K2443" s="25"/>
      <c r="L2443" s="25"/>
      <c r="M2443" s="25"/>
    </row>
    <row r="2444" spans="1:13">
      <c r="A2444" s="1866"/>
      <c r="C2444" s="25">
        <v>6494</v>
      </c>
      <c r="D2444" s="25">
        <v>3</v>
      </c>
      <c r="E2444" s="25">
        <v>6494</v>
      </c>
      <c r="F2444" s="1865">
        <v>6166.4</v>
      </c>
      <c r="G2444" s="1865">
        <v>1541.6</v>
      </c>
      <c r="H2444" s="1865">
        <v>7708</v>
      </c>
      <c r="I2444" s="1867" t="s">
        <v>859</v>
      </c>
      <c r="J2444" s="25"/>
      <c r="K2444" s="25"/>
      <c r="L2444" s="25"/>
      <c r="M2444" s="25"/>
    </row>
    <row r="2445" spans="1:13">
      <c r="A2445" s="1866"/>
      <c r="C2445" s="25">
        <v>6594</v>
      </c>
      <c r="D2445" s="25">
        <v>3</v>
      </c>
      <c r="E2445" s="25">
        <v>6594</v>
      </c>
      <c r="F2445" s="1865">
        <v>1798.52</v>
      </c>
      <c r="G2445" s="1865">
        <v>449.63</v>
      </c>
      <c r="H2445" s="1865">
        <v>2248.15</v>
      </c>
      <c r="I2445" s="1867" t="s">
        <v>860</v>
      </c>
      <c r="J2445" s="25"/>
      <c r="K2445" s="25"/>
      <c r="L2445" s="25"/>
      <c r="M2445" s="25"/>
    </row>
    <row r="2446" spans="1:13">
      <c r="A2446" s="1866"/>
      <c r="C2446" s="25">
        <v>6794</v>
      </c>
      <c r="D2446" s="25">
        <v>3</v>
      </c>
      <c r="E2446" s="25">
        <v>6794</v>
      </c>
      <c r="F2446" s="1865">
        <v>6423.32</v>
      </c>
      <c r="G2446" s="1865">
        <v>1605.83</v>
      </c>
      <c r="H2446" s="1865">
        <v>8029.15</v>
      </c>
      <c r="I2446" s="1867" t="s">
        <v>861</v>
      </c>
      <c r="J2446" s="25"/>
      <c r="K2446" s="25"/>
      <c r="L2446" s="25"/>
      <c r="M2446" s="25"/>
    </row>
    <row r="2447" spans="1:13">
      <c r="A2447" s="1866">
        <v>204312</v>
      </c>
      <c r="B2447" s="23">
        <v>33316</v>
      </c>
      <c r="C2447" s="25">
        <v>6194</v>
      </c>
      <c r="D2447" s="25">
        <v>3</v>
      </c>
      <c r="E2447" s="25">
        <v>6194</v>
      </c>
      <c r="F2447" s="1865">
        <v>8221.8799999999992</v>
      </c>
      <c r="G2447" s="1865">
        <v>2055.4699999999998</v>
      </c>
      <c r="H2447" s="1865">
        <v>10277.35</v>
      </c>
      <c r="I2447" s="1867" t="s">
        <v>900</v>
      </c>
      <c r="J2447" s="25"/>
      <c r="K2447" s="25"/>
      <c r="L2447" s="25"/>
      <c r="M2447" s="25"/>
    </row>
    <row r="2448" spans="1:13">
      <c r="A2448" s="1866"/>
      <c r="C2448" s="25">
        <v>6294</v>
      </c>
      <c r="D2448" s="25">
        <v>3</v>
      </c>
      <c r="E2448" s="25">
        <v>6294</v>
      </c>
      <c r="F2448" s="1865">
        <v>3083.2</v>
      </c>
      <c r="G2448" s="1865">
        <v>1970.8</v>
      </c>
      <c r="H2448" s="1865">
        <v>5054</v>
      </c>
      <c r="I2448" s="1867" t="s">
        <v>901</v>
      </c>
      <c r="J2448" s="25"/>
      <c r="K2448" s="25"/>
      <c r="L2448" s="25"/>
      <c r="M2448" s="25"/>
    </row>
    <row r="2449" spans="1:13">
      <c r="A2449" s="1866"/>
      <c r="C2449" s="25">
        <v>6494</v>
      </c>
      <c r="D2449" s="25">
        <v>3</v>
      </c>
      <c r="E2449" s="25">
        <v>6494</v>
      </c>
      <c r="F2449" s="1865">
        <v>6166.4</v>
      </c>
      <c r="G2449" s="1865">
        <v>1541.6</v>
      </c>
      <c r="H2449" s="1865">
        <v>7708</v>
      </c>
      <c r="I2449" s="1867" t="s">
        <v>859</v>
      </c>
      <c r="J2449" s="25"/>
      <c r="K2449" s="25"/>
      <c r="L2449" s="25"/>
      <c r="M2449" s="25"/>
    </row>
    <row r="2450" spans="1:13">
      <c r="A2450" s="1866"/>
      <c r="C2450" s="25">
        <v>6594</v>
      </c>
      <c r="D2450" s="25">
        <v>3</v>
      </c>
      <c r="E2450" s="25">
        <v>6594</v>
      </c>
      <c r="F2450" s="1865">
        <v>1798.52</v>
      </c>
      <c r="G2450" s="1865">
        <v>449.63</v>
      </c>
      <c r="H2450" s="1865">
        <v>2248.15</v>
      </c>
      <c r="I2450" s="1867" t="s">
        <v>860</v>
      </c>
      <c r="J2450" s="25"/>
      <c r="K2450" s="25"/>
      <c r="L2450" s="25"/>
      <c r="M2450" s="25"/>
    </row>
    <row r="2451" spans="1:13">
      <c r="A2451" s="1866"/>
      <c r="C2451" s="25">
        <v>6794</v>
      </c>
      <c r="D2451" s="25">
        <v>3</v>
      </c>
      <c r="E2451" s="25">
        <v>6794</v>
      </c>
      <c r="F2451" s="1865">
        <v>6423.32</v>
      </c>
      <c r="G2451" s="1865">
        <v>1605.83</v>
      </c>
      <c r="H2451" s="1865">
        <v>8029.15</v>
      </c>
      <c r="I2451" s="1867" t="s">
        <v>861</v>
      </c>
      <c r="J2451" s="25"/>
      <c r="K2451" s="25"/>
      <c r="L2451" s="25"/>
      <c r="M2451" s="25"/>
    </row>
    <row r="2452" spans="1:13">
      <c r="A2452" s="1866">
        <v>204410</v>
      </c>
      <c r="B2452" s="23">
        <v>0</v>
      </c>
      <c r="E2452" s="25"/>
      <c r="I2452" s="1867"/>
      <c r="J2452" s="25"/>
      <c r="K2452" s="25"/>
      <c r="L2452" s="25"/>
      <c r="M2452" s="25"/>
    </row>
    <row r="2453" spans="1:13">
      <c r="A2453" s="1866">
        <v>204412</v>
      </c>
      <c r="B2453" s="23">
        <v>0</v>
      </c>
      <c r="E2453" s="25"/>
      <c r="I2453" s="1867"/>
      <c r="J2453" s="25"/>
      <c r="K2453" s="25"/>
      <c r="L2453" s="25"/>
      <c r="M2453" s="25"/>
    </row>
    <row r="2454" spans="1:13">
      <c r="A2454" s="1866">
        <v>204510</v>
      </c>
      <c r="B2454" s="23">
        <v>0</v>
      </c>
      <c r="E2454" s="25"/>
      <c r="I2454" s="1867"/>
      <c r="J2454" s="25"/>
      <c r="K2454" s="25"/>
      <c r="L2454" s="25"/>
      <c r="M2454" s="25"/>
    </row>
    <row r="2455" spans="1:13">
      <c r="A2455" s="1866">
        <v>204512</v>
      </c>
      <c r="B2455" s="23">
        <v>0</v>
      </c>
      <c r="E2455" s="25"/>
      <c r="I2455" s="1867"/>
      <c r="J2455" s="25"/>
      <c r="K2455" s="25"/>
      <c r="L2455" s="25"/>
      <c r="M2455" s="25"/>
    </row>
    <row r="2456" spans="1:13">
      <c r="A2456" s="1866">
        <v>204610</v>
      </c>
      <c r="B2456" s="23">
        <v>32123</v>
      </c>
      <c r="C2456" s="25">
        <v>6159</v>
      </c>
      <c r="D2456" s="25">
        <v>3</v>
      </c>
      <c r="E2456" s="25">
        <v>6159</v>
      </c>
      <c r="F2456" s="1865">
        <v>27682.03</v>
      </c>
      <c r="G2456" s="1865">
        <v>7123.34</v>
      </c>
      <c r="H2456" s="1865">
        <v>34805.370000000003</v>
      </c>
      <c r="I2456" s="1867" t="s">
        <v>862</v>
      </c>
      <c r="J2456" s="25"/>
      <c r="K2456" s="25"/>
      <c r="L2456" s="25"/>
      <c r="M2456" s="25"/>
    </row>
    <row r="2457" spans="1:13">
      <c r="A2457" s="1866"/>
      <c r="C2457" s="25">
        <v>6259</v>
      </c>
      <c r="D2457" s="25">
        <v>3</v>
      </c>
      <c r="E2457" s="25">
        <v>6259</v>
      </c>
      <c r="F2457" s="1865">
        <v>4494.62</v>
      </c>
      <c r="G2457" s="1865">
        <v>1199.7</v>
      </c>
      <c r="H2457" s="1865">
        <v>5694.32</v>
      </c>
      <c r="I2457" s="1867" t="s">
        <v>862</v>
      </c>
      <c r="J2457" s="25"/>
      <c r="K2457" s="25"/>
      <c r="L2457" s="25"/>
      <c r="M2457" s="25"/>
    </row>
    <row r="2458" spans="1:13">
      <c r="A2458" s="1866"/>
      <c r="C2458" s="25">
        <v>6459</v>
      </c>
      <c r="D2458" s="25">
        <v>3</v>
      </c>
      <c r="E2458" s="25">
        <v>6459</v>
      </c>
      <c r="F2458" s="1865">
        <v>41554.639999999999</v>
      </c>
      <c r="G2458" s="1865">
        <v>11277.68</v>
      </c>
      <c r="H2458" s="1865">
        <v>52832.32</v>
      </c>
      <c r="I2458" s="1867" t="s">
        <v>862</v>
      </c>
      <c r="J2458" s="25"/>
      <c r="K2458" s="25"/>
      <c r="L2458" s="25"/>
      <c r="M2458" s="25"/>
    </row>
    <row r="2459" spans="1:13">
      <c r="A2459" s="1866"/>
      <c r="C2459" s="25">
        <v>6559</v>
      </c>
      <c r="D2459" s="25">
        <v>3</v>
      </c>
      <c r="E2459" s="25">
        <v>6559</v>
      </c>
      <c r="F2459" s="1865">
        <v>2659.38</v>
      </c>
      <c r="G2459" s="1865">
        <v>699.86</v>
      </c>
      <c r="H2459" s="1865">
        <v>3359.24</v>
      </c>
      <c r="I2459" s="1867" t="s">
        <v>862</v>
      </c>
      <c r="J2459" s="25"/>
      <c r="K2459" s="25"/>
      <c r="L2459" s="25"/>
      <c r="M2459" s="25"/>
    </row>
    <row r="2460" spans="1:13">
      <c r="A2460" s="1866"/>
      <c r="C2460" s="25">
        <v>6759</v>
      </c>
      <c r="D2460" s="25">
        <v>3</v>
      </c>
      <c r="E2460" s="25">
        <v>6759</v>
      </c>
      <c r="F2460" s="1865">
        <v>9814.65</v>
      </c>
      <c r="G2460" s="1865">
        <v>2602.3000000000002</v>
      </c>
      <c r="H2460" s="1865">
        <v>12416.95</v>
      </c>
      <c r="I2460" s="1867" t="s">
        <v>862</v>
      </c>
      <c r="J2460" s="25"/>
      <c r="K2460" s="25"/>
      <c r="L2460" s="25"/>
      <c r="M2460" s="25"/>
    </row>
    <row r="2461" spans="1:13">
      <c r="A2461" s="1866"/>
      <c r="C2461" s="25">
        <v>6759</v>
      </c>
      <c r="D2461" s="25">
        <v>3</v>
      </c>
      <c r="E2461" s="25">
        <v>6758</v>
      </c>
      <c r="F2461" s="1865">
        <v>42760</v>
      </c>
      <c r="G2461" s="1865">
        <v>9220</v>
      </c>
      <c r="H2461" s="1865">
        <v>51980</v>
      </c>
      <c r="I2461" s="1867" t="s">
        <v>863</v>
      </c>
      <c r="J2461" s="25"/>
      <c r="K2461" s="25"/>
      <c r="L2461" s="25"/>
      <c r="M2461" s="25"/>
    </row>
    <row r="2462" spans="1:13">
      <c r="A2462" s="1866">
        <v>204612</v>
      </c>
      <c r="B2462" s="23">
        <v>161087</v>
      </c>
      <c r="C2462" s="25">
        <v>6159</v>
      </c>
      <c r="D2462" s="25">
        <v>3</v>
      </c>
      <c r="E2462" s="25">
        <v>6159</v>
      </c>
      <c r="F2462" s="1865">
        <v>27682.03</v>
      </c>
      <c r="G2462" s="1865">
        <v>7123.34</v>
      </c>
      <c r="H2462" s="1865">
        <v>34805.370000000003</v>
      </c>
      <c r="I2462" s="1867" t="s">
        <v>862</v>
      </c>
      <c r="J2462" s="25"/>
      <c r="K2462" s="25"/>
      <c r="L2462" s="25"/>
      <c r="M2462" s="25"/>
    </row>
    <row r="2463" spans="1:13">
      <c r="A2463" s="1866"/>
      <c r="C2463" s="25">
        <v>6259</v>
      </c>
      <c r="D2463" s="25">
        <v>3</v>
      </c>
      <c r="E2463" s="25">
        <v>6259</v>
      </c>
      <c r="F2463" s="1865">
        <v>4494.62</v>
      </c>
      <c r="G2463" s="1865">
        <v>1199.7</v>
      </c>
      <c r="H2463" s="1865">
        <v>5694.32</v>
      </c>
      <c r="I2463" s="1867" t="s">
        <v>862</v>
      </c>
      <c r="J2463" s="25"/>
      <c r="K2463" s="25"/>
      <c r="L2463" s="25"/>
      <c r="M2463" s="25"/>
    </row>
    <row r="2464" spans="1:13">
      <c r="A2464" s="1866"/>
      <c r="C2464" s="25">
        <v>6459</v>
      </c>
      <c r="D2464" s="25">
        <v>3</v>
      </c>
      <c r="E2464" s="25">
        <v>6459</v>
      </c>
      <c r="F2464" s="1865">
        <v>41554.639999999999</v>
      </c>
      <c r="G2464" s="1865">
        <v>11277.68</v>
      </c>
      <c r="H2464" s="1865">
        <v>52832.32</v>
      </c>
      <c r="I2464" s="1867" t="s">
        <v>862</v>
      </c>
      <c r="J2464" s="25"/>
      <c r="K2464" s="25"/>
      <c r="L2464" s="25"/>
      <c r="M2464" s="25"/>
    </row>
    <row r="2465" spans="1:13">
      <c r="A2465" s="1866"/>
      <c r="C2465" s="25">
        <v>6559</v>
      </c>
      <c r="D2465" s="25">
        <v>3</v>
      </c>
      <c r="E2465" s="25">
        <v>6559</v>
      </c>
      <c r="F2465" s="1865">
        <v>2659.38</v>
      </c>
      <c r="G2465" s="1865">
        <v>699.86</v>
      </c>
      <c r="H2465" s="1865">
        <v>3359.24</v>
      </c>
      <c r="I2465" s="1867" t="s">
        <v>862</v>
      </c>
      <c r="J2465" s="25"/>
      <c r="K2465" s="25"/>
      <c r="L2465" s="25"/>
      <c r="M2465" s="25"/>
    </row>
    <row r="2466" spans="1:13">
      <c r="A2466" s="1866"/>
      <c r="C2466" s="25">
        <v>6759</v>
      </c>
      <c r="D2466" s="25">
        <v>3</v>
      </c>
      <c r="E2466" s="25">
        <v>6759</v>
      </c>
      <c r="F2466" s="1865">
        <v>9814.65</v>
      </c>
      <c r="G2466" s="1865">
        <v>2602.3000000000002</v>
      </c>
      <c r="H2466" s="1865">
        <v>12416.95</v>
      </c>
      <c r="I2466" s="1867" t="s">
        <v>862</v>
      </c>
      <c r="J2466" s="25"/>
      <c r="K2466" s="25"/>
      <c r="L2466" s="25"/>
      <c r="M2466" s="25"/>
    </row>
    <row r="2467" spans="1:13">
      <c r="A2467" s="1866"/>
      <c r="C2467" s="25">
        <v>6759</v>
      </c>
      <c r="D2467" s="25">
        <v>3</v>
      </c>
      <c r="E2467" s="25">
        <v>6758</v>
      </c>
      <c r="F2467" s="1865">
        <v>42760</v>
      </c>
      <c r="G2467" s="1865">
        <v>9220</v>
      </c>
      <c r="H2467" s="1865">
        <v>51980</v>
      </c>
      <c r="I2467" s="1867" t="s">
        <v>863</v>
      </c>
      <c r="J2467" s="25"/>
      <c r="K2467" s="25"/>
      <c r="L2467" s="25"/>
      <c r="M2467" s="25"/>
    </row>
    <row r="2468" spans="1:13">
      <c r="A2468" s="1866">
        <v>204710</v>
      </c>
      <c r="B2468" s="23">
        <v>99174</v>
      </c>
      <c r="E2468" s="25"/>
      <c r="I2468" s="1867"/>
      <c r="J2468" s="25"/>
      <c r="K2468" s="25"/>
      <c r="L2468" s="25"/>
      <c r="M2468" s="25"/>
    </row>
    <row r="2469" spans="1:13">
      <c r="A2469" s="1866">
        <v>204712</v>
      </c>
      <c r="B2469" s="23">
        <v>498884</v>
      </c>
      <c r="E2469" s="25"/>
      <c r="I2469" s="1867"/>
      <c r="J2469" s="25"/>
      <c r="K2469" s="25"/>
      <c r="L2469" s="25"/>
      <c r="M2469" s="25"/>
    </row>
    <row r="2470" spans="1:13">
      <c r="A2470" s="1866">
        <v>204910</v>
      </c>
      <c r="B2470" s="23">
        <v>2432</v>
      </c>
      <c r="C2470" s="25">
        <v>6181</v>
      </c>
      <c r="D2470" s="25">
        <v>3</v>
      </c>
      <c r="E2470" s="25">
        <v>6181</v>
      </c>
      <c r="F2470" s="1865">
        <v>6817.37</v>
      </c>
      <c r="G2470" s="1865">
        <v>778.34</v>
      </c>
      <c r="H2470" s="1865">
        <v>7595.71</v>
      </c>
      <c r="I2470" s="1867" t="s">
        <v>902</v>
      </c>
      <c r="J2470" s="25"/>
      <c r="K2470" s="25"/>
      <c r="L2470" s="25"/>
      <c r="M2470" s="25"/>
    </row>
    <row r="2471" spans="1:13">
      <c r="A2471" s="1866"/>
      <c r="C2471" s="25">
        <v>6281</v>
      </c>
      <c r="D2471" s="25">
        <v>3</v>
      </c>
      <c r="E2471" s="25">
        <v>6281</v>
      </c>
      <c r="F2471" s="1865">
        <v>2556.5100000000002</v>
      </c>
      <c r="G2471" s="1865">
        <v>291.88</v>
      </c>
      <c r="H2471" s="1865">
        <v>2848.39</v>
      </c>
      <c r="I2471" s="1867" t="s">
        <v>903</v>
      </c>
      <c r="J2471" s="25"/>
      <c r="K2471" s="25"/>
      <c r="L2471" s="25"/>
      <c r="M2471" s="25"/>
    </row>
    <row r="2472" spans="1:13">
      <c r="A2472" s="1866"/>
      <c r="C2472" s="25">
        <v>6481</v>
      </c>
      <c r="D2472" s="25">
        <v>3</v>
      </c>
      <c r="E2472" s="25">
        <v>6481</v>
      </c>
      <c r="F2472" s="1865">
        <v>5113.03</v>
      </c>
      <c r="G2472" s="1865">
        <v>583.75</v>
      </c>
      <c r="H2472" s="1865">
        <v>5696.78</v>
      </c>
      <c r="I2472" s="1867" t="s">
        <v>864</v>
      </c>
      <c r="J2472" s="25"/>
      <c r="K2472" s="25"/>
      <c r="L2472" s="25"/>
      <c r="M2472" s="25"/>
    </row>
    <row r="2473" spans="1:13">
      <c r="A2473" s="1866"/>
      <c r="C2473" s="25">
        <v>6581</v>
      </c>
      <c r="D2473" s="25">
        <v>3</v>
      </c>
      <c r="E2473" s="25">
        <v>6581</v>
      </c>
      <c r="F2473" s="1865">
        <v>1491.3</v>
      </c>
      <c r="G2473" s="1865">
        <v>170.26</v>
      </c>
      <c r="H2473" s="1865">
        <v>1661.56</v>
      </c>
      <c r="I2473" s="1867" t="s">
        <v>865</v>
      </c>
      <c r="J2473" s="25"/>
      <c r="K2473" s="25"/>
      <c r="L2473" s="25"/>
      <c r="M2473" s="25"/>
    </row>
    <row r="2474" spans="1:13">
      <c r="A2474" s="1866"/>
      <c r="C2474" s="25">
        <v>6781</v>
      </c>
      <c r="D2474" s="25">
        <v>3</v>
      </c>
      <c r="E2474" s="25">
        <v>6781</v>
      </c>
      <c r="F2474" s="1865">
        <v>5326.06</v>
      </c>
      <c r="G2474" s="1865">
        <v>608.09</v>
      </c>
      <c r="H2474" s="1865">
        <v>5934.15</v>
      </c>
      <c r="I2474" s="1867" t="s">
        <v>866</v>
      </c>
      <c r="J2474" s="25"/>
      <c r="K2474" s="25"/>
      <c r="L2474" s="25"/>
      <c r="M2474" s="25"/>
    </row>
    <row r="2475" spans="1:13">
      <c r="A2475" s="1866">
        <v>204912</v>
      </c>
      <c r="B2475" s="23">
        <v>23737</v>
      </c>
      <c r="C2475" s="25">
        <v>6181</v>
      </c>
      <c r="D2475" s="25">
        <v>3</v>
      </c>
      <c r="E2475" s="25">
        <v>6181</v>
      </c>
      <c r="F2475" s="1865">
        <v>6817.37</v>
      </c>
      <c r="G2475" s="1865">
        <v>778.34</v>
      </c>
      <c r="H2475" s="1865">
        <v>7595.71</v>
      </c>
      <c r="I2475" s="1867" t="s">
        <v>902</v>
      </c>
      <c r="J2475" s="25"/>
      <c r="K2475" s="25"/>
      <c r="L2475" s="25"/>
      <c r="M2475" s="25"/>
    </row>
    <row r="2476" spans="1:13">
      <c r="A2476" s="1866"/>
      <c r="C2476" s="25">
        <v>6281</v>
      </c>
      <c r="D2476" s="25">
        <v>3</v>
      </c>
      <c r="E2476" s="25">
        <v>6281</v>
      </c>
      <c r="F2476" s="1865">
        <v>2556.5100000000002</v>
      </c>
      <c r="G2476" s="1865">
        <v>291.88</v>
      </c>
      <c r="H2476" s="1865">
        <v>2848.39</v>
      </c>
      <c r="I2476" s="1867" t="s">
        <v>903</v>
      </c>
      <c r="J2476" s="25"/>
      <c r="K2476" s="25"/>
      <c r="L2476" s="25"/>
      <c r="M2476" s="25"/>
    </row>
    <row r="2477" spans="1:13">
      <c r="A2477" s="1866"/>
      <c r="C2477" s="25">
        <v>6481</v>
      </c>
      <c r="D2477" s="25">
        <v>3</v>
      </c>
      <c r="E2477" s="25">
        <v>6481</v>
      </c>
      <c r="F2477" s="1865">
        <v>5113.03</v>
      </c>
      <c r="G2477" s="1865">
        <v>583.75</v>
      </c>
      <c r="H2477" s="1865">
        <v>5696.78</v>
      </c>
      <c r="I2477" s="1867" t="s">
        <v>864</v>
      </c>
      <c r="J2477" s="25"/>
      <c r="K2477" s="25"/>
      <c r="L2477" s="25"/>
      <c r="M2477" s="25"/>
    </row>
    <row r="2478" spans="1:13">
      <c r="A2478" s="1866"/>
      <c r="C2478" s="25">
        <v>6581</v>
      </c>
      <c r="D2478" s="25">
        <v>3</v>
      </c>
      <c r="E2478" s="25">
        <v>6581</v>
      </c>
      <c r="F2478" s="1865">
        <v>1491.3</v>
      </c>
      <c r="G2478" s="1865">
        <v>170.26</v>
      </c>
      <c r="H2478" s="1865">
        <v>1661.56</v>
      </c>
      <c r="I2478" s="1867" t="s">
        <v>865</v>
      </c>
      <c r="J2478" s="25"/>
      <c r="K2478" s="25"/>
      <c r="L2478" s="25"/>
      <c r="M2478" s="25"/>
    </row>
    <row r="2479" spans="1:13">
      <c r="A2479" s="1866"/>
      <c r="C2479" s="25">
        <v>6781</v>
      </c>
      <c r="D2479" s="25">
        <v>3</v>
      </c>
      <c r="E2479" s="25">
        <v>6781</v>
      </c>
      <c r="F2479" s="1865">
        <v>5326.06</v>
      </c>
      <c r="G2479" s="1865">
        <v>608.09</v>
      </c>
      <c r="H2479" s="1865">
        <v>5934.15</v>
      </c>
      <c r="I2479" s="1867" t="s">
        <v>866</v>
      </c>
      <c r="J2479" s="25"/>
      <c r="K2479" s="25"/>
      <c r="L2479" s="25"/>
      <c r="M2479" s="25"/>
    </row>
    <row r="2480" spans="1:13">
      <c r="A2480" s="1866">
        <v>205010</v>
      </c>
      <c r="B2480" s="23">
        <v>36000</v>
      </c>
      <c r="C2480" s="25">
        <v>6182</v>
      </c>
      <c r="D2480" s="25">
        <v>3</v>
      </c>
      <c r="E2480" s="25">
        <v>6182</v>
      </c>
      <c r="F2480" s="1865">
        <v>46080</v>
      </c>
      <c r="G2480" s="1865">
        <v>11520</v>
      </c>
      <c r="H2480" s="1865">
        <v>57600</v>
      </c>
      <c r="I2480" s="1867" t="s">
        <v>904</v>
      </c>
      <c r="J2480" s="25"/>
      <c r="K2480" s="25"/>
      <c r="L2480" s="25"/>
      <c r="M2480" s="25"/>
    </row>
    <row r="2481" spans="1:13">
      <c r="A2481" s="1866"/>
      <c r="C2481" s="25">
        <v>6282</v>
      </c>
      <c r="D2481" s="25">
        <v>3</v>
      </c>
      <c r="E2481" s="25">
        <v>6282</v>
      </c>
      <c r="F2481" s="1865">
        <v>17280</v>
      </c>
      <c r="G2481" s="1865">
        <v>4320</v>
      </c>
      <c r="H2481" s="1865">
        <v>21600</v>
      </c>
      <c r="I2481" s="1867" t="s">
        <v>905</v>
      </c>
      <c r="J2481" s="25"/>
      <c r="K2481" s="25"/>
      <c r="L2481" s="25"/>
      <c r="M2481" s="25"/>
    </row>
    <row r="2482" spans="1:13">
      <c r="A2482" s="1866"/>
      <c r="C2482" s="25">
        <v>6482</v>
      </c>
      <c r="D2482" s="25">
        <v>3</v>
      </c>
      <c r="E2482" s="25">
        <v>6482</v>
      </c>
      <c r="F2482" s="1865">
        <v>34560</v>
      </c>
      <c r="G2482" s="1865">
        <v>8640</v>
      </c>
      <c r="H2482" s="1865">
        <v>43200</v>
      </c>
      <c r="I2482" s="1867" t="s">
        <v>867</v>
      </c>
      <c r="J2482" s="25"/>
      <c r="K2482" s="25"/>
      <c r="L2482" s="25"/>
      <c r="M2482" s="25"/>
    </row>
    <row r="2483" spans="1:13">
      <c r="A2483" s="1866"/>
      <c r="C2483" s="25">
        <v>6582</v>
      </c>
      <c r="D2483" s="25">
        <v>3</v>
      </c>
      <c r="E2483" s="25">
        <v>6582</v>
      </c>
      <c r="F2483" s="1865">
        <v>10080</v>
      </c>
      <c r="G2483" s="1865">
        <v>2520</v>
      </c>
      <c r="H2483" s="1865">
        <v>12600</v>
      </c>
      <c r="I2483" s="1867" t="s">
        <v>868</v>
      </c>
      <c r="J2483" s="25"/>
      <c r="K2483" s="25"/>
      <c r="L2483" s="25"/>
      <c r="M2483" s="25"/>
    </row>
    <row r="2484" spans="1:13">
      <c r="A2484" s="1866"/>
      <c r="C2484" s="25">
        <v>6782</v>
      </c>
      <c r="D2484" s="25">
        <v>3</v>
      </c>
      <c r="E2484" s="25">
        <v>6782</v>
      </c>
      <c r="F2484" s="1865">
        <v>36000</v>
      </c>
      <c r="G2484" s="1865">
        <v>9000</v>
      </c>
      <c r="H2484" s="1865">
        <v>45000</v>
      </c>
      <c r="I2484" s="1867" t="s">
        <v>869</v>
      </c>
      <c r="J2484" s="25"/>
      <c r="K2484" s="25"/>
      <c r="L2484" s="25"/>
      <c r="M2484" s="25"/>
    </row>
    <row r="2485" spans="1:13">
      <c r="A2485" s="1866">
        <v>205012</v>
      </c>
      <c r="B2485" s="23">
        <v>180000</v>
      </c>
      <c r="C2485" s="25">
        <v>6182</v>
      </c>
      <c r="D2485" s="25">
        <v>3</v>
      </c>
      <c r="E2485" s="25">
        <v>6182</v>
      </c>
      <c r="F2485" s="1865">
        <v>46080</v>
      </c>
      <c r="G2485" s="1865">
        <v>11520</v>
      </c>
      <c r="H2485" s="1865">
        <v>57600</v>
      </c>
      <c r="I2485" s="1867" t="s">
        <v>904</v>
      </c>
      <c r="J2485" s="25"/>
      <c r="K2485" s="25"/>
      <c r="L2485" s="25"/>
      <c r="M2485" s="25"/>
    </row>
    <row r="2486" spans="1:13">
      <c r="A2486" s="1866"/>
      <c r="C2486" s="25">
        <v>6282</v>
      </c>
      <c r="D2486" s="25">
        <v>3</v>
      </c>
      <c r="E2486" s="25">
        <v>6282</v>
      </c>
      <c r="F2486" s="1865">
        <v>17280</v>
      </c>
      <c r="G2486" s="1865">
        <v>4320</v>
      </c>
      <c r="H2486" s="1865">
        <v>21600</v>
      </c>
      <c r="I2486" s="1867" t="s">
        <v>905</v>
      </c>
      <c r="J2486" s="25"/>
      <c r="K2486" s="25"/>
      <c r="L2486" s="25"/>
      <c r="M2486" s="25"/>
    </row>
    <row r="2487" spans="1:13">
      <c r="A2487" s="1866"/>
      <c r="C2487" s="25">
        <v>6482</v>
      </c>
      <c r="D2487" s="25">
        <v>3</v>
      </c>
      <c r="E2487" s="25">
        <v>6482</v>
      </c>
      <c r="F2487" s="1865">
        <v>34560</v>
      </c>
      <c r="G2487" s="1865">
        <v>8640</v>
      </c>
      <c r="H2487" s="1865">
        <v>43200</v>
      </c>
      <c r="I2487" s="1867" t="s">
        <v>867</v>
      </c>
      <c r="J2487" s="25"/>
      <c r="K2487" s="25"/>
      <c r="L2487" s="25"/>
      <c r="M2487" s="25"/>
    </row>
    <row r="2488" spans="1:13">
      <c r="A2488" s="1866"/>
      <c r="C2488" s="25">
        <v>6582</v>
      </c>
      <c r="D2488" s="25">
        <v>3</v>
      </c>
      <c r="E2488" s="25">
        <v>6582</v>
      </c>
      <c r="F2488" s="1865">
        <v>10080</v>
      </c>
      <c r="G2488" s="1865">
        <v>2520</v>
      </c>
      <c r="H2488" s="1865">
        <v>12600</v>
      </c>
      <c r="I2488" s="1867" t="s">
        <v>868</v>
      </c>
      <c r="J2488" s="25"/>
      <c r="K2488" s="25"/>
      <c r="L2488" s="25"/>
      <c r="M2488" s="25"/>
    </row>
    <row r="2489" spans="1:13">
      <c r="A2489" s="1866"/>
      <c r="C2489" s="25">
        <v>6782</v>
      </c>
      <c r="D2489" s="25">
        <v>3</v>
      </c>
      <c r="E2489" s="25">
        <v>6782</v>
      </c>
      <c r="F2489" s="1865">
        <v>36000</v>
      </c>
      <c r="G2489" s="1865">
        <v>9000</v>
      </c>
      <c r="H2489" s="1865">
        <v>45000</v>
      </c>
      <c r="I2489" s="1867" t="s">
        <v>869</v>
      </c>
      <c r="J2489" s="25"/>
      <c r="K2489" s="25"/>
      <c r="L2489" s="25"/>
      <c r="M2489" s="25"/>
    </row>
    <row r="2490" spans="1:13">
      <c r="A2490" s="1866">
        <v>205110</v>
      </c>
      <c r="B2490" s="23">
        <v>0</v>
      </c>
      <c r="E2490" s="25"/>
      <c r="I2490" s="1867"/>
      <c r="J2490" s="25"/>
      <c r="K2490" s="25"/>
      <c r="L2490" s="25"/>
      <c r="M2490" s="25"/>
    </row>
    <row r="2491" spans="1:13">
      <c r="A2491" s="1866">
        <v>205112</v>
      </c>
      <c r="B2491" s="23">
        <v>0</v>
      </c>
      <c r="E2491" s="25"/>
      <c r="I2491" s="1867"/>
      <c r="J2491" s="25"/>
      <c r="K2491" s="25"/>
      <c r="L2491" s="25"/>
      <c r="M2491" s="25"/>
    </row>
    <row r="2492" spans="1:13">
      <c r="A2492" s="1866">
        <v>205210</v>
      </c>
      <c r="B2492" s="23">
        <v>0</v>
      </c>
      <c r="E2492" s="25"/>
      <c r="I2492" s="1867"/>
      <c r="J2492" s="25"/>
      <c r="K2492" s="25"/>
      <c r="L2492" s="25"/>
      <c r="M2492" s="25"/>
    </row>
    <row r="2493" spans="1:13">
      <c r="A2493" s="1866">
        <v>205212</v>
      </c>
      <c r="B2493" s="23">
        <v>0</v>
      </c>
      <c r="E2493" s="25"/>
      <c r="I2493" s="1867"/>
      <c r="J2493" s="25"/>
      <c r="K2493" s="25"/>
      <c r="L2493" s="25"/>
      <c r="M2493" s="25"/>
    </row>
    <row r="2494" spans="1:13">
      <c r="A2494" s="1866">
        <v>205310</v>
      </c>
      <c r="B2494" s="23">
        <v>0</v>
      </c>
      <c r="E2494" s="25"/>
      <c r="I2494" s="1867"/>
      <c r="J2494" s="25"/>
      <c r="K2494" s="25"/>
      <c r="L2494" s="25"/>
      <c r="M2494" s="25"/>
    </row>
    <row r="2495" spans="1:13">
      <c r="A2495" s="1866">
        <v>205312</v>
      </c>
      <c r="B2495" s="23">
        <v>0</v>
      </c>
      <c r="E2495" s="25"/>
      <c r="I2495" s="1867"/>
      <c r="J2495" s="25"/>
      <c r="K2495" s="25"/>
      <c r="L2495" s="25"/>
      <c r="M2495" s="25"/>
    </row>
    <row r="2496" spans="1:13">
      <c r="A2496" s="1866">
        <v>205410</v>
      </c>
      <c r="B2496" s="23">
        <v>3893</v>
      </c>
      <c r="C2496" s="25">
        <v>6186</v>
      </c>
      <c r="D2496" s="25">
        <v>3</v>
      </c>
      <c r="E2496" s="25">
        <v>6186</v>
      </c>
      <c r="F2496" s="1865">
        <v>4983.16</v>
      </c>
      <c r="G2496" s="1865">
        <v>1245.79</v>
      </c>
      <c r="H2496" s="1865">
        <v>6228.95</v>
      </c>
      <c r="I2496" s="1867" t="s">
        <v>906</v>
      </c>
      <c r="J2496" s="25"/>
      <c r="K2496" s="25"/>
      <c r="L2496" s="25"/>
      <c r="M2496" s="25"/>
    </row>
    <row r="2497" spans="1:13">
      <c r="A2497" s="1866"/>
      <c r="C2497" s="25">
        <v>6286</v>
      </c>
      <c r="D2497" s="25">
        <v>3</v>
      </c>
      <c r="E2497" s="25">
        <v>6286</v>
      </c>
      <c r="F2497" s="1865">
        <v>1868.68</v>
      </c>
      <c r="G2497" s="1865">
        <v>467.17</v>
      </c>
      <c r="H2497" s="1865">
        <v>2335.85</v>
      </c>
      <c r="I2497" s="1867" t="s">
        <v>907</v>
      </c>
      <c r="J2497" s="25"/>
      <c r="K2497" s="25"/>
      <c r="L2497" s="25"/>
      <c r="M2497" s="25"/>
    </row>
    <row r="2498" spans="1:13">
      <c r="A2498" s="1866"/>
      <c r="C2498" s="25">
        <v>6486</v>
      </c>
      <c r="D2498" s="25">
        <v>3</v>
      </c>
      <c r="E2498" s="25">
        <v>6486</v>
      </c>
      <c r="F2498" s="1865">
        <v>3737.36</v>
      </c>
      <c r="G2498" s="1865">
        <v>934.34</v>
      </c>
      <c r="H2498" s="1865">
        <v>4671.7</v>
      </c>
      <c r="I2498" s="1867" t="s">
        <v>870</v>
      </c>
      <c r="J2498" s="25"/>
      <c r="K2498" s="25"/>
      <c r="L2498" s="25"/>
      <c r="M2498" s="25"/>
    </row>
    <row r="2499" spans="1:13">
      <c r="A2499" s="1866"/>
      <c r="C2499" s="25">
        <v>6586</v>
      </c>
      <c r="D2499" s="25">
        <v>3</v>
      </c>
      <c r="E2499" s="25">
        <v>6586</v>
      </c>
      <c r="F2499" s="1865">
        <v>1090.08</v>
      </c>
      <c r="G2499" s="1865">
        <v>272.52</v>
      </c>
      <c r="H2499" s="1865">
        <v>1362.6</v>
      </c>
      <c r="I2499" s="1867" t="s">
        <v>871</v>
      </c>
      <c r="J2499" s="25"/>
      <c r="K2499" s="25"/>
      <c r="L2499" s="25"/>
      <c r="M2499" s="25"/>
    </row>
    <row r="2500" spans="1:13">
      <c r="A2500" s="1866"/>
      <c r="C2500" s="25">
        <v>6786</v>
      </c>
      <c r="D2500" s="25">
        <v>3</v>
      </c>
      <c r="E2500" s="25">
        <v>6786</v>
      </c>
      <c r="F2500" s="1865">
        <v>3893.04</v>
      </c>
      <c r="G2500" s="1865">
        <v>973.26</v>
      </c>
      <c r="H2500" s="1865">
        <v>4866.3</v>
      </c>
      <c r="I2500" s="1867" t="s">
        <v>872</v>
      </c>
      <c r="J2500" s="25"/>
      <c r="K2500" s="25"/>
      <c r="L2500" s="25"/>
      <c r="M2500" s="25"/>
    </row>
    <row r="2501" spans="1:13">
      <c r="A2501" s="1866">
        <v>205412</v>
      </c>
      <c r="B2501" s="23">
        <v>19466</v>
      </c>
      <c r="C2501" s="25">
        <v>6186</v>
      </c>
      <c r="D2501" s="25">
        <v>3</v>
      </c>
      <c r="E2501" s="25">
        <v>6186</v>
      </c>
      <c r="F2501" s="1865">
        <v>4983.16</v>
      </c>
      <c r="G2501" s="1865">
        <v>1245.79</v>
      </c>
      <c r="H2501" s="1865">
        <v>6228.95</v>
      </c>
      <c r="I2501" s="1867" t="s">
        <v>906</v>
      </c>
      <c r="J2501" s="25"/>
      <c r="K2501" s="25"/>
      <c r="L2501" s="25"/>
      <c r="M2501" s="25"/>
    </row>
    <row r="2502" spans="1:13">
      <c r="A2502" s="1866"/>
      <c r="C2502" s="25">
        <v>6286</v>
      </c>
      <c r="D2502" s="25">
        <v>3</v>
      </c>
      <c r="E2502" s="25">
        <v>6286</v>
      </c>
      <c r="F2502" s="1865">
        <v>1868.68</v>
      </c>
      <c r="G2502" s="1865">
        <v>467.17</v>
      </c>
      <c r="H2502" s="1865">
        <v>2335.85</v>
      </c>
      <c r="I2502" s="1867" t="s">
        <v>907</v>
      </c>
      <c r="J2502" s="25"/>
      <c r="K2502" s="25"/>
      <c r="L2502" s="25"/>
      <c r="M2502" s="25"/>
    </row>
    <row r="2503" spans="1:13">
      <c r="A2503" s="1866"/>
      <c r="C2503" s="25">
        <v>6486</v>
      </c>
      <c r="D2503" s="25">
        <v>3</v>
      </c>
      <c r="E2503" s="25">
        <v>6486</v>
      </c>
      <c r="F2503" s="1865">
        <v>3737.36</v>
      </c>
      <c r="G2503" s="1865">
        <v>934.34</v>
      </c>
      <c r="H2503" s="1865">
        <v>4671.7</v>
      </c>
      <c r="I2503" s="1867" t="s">
        <v>870</v>
      </c>
      <c r="J2503" s="25"/>
      <c r="K2503" s="25"/>
      <c r="L2503" s="25"/>
      <c r="M2503" s="25"/>
    </row>
    <row r="2504" spans="1:13">
      <c r="A2504" s="1866"/>
      <c r="C2504" s="25">
        <v>6586</v>
      </c>
      <c r="D2504" s="25">
        <v>3</v>
      </c>
      <c r="E2504" s="25">
        <v>6586</v>
      </c>
      <c r="F2504" s="1865">
        <v>1090.08</v>
      </c>
      <c r="G2504" s="1865">
        <v>272.52</v>
      </c>
      <c r="H2504" s="1865">
        <v>1362.6</v>
      </c>
      <c r="I2504" s="1867" t="s">
        <v>871</v>
      </c>
      <c r="J2504" s="25"/>
      <c r="K2504" s="25"/>
      <c r="L2504" s="25"/>
      <c r="M2504" s="25"/>
    </row>
    <row r="2505" spans="1:13">
      <c r="A2505" s="1866"/>
      <c r="C2505" s="25">
        <v>6786</v>
      </c>
      <c r="D2505" s="25">
        <v>3</v>
      </c>
      <c r="E2505" s="25">
        <v>6786</v>
      </c>
      <c r="F2505" s="1865">
        <v>3893.04</v>
      </c>
      <c r="G2505" s="1865">
        <v>973.26</v>
      </c>
      <c r="H2505" s="1865">
        <v>4866.3</v>
      </c>
      <c r="I2505" s="1867" t="s">
        <v>872</v>
      </c>
      <c r="J2505" s="25"/>
      <c r="K2505" s="25"/>
      <c r="L2505" s="25"/>
      <c r="M2505" s="25"/>
    </row>
    <row r="2506" spans="1:13">
      <c r="A2506" s="1866">
        <v>205510</v>
      </c>
      <c r="B2506" s="23">
        <v>0</v>
      </c>
      <c r="E2506" s="25"/>
      <c r="I2506" s="1867"/>
      <c r="J2506" s="25"/>
      <c r="K2506" s="25"/>
      <c r="L2506" s="25"/>
      <c r="M2506" s="25"/>
    </row>
    <row r="2507" spans="1:13">
      <c r="A2507" s="1866">
        <v>205512</v>
      </c>
      <c r="B2507" s="23">
        <v>0</v>
      </c>
      <c r="E2507" s="25"/>
      <c r="I2507" s="1867"/>
      <c r="J2507" s="25"/>
      <c r="K2507" s="25"/>
      <c r="L2507" s="25"/>
      <c r="M2507" s="25"/>
    </row>
    <row r="2508" spans="1:13">
      <c r="A2508" s="1866">
        <v>205610</v>
      </c>
      <c r="B2508" s="23">
        <v>5176</v>
      </c>
      <c r="C2508" s="25">
        <v>6187</v>
      </c>
      <c r="D2508" s="25">
        <v>3</v>
      </c>
      <c r="E2508" s="25">
        <v>6187</v>
      </c>
      <c r="F2508" s="1865">
        <v>6626.56</v>
      </c>
      <c r="G2508" s="1865">
        <v>1656.64</v>
      </c>
      <c r="H2508" s="1865">
        <v>8283.2000000000007</v>
      </c>
      <c r="I2508" s="1867" t="s">
        <v>908</v>
      </c>
      <c r="J2508" s="25"/>
      <c r="K2508" s="25"/>
      <c r="L2508" s="25"/>
      <c r="M2508" s="25"/>
    </row>
    <row r="2509" spans="1:13">
      <c r="A2509" s="1866"/>
      <c r="C2509" s="25">
        <v>6287</v>
      </c>
      <c r="D2509" s="25">
        <v>3</v>
      </c>
      <c r="E2509" s="25">
        <v>6287</v>
      </c>
      <c r="F2509" s="1865">
        <v>2484.96</v>
      </c>
      <c r="G2509" s="1865">
        <v>621.24</v>
      </c>
      <c r="H2509" s="1865">
        <v>3106.2</v>
      </c>
      <c r="I2509" s="1867" t="s">
        <v>909</v>
      </c>
      <c r="J2509" s="25"/>
      <c r="K2509" s="25"/>
      <c r="L2509" s="25"/>
      <c r="M2509" s="25"/>
    </row>
    <row r="2510" spans="1:13">
      <c r="A2510" s="1866"/>
      <c r="C2510" s="25">
        <v>6487</v>
      </c>
      <c r="D2510" s="25">
        <v>3</v>
      </c>
      <c r="E2510" s="25">
        <v>6487</v>
      </c>
      <c r="F2510" s="1865">
        <v>4969.92</v>
      </c>
      <c r="G2510" s="1865">
        <v>1242.48</v>
      </c>
      <c r="H2510" s="1865">
        <v>6212.4</v>
      </c>
      <c r="I2510" s="1867" t="s">
        <v>873</v>
      </c>
      <c r="J2510" s="25"/>
      <c r="K2510" s="25"/>
      <c r="L2510" s="25"/>
      <c r="M2510" s="25"/>
    </row>
    <row r="2511" spans="1:13">
      <c r="A2511" s="1866"/>
      <c r="C2511" s="25">
        <v>6587</v>
      </c>
      <c r="D2511" s="25">
        <v>3</v>
      </c>
      <c r="E2511" s="25">
        <v>6587</v>
      </c>
      <c r="F2511" s="1865">
        <v>1449.56</v>
      </c>
      <c r="G2511" s="1865">
        <v>362.39</v>
      </c>
      <c r="H2511" s="1865">
        <v>1811.95</v>
      </c>
      <c r="I2511" s="1867" t="s">
        <v>874</v>
      </c>
      <c r="J2511" s="25"/>
      <c r="K2511" s="25"/>
      <c r="L2511" s="25"/>
      <c r="M2511" s="25"/>
    </row>
    <row r="2512" spans="1:13">
      <c r="A2512" s="1866"/>
      <c r="C2512" s="25">
        <v>6787</v>
      </c>
      <c r="D2512" s="25">
        <v>3</v>
      </c>
      <c r="E2512" s="25">
        <v>6787</v>
      </c>
      <c r="F2512" s="1865">
        <v>5177</v>
      </c>
      <c r="G2512" s="1865">
        <v>1294.25</v>
      </c>
      <c r="H2512" s="1865">
        <v>6471.25</v>
      </c>
      <c r="I2512" s="1867" t="s">
        <v>875</v>
      </c>
      <c r="J2512" s="25"/>
      <c r="K2512" s="25"/>
      <c r="L2512" s="25"/>
      <c r="M2512" s="25"/>
    </row>
    <row r="2513" spans="1:13">
      <c r="A2513" s="1866">
        <v>205612</v>
      </c>
      <c r="B2513" s="23">
        <v>25884</v>
      </c>
      <c r="C2513" s="25">
        <v>6187</v>
      </c>
      <c r="D2513" s="25">
        <v>3</v>
      </c>
      <c r="E2513" s="25">
        <v>6187</v>
      </c>
      <c r="F2513" s="1865">
        <v>6626.56</v>
      </c>
      <c r="G2513" s="1865">
        <v>1656.64</v>
      </c>
      <c r="H2513" s="1865">
        <v>8283.2000000000007</v>
      </c>
      <c r="I2513" s="1867" t="s">
        <v>908</v>
      </c>
      <c r="J2513" s="25"/>
      <c r="K2513" s="25"/>
      <c r="L2513" s="25"/>
      <c r="M2513" s="25"/>
    </row>
    <row r="2514" spans="1:13">
      <c r="A2514" s="1866"/>
      <c r="C2514" s="25">
        <v>6287</v>
      </c>
      <c r="D2514" s="25">
        <v>3</v>
      </c>
      <c r="E2514" s="25">
        <v>6287</v>
      </c>
      <c r="F2514" s="1865">
        <v>2484.96</v>
      </c>
      <c r="G2514" s="1865">
        <v>621.24</v>
      </c>
      <c r="H2514" s="1865">
        <v>3106.2</v>
      </c>
      <c r="I2514" s="1867" t="s">
        <v>909</v>
      </c>
      <c r="J2514" s="25"/>
      <c r="K2514" s="25"/>
      <c r="L2514" s="25"/>
      <c r="M2514" s="25"/>
    </row>
    <row r="2515" spans="1:13">
      <c r="A2515" s="1866"/>
      <c r="C2515" s="25">
        <v>6487</v>
      </c>
      <c r="D2515" s="25">
        <v>3</v>
      </c>
      <c r="E2515" s="25">
        <v>6487</v>
      </c>
      <c r="F2515" s="1865">
        <v>4969.92</v>
      </c>
      <c r="G2515" s="1865">
        <v>1242.48</v>
      </c>
      <c r="H2515" s="1865">
        <v>6212.4</v>
      </c>
      <c r="I2515" s="1867" t="s">
        <v>873</v>
      </c>
      <c r="J2515" s="25"/>
      <c r="K2515" s="25"/>
      <c r="L2515" s="25"/>
      <c r="M2515" s="25"/>
    </row>
    <row r="2516" spans="1:13">
      <c r="A2516" s="1866"/>
      <c r="C2516" s="25">
        <v>6587</v>
      </c>
      <c r="D2516" s="25">
        <v>3</v>
      </c>
      <c r="E2516" s="25">
        <v>6587</v>
      </c>
      <c r="F2516" s="1865">
        <v>1449.56</v>
      </c>
      <c r="G2516" s="1865">
        <v>362.39</v>
      </c>
      <c r="H2516" s="1865">
        <v>1811.95</v>
      </c>
      <c r="I2516" s="1867" t="s">
        <v>874</v>
      </c>
      <c r="J2516" s="25"/>
      <c r="K2516" s="25"/>
      <c r="L2516" s="25"/>
      <c r="M2516" s="25"/>
    </row>
    <row r="2517" spans="1:13">
      <c r="A2517" s="1866"/>
      <c r="C2517" s="25">
        <v>6787</v>
      </c>
      <c r="D2517" s="25">
        <v>3</v>
      </c>
      <c r="E2517" s="25">
        <v>6787</v>
      </c>
      <c r="F2517" s="1865">
        <v>5177</v>
      </c>
      <c r="G2517" s="1865">
        <v>1294.25</v>
      </c>
      <c r="H2517" s="1865">
        <v>6471.25</v>
      </c>
      <c r="I2517" s="1867" t="s">
        <v>875</v>
      </c>
      <c r="J2517" s="25"/>
      <c r="K2517" s="25"/>
      <c r="L2517" s="25"/>
      <c r="M2517" s="25"/>
    </row>
    <row r="2518" spans="1:13">
      <c r="A2518" s="1866">
        <v>205710</v>
      </c>
      <c r="B2518" s="23">
        <v>3444</v>
      </c>
      <c r="C2518" s="25">
        <v>6193</v>
      </c>
      <c r="D2518" s="25">
        <v>3</v>
      </c>
      <c r="E2518" s="25">
        <v>6193</v>
      </c>
      <c r="F2518" s="1865">
        <v>4409.6000000000004</v>
      </c>
      <c r="G2518" s="1865">
        <v>1102.4000000000001</v>
      </c>
      <c r="H2518" s="1865">
        <v>5512</v>
      </c>
      <c r="I2518" s="1867" t="s">
        <v>910</v>
      </c>
      <c r="J2518" s="25"/>
      <c r="K2518" s="25"/>
      <c r="L2518" s="25"/>
      <c r="M2518" s="25"/>
    </row>
    <row r="2519" spans="1:13">
      <c r="A2519" s="1866"/>
      <c r="C2519" s="25">
        <v>6293</v>
      </c>
      <c r="D2519" s="25">
        <v>3</v>
      </c>
      <c r="E2519" s="25">
        <v>6293</v>
      </c>
      <c r="F2519" s="1865">
        <v>1653.6</v>
      </c>
      <c r="G2519" s="1865">
        <v>413.4</v>
      </c>
      <c r="H2519" s="1865">
        <v>2067</v>
      </c>
      <c r="I2519" s="1867" t="s">
        <v>911</v>
      </c>
      <c r="J2519" s="25"/>
      <c r="K2519" s="25"/>
      <c r="L2519" s="25"/>
      <c r="M2519" s="25"/>
    </row>
    <row r="2520" spans="1:13">
      <c r="A2520" s="1866"/>
      <c r="C2520" s="25">
        <v>6493</v>
      </c>
      <c r="D2520" s="25">
        <v>3</v>
      </c>
      <c r="E2520" s="25">
        <v>6493</v>
      </c>
      <c r="F2520" s="1865">
        <v>3307.2</v>
      </c>
      <c r="G2520" s="1865">
        <v>826.8</v>
      </c>
      <c r="H2520" s="1865">
        <v>4134</v>
      </c>
      <c r="I2520" s="1867" t="s">
        <v>876</v>
      </c>
      <c r="J2520" s="25"/>
      <c r="K2520" s="25"/>
      <c r="L2520" s="25"/>
      <c r="M2520" s="25"/>
    </row>
    <row r="2521" spans="1:13">
      <c r="A2521" s="1866"/>
      <c r="C2521" s="25">
        <v>6593</v>
      </c>
      <c r="D2521" s="25">
        <v>3</v>
      </c>
      <c r="E2521" s="25">
        <v>6593</v>
      </c>
      <c r="F2521" s="1865">
        <v>964.6</v>
      </c>
      <c r="G2521" s="1865">
        <v>241.15</v>
      </c>
      <c r="H2521" s="1865">
        <v>1205.75</v>
      </c>
      <c r="I2521" s="1867" t="s">
        <v>877</v>
      </c>
      <c r="J2521" s="25"/>
      <c r="K2521" s="25"/>
      <c r="L2521" s="25"/>
      <c r="M2521" s="25"/>
    </row>
    <row r="2522" spans="1:13">
      <c r="A2522" s="1866"/>
      <c r="C2522" s="25">
        <v>6793</v>
      </c>
      <c r="D2522" s="25">
        <v>3</v>
      </c>
      <c r="E2522" s="25">
        <v>6793</v>
      </c>
      <c r="F2522" s="1865">
        <v>3445</v>
      </c>
      <c r="G2522" s="1865">
        <v>861.25</v>
      </c>
      <c r="H2522" s="1865">
        <v>4306.25</v>
      </c>
      <c r="I2522" s="1867" t="s">
        <v>878</v>
      </c>
      <c r="J2522" s="25"/>
      <c r="K2522" s="25"/>
      <c r="L2522" s="25"/>
      <c r="M2522" s="25"/>
    </row>
    <row r="2523" spans="1:13">
      <c r="A2523" s="1866">
        <v>205712</v>
      </c>
      <c r="B2523" s="23">
        <v>17225</v>
      </c>
      <c r="C2523" s="25">
        <v>6193</v>
      </c>
      <c r="D2523" s="25">
        <v>3</v>
      </c>
      <c r="E2523" s="25">
        <v>6193</v>
      </c>
      <c r="F2523" s="1865">
        <v>4409.6000000000004</v>
      </c>
      <c r="G2523" s="1865">
        <v>1102.4000000000001</v>
      </c>
      <c r="H2523" s="1865">
        <v>5512</v>
      </c>
      <c r="I2523" s="1867" t="s">
        <v>910</v>
      </c>
      <c r="J2523" s="25"/>
      <c r="K2523" s="25"/>
      <c r="L2523" s="25"/>
      <c r="M2523" s="25"/>
    </row>
    <row r="2524" spans="1:13">
      <c r="A2524" s="1866"/>
      <c r="C2524" s="25">
        <v>6293</v>
      </c>
      <c r="D2524" s="25">
        <v>3</v>
      </c>
      <c r="E2524" s="25">
        <v>6293</v>
      </c>
      <c r="F2524" s="1865">
        <v>1653.6</v>
      </c>
      <c r="G2524" s="1865">
        <v>413.4</v>
      </c>
      <c r="H2524" s="1865">
        <v>2067</v>
      </c>
      <c r="I2524" s="1867" t="s">
        <v>911</v>
      </c>
      <c r="J2524" s="25"/>
      <c r="K2524" s="25"/>
      <c r="L2524" s="25"/>
      <c r="M2524" s="25"/>
    </row>
    <row r="2525" spans="1:13">
      <c r="A2525" s="1866"/>
      <c r="C2525" s="25">
        <v>6493</v>
      </c>
      <c r="D2525" s="25">
        <v>3</v>
      </c>
      <c r="E2525" s="25">
        <v>6493</v>
      </c>
      <c r="F2525" s="1865">
        <v>3307.2</v>
      </c>
      <c r="G2525" s="1865">
        <v>826.8</v>
      </c>
      <c r="H2525" s="1865">
        <v>4134</v>
      </c>
      <c r="I2525" s="1867" t="s">
        <v>876</v>
      </c>
      <c r="J2525" s="25"/>
      <c r="K2525" s="25"/>
      <c r="L2525" s="25"/>
      <c r="M2525" s="25"/>
    </row>
    <row r="2526" spans="1:13">
      <c r="A2526" s="1866"/>
      <c r="C2526" s="25">
        <v>6593</v>
      </c>
      <c r="D2526" s="25">
        <v>3</v>
      </c>
      <c r="E2526" s="25">
        <v>6593</v>
      </c>
      <c r="F2526" s="1865">
        <v>964.6</v>
      </c>
      <c r="G2526" s="1865">
        <v>241.15</v>
      </c>
      <c r="H2526" s="1865">
        <v>1205.75</v>
      </c>
      <c r="I2526" s="1867" t="s">
        <v>877</v>
      </c>
      <c r="J2526" s="25"/>
      <c r="K2526" s="25"/>
      <c r="L2526" s="25"/>
      <c r="M2526" s="25"/>
    </row>
    <row r="2527" spans="1:13">
      <c r="A2527" s="1866"/>
      <c r="C2527" s="25">
        <v>6793</v>
      </c>
      <c r="D2527" s="25">
        <v>3</v>
      </c>
      <c r="E2527" s="25">
        <v>6793</v>
      </c>
      <c r="F2527" s="1865">
        <v>3445</v>
      </c>
      <c r="G2527" s="1865">
        <v>861.25</v>
      </c>
      <c r="H2527" s="1865">
        <v>4306.25</v>
      </c>
      <c r="I2527" s="1867" t="s">
        <v>878</v>
      </c>
      <c r="J2527" s="25"/>
      <c r="K2527" s="25"/>
      <c r="L2527" s="25"/>
      <c r="M2527" s="25"/>
    </row>
    <row r="2528" spans="1:13">
      <c r="A2528" s="1866">
        <v>205810</v>
      </c>
      <c r="B2528" s="23">
        <v>0</v>
      </c>
      <c r="E2528" s="25"/>
      <c r="I2528" s="1867"/>
      <c r="J2528" s="25"/>
      <c r="K2528" s="25"/>
      <c r="L2528" s="25"/>
      <c r="M2528" s="25"/>
    </row>
    <row r="2529" spans="1:13">
      <c r="A2529" s="1866">
        <v>205812</v>
      </c>
      <c r="B2529" s="23">
        <v>0</v>
      </c>
      <c r="E2529" s="25"/>
      <c r="I2529" s="1867"/>
      <c r="J2529" s="25"/>
      <c r="K2529" s="25"/>
      <c r="L2529" s="25"/>
      <c r="M2529" s="25"/>
    </row>
    <row r="2530" spans="1:13">
      <c r="A2530" s="1866">
        <v>205910</v>
      </c>
      <c r="B2530" s="23">
        <v>6316</v>
      </c>
      <c r="C2530" s="25">
        <v>6161</v>
      </c>
      <c r="D2530" s="25">
        <v>3</v>
      </c>
      <c r="E2530" s="25">
        <v>6161</v>
      </c>
      <c r="F2530" s="1865">
        <v>8083.2</v>
      </c>
      <c r="G2530" s="1865">
        <v>2020.8</v>
      </c>
      <c r="H2530" s="1865">
        <v>10104</v>
      </c>
      <c r="I2530" s="1867" t="s">
        <v>879</v>
      </c>
      <c r="J2530" s="25"/>
      <c r="K2530" s="25"/>
      <c r="L2530" s="25"/>
      <c r="M2530" s="25"/>
    </row>
    <row r="2531" spans="1:13">
      <c r="A2531" s="1866"/>
      <c r="C2531" s="25">
        <v>6261</v>
      </c>
      <c r="D2531" s="25">
        <v>3</v>
      </c>
      <c r="E2531" s="25">
        <v>6261</v>
      </c>
      <c r="F2531" s="1865">
        <v>3031.2</v>
      </c>
      <c r="G2531" s="1865">
        <v>757.8</v>
      </c>
      <c r="H2531" s="1865">
        <v>3789</v>
      </c>
      <c r="I2531" s="1867" t="s">
        <v>879</v>
      </c>
      <c r="J2531" s="25"/>
      <c r="K2531" s="25"/>
      <c r="L2531" s="25"/>
      <c r="M2531" s="25"/>
    </row>
    <row r="2532" spans="1:13">
      <c r="A2532" s="1866"/>
      <c r="C2532" s="25">
        <v>6461</v>
      </c>
      <c r="D2532" s="25">
        <v>3</v>
      </c>
      <c r="E2532" s="25">
        <v>6461</v>
      </c>
      <c r="F2532" s="1865">
        <v>6062.4</v>
      </c>
      <c r="G2532" s="1865">
        <v>1515.6</v>
      </c>
      <c r="H2532" s="1865">
        <v>7578</v>
      </c>
      <c r="I2532" s="1867" t="s">
        <v>879</v>
      </c>
      <c r="J2532" s="25"/>
      <c r="K2532" s="25"/>
      <c r="L2532" s="25"/>
      <c r="M2532" s="25"/>
    </row>
    <row r="2533" spans="1:13">
      <c r="A2533" s="1866"/>
      <c r="C2533" s="25">
        <v>6561</v>
      </c>
      <c r="D2533" s="25">
        <v>3</v>
      </c>
      <c r="E2533" s="25">
        <v>6561</v>
      </c>
      <c r="F2533" s="1865">
        <v>1768.2</v>
      </c>
      <c r="G2533" s="1865">
        <v>442.05</v>
      </c>
      <c r="H2533" s="1865">
        <v>2210.25</v>
      </c>
      <c r="I2533" s="1867" t="s">
        <v>879</v>
      </c>
      <c r="J2533" s="25"/>
      <c r="K2533" s="25"/>
      <c r="L2533" s="25"/>
      <c r="M2533" s="25"/>
    </row>
    <row r="2534" spans="1:13">
      <c r="A2534" s="1866"/>
      <c r="C2534" s="25">
        <v>6761</v>
      </c>
      <c r="D2534" s="25">
        <v>3</v>
      </c>
      <c r="E2534" s="25">
        <v>6761</v>
      </c>
      <c r="F2534" s="1865">
        <v>6315</v>
      </c>
      <c r="G2534" s="1865">
        <v>1578.75</v>
      </c>
      <c r="H2534" s="1865">
        <v>7893.75</v>
      </c>
      <c r="I2534" s="1867" t="s">
        <v>879</v>
      </c>
      <c r="J2534" s="25"/>
      <c r="K2534" s="25"/>
      <c r="L2534" s="25"/>
      <c r="M2534" s="25"/>
    </row>
    <row r="2535" spans="1:13">
      <c r="A2535" s="1866">
        <v>205912</v>
      </c>
      <c r="B2535" s="23">
        <v>31575</v>
      </c>
      <c r="C2535" s="25">
        <v>6161</v>
      </c>
      <c r="D2535" s="25">
        <v>3</v>
      </c>
      <c r="E2535" s="25">
        <v>6161</v>
      </c>
      <c r="F2535" s="1865">
        <v>8083.2</v>
      </c>
      <c r="G2535" s="1865">
        <v>2020.8</v>
      </c>
      <c r="H2535" s="1865">
        <v>10104</v>
      </c>
      <c r="I2535" s="1867" t="s">
        <v>879</v>
      </c>
      <c r="J2535" s="25"/>
      <c r="K2535" s="25"/>
      <c r="L2535" s="25"/>
      <c r="M2535" s="25"/>
    </row>
    <row r="2536" spans="1:13">
      <c r="A2536" s="1866"/>
      <c r="C2536" s="25">
        <v>6261</v>
      </c>
      <c r="D2536" s="25">
        <v>3</v>
      </c>
      <c r="E2536" s="25">
        <v>6261</v>
      </c>
      <c r="F2536" s="1865">
        <v>3031.2</v>
      </c>
      <c r="G2536" s="1865">
        <v>757.8</v>
      </c>
      <c r="H2536" s="1865">
        <v>3789</v>
      </c>
      <c r="I2536" s="1867" t="s">
        <v>879</v>
      </c>
      <c r="J2536" s="25"/>
      <c r="K2536" s="25"/>
      <c r="L2536" s="25"/>
      <c r="M2536" s="25"/>
    </row>
    <row r="2537" spans="1:13">
      <c r="A2537" s="1866"/>
      <c r="C2537" s="25">
        <v>6461</v>
      </c>
      <c r="D2537" s="25">
        <v>3</v>
      </c>
      <c r="E2537" s="25">
        <v>6461</v>
      </c>
      <c r="F2537" s="1865">
        <v>6062.4</v>
      </c>
      <c r="G2537" s="1865">
        <v>1515.6</v>
      </c>
      <c r="H2537" s="1865">
        <v>7578</v>
      </c>
      <c r="I2537" s="1867" t="s">
        <v>879</v>
      </c>
      <c r="J2537" s="25"/>
      <c r="K2537" s="25"/>
      <c r="L2537" s="25"/>
      <c r="M2537" s="25"/>
    </row>
    <row r="2538" spans="1:13">
      <c r="A2538" s="1866"/>
      <c r="C2538" s="25">
        <v>6561</v>
      </c>
      <c r="D2538" s="25">
        <v>3</v>
      </c>
      <c r="E2538" s="25">
        <v>6561</v>
      </c>
      <c r="F2538" s="1865">
        <v>1768.2</v>
      </c>
      <c r="G2538" s="1865">
        <v>442.05</v>
      </c>
      <c r="H2538" s="1865">
        <v>2210.25</v>
      </c>
      <c r="I2538" s="1867" t="s">
        <v>879</v>
      </c>
      <c r="J2538" s="25"/>
      <c r="K2538" s="25"/>
      <c r="L2538" s="25"/>
      <c r="M2538" s="25"/>
    </row>
    <row r="2539" spans="1:13">
      <c r="A2539" s="1866"/>
      <c r="C2539" s="25">
        <v>6761</v>
      </c>
      <c r="D2539" s="25">
        <v>3</v>
      </c>
      <c r="E2539" s="25">
        <v>6761</v>
      </c>
      <c r="F2539" s="1865">
        <v>6315</v>
      </c>
      <c r="G2539" s="1865">
        <v>1578.75</v>
      </c>
      <c r="H2539" s="1865">
        <v>7893.75</v>
      </c>
      <c r="I2539" s="1867" t="s">
        <v>879</v>
      </c>
      <c r="J2539" s="25"/>
      <c r="K2539" s="25"/>
      <c r="L2539" s="25"/>
      <c r="M2539" s="25"/>
    </row>
    <row r="2540" spans="1:13">
      <c r="A2540" s="1866">
        <v>206010</v>
      </c>
      <c r="B2540" s="23">
        <v>614</v>
      </c>
      <c r="C2540" s="25">
        <v>6462</v>
      </c>
      <c r="D2540" s="25">
        <v>3</v>
      </c>
      <c r="E2540" s="25">
        <v>6462</v>
      </c>
      <c r="F2540" s="1865">
        <v>3731</v>
      </c>
      <c r="G2540" s="1865">
        <v>614.35</v>
      </c>
      <c r="H2540" s="1865">
        <v>4345.3500000000004</v>
      </c>
      <c r="I2540" s="1867" t="s">
        <v>880</v>
      </c>
      <c r="J2540" s="25"/>
      <c r="K2540" s="25"/>
      <c r="L2540" s="25"/>
      <c r="M2540" s="25"/>
    </row>
    <row r="2541" spans="1:13">
      <c r="A2541" s="1866">
        <v>206012</v>
      </c>
      <c r="B2541" s="23">
        <v>4345</v>
      </c>
      <c r="C2541" s="25">
        <v>6462</v>
      </c>
      <c r="D2541" s="25">
        <v>3</v>
      </c>
      <c r="E2541" s="25">
        <v>6462</v>
      </c>
      <c r="F2541" s="1865">
        <v>3731</v>
      </c>
      <c r="G2541" s="1865">
        <v>614.35</v>
      </c>
      <c r="H2541" s="1865">
        <v>4345.3500000000004</v>
      </c>
      <c r="I2541" s="1867" t="s">
        <v>880</v>
      </c>
      <c r="J2541" s="25"/>
      <c r="K2541" s="25"/>
      <c r="L2541" s="25"/>
      <c r="M2541" s="25"/>
    </row>
    <row r="2542" spans="1:13">
      <c r="A2542" s="1866">
        <v>206110</v>
      </c>
      <c r="B2542" s="23">
        <v>311</v>
      </c>
      <c r="C2542" s="25">
        <v>6463</v>
      </c>
      <c r="D2542" s="25">
        <v>3</v>
      </c>
      <c r="E2542" s="25">
        <v>6463</v>
      </c>
      <c r="F2542" s="1865">
        <v>1746.7</v>
      </c>
      <c r="G2542" s="1865">
        <v>311.39999999999998</v>
      </c>
      <c r="H2542" s="1865">
        <v>2058.1</v>
      </c>
      <c r="I2542" s="1867" t="s">
        <v>881</v>
      </c>
      <c r="J2542" s="25"/>
      <c r="K2542" s="25"/>
      <c r="L2542" s="25"/>
      <c r="M2542" s="25"/>
    </row>
    <row r="2543" spans="1:13">
      <c r="A2543" s="1866">
        <v>206112</v>
      </c>
      <c r="B2543" s="23">
        <v>2058</v>
      </c>
      <c r="C2543" s="25">
        <v>6463</v>
      </c>
      <c r="D2543" s="25">
        <v>3</v>
      </c>
      <c r="E2543" s="25">
        <v>6463</v>
      </c>
      <c r="F2543" s="1865">
        <v>1746.7</v>
      </c>
      <c r="G2543" s="1865">
        <v>311.39999999999998</v>
      </c>
      <c r="H2543" s="1865">
        <v>2058.1</v>
      </c>
      <c r="I2543" s="1867" t="s">
        <v>881</v>
      </c>
      <c r="J2543" s="25"/>
      <c r="K2543" s="25"/>
      <c r="L2543" s="25"/>
      <c r="M2543" s="25"/>
    </row>
    <row r="2544" spans="1:13">
      <c r="A2544" s="1866">
        <v>206210</v>
      </c>
      <c r="B2544" s="23">
        <v>58186</v>
      </c>
      <c r="E2544" s="25"/>
      <c r="I2544" s="1867"/>
      <c r="J2544" s="25"/>
      <c r="K2544" s="25"/>
      <c r="L2544" s="25"/>
      <c r="M2544" s="25"/>
    </row>
    <row r="2545" spans="1:13">
      <c r="A2545" s="1866">
        <v>206212</v>
      </c>
      <c r="B2545" s="23">
        <v>304290</v>
      </c>
      <c r="E2545" s="25"/>
      <c r="I2545" s="1867"/>
      <c r="J2545" s="25"/>
      <c r="K2545" s="25"/>
      <c r="L2545" s="25"/>
      <c r="M2545" s="25"/>
    </row>
    <row r="2546" spans="1:13">
      <c r="A2546" s="1866">
        <v>206310</v>
      </c>
      <c r="B2546" s="23">
        <v>712964</v>
      </c>
      <c r="E2546" s="25"/>
      <c r="I2546" s="1867"/>
      <c r="J2546" s="25"/>
      <c r="K2546" s="25"/>
      <c r="L2546" s="25"/>
      <c r="M2546" s="25"/>
    </row>
    <row r="2547" spans="1:13">
      <c r="A2547" s="1866">
        <v>206312</v>
      </c>
      <c r="B2547" s="23">
        <v>3220712</v>
      </c>
      <c r="E2547" s="25"/>
      <c r="I2547" s="1867"/>
      <c r="J2547" s="25"/>
      <c r="K2547" s="25"/>
      <c r="L2547" s="25"/>
      <c r="M2547" s="25"/>
    </row>
    <row r="2548" spans="1:13">
      <c r="A2548" s="1866">
        <v>206414</v>
      </c>
      <c r="B2548" s="23">
        <v>-17743</v>
      </c>
      <c r="E2548" s="25"/>
      <c r="I2548" s="1867"/>
      <c r="J2548" s="25"/>
      <c r="K2548" s="25"/>
      <c r="L2548" s="25"/>
      <c r="M2548" s="25"/>
    </row>
    <row r="2549" spans="1:13">
      <c r="A2549" s="1866">
        <v>206415</v>
      </c>
      <c r="B2549" s="23">
        <v>-26829</v>
      </c>
      <c r="E2549" s="25"/>
      <c r="I2549" s="1867"/>
      <c r="J2549" s="25"/>
      <c r="K2549" s="25"/>
      <c r="L2549" s="25"/>
      <c r="M2549" s="25"/>
    </row>
    <row r="2550" spans="1:13">
      <c r="A2550" s="1866">
        <v>206416</v>
      </c>
      <c r="B2550" s="23">
        <v>-74200</v>
      </c>
      <c r="E2550" s="25"/>
      <c r="I2550" s="1867"/>
      <c r="J2550" s="25"/>
      <c r="K2550" s="25"/>
      <c r="L2550" s="25"/>
      <c r="M2550" s="25"/>
    </row>
    <row r="2551" spans="1:13">
      <c r="A2551" s="1866">
        <v>206417</v>
      </c>
      <c r="B2551" s="23">
        <v>-281767</v>
      </c>
      <c r="E2551" s="25"/>
      <c r="I2551" s="1867"/>
      <c r="J2551" s="25"/>
      <c r="K2551" s="25"/>
      <c r="L2551" s="25"/>
      <c r="M2551" s="25"/>
    </row>
    <row r="2552" spans="1:13">
      <c r="A2552" s="1866">
        <v>206510</v>
      </c>
      <c r="B2552" s="23">
        <v>0</v>
      </c>
      <c r="C2552" s="25">
        <v>9157</v>
      </c>
      <c r="D2552" s="25">
        <v>3</v>
      </c>
      <c r="E2552" s="25">
        <v>9157</v>
      </c>
      <c r="F2552" s="1865">
        <v>-695</v>
      </c>
      <c r="G2552" s="1865">
        <v>0</v>
      </c>
      <c r="H2552" s="1865">
        <v>-695</v>
      </c>
      <c r="I2552" s="1867" t="s">
        <v>912</v>
      </c>
      <c r="J2552" s="25"/>
      <c r="K2552" s="25"/>
      <c r="L2552" s="25"/>
      <c r="M2552" s="25"/>
    </row>
    <row r="2553" spans="1:13">
      <c r="A2553" s="1866">
        <v>206512</v>
      </c>
      <c r="B2553" s="23">
        <v>695</v>
      </c>
      <c r="C2553" s="25">
        <v>9157</v>
      </c>
      <c r="D2553" s="25">
        <v>3</v>
      </c>
      <c r="E2553" s="25">
        <v>9157</v>
      </c>
      <c r="F2553" s="1865">
        <v>-695</v>
      </c>
      <c r="G2553" s="1865">
        <v>0</v>
      </c>
      <c r="H2553" s="1865">
        <v>-695</v>
      </c>
      <c r="I2553" s="1867" t="s">
        <v>912</v>
      </c>
      <c r="J2553" s="25"/>
      <c r="K2553" s="25"/>
      <c r="L2553" s="25"/>
      <c r="M2553" s="25"/>
    </row>
    <row r="2554" spans="1:13">
      <c r="A2554" s="1866">
        <v>206610</v>
      </c>
      <c r="B2554" s="23">
        <v>0</v>
      </c>
      <c r="E2554" s="25"/>
      <c r="I2554" s="1867"/>
      <c r="J2554" s="25"/>
      <c r="K2554" s="25"/>
      <c r="L2554" s="25"/>
      <c r="M2554" s="25"/>
    </row>
    <row r="2555" spans="1:13">
      <c r="A2555" s="1866">
        <v>206612</v>
      </c>
      <c r="B2555" s="23">
        <v>0</v>
      </c>
      <c r="E2555" s="25"/>
      <c r="I2555" s="1867"/>
      <c r="J2555" s="25"/>
      <c r="K2555" s="25"/>
      <c r="L2555" s="25"/>
      <c r="M2555" s="25"/>
    </row>
    <row r="2556" spans="1:13">
      <c r="A2556" s="1866">
        <v>206710</v>
      </c>
      <c r="B2556" s="23">
        <v>0</v>
      </c>
      <c r="E2556" s="25"/>
      <c r="I2556" s="1867"/>
      <c r="J2556" s="25"/>
      <c r="K2556" s="25"/>
      <c r="L2556" s="25"/>
      <c r="M2556" s="25"/>
    </row>
    <row r="2557" spans="1:13">
      <c r="A2557" s="1866">
        <v>206712</v>
      </c>
      <c r="B2557" s="23">
        <v>0</v>
      </c>
      <c r="E2557" s="25"/>
      <c r="I2557" s="1867"/>
      <c r="J2557" s="25"/>
      <c r="K2557" s="25"/>
      <c r="L2557" s="25"/>
      <c r="M2557" s="25"/>
    </row>
    <row r="2558" spans="1:13">
      <c r="A2558" s="1866">
        <v>206810</v>
      </c>
      <c r="B2558" s="23">
        <v>43463</v>
      </c>
      <c r="C2558" s="25">
        <v>9151</v>
      </c>
      <c r="D2558" s="25">
        <v>3</v>
      </c>
      <c r="E2558" s="25">
        <v>9173</v>
      </c>
      <c r="F2558" s="1865">
        <v>-125814</v>
      </c>
      <c r="G2558" s="1865">
        <v>-32586</v>
      </c>
      <c r="H2558" s="1865">
        <v>-158400</v>
      </c>
      <c r="I2558" s="1867" t="s">
        <v>913</v>
      </c>
      <c r="J2558" s="25"/>
      <c r="K2558" s="25"/>
      <c r="L2558" s="25"/>
      <c r="M2558" s="25"/>
    </row>
    <row r="2559" spans="1:13">
      <c r="A2559" s="1866"/>
      <c r="C2559" s="25">
        <v>9151</v>
      </c>
      <c r="D2559" s="25">
        <v>3</v>
      </c>
      <c r="E2559" s="25">
        <v>9174</v>
      </c>
      <c r="F2559" s="1865">
        <v>-24173</v>
      </c>
      <c r="G2559" s="1865">
        <v>-10877</v>
      </c>
      <c r="H2559" s="1865">
        <v>-35050</v>
      </c>
      <c r="I2559" s="1867" t="s">
        <v>914</v>
      </c>
      <c r="J2559" s="25"/>
      <c r="K2559" s="25"/>
      <c r="L2559" s="25"/>
      <c r="M2559" s="25"/>
    </row>
    <row r="2560" spans="1:13">
      <c r="A2560" s="1866">
        <v>206812</v>
      </c>
      <c r="B2560" s="23">
        <v>193450</v>
      </c>
      <c r="C2560" s="25">
        <v>9151</v>
      </c>
      <c r="D2560" s="25">
        <v>3</v>
      </c>
      <c r="E2560" s="25">
        <v>9173</v>
      </c>
      <c r="F2560" s="1865">
        <v>-125814</v>
      </c>
      <c r="G2560" s="1865">
        <v>-32586</v>
      </c>
      <c r="H2560" s="1865">
        <v>-158400</v>
      </c>
      <c r="I2560" s="1867" t="s">
        <v>913</v>
      </c>
      <c r="J2560" s="25"/>
      <c r="K2560" s="25"/>
      <c r="L2560" s="25"/>
      <c r="M2560" s="25"/>
    </row>
    <row r="2561" spans="1:13">
      <c r="A2561" s="1866"/>
      <c r="C2561" s="25">
        <v>9151</v>
      </c>
      <c r="D2561" s="25">
        <v>3</v>
      </c>
      <c r="E2561" s="25">
        <v>9174</v>
      </c>
      <c r="F2561" s="1865">
        <v>-24173</v>
      </c>
      <c r="G2561" s="1865">
        <v>-10877</v>
      </c>
      <c r="H2561" s="1865">
        <v>-35050</v>
      </c>
      <c r="I2561" s="1867" t="s">
        <v>914</v>
      </c>
      <c r="J2561" s="25"/>
      <c r="K2561" s="25"/>
      <c r="L2561" s="25"/>
      <c r="M2561" s="25"/>
    </row>
    <row r="2562" spans="1:13">
      <c r="A2562" s="1866">
        <v>206910</v>
      </c>
      <c r="B2562" s="23">
        <v>99045</v>
      </c>
      <c r="C2562" s="25">
        <v>9149</v>
      </c>
      <c r="D2562" s="25">
        <v>3</v>
      </c>
      <c r="E2562" s="25">
        <v>9149</v>
      </c>
      <c r="F2562" s="1865">
        <v>-333038.7</v>
      </c>
      <c r="G2562" s="1865">
        <v>-99044.7</v>
      </c>
      <c r="H2562" s="1865">
        <v>-432083.4</v>
      </c>
      <c r="I2562" s="1867" t="s">
        <v>915</v>
      </c>
      <c r="J2562" s="25"/>
      <c r="K2562" s="25"/>
      <c r="L2562" s="25"/>
      <c r="M2562" s="25"/>
    </row>
    <row r="2563" spans="1:13">
      <c r="A2563" s="1866">
        <v>206912</v>
      </c>
      <c r="B2563" s="23">
        <v>432083</v>
      </c>
      <c r="C2563" s="25">
        <v>9149</v>
      </c>
      <c r="D2563" s="25">
        <v>3</v>
      </c>
      <c r="E2563" s="25">
        <v>9149</v>
      </c>
      <c r="F2563" s="1865">
        <v>-333038.7</v>
      </c>
      <c r="G2563" s="1865">
        <v>-99044.7</v>
      </c>
      <c r="H2563" s="1865">
        <v>-432083.4</v>
      </c>
      <c r="I2563" s="1867" t="s">
        <v>915</v>
      </c>
      <c r="J2563" s="25"/>
      <c r="K2563" s="25"/>
      <c r="L2563" s="25"/>
      <c r="M2563" s="25"/>
    </row>
    <row r="2564" spans="1:13">
      <c r="A2564" s="1866">
        <v>207010</v>
      </c>
      <c r="B2564" s="23">
        <v>0</v>
      </c>
      <c r="E2564" s="25"/>
      <c r="I2564" s="1867"/>
      <c r="J2564" s="25"/>
      <c r="K2564" s="25"/>
      <c r="L2564" s="25"/>
      <c r="M2564" s="25"/>
    </row>
    <row r="2565" spans="1:13">
      <c r="A2565" s="1866">
        <v>207012</v>
      </c>
      <c r="B2565" s="23">
        <v>0</v>
      </c>
      <c r="E2565" s="25"/>
      <c r="I2565" s="1867"/>
      <c r="J2565" s="25"/>
      <c r="K2565" s="25"/>
      <c r="L2565" s="25"/>
      <c r="M2565" s="25"/>
    </row>
    <row r="2566" spans="1:13">
      <c r="A2566" s="1866">
        <v>207110</v>
      </c>
      <c r="B2566" s="23">
        <v>8963</v>
      </c>
      <c r="C2566" s="25">
        <v>9152</v>
      </c>
      <c r="D2566" s="25">
        <v>3</v>
      </c>
      <c r="E2566" s="25">
        <v>9152</v>
      </c>
      <c r="F2566" s="1865">
        <v>-36050.9</v>
      </c>
      <c r="G2566" s="1865">
        <v>-8963.42</v>
      </c>
      <c r="H2566" s="1865">
        <v>-45014.32</v>
      </c>
      <c r="I2566" s="1867" t="s">
        <v>882</v>
      </c>
      <c r="J2566" s="25"/>
      <c r="K2566" s="25"/>
      <c r="L2566" s="25"/>
      <c r="M2566" s="25"/>
    </row>
    <row r="2567" spans="1:13">
      <c r="A2567" s="1866">
        <v>207112</v>
      </c>
      <c r="B2567" s="23">
        <v>45014</v>
      </c>
      <c r="C2567" s="25">
        <v>9152</v>
      </c>
      <c r="D2567" s="25">
        <v>3</v>
      </c>
      <c r="E2567" s="25">
        <v>9152</v>
      </c>
      <c r="F2567" s="1865">
        <v>-36050.9</v>
      </c>
      <c r="G2567" s="1865">
        <v>-8963.42</v>
      </c>
      <c r="H2567" s="1865">
        <v>-45014.32</v>
      </c>
      <c r="I2567" s="1867" t="s">
        <v>882</v>
      </c>
      <c r="J2567" s="25"/>
      <c r="K2567" s="25"/>
      <c r="L2567" s="25"/>
      <c r="M2567" s="25"/>
    </row>
    <row r="2568" spans="1:13">
      <c r="A2568" s="1866">
        <v>207210</v>
      </c>
      <c r="B2568" s="23">
        <v>0</v>
      </c>
      <c r="E2568" s="25"/>
      <c r="I2568" s="1867"/>
      <c r="J2568" s="25"/>
      <c r="K2568" s="25"/>
      <c r="L2568" s="25"/>
      <c r="M2568" s="25"/>
    </row>
    <row r="2569" spans="1:13">
      <c r="A2569" s="1866">
        <v>207212</v>
      </c>
      <c r="B2569" s="23">
        <v>0</v>
      </c>
      <c r="E2569" s="25"/>
      <c r="I2569" s="1867"/>
      <c r="J2569" s="25"/>
      <c r="K2569" s="25"/>
      <c r="L2569" s="25"/>
      <c r="M2569" s="25"/>
    </row>
    <row r="2570" spans="1:13">
      <c r="A2570" s="1866">
        <v>207314</v>
      </c>
      <c r="B2570" s="23">
        <v>124765</v>
      </c>
      <c r="E2570" s="25"/>
      <c r="I2570" s="1867"/>
      <c r="J2570" s="25"/>
      <c r="K2570" s="25"/>
      <c r="L2570" s="25"/>
      <c r="M2570" s="25"/>
    </row>
    <row r="2571" spans="1:13">
      <c r="A2571" s="1866">
        <v>207315</v>
      </c>
      <c r="B2571" s="23">
        <v>599399</v>
      </c>
      <c r="E2571" s="25"/>
      <c r="I2571" s="1867"/>
      <c r="J2571" s="25"/>
      <c r="K2571" s="25"/>
      <c r="L2571" s="25"/>
      <c r="M2571" s="25"/>
    </row>
    <row r="2572" spans="1:13">
      <c r="A2572" s="1866">
        <v>207316</v>
      </c>
      <c r="B2572" s="23">
        <v>-74200</v>
      </c>
      <c r="E2572" s="25"/>
      <c r="I2572" s="1867"/>
      <c r="J2572" s="25"/>
      <c r="K2572" s="25"/>
      <c r="L2572" s="25"/>
      <c r="M2572" s="25"/>
    </row>
    <row r="2573" spans="1:13">
      <c r="A2573" s="1866">
        <v>207317</v>
      </c>
      <c r="B2573" s="23">
        <v>-281767</v>
      </c>
      <c r="E2573" s="25"/>
      <c r="I2573" s="1867"/>
      <c r="J2573" s="25"/>
      <c r="K2573" s="25"/>
      <c r="L2573" s="25"/>
      <c r="M2573" s="25"/>
    </row>
    <row r="2574" spans="1:13">
      <c r="A2574" s="1866">
        <v>207410</v>
      </c>
      <c r="B2574" s="23">
        <v>126</v>
      </c>
      <c r="C2574" s="25">
        <v>9191</v>
      </c>
      <c r="D2574" s="25">
        <v>3</v>
      </c>
      <c r="E2574" s="25">
        <v>9191</v>
      </c>
      <c r="F2574" s="1865">
        <v>-71847.53</v>
      </c>
      <c r="G2574" s="1865">
        <v>-125.88</v>
      </c>
      <c r="H2574" s="1865">
        <v>-71973.41</v>
      </c>
      <c r="I2574" s="1867" t="s">
        <v>302</v>
      </c>
      <c r="J2574" s="25"/>
      <c r="K2574" s="25"/>
      <c r="L2574" s="25"/>
      <c r="M2574" s="25"/>
    </row>
    <row r="2575" spans="1:13">
      <c r="A2575" s="1866">
        <v>207412</v>
      </c>
      <c r="B2575" s="23">
        <v>71973</v>
      </c>
      <c r="C2575" s="25">
        <v>9191</v>
      </c>
      <c r="D2575" s="25">
        <v>3</v>
      </c>
      <c r="E2575" s="25">
        <v>9191</v>
      </c>
      <c r="F2575" s="1865">
        <v>-71847.53</v>
      </c>
      <c r="G2575" s="1865">
        <v>-125.88</v>
      </c>
      <c r="H2575" s="1865">
        <v>-71973.41</v>
      </c>
      <c r="I2575" s="1867" t="s">
        <v>302</v>
      </c>
      <c r="J2575" s="25"/>
      <c r="K2575" s="25"/>
      <c r="L2575" s="25"/>
      <c r="M2575" s="25"/>
    </row>
    <row r="2576" spans="1:13">
      <c r="A2576" s="1866">
        <v>207510</v>
      </c>
      <c r="B2576" s="23">
        <v>10570</v>
      </c>
      <c r="C2576" s="25">
        <v>9402</v>
      </c>
      <c r="D2576" s="25">
        <v>3</v>
      </c>
      <c r="E2576" s="25">
        <v>9402</v>
      </c>
      <c r="F2576" s="1865">
        <v>-917.02</v>
      </c>
      <c r="G2576" s="1865">
        <v>0</v>
      </c>
      <c r="H2576" s="1865">
        <v>-917.02</v>
      </c>
      <c r="I2576" s="1867" t="s">
        <v>714</v>
      </c>
      <c r="J2576" s="25"/>
      <c r="K2576" s="25"/>
      <c r="L2576" s="25"/>
      <c r="M2576" s="25"/>
    </row>
    <row r="2577" spans="1:13">
      <c r="A2577" s="1866"/>
      <c r="C2577" s="25">
        <v>9406</v>
      </c>
      <c r="D2577" s="25">
        <v>3</v>
      </c>
      <c r="E2577" s="25">
        <v>6157</v>
      </c>
      <c r="F2577" s="1865">
        <v>13017.18</v>
      </c>
      <c r="G2577" s="1865">
        <v>4750.5</v>
      </c>
      <c r="H2577" s="1865">
        <v>17767.68</v>
      </c>
      <c r="I2577" s="1867" t="s">
        <v>715</v>
      </c>
      <c r="J2577" s="25"/>
      <c r="K2577" s="25"/>
      <c r="L2577" s="25"/>
      <c r="M2577" s="25"/>
    </row>
    <row r="2578" spans="1:13">
      <c r="A2578" s="1866"/>
      <c r="C2578" s="25">
        <v>9406</v>
      </c>
      <c r="D2578" s="25">
        <v>3</v>
      </c>
      <c r="E2578" s="25">
        <v>6257</v>
      </c>
      <c r="F2578" s="1865">
        <v>2922.31</v>
      </c>
      <c r="G2578" s="1865">
        <v>1070.47</v>
      </c>
      <c r="H2578" s="1865">
        <v>3992.78</v>
      </c>
      <c r="I2578" s="1867" t="s">
        <v>716</v>
      </c>
      <c r="J2578" s="25"/>
      <c r="K2578" s="25"/>
      <c r="L2578" s="25"/>
      <c r="M2578" s="25"/>
    </row>
    <row r="2579" spans="1:13">
      <c r="A2579" s="1866"/>
      <c r="C2579" s="25">
        <v>9406</v>
      </c>
      <c r="D2579" s="25">
        <v>3</v>
      </c>
      <c r="E2579" s="25">
        <v>6457</v>
      </c>
      <c r="F2579" s="1865">
        <v>6508.6</v>
      </c>
      <c r="G2579" s="1865">
        <v>2375.2600000000002</v>
      </c>
      <c r="H2579" s="1865">
        <v>8883.86</v>
      </c>
      <c r="I2579" s="1867" t="s">
        <v>717</v>
      </c>
      <c r="J2579" s="25"/>
      <c r="K2579" s="25"/>
      <c r="L2579" s="25"/>
      <c r="M2579" s="25"/>
    </row>
    <row r="2580" spans="1:13">
      <c r="A2580" s="1866"/>
      <c r="C2580" s="25">
        <v>9406</v>
      </c>
      <c r="D2580" s="25">
        <v>3</v>
      </c>
      <c r="E2580" s="25">
        <v>6757</v>
      </c>
      <c r="F2580" s="1865">
        <v>5785.39</v>
      </c>
      <c r="G2580" s="1865">
        <v>2111.31</v>
      </c>
      <c r="H2580" s="1865">
        <v>7896.7</v>
      </c>
      <c r="I2580" s="1867" t="s">
        <v>718</v>
      </c>
      <c r="J2580" s="25"/>
      <c r="K2580" s="25"/>
      <c r="L2580" s="25"/>
      <c r="M2580" s="25"/>
    </row>
    <row r="2581" spans="1:13">
      <c r="A2581" s="1866"/>
      <c r="C2581" s="25">
        <v>9406</v>
      </c>
      <c r="D2581" s="25">
        <v>3</v>
      </c>
      <c r="E2581" s="25">
        <v>6557</v>
      </c>
      <c r="F2581" s="1865">
        <v>723.21</v>
      </c>
      <c r="G2581" s="1865">
        <v>263.92</v>
      </c>
      <c r="H2581" s="1865">
        <v>987.13</v>
      </c>
      <c r="I2581" s="1867" t="s">
        <v>719</v>
      </c>
      <c r="J2581" s="25"/>
      <c r="K2581" s="25"/>
      <c r="L2581" s="25"/>
      <c r="M2581" s="25"/>
    </row>
    <row r="2582" spans="1:13">
      <c r="A2582" s="1866">
        <v>207512</v>
      </c>
      <c r="B2582" s="23">
        <v>38616</v>
      </c>
      <c r="C2582" s="25">
        <v>9402</v>
      </c>
      <c r="D2582" s="25">
        <v>3</v>
      </c>
      <c r="E2582" s="25">
        <v>9402</v>
      </c>
      <c r="F2582" s="1865">
        <v>-917.02</v>
      </c>
      <c r="G2582" s="1865">
        <v>0</v>
      </c>
      <c r="H2582" s="1865">
        <v>-917.02</v>
      </c>
      <c r="I2582" s="1867" t="s">
        <v>714</v>
      </c>
      <c r="J2582" s="25"/>
      <c r="K2582" s="25"/>
      <c r="L2582" s="25"/>
      <c r="M2582" s="25"/>
    </row>
    <row r="2583" spans="1:13">
      <c r="A2583" s="1866"/>
      <c r="C2583" s="25">
        <v>9406</v>
      </c>
      <c r="D2583" s="25">
        <v>3</v>
      </c>
      <c r="E2583" s="25">
        <v>6157</v>
      </c>
      <c r="F2583" s="1865">
        <v>13017.18</v>
      </c>
      <c r="G2583" s="1865">
        <v>4750.5</v>
      </c>
      <c r="H2583" s="1865">
        <v>17767.68</v>
      </c>
      <c r="I2583" s="1867" t="s">
        <v>715</v>
      </c>
      <c r="J2583" s="25"/>
      <c r="K2583" s="25"/>
      <c r="L2583" s="25"/>
      <c r="M2583" s="25"/>
    </row>
    <row r="2584" spans="1:13">
      <c r="A2584" s="1866"/>
      <c r="C2584" s="25">
        <v>9406</v>
      </c>
      <c r="D2584" s="25">
        <v>3</v>
      </c>
      <c r="E2584" s="25">
        <v>6257</v>
      </c>
      <c r="F2584" s="1865">
        <v>2922.31</v>
      </c>
      <c r="G2584" s="1865">
        <v>1070.47</v>
      </c>
      <c r="H2584" s="1865">
        <v>3992.78</v>
      </c>
      <c r="I2584" s="1867" t="s">
        <v>716</v>
      </c>
      <c r="J2584" s="25"/>
      <c r="K2584" s="25"/>
      <c r="L2584" s="25"/>
      <c r="M2584" s="25"/>
    </row>
    <row r="2585" spans="1:13">
      <c r="A2585" s="1866"/>
      <c r="C2585" s="25">
        <v>9406</v>
      </c>
      <c r="D2585" s="25">
        <v>3</v>
      </c>
      <c r="E2585" s="25">
        <v>6457</v>
      </c>
      <c r="F2585" s="1865">
        <v>6508.6</v>
      </c>
      <c r="G2585" s="1865">
        <v>2375.2600000000002</v>
      </c>
      <c r="H2585" s="1865">
        <v>8883.86</v>
      </c>
      <c r="I2585" s="1867" t="s">
        <v>717</v>
      </c>
      <c r="J2585" s="25"/>
      <c r="K2585" s="25"/>
      <c r="L2585" s="25"/>
      <c r="M2585" s="25"/>
    </row>
    <row r="2586" spans="1:13">
      <c r="A2586" s="1866"/>
      <c r="C2586" s="25">
        <v>9406</v>
      </c>
      <c r="D2586" s="25">
        <v>3</v>
      </c>
      <c r="E2586" s="25">
        <v>6757</v>
      </c>
      <c r="F2586" s="1865">
        <v>5785.39</v>
      </c>
      <c r="G2586" s="1865">
        <v>2111.31</v>
      </c>
      <c r="H2586" s="1865">
        <v>7896.7</v>
      </c>
      <c r="I2586" s="1867" t="s">
        <v>718</v>
      </c>
      <c r="J2586" s="25"/>
      <c r="K2586" s="25"/>
      <c r="L2586" s="25"/>
      <c r="M2586" s="25"/>
    </row>
    <row r="2587" spans="1:13">
      <c r="A2587" s="1866"/>
      <c r="C2587" s="25">
        <v>9406</v>
      </c>
      <c r="D2587" s="25">
        <v>3</v>
      </c>
      <c r="E2587" s="25">
        <v>6557</v>
      </c>
      <c r="F2587" s="1865">
        <v>723.21</v>
      </c>
      <c r="G2587" s="1865">
        <v>263.92</v>
      </c>
      <c r="H2587" s="1865">
        <v>987.13</v>
      </c>
      <c r="I2587" s="1867" t="s">
        <v>719</v>
      </c>
      <c r="J2587" s="25"/>
      <c r="K2587" s="25"/>
      <c r="L2587" s="25"/>
      <c r="M2587" s="25"/>
    </row>
    <row r="2588" spans="1:13">
      <c r="A2588" s="1866">
        <v>104207</v>
      </c>
      <c r="B2588" s="23">
        <v>1877632</v>
      </c>
      <c r="E2588" s="25"/>
      <c r="I2588" s="1867"/>
      <c r="J2588" s="25"/>
      <c r="K2588" s="25"/>
      <c r="L2588" s="25"/>
      <c r="M2588" s="25"/>
    </row>
    <row r="2589" spans="1:13">
      <c r="A2589" s="1866">
        <v>106810</v>
      </c>
      <c r="B2589" s="23">
        <v>443742</v>
      </c>
      <c r="E2589" s="25"/>
      <c r="I2589" s="1867"/>
      <c r="J2589" s="25"/>
      <c r="K2589" s="25"/>
      <c r="L2589" s="25"/>
      <c r="M2589" s="25"/>
    </row>
    <row r="2590" spans="1:13">
      <c r="A2590" s="1866">
        <v>107012</v>
      </c>
      <c r="B2590" s="23">
        <v>443742</v>
      </c>
      <c r="E2590" s="25"/>
      <c r="I2590" s="1867"/>
      <c r="J2590" s="25"/>
      <c r="K2590" s="25"/>
      <c r="L2590" s="25"/>
      <c r="M2590" s="25"/>
    </row>
    <row r="2591" spans="1:13">
      <c r="A2591" s="1866">
        <v>107112</v>
      </c>
      <c r="B2591" s="23">
        <v>11911173</v>
      </c>
      <c r="E2591" s="25"/>
      <c r="I2591" s="1867"/>
      <c r="J2591" s="25"/>
      <c r="K2591" s="25"/>
      <c r="L2591" s="25"/>
      <c r="M2591" s="25"/>
    </row>
    <row r="2592" spans="1:13">
      <c r="A2592" s="1866">
        <v>107712</v>
      </c>
      <c r="B2592" s="23">
        <v>24997067</v>
      </c>
      <c r="E2592" s="25"/>
      <c r="I2592" s="1867"/>
      <c r="J2592" s="25"/>
      <c r="K2592" s="25"/>
      <c r="L2592" s="25"/>
      <c r="M2592" s="25"/>
    </row>
    <row r="2593" spans="1:13">
      <c r="A2593" s="1866">
        <v>107905</v>
      </c>
      <c r="B2593" s="23">
        <v>3119173</v>
      </c>
      <c r="E2593" s="25"/>
      <c r="I2593" s="1867"/>
      <c r="J2593" s="25"/>
      <c r="K2593" s="25"/>
      <c r="L2593" s="25"/>
      <c r="M2593" s="25"/>
    </row>
    <row r="2594" spans="1:13">
      <c r="A2594" s="1866">
        <v>107908</v>
      </c>
      <c r="B2594" s="23">
        <v>11911173</v>
      </c>
      <c r="E2594" s="25"/>
      <c r="I2594" s="1867"/>
      <c r="J2594" s="25"/>
      <c r="K2594" s="25"/>
      <c r="L2594" s="25"/>
      <c r="M2594" s="25"/>
    </row>
    <row r="2595" spans="1:13">
      <c r="A2595" s="1866">
        <v>506611</v>
      </c>
      <c r="B2595" s="23">
        <v>6308017</v>
      </c>
      <c r="E2595" s="25"/>
      <c r="I2595" s="1867"/>
      <c r="J2595" s="25"/>
      <c r="K2595" s="25"/>
      <c r="L2595" s="25"/>
      <c r="M2595" s="25"/>
    </row>
    <row r="2596" spans="1:13">
      <c r="A2596" s="1866">
        <v>506613</v>
      </c>
      <c r="B2596" s="23">
        <v>683262</v>
      </c>
      <c r="E2596" s="25"/>
      <c r="I2596" s="1867"/>
      <c r="J2596" s="25"/>
      <c r="K2596" s="25"/>
      <c r="L2596" s="25"/>
      <c r="M2596" s="25"/>
    </row>
    <row r="2597" spans="1:13">
      <c r="A2597" s="1866">
        <v>506614</v>
      </c>
      <c r="B2597" s="23">
        <v>1083</v>
      </c>
      <c r="E2597" s="25"/>
      <c r="I2597" s="1867"/>
      <c r="J2597" s="25"/>
      <c r="K2597" s="25"/>
      <c r="L2597" s="25"/>
      <c r="M2597" s="25"/>
    </row>
    <row r="2598" spans="1:13">
      <c r="A2598" s="1866">
        <v>506616</v>
      </c>
      <c r="B2598" s="23">
        <v>27740381</v>
      </c>
      <c r="E2598" s="25"/>
      <c r="I2598" s="1867"/>
      <c r="J2598" s="25"/>
      <c r="K2598" s="25"/>
      <c r="L2598" s="25"/>
      <c r="M2598" s="25"/>
    </row>
    <row r="2599" spans="1:13">
      <c r="A2599" s="1866">
        <v>506618</v>
      </c>
      <c r="B2599" s="23">
        <v>2959855</v>
      </c>
      <c r="E2599" s="25"/>
      <c r="I2599" s="1867"/>
      <c r="J2599" s="25"/>
      <c r="K2599" s="25"/>
      <c r="L2599" s="25"/>
      <c r="M2599" s="25"/>
    </row>
    <row r="2600" spans="1:13">
      <c r="A2600" s="1866">
        <v>506619</v>
      </c>
      <c r="B2600" s="23">
        <v>1067</v>
      </c>
      <c r="E2600" s="25"/>
      <c r="I2600" s="1867"/>
      <c r="J2600" s="25"/>
      <c r="K2600" s="25"/>
      <c r="L2600" s="25"/>
      <c r="M2600" s="25"/>
    </row>
    <row r="2601" spans="1:13">
      <c r="A2601" s="1866">
        <v>404514</v>
      </c>
      <c r="B2601" s="23">
        <v>2035</v>
      </c>
      <c r="E2601" s="25"/>
      <c r="I2601" s="1867"/>
      <c r="J2601" s="25"/>
      <c r="K2601" s="25"/>
      <c r="L2601" s="25"/>
      <c r="M2601" s="25"/>
    </row>
    <row r="2602" spans="1:13">
      <c r="A2602" s="1866">
        <v>404519</v>
      </c>
      <c r="B2602" s="23">
        <v>1482</v>
      </c>
      <c r="E2602" s="25"/>
      <c r="I2602" s="1867"/>
      <c r="J2602" s="25"/>
      <c r="K2602" s="25"/>
      <c r="L2602" s="25"/>
      <c r="M2602" s="25"/>
    </row>
    <row r="2603" spans="1:13">
      <c r="A2603" s="1866">
        <v>200110</v>
      </c>
      <c r="B2603" s="23">
        <v>6308017</v>
      </c>
      <c r="E2603" s="25"/>
      <c r="I2603" s="1867"/>
      <c r="J2603" s="25"/>
      <c r="K2603" s="25"/>
      <c r="L2603" s="25"/>
      <c r="M2603" s="25"/>
    </row>
    <row r="2604" spans="1:13">
      <c r="A2604" s="1866">
        <v>200112</v>
      </c>
      <c r="B2604" s="23">
        <v>27740381</v>
      </c>
      <c r="E2604" s="25"/>
      <c r="I2604" s="1867"/>
      <c r="J2604" s="25"/>
      <c r="K2604" s="25"/>
      <c r="L2604" s="25"/>
      <c r="M2604" s="25"/>
    </row>
    <row r="2605" spans="1:13">
      <c r="A2605" s="1866">
        <v>200210</v>
      </c>
      <c r="B2605" s="23">
        <v>683262</v>
      </c>
      <c r="E2605" s="25"/>
      <c r="I2605" s="1867"/>
      <c r="J2605" s="25"/>
      <c r="K2605" s="25"/>
      <c r="L2605" s="25"/>
      <c r="M2605" s="25"/>
    </row>
    <row r="2606" spans="1:13">
      <c r="A2606" s="1866">
        <v>200211</v>
      </c>
      <c r="B2606" s="23">
        <v>1000</v>
      </c>
      <c r="E2606" s="25"/>
      <c r="I2606" s="1867"/>
      <c r="J2606" s="25"/>
      <c r="K2606" s="25"/>
      <c r="L2606" s="25"/>
      <c r="M2606" s="25"/>
    </row>
    <row r="2607" spans="1:13">
      <c r="A2607" s="1866">
        <v>200212</v>
      </c>
      <c r="B2607" s="23">
        <v>2959855</v>
      </c>
      <c r="E2607" s="25"/>
      <c r="I2607" s="1867"/>
      <c r="J2607" s="25"/>
      <c r="K2607" s="25"/>
      <c r="L2607" s="25"/>
      <c r="M2607" s="25"/>
    </row>
    <row r="2608" spans="1:13">
      <c r="A2608" s="1866">
        <v>200213</v>
      </c>
      <c r="B2608" s="23">
        <v>1000</v>
      </c>
      <c r="E2608" s="25"/>
      <c r="I2608" s="1867"/>
      <c r="J2608" s="25"/>
      <c r="K2608" s="25"/>
      <c r="L2608" s="25"/>
      <c r="M2608" s="25"/>
    </row>
    <row r="2609" spans="1:13">
      <c r="A2609" s="1866">
        <v>200411</v>
      </c>
      <c r="B2609" s="23">
        <v>83</v>
      </c>
      <c r="E2609" s="25"/>
      <c r="I2609" s="1867"/>
      <c r="J2609" s="25"/>
      <c r="K2609" s="25"/>
      <c r="L2609" s="25"/>
      <c r="M2609" s="25"/>
    </row>
    <row r="2610" spans="1:13">
      <c r="A2610" s="1866">
        <v>200413</v>
      </c>
      <c r="B2610" s="23">
        <v>101</v>
      </c>
      <c r="E2610" s="25"/>
      <c r="I2610" s="1867"/>
      <c r="J2610" s="25"/>
      <c r="K2610" s="25"/>
      <c r="L2610" s="25"/>
      <c r="M2610" s="25"/>
    </row>
    <row r="2611" spans="1:13">
      <c r="A2611" s="1866">
        <v>200511</v>
      </c>
      <c r="B2611" s="23">
        <v>8</v>
      </c>
      <c r="E2611" s="25"/>
      <c r="I2611" s="1867"/>
      <c r="J2611" s="25"/>
      <c r="K2611" s="25"/>
      <c r="L2611" s="25"/>
      <c r="M2611" s="25"/>
    </row>
    <row r="2612" spans="1:13">
      <c r="A2612" s="1866">
        <v>200513</v>
      </c>
      <c r="B2612" s="23">
        <v>6</v>
      </c>
      <c r="E2612" s="25"/>
      <c r="I2612" s="1867"/>
      <c r="J2612" s="25"/>
      <c r="K2612" s="25"/>
      <c r="L2612" s="25"/>
      <c r="M2612" s="25"/>
    </row>
    <row r="2613" spans="1:13">
      <c r="A2613" s="1866">
        <v>200611</v>
      </c>
      <c r="B2613" s="23">
        <v>14</v>
      </c>
      <c r="E2613" s="25"/>
      <c r="I2613" s="1867"/>
      <c r="J2613" s="25"/>
      <c r="K2613" s="25"/>
      <c r="L2613" s="25"/>
      <c r="M2613" s="25"/>
    </row>
    <row r="2614" spans="1:13">
      <c r="A2614" s="1866">
        <v>200613</v>
      </c>
      <c r="B2614" s="23">
        <v>14</v>
      </c>
      <c r="E2614" s="25"/>
      <c r="I2614" s="1867"/>
      <c r="J2614" s="25"/>
      <c r="K2614" s="25"/>
      <c r="L2614" s="25"/>
      <c r="M2614" s="25"/>
    </row>
    <row r="2615" spans="1:13">
      <c r="A2615" s="1866">
        <v>200711</v>
      </c>
      <c r="B2615" s="23">
        <v>69</v>
      </c>
      <c r="E2615" s="25"/>
      <c r="I2615" s="1867"/>
      <c r="J2615" s="25"/>
      <c r="K2615" s="25"/>
      <c r="L2615" s="25"/>
      <c r="M2615" s="25"/>
    </row>
    <row r="2616" spans="1:13">
      <c r="A2616" s="1866">
        <v>200713</v>
      </c>
      <c r="B2616" s="23">
        <v>61</v>
      </c>
      <c r="E2616" s="25"/>
      <c r="I2616" s="1867"/>
      <c r="J2616" s="25"/>
      <c r="K2616" s="25"/>
      <c r="L2616" s="25"/>
      <c r="M2616" s="25"/>
    </row>
    <row r="2617" spans="1:13">
      <c r="A2617" s="1866">
        <v>200811</v>
      </c>
      <c r="B2617" s="23">
        <v>28</v>
      </c>
      <c r="E2617" s="25"/>
      <c r="I2617" s="1867"/>
      <c r="J2617" s="25"/>
      <c r="K2617" s="25"/>
      <c r="L2617" s="25"/>
      <c r="M2617" s="25"/>
    </row>
    <row r="2618" spans="1:13">
      <c r="A2618" s="1866">
        <v>200813</v>
      </c>
      <c r="B2618" s="23">
        <v>22</v>
      </c>
      <c r="E2618" s="25"/>
      <c r="I2618" s="1867"/>
      <c r="J2618" s="25"/>
      <c r="K2618" s="25"/>
      <c r="L2618" s="25"/>
      <c r="M2618" s="25"/>
    </row>
    <row r="2619" spans="1:13">
      <c r="A2619" s="1866">
        <v>200911</v>
      </c>
      <c r="B2619" s="23">
        <v>0</v>
      </c>
      <c r="E2619" s="25"/>
      <c r="I2619" s="1867"/>
      <c r="J2619" s="25"/>
      <c r="K2619" s="25"/>
      <c r="L2619" s="25"/>
      <c r="M2619" s="25"/>
    </row>
    <row r="2620" spans="1:13">
      <c r="A2620" s="1866">
        <v>200913</v>
      </c>
      <c r="B2620" s="23">
        <v>0</v>
      </c>
      <c r="E2620" s="25"/>
      <c r="I2620" s="1867"/>
      <c r="J2620" s="25"/>
      <c r="K2620" s="25"/>
      <c r="L2620" s="25"/>
      <c r="M2620" s="25"/>
    </row>
    <row r="2621" spans="1:13">
      <c r="A2621" s="1866">
        <v>201011</v>
      </c>
      <c r="B2621" s="23">
        <v>0</v>
      </c>
      <c r="E2621" s="25"/>
      <c r="I2621" s="1867"/>
      <c r="J2621" s="25"/>
      <c r="K2621" s="25"/>
      <c r="L2621" s="25"/>
      <c r="M2621" s="25"/>
    </row>
    <row r="2622" spans="1:13">
      <c r="A2622" s="1866">
        <v>201013</v>
      </c>
      <c r="B2622" s="23">
        <v>0</v>
      </c>
      <c r="E2622" s="25"/>
      <c r="I2622" s="1867"/>
      <c r="J2622" s="25"/>
      <c r="K2622" s="25"/>
      <c r="L2622" s="25"/>
      <c r="M2622" s="25"/>
    </row>
    <row r="2623" spans="1:13">
      <c r="A2623" s="1866">
        <v>201111</v>
      </c>
      <c r="B2623" s="23">
        <v>56</v>
      </c>
      <c r="E2623" s="25"/>
      <c r="I2623" s="1867"/>
      <c r="J2623" s="25"/>
      <c r="K2623" s="25"/>
      <c r="L2623" s="25"/>
      <c r="M2623" s="25"/>
    </row>
    <row r="2624" spans="1:13">
      <c r="A2624" s="1866">
        <v>201113</v>
      </c>
      <c r="B2624" s="23">
        <v>61</v>
      </c>
      <c r="E2624" s="25"/>
      <c r="I2624" s="1867"/>
      <c r="J2624" s="25"/>
      <c r="K2624" s="25"/>
      <c r="L2624" s="25"/>
      <c r="M2624" s="25"/>
    </row>
    <row r="2625" spans="1:13">
      <c r="A2625" s="1866">
        <v>201211</v>
      </c>
      <c r="B2625" s="23">
        <v>0</v>
      </c>
      <c r="E2625" s="25"/>
      <c r="I2625" s="1867"/>
      <c r="J2625" s="25"/>
      <c r="K2625" s="25"/>
      <c r="L2625" s="25"/>
      <c r="M2625" s="25"/>
    </row>
    <row r="2626" spans="1:13">
      <c r="A2626" s="1866">
        <v>201213</v>
      </c>
      <c r="B2626" s="23">
        <v>0</v>
      </c>
      <c r="E2626" s="25"/>
      <c r="I2626" s="1867"/>
      <c r="J2626" s="25"/>
      <c r="K2626" s="25"/>
      <c r="L2626" s="25"/>
      <c r="M2626" s="25"/>
    </row>
    <row r="2627" spans="1:13">
      <c r="A2627" s="1866">
        <v>201311</v>
      </c>
      <c r="B2627" s="23">
        <v>0</v>
      </c>
      <c r="E2627" s="25"/>
      <c r="I2627" s="1867"/>
      <c r="J2627" s="25"/>
      <c r="K2627" s="25"/>
      <c r="L2627" s="25"/>
      <c r="M2627" s="25"/>
    </row>
    <row r="2628" spans="1:13">
      <c r="A2628" s="1866">
        <v>201313</v>
      </c>
      <c r="B2628" s="23">
        <v>0</v>
      </c>
      <c r="E2628" s="25"/>
      <c r="I2628" s="1867"/>
      <c r="J2628" s="25"/>
      <c r="K2628" s="25"/>
      <c r="L2628" s="25"/>
      <c r="M2628" s="25"/>
    </row>
    <row r="2629" spans="1:13">
      <c r="A2629" s="1866">
        <v>201411</v>
      </c>
      <c r="B2629" s="23">
        <v>0</v>
      </c>
      <c r="E2629" s="25"/>
      <c r="I2629" s="1867"/>
      <c r="J2629" s="25"/>
      <c r="K2629" s="25"/>
      <c r="L2629" s="25"/>
      <c r="M2629" s="25"/>
    </row>
    <row r="2630" spans="1:13">
      <c r="A2630" s="1866">
        <v>201413</v>
      </c>
      <c r="B2630" s="23">
        <v>0</v>
      </c>
      <c r="E2630" s="25"/>
      <c r="I2630" s="1867"/>
      <c r="J2630" s="25"/>
      <c r="K2630" s="25"/>
      <c r="L2630" s="25"/>
      <c r="M2630" s="25"/>
    </row>
    <row r="2631" spans="1:13">
      <c r="A2631" s="1866">
        <v>201511</v>
      </c>
      <c r="B2631" s="23">
        <v>259</v>
      </c>
      <c r="E2631" s="25"/>
      <c r="I2631" s="1867"/>
      <c r="J2631" s="25"/>
      <c r="K2631" s="25"/>
      <c r="L2631" s="25"/>
      <c r="M2631" s="25"/>
    </row>
    <row r="2632" spans="1:13">
      <c r="A2632" s="1866">
        <v>201513</v>
      </c>
      <c r="B2632" s="23">
        <v>264</v>
      </c>
      <c r="E2632" s="25"/>
      <c r="I2632" s="1867"/>
      <c r="J2632" s="25"/>
      <c r="K2632" s="25"/>
      <c r="L2632" s="25"/>
      <c r="M2632" s="25"/>
    </row>
    <row r="2633" spans="1:13">
      <c r="A2633" s="1866">
        <v>201711</v>
      </c>
      <c r="B2633" s="23">
        <v>27</v>
      </c>
      <c r="E2633" s="25"/>
      <c r="I2633" s="1867"/>
      <c r="J2633" s="25"/>
      <c r="K2633" s="25"/>
      <c r="L2633" s="25"/>
      <c r="M2633" s="25"/>
    </row>
    <row r="2634" spans="1:13">
      <c r="A2634" s="1866">
        <v>201713</v>
      </c>
      <c r="B2634" s="23">
        <v>27</v>
      </c>
      <c r="E2634" s="25"/>
      <c r="I2634" s="1867"/>
      <c r="J2634" s="25"/>
      <c r="K2634" s="25"/>
      <c r="L2634" s="25"/>
      <c r="M2634" s="25"/>
    </row>
    <row r="2635" spans="1:13">
      <c r="A2635" s="1866">
        <v>201811</v>
      </c>
      <c r="B2635" s="23">
        <v>64</v>
      </c>
      <c r="E2635" s="25"/>
      <c r="I2635" s="1867"/>
      <c r="J2635" s="25"/>
      <c r="K2635" s="25"/>
      <c r="L2635" s="25"/>
      <c r="M2635" s="25"/>
    </row>
    <row r="2636" spans="1:13">
      <c r="A2636" s="1866">
        <v>201813</v>
      </c>
      <c r="B2636" s="23">
        <v>84</v>
      </c>
      <c r="E2636" s="25"/>
      <c r="I2636" s="1867"/>
      <c r="J2636" s="25"/>
      <c r="K2636" s="25"/>
      <c r="L2636" s="25"/>
      <c r="M2636" s="25"/>
    </row>
    <row r="2637" spans="1:13">
      <c r="A2637" s="1866">
        <v>201911</v>
      </c>
      <c r="B2637" s="23">
        <v>77</v>
      </c>
      <c r="E2637" s="25"/>
      <c r="I2637" s="1867"/>
      <c r="J2637" s="25"/>
      <c r="K2637" s="25"/>
      <c r="L2637" s="25"/>
      <c r="M2637" s="25"/>
    </row>
    <row r="2638" spans="1:13">
      <c r="A2638" s="1866">
        <v>201913</v>
      </c>
      <c r="B2638" s="23">
        <v>79</v>
      </c>
      <c r="E2638" s="25"/>
      <c r="I2638" s="1867"/>
      <c r="J2638" s="25"/>
      <c r="K2638" s="25"/>
      <c r="L2638" s="25"/>
      <c r="M2638" s="25"/>
    </row>
    <row r="2639" spans="1:13">
      <c r="A2639" s="1866">
        <v>202011</v>
      </c>
      <c r="B2639" s="23">
        <v>49</v>
      </c>
      <c r="E2639" s="25"/>
      <c r="I2639" s="1867"/>
      <c r="J2639" s="25"/>
      <c r="K2639" s="25"/>
      <c r="L2639" s="25"/>
      <c r="M2639" s="25"/>
    </row>
    <row r="2640" spans="1:13">
      <c r="A2640" s="1866">
        <v>202013</v>
      </c>
      <c r="B2640" s="23">
        <v>48</v>
      </c>
      <c r="E2640" s="25"/>
      <c r="I2640" s="1867"/>
      <c r="J2640" s="25"/>
      <c r="K2640" s="25"/>
      <c r="L2640" s="25"/>
      <c r="M2640" s="25"/>
    </row>
    <row r="2641" spans="1:13">
      <c r="A2641" s="1866">
        <v>202111</v>
      </c>
      <c r="B2641" s="23">
        <v>117</v>
      </c>
      <c r="E2641" s="25"/>
      <c r="I2641" s="1867"/>
      <c r="J2641" s="25"/>
      <c r="K2641" s="25"/>
      <c r="L2641" s="25"/>
      <c r="M2641" s="25"/>
    </row>
    <row r="2642" spans="1:13">
      <c r="A2642" s="1866">
        <v>202113</v>
      </c>
      <c r="B2642" s="23">
        <v>99</v>
      </c>
      <c r="E2642" s="25"/>
      <c r="I2642" s="1867"/>
      <c r="J2642" s="25"/>
      <c r="K2642" s="25"/>
      <c r="L2642" s="25"/>
      <c r="M2642" s="25"/>
    </row>
    <row r="2643" spans="1:13">
      <c r="A2643" s="1866">
        <v>202211</v>
      </c>
      <c r="B2643" s="23">
        <v>81</v>
      </c>
      <c r="E2643" s="25"/>
      <c r="I2643" s="1867"/>
      <c r="J2643" s="25"/>
      <c r="K2643" s="25"/>
      <c r="L2643" s="25"/>
      <c r="M2643" s="25"/>
    </row>
    <row r="2644" spans="1:13">
      <c r="A2644" s="1866">
        <v>202213</v>
      </c>
      <c r="B2644" s="23">
        <v>68</v>
      </c>
      <c r="E2644" s="25"/>
      <c r="I2644" s="1867"/>
      <c r="J2644" s="25"/>
      <c r="K2644" s="25"/>
      <c r="L2644" s="25"/>
      <c r="M2644" s="25"/>
    </row>
    <row r="2645" spans="1:13">
      <c r="A2645" s="1866">
        <v>202311</v>
      </c>
      <c r="B2645" s="23">
        <v>15</v>
      </c>
      <c r="E2645" s="25"/>
      <c r="I2645" s="1867"/>
      <c r="J2645" s="25"/>
      <c r="K2645" s="25"/>
      <c r="L2645" s="25"/>
      <c r="M2645" s="25"/>
    </row>
    <row r="2646" spans="1:13">
      <c r="A2646" s="1866">
        <v>202313</v>
      </c>
      <c r="B2646" s="23">
        <v>16</v>
      </c>
      <c r="E2646" s="25"/>
      <c r="I2646" s="1867"/>
      <c r="J2646" s="25"/>
      <c r="K2646" s="25"/>
      <c r="L2646" s="25"/>
      <c r="M2646" s="25"/>
    </row>
    <row r="2647" spans="1:13">
      <c r="A2647" s="1866">
        <v>202411</v>
      </c>
      <c r="B2647" s="23">
        <v>85</v>
      </c>
      <c r="E2647" s="25"/>
      <c r="I2647" s="1867"/>
      <c r="J2647" s="25"/>
      <c r="K2647" s="25"/>
      <c r="L2647" s="25"/>
      <c r="M2647" s="25"/>
    </row>
    <row r="2648" spans="1:13">
      <c r="A2648" s="1866">
        <v>202413</v>
      </c>
      <c r="B2648" s="23">
        <v>92</v>
      </c>
      <c r="E2648" s="25"/>
      <c r="I2648" s="1867"/>
      <c r="J2648" s="25"/>
      <c r="K2648" s="25"/>
      <c r="L2648" s="25"/>
      <c r="M2648" s="25"/>
    </row>
    <row r="2649" spans="1:13">
      <c r="A2649" s="1866">
        <v>202511</v>
      </c>
      <c r="B2649" s="23">
        <v>21</v>
      </c>
      <c r="E2649" s="25"/>
      <c r="I2649" s="1867"/>
      <c r="J2649" s="25"/>
      <c r="K2649" s="25"/>
      <c r="L2649" s="25"/>
      <c r="M2649" s="25"/>
    </row>
    <row r="2650" spans="1:13">
      <c r="A2650" s="1866">
        <v>202513</v>
      </c>
      <c r="B2650" s="23">
        <v>20</v>
      </c>
      <c r="E2650" s="25"/>
      <c r="I2650" s="1867"/>
      <c r="J2650" s="25"/>
      <c r="K2650" s="25"/>
      <c r="L2650" s="25"/>
      <c r="M2650" s="25"/>
    </row>
    <row r="2651" spans="1:13">
      <c r="A2651" s="1866">
        <v>202611</v>
      </c>
      <c r="B2651" s="23">
        <v>18</v>
      </c>
      <c r="E2651" s="25"/>
      <c r="I2651" s="1867"/>
      <c r="J2651" s="25"/>
      <c r="K2651" s="25"/>
      <c r="L2651" s="25"/>
      <c r="M2651" s="25"/>
    </row>
    <row r="2652" spans="1:13">
      <c r="A2652" s="1866">
        <v>202613</v>
      </c>
      <c r="B2652" s="23">
        <v>18</v>
      </c>
      <c r="E2652" s="25"/>
      <c r="I2652" s="1867"/>
      <c r="J2652" s="25"/>
      <c r="K2652" s="25"/>
      <c r="L2652" s="25"/>
      <c r="M2652" s="25"/>
    </row>
    <row r="2653" spans="1:13">
      <c r="A2653" s="1866">
        <v>202711</v>
      </c>
      <c r="B2653" s="23">
        <v>554</v>
      </c>
      <c r="E2653" s="25"/>
      <c r="I2653" s="1867"/>
      <c r="J2653" s="25"/>
      <c r="K2653" s="25"/>
      <c r="L2653" s="25"/>
      <c r="M2653" s="25"/>
    </row>
    <row r="2654" spans="1:13">
      <c r="A2654" s="1866">
        <v>202713</v>
      </c>
      <c r="B2654" s="23">
        <v>552</v>
      </c>
      <c r="E2654" s="25"/>
      <c r="I2654" s="1867"/>
      <c r="J2654" s="25"/>
      <c r="K2654" s="25"/>
      <c r="L2654" s="25"/>
      <c r="M2654" s="25"/>
    </row>
    <row r="2655" spans="1:13">
      <c r="A2655" s="1866">
        <v>202911</v>
      </c>
      <c r="B2655" s="23">
        <v>3</v>
      </c>
      <c r="E2655" s="25"/>
      <c r="I2655" s="1867"/>
      <c r="J2655" s="25"/>
      <c r="K2655" s="25"/>
      <c r="L2655" s="25"/>
      <c r="M2655" s="25"/>
    </row>
    <row r="2656" spans="1:13">
      <c r="A2656" s="1866">
        <v>202913</v>
      </c>
      <c r="B2656" s="23">
        <v>1</v>
      </c>
      <c r="E2656" s="25"/>
      <c r="I2656" s="1867"/>
      <c r="J2656" s="25"/>
      <c r="K2656" s="25"/>
      <c r="L2656" s="25"/>
      <c r="M2656" s="25"/>
    </row>
    <row r="2657" spans="1:13">
      <c r="A2657" s="1866">
        <v>203011</v>
      </c>
      <c r="B2657" s="23">
        <v>2</v>
      </c>
      <c r="E2657" s="25"/>
      <c r="I2657" s="1867"/>
      <c r="J2657" s="25"/>
      <c r="K2657" s="25"/>
      <c r="L2657" s="25"/>
      <c r="M2657" s="25"/>
    </row>
    <row r="2658" spans="1:13">
      <c r="A2658" s="1866">
        <v>203013</v>
      </c>
      <c r="B2658" s="23">
        <v>8</v>
      </c>
      <c r="E2658" s="25"/>
      <c r="I2658" s="1867"/>
      <c r="J2658" s="25"/>
      <c r="K2658" s="25"/>
      <c r="L2658" s="25"/>
      <c r="M2658" s="25"/>
    </row>
    <row r="2659" spans="1:13">
      <c r="A2659" s="1866">
        <v>203111</v>
      </c>
      <c r="B2659" s="23">
        <v>2</v>
      </c>
      <c r="E2659" s="25"/>
      <c r="I2659" s="1867"/>
      <c r="J2659" s="25"/>
      <c r="K2659" s="25"/>
      <c r="L2659" s="25"/>
      <c r="M2659" s="25"/>
    </row>
    <row r="2660" spans="1:13">
      <c r="A2660" s="1866">
        <v>203113</v>
      </c>
      <c r="B2660" s="23">
        <v>2</v>
      </c>
      <c r="E2660" s="25"/>
      <c r="I2660" s="1867"/>
      <c r="J2660" s="25"/>
      <c r="K2660" s="25"/>
      <c r="L2660" s="25"/>
      <c r="M2660" s="25"/>
    </row>
    <row r="2661" spans="1:13">
      <c r="A2661" s="1866">
        <v>203211</v>
      </c>
      <c r="B2661" s="23">
        <v>3</v>
      </c>
      <c r="E2661" s="25"/>
      <c r="I2661" s="1867"/>
      <c r="J2661" s="25"/>
      <c r="K2661" s="25"/>
      <c r="L2661" s="25"/>
      <c r="M2661" s="25"/>
    </row>
    <row r="2662" spans="1:13">
      <c r="A2662" s="1866">
        <v>203213</v>
      </c>
      <c r="B2662" s="23">
        <v>7</v>
      </c>
      <c r="E2662" s="25"/>
      <c r="I2662" s="1867"/>
      <c r="J2662" s="25"/>
      <c r="K2662" s="25"/>
      <c r="L2662" s="25"/>
      <c r="M2662" s="25"/>
    </row>
    <row r="2663" spans="1:13">
      <c r="A2663" s="1866">
        <v>203311</v>
      </c>
      <c r="B2663" s="23">
        <v>33</v>
      </c>
      <c r="E2663" s="25"/>
      <c r="I2663" s="1867"/>
      <c r="J2663" s="25"/>
      <c r="K2663" s="25"/>
      <c r="L2663" s="25"/>
      <c r="M2663" s="25"/>
    </row>
    <row r="2664" spans="1:13">
      <c r="A2664" s="1866">
        <v>203313</v>
      </c>
      <c r="B2664" s="23">
        <v>36</v>
      </c>
      <c r="E2664" s="25"/>
      <c r="I2664" s="1867"/>
      <c r="J2664" s="25"/>
      <c r="K2664" s="25"/>
      <c r="L2664" s="25"/>
      <c r="M2664" s="25"/>
    </row>
    <row r="2665" spans="1:13">
      <c r="A2665" s="1866">
        <v>203411</v>
      </c>
      <c r="B2665" s="23">
        <v>0</v>
      </c>
      <c r="E2665" s="25"/>
      <c r="I2665" s="1867"/>
      <c r="J2665" s="25"/>
      <c r="K2665" s="25"/>
      <c r="L2665" s="25"/>
      <c r="M2665" s="25"/>
    </row>
    <row r="2666" spans="1:13">
      <c r="A2666" s="1866">
        <v>203413</v>
      </c>
      <c r="B2666" s="23">
        <v>0</v>
      </c>
      <c r="E2666" s="25"/>
      <c r="I2666" s="1867"/>
      <c r="J2666" s="25"/>
      <c r="K2666" s="25"/>
      <c r="L2666" s="25"/>
      <c r="M2666" s="25"/>
    </row>
    <row r="2667" spans="1:13">
      <c r="A2667" s="1866">
        <v>203511</v>
      </c>
      <c r="B2667" s="23">
        <v>0</v>
      </c>
      <c r="E2667" s="25"/>
      <c r="I2667" s="1867"/>
      <c r="J2667" s="25"/>
      <c r="K2667" s="25"/>
      <c r="L2667" s="25"/>
      <c r="M2667" s="25"/>
    </row>
    <row r="2668" spans="1:13">
      <c r="A2668" s="1866">
        <v>203513</v>
      </c>
      <c r="B2668" s="23">
        <v>0</v>
      </c>
      <c r="E2668" s="25"/>
      <c r="I2668" s="1867"/>
      <c r="J2668" s="25"/>
      <c r="K2668" s="25"/>
      <c r="L2668" s="25"/>
      <c r="M2668" s="25"/>
    </row>
    <row r="2669" spans="1:13">
      <c r="A2669" s="1866">
        <v>203611</v>
      </c>
      <c r="B2669" s="23">
        <v>0</v>
      </c>
      <c r="E2669" s="25"/>
      <c r="I2669" s="1867"/>
      <c r="J2669" s="25"/>
      <c r="K2669" s="25"/>
      <c r="L2669" s="25"/>
      <c r="M2669" s="25"/>
    </row>
    <row r="2670" spans="1:13">
      <c r="A2670" s="1866">
        <v>203613</v>
      </c>
      <c r="B2670" s="23">
        <v>0</v>
      </c>
      <c r="E2670" s="25"/>
      <c r="I2670" s="1867"/>
      <c r="J2670" s="25"/>
      <c r="K2670" s="25"/>
      <c r="L2670" s="25"/>
      <c r="M2670" s="25"/>
    </row>
    <row r="2671" spans="1:13">
      <c r="A2671" s="1866">
        <v>203711</v>
      </c>
      <c r="B2671" s="23">
        <v>0</v>
      </c>
      <c r="E2671" s="25"/>
      <c r="I2671" s="1867"/>
      <c r="J2671" s="25"/>
      <c r="K2671" s="25"/>
      <c r="L2671" s="25"/>
      <c r="M2671" s="25"/>
    </row>
    <row r="2672" spans="1:13">
      <c r="A2672" s="1866">
        <v>203713</v>
      </c>
      <c r="B2672" s="23">
        <v>0</v>
      </c>
      <c r="E2672" s="25"/>
      <c r="I2672" s="1867"/>
      <c r="J2672" s="25"/>
      <c r="K2672" s="25"/>
      <c r="L2672" s="25"/>
      <c r="M2672" s="25"/>
    </row>
    <row r="2673" spans="1:13">
      <c r="A2673" s="1866">
        <v>203811</v>
      </c>
      <c r="B2673" s="23">
        <v>33</v>
      </c>
      <c r="E2673" s="25"/>
      <c r="I2673" s="1867"/>
      <c r="J2673" s="25"/>
      <c r="K2673" s="25"/>
      <c r="L2673" s="25"/>
      <c r="M2673" s="25"/>
    </row>
    <row r="2674" spans="1:13">
      <c r="A2674" s="1866">
        <v>203813</v>
      </c>
      <c r="B2674" s="23">
        <v>37</v>
      </c>
      <c r="E2674" s="25"/>
      <c r="I2674" s="1867"/>
      <c r="J2674" s="25"/>
      <c r="K2674" s="25"/>
      <c r="L2674" s="25"/>
      <c r="M2674" s="25"/>
    </row>
    <row r="2675" spans="1:13">
      <c r="A2675" s="1866">
        <v>203911</v>
      </c>
      <c r="B2675" s="23">
        <v>5</v>
      </c>
      <c r="E2675" s="25"/>
      <c r="I2675" s="1867"/>
      <c r="J2675" s="25"/>
      <c r="K2675" s="25"/>
      <c r="L2675" s="25"/>
      <c r="M2675" s="25"/>
    </row>
    <row r="2676" spans="1:13">
      <c r="A2676" s="1866">
        <v>203913</v>
      </c>
      <c r="B2676" s="23">
        <v>4</v>
      </c>
      <c r="E2676" s="25"/>
      <c r="I2676" s="1867"/>
      <c r="J2676" s="25"/>
      <c r="K2676" s="25"/>
      <c r="L2676" s="25"/>
      <c r="M2676" s="25"/>
    </row>
    <row r="2677" spans="1:13">
      <c r="A2677" s="1866">
        <v>204011</v>
      </c>
      <c r="B2677" s="23">
        <v>1</v>
      </c>
      <c r="E2677" s="25"/>
      <c r="I2677" s="1867"/>
      <c r="J2677" s="25"/>
      <c r="K2677" s="25"/>
      <c r="L2677" s="25"/>
      <c r="M2677" s="25"/>
    </row>
    <row r="2678" spans="1:13">
      <c r="A2678" s="1866">
        <v>204013</v>
      </c>
      <c r="B2678" s="23">
        <v>1</v>
      </c>
      <c r="E2678" s="25"/>
      <c r="I2678" s="1867"/>
      <c r="J2678" s="25"/>
      <c r="K2678" s="25"/>
      <c r="L2678" s="25"/>
      <c r="M2678" s="25"/>
    </row>
    <row r="2679" spans="1:13">
      <c r="A2679" s="1866">
        <v>204111</v>
      </c>
      <c r="B2679" s="23">
        <v>4</v>
      </c>
      <c r="E2679" s="25"/>
      <c r="I2679" s="1867"/>
      <c r="J2679" s="25"/>
      <c r="K2679" s="25"/>
      <c r="L2679" s="25"/>
      <c r="M2679" s="25"/>
    </row>
    <row r="2680" spans="1:13">
      <c r="A2680" s="1866">
        <v>204113</v>
      </c>
      <c r="B2680" s="23">
        <v>6</v>
      </c>
      <c r="E2680" s="25"/>
      <c r="I2680" s="1867"/>
      <c r="J2680" s="25"/>
      <c r="K2680" s="25"/>
      <c r="L2680" s="25"/>
      <c r="M2680" s="25"/>
    </row>
    <row r="2681" spans="1:13">
      <c r="A2681" s="1866">
        <v>204211</v>
      </c>
      <c r="B2681" s="23">
        <v>0</v>
      </c>
      <c r="E2681" s="25"/>
      <c r="I2681" s="1867"/>
      <c r="J2681" s="25"/>
      <c r="K2681" s="25"/>
      <c r="L2681" s="25"/>
      <c r="M2681" s="25"/>
    </row>
    <row r="2682" spans="1:13">
      <c r="A2682" s="1866">
        <v>204213</v>
      </c>
      <c r="B2682" s="23">
        <v>1</v>
      </c>
      <c r="E2682" s="25"/>
      <c r="I2682" s="1867"/>
      <c r="J2682" s="25"/>
      <c r="K2682" s="25"/>
      <c r="L2682" s="25"/>
      <c r="M2682" s="25"/>
    </row>
    <row r="2683" spans="1:13">
      <c r="A2683" s="1866">
        <v>204311</v>
      </c>
      <c r="B2683" s="23">
        <v>11</v>
      </c>
      <c r="E2683" s="25"/>
      <c r="I2683" s="1867"/>
      <c r="J2683" s="25"/>
      <c r="K2683" s="25"/>
      <c r="L2683" s="25"/>
      <c r="M2683" s="25"/>
    </row>
    <row r="2684" spans="1:13">
      <c r="A2684" s="1866">
        <v>204313</v>
      </c>
      <c r="B2684" s="23">
        <v>11</v>
      </c>
      <c r="E2684" s="25"/>
      <c r="I2684" s="1867"/>
      <c r="J2684" s="25"/>
      <c r="K2684" s="25"/>
      <c r="L2684" s="25"/>
      <c r="M2684" s="25"/>
    </row>
    <row r="2685" spans="1:13">
      <c r="A2685" s="1866">
        <v>204411</v>
      </c>
      <c r="B2685" s="23">
        <v>0</v>
      </c>
      <c r="E2685" s="25"/>
      <c r="I2685" s="1867"/>
      <c r="J2685" s="25"/>
      <c r="K2685" s="25"/>
      <c r="L2685" s="25"/>
      <c r="M2685" s="25"/>
    </row>
    <row r="2686" spans="1:13">
      <c r="A2686" s="1866">
        <v>204413</v>
      </c>
      <c r="B2686" s="23">
        <v>0</v>
      </c>
      <c r="E2686" s="25"/>
      <c r="I2686" s="1867"/>
      <c r="J2686" s="25"/>
      <c r="K2686" s="25"/>
      <c r="L2686" s="25"/>
      <c r="M2686" s="25"/>
    </row>
    <row r="2687" spans="1:13">
      <c r="A2687" s="1866">
        <v>204511</v>
      </c>
      <c r="B2687" s="23">
        <v>0</v>
      </c>
      <c r="E2687" s="25"/>
      <c r="I2687" s="1867"/>
      <c r="J2687" s="25"/>
      <c r="K2687" s="25"/>
      <c r="L2687" s="25"/>
      <c r="M2687" s="25"/>
    </row>
    <row r="2688" spans="1:13">
      <c r="A2688" s="1866">
        <v>204513</v>
      </c>
      <c r="B2688" s="23">
        <v>0</v>
      </c>
      <c r="E2688" s="25"/>
      <c r="I2688" s="1867"/>
      <c r="J2688" s="25"/>
      <c r="K2688" s="25"/>
      <c r="L2688" s="25"/>
      <c r="M2688" s="25"/>
    </row>
    <row r="2689" spans="1:13">
      <c r="A2689" s="1866">
        <v>204611</v>
      </c>
      <c r="B2689" s="23">
        <v>47</v>
      </c>
      <c r="E2689" s="25"/>
      <c r="I2689" s="1867"/>
      <c r="J2689" s="25"/>
      <c r="K2689" s="25"/>
      <c r="L2689" s="25"/>
      <c r="M2689" s="25"/>
    </row>
    <row r="2690" spans="1:13">
      <c r="A2690" s="1866">
        <v>204613</v>
      </c>
      <c r="B2690" s="23">
        <v>54</v>
      </c>
      <c r="E2690" s="25"/>
      <c r="I2690" s="1867"/>
      <c r="J2690" s="25"/>
      <c r="K2690" s="25"/>
      <c r="L2690" s="25"/>
      <c r="M2690" s="25"/>
    </row>
    <row r="2691" spans="1:13">
      <c r="A2691" s="1866">
        <v>204711</v>
      </c>
      <c r="B2691" s="23">
        <v>145</v>
      </c>
      <c r="E2691" s="25"/>
      <c r="I2691" s="1867"/>
      <c r="J2691" s="25"/>
      <c r="K2691" s="25"/>
      <c r="L2691" s="25"/>
      <c r="M2691" s="25"/>
    </row>
    <row r="2692" spans="1:13">
      <c r="A2692" s="1866">
        <v>204713</v>
      </c>
      <c r="B2692" s="23">
        <v>169</v>
      </c>
      <c r="E2692" s="25"/>
      <c r="I2692" s="1867"/>
      <c r="J2692" s="25"/>
      <c r="K2692" s="25"/>
      <c r="L2692" s="25"/>
      <c r="M2692" s="25"/>
    </row>
    <row r="2693" spans="1:13">
      <c r="A2693" s="1866">
        <v>204911</v>
      </c>
      <c r="B2693" s="23">
        <v>4</v>
      </c>
      <c r="E2693" s="25"/>
      <c r="I2693" s="1867"/>
      <c r="J2693" s="25"/>
      <c r="K2693" s="25"/>
      <c r="L2693" s="25"/>
      <c r="M2693" s="25"/>
    </row>
    <row r="2694" spans="1:13">
      <c r="A2694" s="1866">
        <v>204913</v>
      </c>
      <c r="B2694" s="23">
        <v>8</v>
      </c>
      <c r="E2694" s="25"/>
      <c r="I2694" s="1867"/>
      <c r="J2694" s="25"/>
      <c r="K2694" s="25"/>
      <c r="L2694" s="25"/>
      <c r="M2694" s="25"/>
    </row>
    <row r="2695" spans="1:13">
      <c r="A2695" s="1866">
        <v>205011</v>
      </c>
      <c r="B2695" s="23">
        <v>53</v>
      </c>
      <c r="E2695" s="25"/>
      <c r="I2695" s="1867"/>
      <c r="J2695" s="25"/>
      <c r="K2695" s="25"/>
      <c r="L2695" s="25"/>
      <c r="M2695" s="25"/>
    </row>
    <row r="2696" spans="1:13">
      <c r="A2696" s="1866">
        <v>205013</v>
      </c>
      <c r="B2696" s="23">
        <v>61</v>
      </c>
      <c r="E2696" s="25"/>
      <c r="I2696" s="1867"/>
      <c r="J2696" s="25"/>
      <c r="K2696" s="25"/>
      <c r="L2696" s="25"/>
      <c r="M2696" s="25"/>
    </row>
    <row r="2697" spans="1:13">
      <c r="A2697" s="1866">
        <v>205111</v>
      </c>
      <c r="B2697" s="23">
        <v>0</v>
      </c>
      <c r="E2697" s="25"/>
      <c r="I2697" s="1867"/>
      <c r="J2697" s="25"/>
      <c r="K2697" s="25"/>
      <c r="L2697" s="25"/>
      <c r="M2697" s="25"/>
    </row>
    <row r="2698" spans="1:13">
      <c r="A2698" s="1866">
        <v>205113</v>
      </c>
      <c r="B2698" s="23">
        <v>0</v>
      </c>
      <c r="E2698" s="25"/>
      <c r="I2698" s="1867"/>
      <c r="J2698" s="25"/>
      <c r="K2698" s="25"/>
      <c r="L2698" s="25"/>
      <c r="M2698" s="25"/>
    </row>
    <row r="2699" spans="1:13">
      <c r="A2699" s="1866">
        <v>205211</v>
      </c>
      <c r="B2699" s="23">
        <v>0</v>
      </c>
      <c r="E2699" s="25"/>
      <c r="I2699" s="1867"/>
      <c r="J2699" s="25"/>
      <c r="K2699" s="25"/>
      <c r="L2699" s="25"/>
      <c r="M2699" s="25"/>
    </row>
    <row r="2700" spans="1:13">
      <c r="A2700" s="1866">
        <v>205213</v>
      </c>
      <c r="B2700" s="23">
        <v>0</v>
      </c>
      <c r="E2700" s="25"/>
      <c r="I2700" s="1867"/>
      <c r="J2700" s="25"/>
      <c r="K2700" s="25"/>
      <c r="L2700" s="25"/>
      <c r="M2700" s="25"/>
    </row>
    <row r="2701" spans="1:13">
      <c r="A2701" s="1866">
        <v>205311</v>
      </c>
      <c r="B2701" s="23">
        <v>0</v>
      </c>
      <c r="E2701" s="25"/>
      <c r="I2701" s="1867"/>
      <c r="J2701" s="25"/>
      <c r="K2701" s="25"/>
      <c r="L2701" s="25"/>
      <c r="M2701" s="25"/>
    </row>
    <row r="2702" spans="1:13">
      <c r="A2702" s="1866">
        <v>205313</v>
      </c>
      <c r="B2702" s="23">
        <v>0</v>
      </c>
      <c r="E2702" s="25"/>
      <c r="I2702" s="1867"/>
      <c r="J2702" s="25"/>
      <c r="K2702" s="25"/>
      <c r="L2702" s="25"/>
      <c r="M2702" s="25"/>
    </row>
    <row r="2703" spans="1:13">
      <c r="A2703" s="1866">
        <v>205411</v>
      </c>
      <c r="B2703" s="23">
        <v>6</v>
      </c>
      <c r="E2703" s="25"/>
      <c r="I2703" s="1867"/>
      <c r="J2703" s="25"/>
      <c r="K2703" s="25"/>
      <c r="L2703" s="25"/>
      <c r="M2703" s="25"/>
    </row>
    <row r="2704" spans="1:13">
      <c r="A2704" s="1866">
        <v>205413</v>
      </c>
      <c r="B2704" s="23">
        <v>7</v>
      </c>
      <c r="E2704" s="25"/>
      <c r="I2704" s="1867"/>
      <c r="J2704" s="25"/>
      <c r="K2704" s="25"/>
      <c r="L2704" s="25"/>
      <c r="M2704" s="25"/>
    </row>
    <row r="2705" spans="1:13">
      <c r="A2705" s="1866">
        <v>205511</v>
      </c>
      <c r="B2705" s="23">
        <v>0</v>
      </c>
      <c r="E2705" s="25"/>
      <c r="I2705" s="1867"/>
      <c r="J2705" s="25"/>
      <c r="K2705" s="25"/>
      <c r="L2705" s="25"/>
      <c r="M2705" s="25"/>
    </row>
    <row r="2706" spans="1:13">
      <c r="A2706" s="1866">
        <v>205513</v>
      </c>
      <c r="B2706" s="23">
        <v>0</v>
      </c>
      <c r="E2706" s="25"/>
      <c r="I2706" s="1867"/>
      <c r="J2706" s="25"/>
      <c r="K2706" s="25"/>
      <c r="L2706" s="25"/>
      <c r="M2706" s="25"/>
    </row>
    <row r="2707" spans="1:13">
      <c r="A2707" s="1866">
        <v>205611</v>
      </c>
      <c r="B2707" s="23">
        <v>8</v>
      </c>
      <c r="E2707" s="25"/>
      <c r="I2707" s="1867"/>
      <c r="J2707" s="25"/>
      <c r="K2707" s="25"/>
      <c r="L2707" s="25"/>
      <c r="M2707" s="25"/>
    </row>
    <row r="2708" spans="1:13">
      <c r="A2708" s="1866">
        <v>205613</v>
      </c>
      <c r="B2708" s="23">
        <v>9</v>
      </c>
      <c r="E2708" s="25"/>
      <c r="I2708" s="1867"/>
      <c r="J2708" s="25"/>
      <c r="K2708" s="25"/>
      <c r="L2708" s="25"/>
      <c r="M2708" s="25"/>
    </row>
    <row r="2709" spans="1:13">
      <c r="A2709" s="1866">
        <v>205711</v>
      </c>
      <c r="B2709" s="23">
        <v>5</v>
      </c>
      <c r="E2709" s="25"/>
      <c r="I2709" s="1867"/>
      <c r="J2709" s="25"/>
      <c r="K2709" s="25"/>
      <c r="L2709" s="25"/>
      <c r="M2709" s="25"/>
    </row>
    <row r="2710" spans="1:13">
      <c r="A2710" s="1866">
        <v>205713</v>
      </c>
      <c r="B2710" s="23">
        <v>6</v>
      </c>
      <c r="E2710" s="25"/>
      <c r="I2710" s="1867"/>
      <c r="J2710" s="25"/>
      <c r="K2710" s="25"/>
      <c r="L2710" s="25"/>
      <c r="M2710" s="25"/>
    </row>
    <row r="2711" spans="1:13">
      <c r="A2711" s="1866">
        <v>205811</v>
      </c>
      <c r="B2711" s="23">
        <v>0</v>
      </c>
      <c r="E2711" s="25"/>
      <c r="I2711" s="1867"/>
      <c r="J2711" s="25"/>
      <c r="K2711" s="25"/>
      <c r="L2711" s="25"/>
      <c r="M2711" s="25"/>
    </row>
    <row r="2712" spans="1:13">
      <c r="A2712" s="1866">
        <v>205813</v>
      </c>
      <c r="B2712" s="23">
        <v>0</v>
      </c>
      <c r="E2712" s="25"/>
      <c r="I2712" s="1867"/>
      <c r="J2712" s="25"/>
      <c r="K2712" s="25"/>
      <c r="L2712" s="25"/>
      <c r="M2712" s="25"/>
    </row>
    <row r="2713" spans="1:13">
      <c r="A2713" s="1866">
        <v>205911</v>
      </c>
      <c r="B2713" s="23">
        <v>9</v>
      </c>
      <c r="E2713" s="25"/>
      <c r="I2713" s="1867"/>
      <c r="J2713" s="25"/>
      <c r="K2713" s="25"/>
      <c r="L2713" s="25"/>
      <c r="M2713" s="25"/>
    </row>
    <row r="2714" spans="1:13">
      <c r="A2714" s="1866">
        <v>205913</v>
      </c>
      <c r="B2714" s="23">
        <v>11</v>
      </c>
      <c r="E2714" s="25"/>
      <c r="I2714" s="1867"/>
      <c r="J2714" s="25"/>
      <c r="K2714" s="25"/>
      <c r="L2714" s="25"/>
      <c r="M2714" s="25"/>
    </row>
    <row r="2715" spans="1:13">
      <c r="A2715" s="1866">
        <v>206011</v>
      </c>
      <c r="B2715" s="23">
        <v>1</v>
      </c>
      <c r="E2715" s="25"/>
      <c r="I2715" s="1867"/>
      <c r="J2715" s="25"/>
      <c r="K2715" s="25"/>
      <c r="L2715" s="25"/>
      <c r="M2715" s="25"/>
    </row>
    <row r="2716" spans="1:13">
      <c r="A2716" s="1866">
        <v>206013</v>
      </c>
      <c r="B2716" s="23">
        <v>1</v>
      </c>
      <c r="E2716" s="25"/>
      <c r="I2716" s="1867"/>
      <c r="J2716" s="25"/>
      <c r="K2716" s="25"/>
      <c r="L2716" s="25"/>
      <c r="M2716" s="25"/>
    </row>
    <row r="2717" spans="1:13">
      <c r="A2717" s="1866">
        <v>206111</v>
      </c>
      <c r="B2717" s="23">
        <v>0</v>
      </c>
      <c r="E2717" s="25"/>
      <c r="I2717" s="1867"/>
      <c r="J2717" s="25"/>
      <c r="K2717" s="25"/>
      <c r="L2717" s="25"/>
      <c r="M2717" s="25"/>
    </row>
    <row r="2718" spans="1:13">
      <c r="A2718" s="1866">
        <v>206113</v>
      </c>
      <c r="B2718" s="23">
        <v>1</v>
      </c>
      <c r="E2718" s="25"/>
      <c r="I2718" s="1867"/>
      <c r="J2718" s="25"/>
      <c r="K2718" s="25"/>
      <c r="L2718" s="25"/>
      <c r="M2718" s="25"/>
    </row>
    <row r="2719" spans="1:13">
      <c r="A2719" s="1866">
        <v>206211</v>
      </c>
      <c r="B2719" s="23">
        <v>85</v>
      </c>
      <c r="E2719" s="25"/>
      <c r="I2719" s="1867"/>
      <c r="J2719" s="25"/>
      <c r="K2719" s="25"/>
      <c r="L2719" s="25"/>
      <c r="M2719" s="25"/>
    </row>
    <row r="2720" spans="1:13">
      <c r="A2720" s="1866">
        <v>206213</v>
      </c>
      <c r="B2720" s="23">
        <v>103</v>
      </c>
      <c r="E2720" s="25"/>
      <c r="I2720" s="1867"/>
      <c r="J2720" s="25"/>
      <c r="K2720" s="25"/>
      <c r="L2720" s="25"/>
      <c r="M2720" s="25"/>
    </row>
    <row r="2721" spans="1:13">
      <c r="A2721" s="1866">
        <v>206311</v>
      </c>
      <c r="B2721" s="23">
        <v>1043</v>
      </c>
      <c r="E2721" s="25"/>
      <c r="I2721" s="1867"/>
      <c r="J2721" s="25"/>
      <c r="K2721" s="25"/>
      <c r="L2721" s="25"/>
      <c r="M2721" s="25"/>
    </row>
    <row r="2722" spans="1:13">
      <c r="A2722" s="1866">
        <v>206313</v>
      </c>
      <c r="B2722" s="23">
        <v>1088</v>
      </c>
      <c r="E2722" s="25"/>
      <c r="I2722" s="1867"/>
      <c r="J2722" s="25"/>
      <c r="K2722" s="25"/>
      <c r="L2722" s="25"/>
      <c r="M2722" s="25"/>
    </row>
    <row r="2723" spans="1:13">
      <c r="A2723" s="1866">
        <v>206410</v>
      </c>
      <c r="B2723" s="23">
        <v>-29702</v>
      </c>
      <c r="E2723" s="25"/>
      <c r="I2723" s="1867"/>
      <c r="J2723" s="25"/>
      <c r="K2723" s="25"/>
      <c r="L2723" s="25"/>
      <c r="M2723" s="25"/>
    </row>
    <row r="2724" spans="1:13">
      <c r="A2724" s="1866">
        <v>206411</v>
      </c>
      <c r="B2724" s="23">
        <v>-43</v>
      </c>
      <c r="E2724" s="25"/>
      <c r="I2724" s="1867"/>
      <c r="J2724" s="25"/>
      <c r="K2724" s="25"/>
      <c r="L2724" s="25"/>
      <c r="M2724" s="25"/>
    </row>
    <row r="2725" spans="1:13">
      <c r="A2725" s="1866">
        <v>206412</v>
      </c>
      <c r="B2725" s="23">
        <v>-260857</v>
      </c>
      <c r="E2725" s="25"/>
      <c r="I2725" s="1867"/>
      <c r="J2725" s="25"/>
      <c r="K2725" s="25"/>
      <c r="L2725" s="25"/>
      <c r="M2725" s="25"/>
    </row>
    <row r="2726" spans="1:13">
      <c r="A2726" s="1866">
        <v>206413</v>
      </c>
      <c r="B2726" s="23">
        <v>-88</v>
      </c>
      <c r="E2726" s="25"/>
      <c r="I2726" s="1867"/>
      <c r="J2726" s="25"/>
      <c r="K2726" s="25"/>
      <c r="L2726" s="25"/>
      <c r="M2726" s="25"/>
    </row>
    <row r="2727" spans="1:13">
      <c r="A2727" s="1866">
        <v>206511</v>
      </c>
      <c r="B2727" s="23">
        <v>0</v>
      </c>
      <c r="E2727" s="25"/>
      <c r="I2727" s="1867"/>
      <c r="J2727" s="25"/>
      <c r="K2727" s="25"/>
      <c r="L2727" s="25"/>
      <c r="M2727" s="25"/>
    </row>
    <row r="2728" spans="1:13">
      <c r="A2728" s="1866">
        <v>206513</v>
      </c>
      <c r="B2728" s="23">
        <v>0</v>
      </c>
      <c r="E2728" s="25"/>
      <c r="I2728" s="1867"/>
      <c r="J2728" s="25"/>
      <c r="K2728" s="25"/>
      <c r="L2728" s="25"/>
      <c r="M2728" s="25"/>
    </row>
    <row r="2729" spans="1:13">
      <c r="A2729" s="1866">
        <v>206611</v>
      </c>
      <c r="B2729" s="23">
        <v>0</v>
      </c>
      <c r="E2729" s="25"/>
      <c r="I2729" s="1867"/>
      <c r="J2729" s="25"/>
      <c r="K2729" s="25"/>
      <c r="L2729" s="25"/>
      <c r="M2729" s="25"/>
    </row>
    <row r="2730" spans="1:13">
      <c r="A2730" s="1866">
        <v>206613</v>
      </c>
      <c r="B2730" s="23">
        <v>0</v>
      </c>
      <c r="E2730" s="25"/>
      <c r="I2730" s="1867"/>
      <c r="J2730" s="25"/>
      <c r="K2730" s="25"/>
      <c r="L2730" s="25"/>
      <c r="M2730" s="25"/>
    </row>
    <row r="2731" spans="1:13">
      <c r="A2731" s="1866">
        <v>206711</v>
      </c>
      <c r="B2731" s="23">
        <v>0</v>
      </c>
      <c r="E2731" s="25"/>
      <c r="I2731" s="1867"/>
      <c r="J2731" s="25"/>
      <c r="K2731" s="25"/>
      <c r="L2731" s="25"/>
      <c r="M2731" s="25"/>
    </row>
    <row r="2732" spans="1:13">
      <c r="A2732" s="1866">
        <v>206713</v>
      </c>
      <c r="B2732" s="23">
        <v>0</v>
      </c>
      <c r="E2732" s="25"/>
      <c r="I2732" s="1867"/>
      <c r="J2732" s="25"/>
      <c r="K2732" s="25"/>
      <c r="L2732" s="25"/>
      <c r="M2732" s="25"/>
    </row>
    <row r="2733" spans="1:13">
      <c r="A2733" s="1866">
        <v>206811</v>
      </c>
      <c r="B2733" s="23">
        <v>64</v>
      </c>
      <c r="E2733" s="25"/>
      <c r="I2733" s="1867"/>
      <c r="J2733" s="25"/>
      <c r="K2733" s="25"/>
      <c r="L2733" s="25"/>
      <c r="M2733" s="25"/>
    </row>
    <row r="2734" spans="1:13">
      <c r="A2734" s="1866">
        <v>206813</v>
      </c>
      <c r="B2734" s="23">
        <v>65</v>
      </c>
      <c r="E2734" s="25"/>
      <c r="I2734" s="1867"/>
      <c r="J2734" s="25"/>
      <c r="K2734" s="25"/>
      <c r="L2734" s="25"/>
      <c r="M2734" s="25"/>
    </row>
    <row r="2735" spans="1:13">
      <c r="A2735" s="1866">
        <v>206911</v>
      </c>
      <c r="B2735" s="23">
        <v>145</v>
      </c>
      <c r="E2735" s="25"/>
      <c r="I2735" s="1867"/>
      <c r="J2735" s="25"/>
      <c r="K2735" s="25"/>
      <c r="L2735" s="25"/>
      <c r="M2735" s="25"/>
    </row>
    <row r="2736" spans="1:13">
      <c r="A2736" s="1866">
        <v>206913</v>
      </c>
      <c r="B2736" s="23">
        <v>146</v>
      </c>
      <c r="E2736" s="25"/>
      <c r="I2736" s="1867"/>
      <c r="J2736" s="25"/>
      <c r="K2736" s="25"/>
      <c r="L2736" s="25"/>
      <c r="M2736" s="25"/>
    </row>
    <row r="2737" spans="1:13">
      <c r="A2737" s="1866">
        <v>207011</v>
      </c>
      <c r="B2737" s="23">
        <v>0</v>
      </c>
      <c r="E2737" s="25"/>
      <c r="I2737" s="1867"/>
      <c r="J2737" s="25"/>
      <c r="K2737" s="25"/>
      <c r="L2737" s="25"/>
      <c r="M2737" s="25"/>
    </row>
    <row r="2738" spans="1:13">
      <c r="A2738" s="1866">
        <v>207013</v>
      </c>
      <c r="B2738" s="23">
        <v>0</v>
      </c>
      <c r="E2738" s="25"/>
      <c r="I2738" s="1867"/>
      <c r="J2738" s="25"/>
      <c r="K2738" s="25"/>
      <c r="L2738" s="25"/>
      <c r="M2738" s="25"/>
    </row>
    <row r="2739" spans="1:13">
      <c r="A2739" s="1866">
        <v>207111</v>
      </c>
      <c r="B2739" s="23">
        <v>13</v>
      </c>
      <c r="E2739" s="25"/>
      <c r="I2739" s="1867"/>
      <c r="J2739" s="25"/>
      <c r="K2739" s="25"/>
      <c r="L2739" s="25"/>
      <c r="M2739" s="25"/>
    </row>
    <row r="2740" spans="1:13">
      <c r="A2740" s="1866">
        <v>207113</v>
      </c>
      <c r="B2740" s="23">
        <v>15</v>
      </c>
      <c r="E2740" s="25"/>
      <c r="I2740" s="1867"/>
      <c r="J2740" s="25"/>
      <c r="K2740" s="25"/>
      <c r="L2740" s="25"/>
      <c r="M2740" s="25"/>
    </row>
    <row r="2741" spans="1:13">
      <c r="A2741" s="1866">
        <v>207211</v>
      </c>
      <c r="B2741" s="23">
        <v>0</v>
      </c>
      <c r="E2741" s="25"/>
      <c r="I2741" s="1867"/>
      <c r="J2741" s="25"/>
      <c r="K2741" s="25"/>
      <c r="L2741" s="25"/>
      <c r="M2741" s="25"/>
    </row>
    <row r="2742" spans="1:13">
      <c r="A2742" s="1866">
        <v>207213</v>
      </c>
      <c r="B2742" s="23">
        <v>0</v>
      </c>
      <c r="E2742" s="25"/>
      <c r="I2742" s="1867"/>
      <c r="J2742" s="25"/>
      <c r="K2742" s="25"/>
      <c r="L2742" s="25"/>
      <c r="M2742" s="25"/>
    </row>
    <row r="2743" spans="1:13">
      <c r="A2743" s="1866">
        <v>207310</v>
      </c>
      <c r="B2743" s="23">
        <v>121769</v>
      </c>
      <c r="E2743" s="25"/>
      <c r="I2743" s="1867"/>
      <c r="J2743" s="25"/>
      <c r="K2743" s="25"/>
      <c r="L2743" s="25"/>
      <c r="M2743" s="25"/>
    </row>
    <row r="2744" spans="1:13">
      <c r="A2744" s="1866">
        <v>207311</v>
      </c>
      <c r="B2744" s="23">
        <v>178</v>
      </c>
      <c r="E2744" s="25"/>
      <c r="I2744" s="1867"/>
      <c r="J2744" s="25"/>
      <c r="K2744" s="25"/>
      <c r="L2744" s="25"/>
      <c r="M2744" s="25"/>
    </row>
    <row r="2745" spans="1:13">
      <c r="A2745" s="1866">
        <v>207312</v>
      </c>
      <c r="B2745" s="23">
        <v>410385</v>
      </c>
      <c r="E2745" s="25"/>
      <c r="I2745" s="1867"/>
      <c r="J2745" s="25"/>
      <c r="K2745" s="25"/>
      <c r="L2745" s="25"/>
      <c r="M2745" s="25"/>
    </row>
    <row r="2746" spans="1:13">
      <c r="A2746" s="1866">
        <v>207313</v>
      </c>
      <c r="B2746" s="23">
        <v>139</v>
      </c>
      <c r="E2746" s="25"/>
      <c r="I2746" s="1867"/>
      <c r="J2746" s="25"/>
      <c r="K2746" s="25"/>
      <c r="L2746" s="25"/>
      <c r="M2746" s="25"/>
    </row>
    <row r="2747" spans="1:13">
      <c r="A2747" s="1866">
        <v>207411</v>
      </c>
      <c r="B2747" s="23">
        <v>0</v>
      </c>
      <c r="E2747" s="25"/>
      <c r="I2747" s="1867"/>
      <c r="J2747" s="25"/>
      <c r="K2747" s="25"/>
      <c r="L2747" s="25"/>
      <c r="M2747" s="25"/>
    </row>
    <row r="2748" spans="1:13">
      <c r="A2748" s="1866">
        <v>207413</v>
      </c>
      <c r="B2748" s="23">
        <v>24</v>
      </c>
      <c r="E2748" s="25"/>
      <c r="I2748" s="1867"/>
      <c r="J2748" s="25"/>
      <c r="K2748" s="25"/>
      <c r="L2748" s="25"/>
      <c r="M2748" s="25"/>
    </row>
    <row r="2749" spans="1:13">
      <c r="A2749" s="1866">
        <v>207511</v>
      </c>
      <c r="B2749" s="23">
        <v>0</v>
      </c>
      <c r="E2749" s="25"/>
      <c r="I2749" s="1867"/>
      <c r="J2749" s="25"/>
      <c r="K2749" s="25"/>
      <c r="L2749" s="25"/>
      <c r="M2749" s="25"/>
    </row>
    <row r="2750" spans="1:13">
      <c r="A2750" s="1866">
        <v>207513</v>
      </c>
      <c r="B2750" s="23">
        <v>24</v>
      </c>
      <c r="E2750" s="25"/>
      <c r="I2750" s="1867"/>
      <c r="J2750" s="25"/>
      <c r="K2750" s="25"/>
      <c r="L2750" s="25"/>
      <c r="M2750" s="25"/>
    </row>
    <row r="2751" spans="1:13">
      <c r="A2751" s="1866">
        <v>207610</v>
      </c>
      <c r="B2751" s="23">
        <v>111325</v>
      </c>
      <c r="E2751" s="25"/>
      <c r="I2751" s="1867"/>
      <c r="J2751" s="25"/>
      <c r="K2751" s="25"/>
      <c r="L2751" s="25"/>
      <c r="M2751" s="25"/>
    </row>
    <row r="2752" spans="1:13">
      <c r="A2752" s="1866">
        <v>207611</v>
      </c>
      <c r="B2752" s="23">
        <v>163</v>
      </c>
      <c r="E2752" s="25"/>
      <c r="I2752" s="1867"/>
      <c r="J2752" s="25"/>
      <c r="K2752" s="25"/>
      <c r="L2752" s="25"/>
      <c r="M2752" s="25"/>
    </row>
    <row r="2753" spans="1:13">
      <c r="A2753" s="1866">
        <v>207612</v>
      </c>
      <c r="B2753" s="23">
        <v>443742</v>
      </c>
      <c r="E2753" s="25"/>
      <c r="I2753" s="1867"/>
      <c r="J2753" s="25"/>
      <c r="K2753" s="25"/>
      <c r="L2753" s="25"/>
      <c r="M2753" s="25"/>
    </row>
    <row r="2754" spans="1:13">
      <c r="A2754" s="1866">
        <v>207613</v>
      </c>
      <c r="B2754" s="23">
        <v>150</v>
      </c>
      <c r="E2754" s="25"/>
      <c r="I2754" s="1867"/>
      <c r="J2754" s="25"/>
      <c r="K2754" s="25"/>
      <c r="L2754" s="25"/>
      <c r="M2754" s="25"/>
    </row>
    <row r="2755" spans="1:13">
      <c r="A2755" s="1866">
        <v>207711</v>
      </c>
      <c r="B2755" s="23">
        <v>0</v>
      </c>
      <c r="E2755" s="25"/>
      <c r="I2755" s="1867"/>
      <c r="J2755" s="25"/>
      <c r="K2755" s="25"/>
      <c r="L2755" s="25"/>
      <c r="M2755" s="25"/>
    </row>
    <row r="2756" spans="1:13">
      <c r="A2756" s="1866">
        <v>207713</v>
      </c>
      <c r="B2756" s="23">
        <v>0</v>
      </c>
      <c r="E2756" s="25"/>
      <c r="I2756" s="1867"/>
      <c r="J2756" s="25"/>
      <c r="K2756" s="25"/>
      <c r="L2756" s="25"/>
      <c r="M2756" s="25"/>
    </row>
    <row r="2757" spans="1:13">
      <c r="A2757" s="1866">
        <v>207811</v>
      </c>
      <c r="B2757" s="23">
        <v>0</v>
      </c>
      <c r="E2757" s="25"/>
      <c r="I2757" s="1867"/>
      <c r="J2757" s="25"/>
      <c r="K2757" s="25"/>
      <c r="L2757" s="25"/>
      <c r="M2757" s="25"/>
    </row>
    <row r="2758" spans="1:13">
      <c r="A2758" s="1866">
        <v>207813</v>
      </c>
      <c r="B2758" s="23">
        <v>0</v>
      </c>
      <c r="E2758" s="25"/>
      <c r="I2758" s="1867"/>
      <c r="J2758" s="25"/>
      <c r="K2758" s="25"/>
      <c r="L2758" s="25"/>
      <c r="M2758" s="25"/>
    </row>
    <row r="2759" spans="1:13">
      <c r="A2759" s="1866">
        <v>207911</v>
      </c>
      <c r="B2759" s="23">
        <v>0</v>
      </c>
      <c r="E2759" s="25"/>
      <c r="I2759" s="1867"/>
      <c r="J2759" s="25"/>
      <c r="K2759" s="25"/>
      <c r="L2759" s="25"/>
      <c r="M2759" s="25"/>
    </row>
    <row r="2760" spans="1:13">
      <c r="A2760" s="1866">
        <v>207913</v>
      </c>
      <c r="B2760" s="23">
        <v>0</v>
      </c>
      <c r="E2760" s="25"/>
      <c r="I2760" s="1867"/>
      <c r="J2760" s="25"/>
      <c r="K2760" s="25"/>
      <c r="L2760" s="25"/>
      <c r="M2760" s="25"/>
    </row>
    <row r="2761" spans="1:13">
      <c r="A2761" s="1866">
        <v>208010</v>
      </c>
      <c r="B2761" s="23">
        <v>0</v>
      </c>
      <c r="E2761" s="25"/>
      <c r="I2761" s="1867"/>
      <c r="J2761" s="25"/>
      <c r="K2761" s="25"/>
      <c r="L2761" s="25"/>
      <c r="M2761" s="25"/>
    </row>
    <row r="2762" spans="1:13">
      <c r="A2762" s="1866">
        <v>208011</v>
      </c>
      <c r="B2762" s="23">
        <v>0</v>
      </c>
      <c r="E2762" s="25"/>
      <c r="I2762" s="1867"/>
      <c r="J2762" s="25"/>
      <c r="K2762" s="25"/>
      <c r="L2762" s="25"/>
      <c r="M2762" s="25"/>
    </row>
    <row r="2763" spans="1:13">
      <c r="A2763" s="1866">
        <v>208012</v>
      </c>
      <c r="B2763" s="23">
        <v>0</v>
      </c>
      <c r="E2763" s="25"/>
      <c r="I2763" s="1867"/>
      <c r="J2763" s="25"/>
      <c r="K2763" s="25"/>
      <c r="L2763" s="25"/>
      <c r="M2763" s="25"/>
    </row>
    <row r="2764" spans="1:13">
      <c r="A2764" s="1866">
        <v>208013</v>
      </c>
      <c r="B2764" s="23">
        <v>0</v>
      </c>
      <c r="E2764" s="25"/>
      <c r="I2764" s="1867"/>
      <c r="J2764" s="25"/>
      <c r="K2764" s="25"/>
      <c r="L2764" s="25"/>
      <c r="M2764" s="25"/>
    </row>
    <row r="2765" spans="1:13">
      <c r="A2765" s="1866">
        <v>208110</v>
      </c>
      <c r="B2765" s="23">
        <v>111325</v>
      </c>
      <c r="E2765" s="25"/>
      <c r="I2765" s="1867"/>
      <c r="J2765" s="25"/>
      <c r="K2765" s="25"/>
      <c r="L2765" s="25"/>
      <c r="M2765" s="25"/>
    </row>
    <row r="2766" spans="1:13">
      <c r="A2766" s="1866">
        <v>208111</v>
      </c>
      <c r="B2766" s="23">
        <v>163</v>
      </c>
      <c r="E2766" s="25"/>
      <c r="I2766" s="1867"/>
      <c r="J2766" s="25"/>
      <c r="K2766" s="25"/>
      <c r="L2766" s="25"/>
      <c r="M2766" s="25"/>
    </row>
    <row r="2767" spans="1:13">
      <c r="A2767" s="1866">
        <v>208112</v>
      </c>
      <c r="B2767" s="23">
        <v>443742</v>
      </c>
      <c r="E2767" s="25"/>
      <c r="I2767" s="1867"/>
      <c r="J2767" s="25"/>
      <c r="K2767" s="25"/>
      <c r="L2767" s="25"/>
      <c r="M2767" s="25"/>
    </row>
    <row r="2768" spans="1:13">
      <c r="A2768" s="1866">
        <v>208113</v>
      </c>
      <c r="B2768" s="23">
        <v>150</v>
      </c>
      <c r="E2768" s="25"/>
      <c r="I2768" s="1867"/>
      <c r="J2768" s="25"/>
      <c r="K2768" s="25"/>
      <c r="L2768" s="25"/>
      <c r="M2768" s="25"/>
    </row>
    <row r="2769" spans="1:13">
      <c r="A2769" s="1866">
        <v>208211</v>
      </c>
      <c r="B2769" s="23">
        <v>0</v>
      </c>
      <c r="E2769" s="25"/>
      <c r="I2769" s="1867"/>
      <c r="J2769" s="25"/>
      <c r="K2769" s="25"/>
      <c r="L2769" s="25"/>
      <c r="M2769" s="25"/>
    </row>
    <row r="2770" spans="1:13">
      <c r="A2770" s="1866">
        <v>208213</v>
      </c>
      <c r="B2770" s="23">
        <v>0</v>
      </c>
      <c r="E2770" s="25"/>
      <c r="I2770" s="1867"/>
      <c r="J2770" s="25"/>
      <c r="K2770" s="25"/>
      <c r="L2770" s="25"/>
      <c r="M2770" s="25"/>
    </row>
    <row r="2771" spans="1:13">
      <c r="A2771" s="1866">
        <v>208310</v>
      </c>
      <c r="B2771" s="23">
        <v>111325</v>
      </c>
      <c r="E2771" s="25"/>
      <c r="I2771" s="1867"/>
      <c r="J2771" s="25"/>
      <c r="K2771" s="25"/>
      <c r="L2771" s="25"/>
      <c r="M2771" s="25"/>
    </row>
    <row r="2772" spans="1:13">
      <c r="A2772" s="1866">
        <v>208311</v>
      </c>
      <c r="B2772" s="23">
        <v>163</v>
      </c>
      <c r="E2772" s="25"/>
      <c r="I2772" s="1867"/>
      <c r="J2772" s="25"/>
      <c r="K2772" s="25"/>
      <c r="L2772" s="25"/>
      <c r="M2772" s="25"/>
    </row>
    <row r="2773" spans="1:13">
      <c r="A2773" s="1866">
        <v>208312</v>
      </c>
      <c r="B2773" s="23">
        <v>443742</v>
      </c>
      <c r="E2773" s="25"/>
      <c r="I2773" s="1867"/>
      <c r="J2773" s="25"/>
      <c r="K2773" s="25"/>
      <c r="L2773" s="25"/>
      <c r="M2773" s="25"/>
    </row>
    <row r="2774" spans="1:13">
      <c r="A2774" s="1866">
        <v>208313</v>
      </c>
      <c r="B2774" s="23">
        <v>150</v>
      </c>
      <c r="E2774" s="25"/>
      <c r="I2774" s="1867"/>
      <c r="J2774" s="25"/>
      <c r="K2774" s="25"/>
      <c r="L2774" s="25"/>
      <c r="M2774" s="25"/>
    </row>
    <row r="2775" spans="1:13">
      <c r="A2775" s="1866">
        <v>0</v>
      </c>
      <c r="B2775" s="23" t="s">
        <v>1037</v>
      </c>
      <c r="C2775" s="25" t="s">
        <v>1038</v>
      </c>
      <c r="D2775" s="25" t="s">
        <v>1039</v>
      </c>
      <c r="E2775" s="25"/>
      <c r="G2775" s="1865">
        <v>45292</v>
      </c>
      <c r="H2775" s="1865">
        <v>45413</v>
      </c>
      <c r="I2775" s="1867"/>
      <c r="J2775" s="25">
        <v>4825</v>
      </c>
      <c r="K2775" s="25"/>
      <c r="L2775" s="25"/>
      <c r="M2775" s="25"/>
    </row>
    <row r="2776" spans="1:13">
      <c r="A2776" s="1866"/>
      <c r="E2776" s="25"/>
      <c r="I2776" s="1867"/>
      <c r="J2776" s="25"/>
      <c r="K2776" s="25"/>
      <c r="L2776" s="25"/>
      <c r="M2776" s="25"/>
    </row>
    <row r="2777" spans="1:13">
      <c r="A2777" s="1866"/>
      <c r="E2777" s="25"/>
      <c r="I2777" s="1867"/>
      <c r="J2777" s="25"/>
      <c r="K2777" s="25"/>
      <c r="L2777" s="25"/>
      <c r="M2777" s="25"/>
    </row>
    <row r="2778" spans="1:13">
      <c r="A2778" s="1866"/>
      <c r="E2778" s="25"/>
      <c r="I2778" s="1867"/>
      <c r="J2778" s="25"/>
      <c r="K2778" s="25"/>
      <c r="L2778" s="25"/>
      <c r="M2778" s="25"/>
    </row>
    <row r="2779" spans="1:13">
      <c r="A2779" s="1866"/>
      <c r="E2779" s="25"/>
      <c r="I2779" s="1867"/>
      <c r="J2779" s="25"/>
      <c r="K2779" s="25"/>
      <c r="L2779" s="25"/>
      <c r="M2779" s="25"/>
    </row>
    <row r="2780" spans="1:13">
      <c r="A2780" s="1866"/>
      <c r="E2780" s="25"/>
      <c r="I2780" s="1867"/>
      <c r="J2780" s="25"/>
      <c r="K2780" s="25"/>
      <c r="L2780" s="25"/>
      <c r="M2780" s="25"/>
    </row>
    <row r="2781" spans="1:13">
      <c r="A2781" s="1866"/>
      <c r="E2781" s="25"/>
      <c r="I2781" s="1867"/>
      <c r="J2781" s="25"/>
      <c r="K2781" s="25"/>
      <c r="L2781" s="25"/>
      <c r="M2781" s="25"/>
    </row>
    <row r="2782" spans="1:13">
      <c r="A2782" s="1866"/>
      <c r="E2782" s="25"/>
      <c r="I2782" s="1867"/>
      <c r="J2782" s="25"/>
      <c r="K2782" s="25"/>
      <c r="L2782" s="25"/>
      <c r="M2782" s="25"/>
    </row>
    <row r="2783" spans="1:13">
      <c r="A2783" s="1866"/>
      <c r="E2783" s="25"/>
      <c r="I2783" s="1867"/>
      <c r="J2783" s="25"/>
      <c r="K2783" s="25"/>
      <c r="L2783" s="25"/>
      <c r="M2783" s="25"/>
    </row>
    <row r="2784" spans="1:13">
      <c r="A2784" s="1866"/>
      <c r="E2784" s="25"/>
      <c r="I2784" s="1867"/>
      <c r="J2784" s="25"/>
      <c r="K2784" s="25"/>
      <c r="L2784" s="25"/>
      <c r="M2784" s="25"/>
    </row>
    <row r="2785" spans="1:13">
      <c r="A2785" s="1866"/>
      <c r="E2785" s="25"/>
      <c r="I2785" s="1867"/>
      <c r="J2785" s="25"/>
      <c r="K2785" s="25"/>
      <c r="L2785" s="25"/>
      <c r="M2785" s="25"/>
    </row>
    <row r="2786" spans="1:13">
      <c r="A2786" s="1866"/>
      <c r="E2786" s="25"/>
      <c r="I2786" s="1867"/>
      <c r="J2786" s="25"/>
      <c r="K2786" s="25"/>
      <c r="L2786" s="25"/>
      <c r="M2786" s="25"/>
    </row>
    <row r="2787" spans="1:13">
      <c r="A2787" s="1866"/>
      <c r="E2787" s="25"/>
      <c r="I2787" s="1867"/>
      <c r="J2787" s="25"/>
      <c r="K2787" s="25"/>
      <c r="L2787" s="25"/>
      <c r="M2787" s="25"/>
    </row>
    <row r="2788" spans="1:13">
      <c r="A2788" s="1866"/>
      <c r="E2788" s="25"/>
      <c r="I2788" s="1867"/>
      <c r="J2788" s="25"/>
      <c r="K2788" s="25"/>
      <c r="L2788" s="25"/>
      <c r="M2788" s="25"/>
    </row>
    <row r="2789" spans="1:13">
      <c r="A2789" s="1866"/>
      <c r="E2789" s="25"/>
      <c r="I2789" s="1867"/>
      <c r="J2789" s="25"/>
      <c r="K2789" s="25"/>
      <c r="L2789" s="25"/>
      <c r="M2789" s="25"/>
    </row>
    <row r="2790" spans="1:13">
      <c r="A2790" s="1866"/>
      <c r="E2790" s="25"/>
      <c r="I2790" s="1867"/>
      <c r="J2790" s="25"/>
      <c r="K2790" s="25"/>
      <c r="L2790" s="25"/>
      <c r="M2790" s="25"/>
    </row>
    <row r="2791" spans="1:13">
      <c r="A2791" s="1866"/>
      <c r="E2791" s="25"/>
      <c r="I2791" s="1867"/>
      <c r="J2791" s="25"/>
      <c r="K2791" s="25"/>
      <c r="L2791" s="25"/>
      <c r="M2791" s="25"/>
    </row>
    <row r="2792" spans="1:13">
      <c r="A2792" s="1866"/>
      <c r="E2792" s="25"/>
      <c r="I2792" s="1867"/>
      <c r="J2792" s="25"/>
      <c r="K2792" s="25"/>
      <c r="L2792" s="25"/>
      <c r="M2792" s="25"/>
    </row>
    <row r="2793" spans="1:13">
      <c r="A2793" s="1866"/>
      <c r="E2793" s="25"/>
      <c r="I2793" s="1867"/>
      <c r="J2793" s="25"/>
      <c r="K2793" s="25"/>
      <c r="L2793" s="25"/>
      <c r="M2793" s="25"/>
    </row>
    <row r="2794" spans="1:13">
      <c r="A2794" s="1866"/>
      <c r="E2794" s="25"/>
      <c r="I2794" s="1867"/>
      <c r="J2794" s="25"/>
      <c r="K2794" s="25"/>
      <c r="L2794" s="25"/>
      <c r="M2794" s="25"/>
    </row>
    <row r="2795" spans="1:13">
      <c r="A2795" s="1866"/>
      <c r="E2795" s="25"/>
      <c r="I2795" s="1867"/>
      <c r="J2795" s="25"/>
      <c r="K2795" s="25"/>
      <c r="L2795" s="25"/>
      <c r="M2795" s="25"/>
    </row>
    <row r="2796" spans="1:13">
      <c r="A2796" s="1866"/>
      <c r="E2796" s="25"/>
      <c r="I2796" s="1867"/>
      <c r="J2796" s="25"/>
      <c r="K2796" s="25"/>
      <c r="L2796" s="25"/>
      <c r="M2796" s="25"/>
    </row>
    <row r="2797" spans="1:13">
      <c r="A2797" s="1866"/>
      <c r="E2797" s="25"/>
      <c r="I2797" s="1867"/>
      <c r="J2797" s="25"/>
      <c r="K2797" s="25"/>
      <c r="L2797" s="25"/>
      <c r="M2797" s="25"/>
    </row>
    <row r="2798" spans="1:13">
      <c r="A2798" s="1866"/>
      <c r="E2798" s="25"/>
      <c r="I2798" s="1867"/>
      <c r="J2798" s="25"/>
      <c r="K2798" s="25"/>
      <c r="L2798" s="25"/>
      <c r="M2798" s="25"/>
    </row>
    <row r="2799" spans="1:13">
      <c r="A2799" s="1866"/>
      <c r="E2799" s="25"/>
      <c r="I2799" s="1867"/>
      <c r="J2799" s="25"/>
      <c r="K2799" s="25"/>
      <c r="L2799" s="25"/>
      <c r="M2799" s="25"/>
    </row>
    <row r="2800" spans="1:13">
      <c r="A2800" s="1866"/>
      <c r="E2800" s="25"/>
      <c r="I2800" s="1867"/>
      <c r="J2800" s="25"/>
      <c r="K2800" s="25"/>
      <c r="L2800" s="25"/>
      <c r="M2800" s="25"/>
    </row>
    <row r="2801" spans="1:13">
      <c r="A2801" s="1866"/>
      <c r="E2801" s="25"/>
      <c r="I2801" s="1867"/>
      <c r="J2801" s="25"/>
      <c r="K2801" s="25"/>
      <c r="L2801" s="25"/>
      <c r="M2801" s="25"/>
    </row>
    <row r="2802" spans="1:13">
      <c r="A2802" s="1866"/>
      <c r="E2802" s="25"/>
      <c r="I2802" s="1867"/>
      <c r="J2802" s="25"/>
      <c r="K2802" s="25"/>
      <c r="L2802" s="25"/>
      <c r="M2802" s="25"/>
    </row>
    <row r="2803" spans="1:13">
      <c r="A2803" s="1866"/>
      <c r="E2803" s="25"/>
      <c r="I2803" s="1867"/>
      <c r="J2803" s="25"/>
      <c r="K2803" s="25"/>
      <c r="L2803" s="25"/>
      <c r="M2803" s="25"/>
    </row>
    <row r="2804" spans="1:13">
      <c r="A2804" s="1866"/>
      <c r="E2804" s="25"/>
      <c r="I2804" s="1867"/>
      <c r="J2804" s="25"/>
      <c r="K2804" s="25"/>
      <c r="L2804" s="25"/>
      <c r="M2804" s="25"/>
    </row>
    <row r="2805" spans="1:13">
      <c r="A2805" s="1866"/>
      <c r="E2805" s="25"/>
      <c r="I2805" s="1867"/>
      <c r="J2805" s="25"/>
      <c r="K2805" s="25"/>
      <c r="L2805" s="25"/>
      <c r="M2805" s="25"/>
    </row>
    <row r="2806" spans="1:13">
      <c r="A2806" s="1866"/>
      <c r="E2806" s="25"/>
      <c r="I2806" s="1867"/>
      <c r="J2806" s="25"/>
      <c r="K2806" s="25"/>
      <c r="L2806" s="25"/>
      <c r="M2806" s="25"/>
    </row>
    <row r="2807" spans="1:13">
      <c r="A2807" s="1866"/>
      <c r="E2807" s="25"/>
      <c r="I2807" s="1867"/>
      <c r="J2807" s="25"/>
      <c r="K2807" s="25"/>
      <c r="L2807" s="25"/>
      <c r="M2807" s="25"/>
    </row>
    <row r="2808" spans="1:13">
      <c r="A2808" s="1866"/>
      <c r="E2808" s="25"/>
      <c r="I2808" s="1867"/>
      <c r="J2808" s="25"/>
      <c r="K2808" s="25"/>
      <c r="L2808" s="25"/>
      <c r="M2808" s="25"/>
    </row>
    <row r="2809" spans="1:13">
      <c r="A2809" s="1866"/>
      <c r="E2809" s="25"/>
      <c r="I2809" s="1867"/>
      <c r="J2809" s="25"/>
      <c r="K2809" s="25"/>
      <c r="L2809" s="25"/>
      <c r="M2809" s="25"/>
    </row>
    <row r="2810" spans="1:13">
      <c r="A2810" s="1866"/>
      <c r="E2810" s="25"/>
      <c r="I2810" s="1867"/>
      <c r="J2810" s="25"/>
      <c r="K2810" s="25"/>
      <c r="L2810" s="25"/>
      <c r="M2810" s="25"/>
    </row>
    <row r="2811" spans="1:13">
      <c r="A2811" s="1866"/>
      <c r="E2811" s="25"/>
      <c r="I2811" s="1867"/>
      <c r="J2811" s="25"/>
      <c r="K2811" s="25"/>
      <c r="L2811" s="25"/>
      <c r="M2811" s="25"/>
    </row>
    <row r="2812" spans="1:13">
      <c r="A2812" s="1866"/>
      <c r="E2812" s="25"/>
      <c r="I2812" s="1867"/>
      <c r="J2812" s="25"/>
      <c r="K2812" s="25"/>
      <c r="L2812" s="25"/>
      <c r="M2812" s="25"/>
    </row>
    <row r="2813" spans="1:13">
      <c r="A2813" s="1866"/>
      <c r="E2813" s="25"/>
      <c r="I2813" s="1867"/>
      <c r="J2813" s="25"/>
      <c r="K2813" s="25"/>
      <c r="L2813" s="25"/>
      <c r="M2813" s="25"/>
    </row>
    <row r="2814" spans="1:13">
      <c r="A2814" s="1866"/>
      <c r="E2814" s="25"/>
      <c r="I2814" s="1867"/>
      <c r="J2814" s="25"/>
      <c r="K2814" s="25"/>
      <c r="L2814" s="25"/>
      <c r="M2814" s="25"/>
    </row>
    <row r="2815" spans="1:13">
      <c r="A2815" s="1866"/>
      <c r="E2815" s="25"/>
      <c r="I2815" s="1867"/>
      <c r="J2815" s="25"/>
      <c r="K2815" s="25"/>
      <c r="L2815" s="25"/>
      <c r="M2815" s="25"/>
    </row>
    <row r="2816" spans="1:13">
      <c r="A2816" s="1866"/>
      <c r="E2816" s="25"/>
      <c r="I2816" s="1867"/>
      <c r="J2816" s="25"/>
      <c r="K2816" s="25"/>
      <c r="L2816" s="25"/>
      <c r="M2816" s="25"/>
    </row>
    <row r="2817" spans="1:13">
      <c r="A2817" s="1866"/>
      <c r="E2817" s="25"/>
      <c r="I2817" s="1867"/>
      <c r="J2817" s="25"/>
      <c r="K2817" s="25"/>
      <c r="L2817" s="25"/>
      <c r="M2817" s="25"/>
    </row>
    <row r="2818" spans="1:13">
      <c r="A2818" s="1866"/>
      <c r="E2818" s="25"/>
      <c r="I2818" s="1867"/>
      <c r="J2818" s="25"/>
      <c r="K2818" s="25"/>
      <c r="L2818" s="25"/>
      <c r="M2818" s="25"/>
    </row>
    <row r="2819" spans="1:13">
      <c r="A2819" s="1866"/>
      <c r="E2819" s="25"/>
      <c r="I2819" s="1867"/>
      <c r="J2819" s="25"/>
      <c r="K2819" s="25"/>
      <c r="L2819" s="25"/>
      <c r="M2819" s="25"/>
    </row>
    <row r="2820" spans="1:13">
      <c r="A2820" s="1866"/>
      <c r="E2820" s="25"/>
      <c r="I2820" s="1867"/>
      <c r="J2820" s="25"/>
      <c r="K2820" s="25"/>
      <c r="L2820" s="25"/>
      <c r="M2820" s="25"/>
    </row>
    <row r="2821" spans="1:13">
      <c r="A2821" s="1866"/>
      <c r="E2821" s="25"/>
      <c r="I2821" s="1867"/>
      <c r="J2821" s="25"/>
      <c r="K2821" s="25"/>
      <c r="L2821" s="25"/>
      <c r="M2821" s="25"/>
    </row>
    <row r="2822" spans="1:13">
      <c r="A2822" s="1866"/>
      <c r="E2822" s="25"/>
      <c r="I2822" s="1867"/>
      <c r="J2822" s="25"/>
      <c r="K2822" s="25"/>
      <c r="L2822" s="25"/>
      <c r="M2822" s="25"/>
    </row>
    <row r="2823" spans="1:13">
      <c r="A2823" s="1866"/>
      <c r="E2823" s="25"/>
      <c r="I2823" s="1867"/>
      <c r="J2823" s="25"/>
      <c r="K2823" s="25"/>
      <c r="L2823" s="25"/>
      <c r="M2823" s="25"/>
    </row>
    <row r="2824" spans="1:13">
      <c r="A2824" s="1866"/>
      <c r="E2824" s="25"/>
      <c r="I2824" s="1867"/>
      <c r="J2824" s="25"/>
      <c r="K2824" s="25"/>
      <c r="L2824" s="25"/>
      <c r="M2824" s="25"/>
    </row>
    <row r="2825" spans="1:13">
      <c r="A2825" s="1866"/>
      <c r="E2825" s="25"/>
      <c r="I2825" s="1867"/>
      <c r="J2825" s="25"/>
      <c r="K2825" s="25"/>
      <c r="L2825" s="25"/>
      <c r="M2825" s="25"/>
    </row>
    <row r="2826" spans="1:13">
      <c r="A2826" s="1866"/>
      <c r="E2826" s="25"/>
      <c r="I2826" s="1867"/>
      <c r="J2826" s="25"/>
      <c r="K2826" s="25"/>
      <c r="L2826" s="25"/>
      <c r="M2826" s="25"/>
    </row>
    <row r="2827" spans="1:13">
      <c r="A2827" s="1866"/>
      <c r="E2827" s="25"/>
      <c r="I2827" s="1867"/>
      <c r="J2827" s="25"/>
      <c r="K2827" s="25"/>
      <c r="L2827" s="25"/>
      <c r="M2827" s="25"/>
    </row>
    <row r="2828" spans="1:13">
      <c r="A2828" s="1866"/>
      <c r="E2828" s="25"/>
      <c r="I2828" s="1867"/>
      <c r="J2828" s="25"/>
      <c r="K2828" s="25"/>
      <c r="L2828" s="25"/>
      <c r="M2828" s="25"/>
    </row>
    <row r="2829" spans="1:13">
      <c r="A2829" s="1866"/>
      <c r="E2829" s="25"/>
      <c r="I2829" s="1867"/>
      <c r="J2829" s="25"/>
      <c r="K2829" s="25"/>
      <c r="L2829" s="25"/>
      <c r="M2829" s="25"/>
    </row>
    <row r="2830" spans="1:13">
      <c r="A2830" s="1866"/>
      <c r="E2830" s="25"/>
      <c r="I2830" s="1867"/>
      <c r="J2830" s="25"/>
      <c r="K2830" s="25"/>
      <c r="L2830" s="25"/>
      <c r="M2830" s="25"/>
    </row>
    <row r="2831" spans="1:13">
      <c r="A2831" s="1866"/>
      <c r="E2831" s="25"/>
      <c r="I2831" s="1867"/>
      <c r="J2831" s="25"/>
      <c r="K2831" s="25"/>
      <c r="L2831" s="25"/>
      <c r="M2831" s="25"/>
    </row>
    <row r="2832" spans="1:13">
      <c r="A2832" s="1866"/>
      <c r="E2832" s="25"/>
      <c r="I2832" s="1867"/>
      <c r="J2832" s="25"/>
      <c r="K2832" s="25"/>
      <c r="L2832" s="25"/>
      <c r="M2832" s="25"/>
    </row>
    <row r="2833" spans="1:13">
      <c r="A2833" s="1866"/>
      <c r="E2833" s="25"/>
      <c r="I2833" s="1867"/>
      <c r="J2833" s="25"/>
      <c r="K2833" s="25"/>
      <c r="L2833" s="25"/>
      <c r="M2833" s="25"/>
    </row>
    <row r="2834" spans="1:13">
      <c r="A2834" s="1866"/>
      <c r="E2834" s="25"/>
      <c r="I2834" s="1867"/>
      <c r="J2834" s="25"/>
      <c r="K2834" s="25"/>
      <c r="L2834" s="25"/>
      <c r="M2834" s="25"/>
    </row>
    <row r="2835" spans="1:13">
      <c r="A2835" s="1866"/>
      <c r="E2835" s="25"/>
      <c r="I2835" s="1867"/>
      <c r="J2835" s="25"/>
      <c r="K2835" s="25"/>
      <c r="L2835" s="25"/>
      <c r="M2835" s="25"/>
    </row>
    <row r="2836" spans="1:13">
      <c r="A2836" s="1866"/>
      <c r="E2836" s="25"/>
      <c r="I2836" s="1867"/>
      <c r="J2836" s="25"/>
      <c r="K2836" s="25"/>
      <c r="L2836" s="25"/>
      <c r="M2836" s="25"/>
    </row>
    <row r="2837" spans="1:13">
      <c r="A2837" s="1866"/>
      <c r="E2837" s="25"/>
      <c r="I2837" s="1867"/>
      <c r="J2837" s="25"/>
      <c r="K2837" s="25"/>
      <c r="L2837" s="25"/>
      <c r="M2837" s="25"/>
    </row>
    <row r="2838" spans="1:13">
      <c r="A2838" s="1866"/>
      <c r="E2838" s="25"/>
      <c r="I2838" s="1867"/>
      <c r="J2838" s="25"/>
      <c r="K2838" s="25"/>
      <c r="L2838" s="25"/>
      <c r="M2838" s="25"/>
    </row>
    <row r="2839" spans="1:13">
      <c r="A2839" s="1866"/>
      <c r="E2839" s="25"/>
      <c r="I2839" s="1867"/>
      <c r="J2839" s="25"/>
      <c r="K2839" s="25"/>
      <c r="L2839" s="25"/>
      <c r="M2839" s="25"/>
    </row>
    <row r="2840" spans="1:13">
      <c r="A2840" s="1866"/>
      <c r="E2840" s="25"/>
      <c r="I2840" s="1867"/>
      <c r="J2840" s="25"/>
      <c r="K2840" s="25"/>
      <c r="L2840" s="25"/>
      <c r="M2840" s="25"/>
    </row>
    <row r="2841" spans="1:13">
      <c r="A2841" s="1866"/>
      <c r="E2841" s="25"/>
      <c r="I2841" s="1867"/>
      <c r="J2841" s="25"/>
      <c r="K2841" s="25"/>
      <c r="L2841" s="25"/>
      <c r="M2841" s="25"/>
    </row>
    <row r="2842" spans="1:13">
      <c r="A2842" s="1866"/>
      <c r="E2842" s="25"/>
      <c r="I2842" s="1867"/>
      <c r="J2842" s="25"/>
      <c r="K2842" s="25"/>
      <c r="L2842" s="25"/>
      <c r="M2842" s="25"/>
    </row>
    <row r="2843" spans="1:13">
      <c r="A2843" s="1866"/>
      <c r="E2843" s="25"/>
      <c r="I2843" s="1867"/>
      <c r="J2843" s="25"/>
      <c r="K2843" s="25"/>
      <c r="L2843" s="25"/>
      <c r="M2843" s="25"/>
    </row>
    <row r="2844" spans="1:13">
      <c r="A2844" s="1866"/>
      <c r="E2844" s="25"/>
      <c r="I2844" s="1867"/>
      <c r="J2844" s="25"/>
      <c r="K2844" s="25"/>
      <c r="L2844" s="25"/>
      <c r="M2844" s="25"/>
    </row>
    <row r="2845" spans="1:13">
      <c r="A2845" s="1866"/>
      <c r="E2845" s="25"/>
      <c r="I2845" s="1867"/>
      <c r="J2845" s="25"/>
      <c r="K2845" s="25"/>
      <c r="L2845" s="25"/>
      <c r="M2845" s="25"/>
    </row>
    <row r="2846" spans="1:13">
      <c r="A2846" s="1866"/>
      <c r="E2846" s="25"/>
      <c r="I2846" s="1867"/>
      <c r="J2846" s="25"/>
      <c r="K2846" s="25"/>
      <c r="L2846" s="25"/>
      <c r="M2846" s="25"/>
    </row>
    <row r="2847" spans="1:13">
      <c r="A2847" s="1866"/>
      <c r="E2847" s="25"/>
      <c r="I2847" s="1867"/>
      <c r="J2847" s="25"/>
      <c r="K2847" s="25"/>
      <c r="L2847" s="25"/>
      <c r="M2847" s="25"/>
    </row>
    <row r="2848" spans="1:13">
      <c r="A2848" s="1866"/>
      <c r="E2848" s="25"/>
      <c r="I2848" s="1867"/>
      <c r="J2848" s="25"/>
      <c r="K2848" s="25"/>
      <c r="L2848" s="25"/>
      <c r="M2848" s="25"/>
    </row>
    <row r="2849" spans="1:13">
      <c r="A2849" s="1866"/>
      <c r="E2849" s="25"/>
      <c r="I2849" s="1867"/>
      <c r="J2849" s="25"/>
      <c r="K2849" s="25"/>
      <c r="L2849" s="25"/>
      <c r="M2849" s="25"/>
    </row>
    <row r="2850" spans="1:13">
      <c r="A2850" s="1866"/>
      <c r="E2850" s="25"/>
      <c r="I2850" s="1867"/>
      <c r="J2850" s="25"/>
      <c r="K2850" s="25"/>
      <c r="L2850" s="25"/>
      <c r="M2850" s="25"/>
    </row>
    <row r="2851" spans="1:13">
      <c r="A2851" s="1866"/>
      <c r="E2851" s="25"/>
      <c r="I2851" s="1867"/>
      <c r="J2851" s="25"/>
      <c r="K2851" s="25"/>
      <c r="L2851" s="25"/>
      <c r="M2851" s="25"/>
    </row>
    <row r="2852" spans="1:13">
      <c r="A2852" s="1866"/>
      <c r="E2852" s="25"/>
      <c r="I2852" s="1867"/>
      <c r="J2852" s="25"/>
      <c r="K2852" s="25"/>
      <c r="L2852" s="25"/>
      <c r="M2852" s="25"/>
    </row>
    <row r="2853" spans="1:13">
      <c r="A2853" s="1866"/>
      <c r="E2853" s="25"/>
      <c r="I2853" s="1867"/>
      <c r="J2853" s="25"/>
      <c r="K2853" s="25"/>
      <c r="L2853" s="25"/>
      <c r="M2853" s="25"/>
    </row>
    <row r="2854" spans="1:13">
      <c r="A2854" s="1866"/>
      <c r="E2854" s="25"/>
      <c r="I2854" s="1867"/>
      <c r="J2854" s="25"/>
      <c r="K2854" s="25"/>
      <c r="L2854" s="25"/>
      <c r="M2854" s="25"/>
    </row>
    <row r="2855" spans="1:13">
      <c r="A2855" s="1866"/>
      <c r="E2855" s="25"/>
      <c r="I2855" s="1867"/>
      <c r="J2855" s="25"/>
      <c r="K2855" s="25"/>
      <c r="L2855" s="25"/>
      <c r="M2855" s="25"/>
    </row>
    <row r="2856" spans="1:13">
      <c r="A2856" s="1866"/>
      <c r="E2856" s="25"/>
      <c r="I2856" s="1867"/>
      <c r="J2856" s="25"/>
      <c r="K2856" s="25"/>
      <c r="L2856" s="25"/>
      <c r="M2856" s="25"/>
    </row>
    <row r="2857" spans="1:13">
      <c r="A2857" s="1866"/>
      <c r="E2857" s="25"/>
      <c r="I2857" s="1867"/>
      <c r="J2857" s="25"/>
      <c r="K2857" s="25"/>
      <c r="L2857" s="25"/>
      <c r="M2857" s="25"/>
    </row>
    <row r="2858" spans="1:13">
      <c r="A2858" s="1866"/>
      <c r="E2858" s="25"/>
      <c r="I2858" s="1867"/>
      <c r="J2858" s="25"/>
      <c r="K2858" s="25"/>
      <c r="L2858" s="25"/>
      <c r="M2858" s="25"/>
    </row>
    <row r="2859" spans="1:13">
      <c r="A2859" s="1866"/>
      <c r="E2859" s="25"/>
      <c r="I2859" s="1867"/>
      <c r="J2859" s="25"/>
      <c r="K2859" s="25"/>
      <c r="L2859" s="25"/>
      <c r="M2859" s="25"/>
    </row>
    <row r="2860" spans="1:13">
      <c r="A2860" s="1866"/>
      <c r="E2860" s="25"/>
      <c r="I2860" s="1867"/>
      <c r="J2860" s="25"/>
      <c r="K2860" s="25"/>
      <c r="L2860" s="25"/>
      <c r="M2860" s="25"/>
    </row>
    <row r="2861" spans="1:13">
      <c r="A2861" s="1866"/>
      <c r="E2861" s="25"/>
      <c r="I2861" s="1867"/>
      <c r="J2861" s="25"/>
      <c r="K2861" s="25"/>
      <c r="L2861" s="25"/>
      <c r="M2861" s="25"/>
    </row>
    <row r="2862" spans="1:13">
      <c r="A2862" s="1866"/>
      <c r="E2862" s="25"/>
      <c r="I2862" s="1867"/>
      <c r="J2862" s="25"/>
      <c r="K2862" s="25"/>
      <c r="L2862" s="25"/>
      <c r="M2862" s="25"/>
    </row>
    <row r="2863" spans="1:13">
      <c r="A2863" s="1866"/>
      <c r="E2863" s="25"/>
      <c r="I2863" s="1867"/>
      <c r="J2863" s="25"/>
      <c r="K2863" s="25"/>
      <c r="L2863" s="25"/>
      <c r="M2863" s="25"/>
    </row>
    <row r="2864" spans="1:13">
      <c r="A2864" s="1866"/>
      <c r="E2864" s="25"/>
      <c r="I2864" s="1867"/>
      <c r="J2864" s="25"/>
      <c r="K2864" s="25"/>
      <c r="L2864" s="25"/>
      <c r="M2864" s="25"/>
    </row>
    <row r="2865" spans="1:13">
      <c r="A2865" s="1866"/>
      <c r="E2865" s="25"/>
      <c r="I2865" s="1867"/>
      <c r="J2865" s="25"/>
      <c r="K2865" s="25"/>
      <c r="L2865" s="25"/>
      <c r="M2865" s="25"/>
    </row>
    <row r="2866" spans="1:13">
      <c r="A2866" s="1866"/>
      <c r="E2866" s="25"/>
      <c r="I2866" s="1867"/>
      <c r="J2866" s="25"/>
      <c r="K2866" s="25"/>
      <c r="L2866" s="25"/>
      <c r="M2866" s="25"/>
    </row>
    <row r="2867" spans="1:13">
      <c r="A2867" s="1866"/>
      <c r="E2867" s="25"/>
      <c r="I2867" s="1867"/>
      <c r="J2867" s="25"/>
      <c r="K2867" s="25"/>
      <c r="L2867" s="25"/>
      <c r="M2867" s="25"/>
    </row>
    <row r="2868" spans="1:13">
      <c r="A2868" s="1866"/>
      <c r="E2868" s="25"/>
      <c r="I2868" s="1867"/>
      <c r="J2868" s="25"/>
      <c r="K2868" s="25"/>
      <c r="L2868" s="25"/>
      <c r="M2868" s="25"/>
    </row>
    <row r="2869" spans="1:13">
      <c r="A2869" s="1866"/>
      <c r="E2869" s="25"/>
      <c r="I2869" s="1867"/>
      <c r="J2869" s="25"/>
      <c r="K2869" s="25"/>
      <c r="L2869" s="25"/>
      <c r="M2869" s="25"/>
    </row>
    <row r="2870" spans="1:13">
      <c r="A2870" s="1866"/>
      <c r="E2870" s="25"/>
      <c r="I2870" s="1867"/>
      <c r="J2870" s="25"/>
      <c r="K2870" s="25"/>
      <c r="L2870" s="25"/>
      <c r="M2870" s="25"/>
    </row>
    <row r="2871" spans="1:13">
      <c r="A2871" s="1866"/>
      <c r="E2871" s="25"/>
      <c r="I2871" s="1867"/>
      <c r="J2871" s="25"/>
      <c r="K2871" s="25"/>
      <c r="L2871" s="25"/>
      <c r="M2871" s="25"/>
    </row>
    <row r="2872" spans="1:13">
      <c r="A2872" s="1866"/>
      <c r="E2872" s="25"/>
      <c r="I2872" s="1867"/>
      <c r="J2872" s="25"/>
      <c r="K2872" s="25"/>
      <c r="L2872" s="25"/>
      <c r="M2872" s="25"/>
    </row>
    <row r="2873" spans="1:13">
      <c r="A2873" s="1866"/>
      <c r="E2873" s="25"/>
      <c r="I2873" s="1867"/>
      <c r="J2873" s="25"/>
      <c r="K2873" s="25"/>
      <c r="L2873" s="25"/>
      <c r="M2873" s="25"/>
    </row>
    <row r="2874" spans="1:13">
      <c r="A2874" s="1866"/>
      <c r="E2874" s="25"/>
      <c r="I2874" s="1867"/>
      <c r="J2874" s="25"/>
      <c r="K2874" s="25"/>
      <c r="L2874" s="25"/>
      <c r="M2874" s="25"/>
    </row>
    <row r="2875" spans="1:13">
      <c r="A2875" s="1866"/>
      <c r="E2875" s="25"/>
      <c r="I2875" s="1867"/>
      <c r="J2875" s="25"/>
      <c r="K2875" s="25"/>
      <c r="L2875" s="25"/>
      <c r="M2875" s="25"/>
    </row>
    <row r="2876" spans="1:13">
      <c r="A2876" s="1866"/>
      <c r="E2876" s="25"/>
      <c r="I2876" s="1867"/>
      <c r="J2876" s="25"/>
      <c r="K2876" s="25"/>
      <c r="L2876" s="25"/>
      <c r="M2876" s="25"/>
    </row>
    <row r="2877" spans="1:13">
      <c r="A2877" s="1866"/>
      <c r="E2877" s="25"/>
      <c r="I2877" s="1867"/>
      <c r="J2877" s="25"/>
      <c r="K2877" s="25"/>
      <c r="L2877" s="25"/>
      <c r="M2877" s="25"/>
    </row>
    <row r="2878" spans="1:13">
      <c r="A2878" s="1866"/>
      <c r="E2878" s="25"/>
      <c r="I2878" s="1867"/>
      <c r="J2878" s="25"/>
      <c r="K2878" s="25"/>
      <c r="L2878" s="25"/>
      <c r="M2878" s="25"/>
    </row>
    <row r="2879" spans="1:13">
      <c r="A2879" s="1866"/>
      <c r="E2879" s="25"/>
      <c r="I2879" s="1867"/>
      <c r="J2879" s="25"/>
      <c r="K2879" s="25"/>
      <c r="L2879" s="25"/>
      <c r="M2879" s="25"/>
    </row>
    <row r="2880" spans="1:13">
      <c r="A2880" s="1866"/>
      <c r="E2880" s="25"/>
      <c r="I2880" s="1867"/>
      <c r="J2880" s="25"/>
      <c r="K2880" s="25"/>
      <c r="L2880" s="25"/>
      <c r="M2880" s="25"/>
    </row>
    <row r="2881" spans="1:13">
      <c r="A2881" s="1866"/>
      <c r="E2881" s="25"/>
      <c r="I2881" s="1867"/>
      <c r="J2881" s="25"/>
      <c r="K2881" s="25"/>
      <c r="L2881" s="25"/>
      <c r="M2881" s="25"/>
    </row>
    <row r="2882" spans="1:13">
      <c r="A2882" s="1866"/>
      <c r="E2882" s="25"/>
      <c r="I2882" s="1867"/>
      <c r="J2882" s="25"/>
      <c r="K2882" s="25"/>
      <c r="L2882" s="25"/>
      <c r="M2882" s="25"/>
    </row>
    <row r="2883" spans="1:13">
      <c r="A2883" s="1866"/>
      <c r="E2883" s="25"/>
      <c r="I2883" s="1867"/>
      <c r="J2883" s="25"/>
      <c r="K2883" s="25"/>
      <c r="L2883" s="25"/>
      <c r="M2883" s="25"/>
    </row>
    <row r="2884" spans="1:13">
      <c r="A2884" s="1866"/>
      <c r="E2884" s="25"/>
      <c r="I2884" s="1867"/>
      <c r="J2884" s="25"/>
      <c r="K2884" s="25"/>
      <c r="L2884" s="25"/>
      <c r="M2884" s="25"/>
    </row>
    <row r="2885" spans="1:13">
      <c r="A2885" s="1866"/>
      <c r="E2885" s="25"/>
      <c r="I2885" s="1867"/>
      <c r="J2885" s="25"/>
      <c r="K2885" s="25"/>
      <c r="L2885" s="25"/>
      <c r="M2885" s="25"/>
    </row>
    <row r="2886" spans="1:13">
      <c r="A2886" s="1866"/>
      <c r="E2886" s="25"/>
      <c r="I2886" s="1867"/>
      <c r="J2886" s="25"/>
      <c r="K2886" s="25"/>
      <c r="L2886" s="25"/>
      <c r="M2886" s="25"/>
    </row>
    <row r="2887" spans="1:13">
      <c r="A2887" s="1866"/>
      <c r="E2887" s="25"/>
      <c r="I2887" s="1867"/>
      <c r="J2887" s="25"/>
      <c r="K2887" s="25"/>
      <c r="L2887" s="25"/>
      <c r="M2887" s="25"/>
    </row>
    <row r="2888" spans="1:13">
      <c r="A2888" s="1866"/>
      <c r="E2888" s="25"/>
      <c r="I2888" s="1867"/>
      <c r="J2888" s="25"/>
      <c r="K2888" s="25"/>
      <c r="L2888" s="25"/>
      <c r="M2888" s="25"/>
    </row>
    <row r="2889" spans="1:13">
      <c r="A2889" s="1866"/>
      <c r="E2889" s="25"/>
      <c r="I2889" s="1867"/>
      <c r="J2889" s="25"/>
      <c r="K2889" s="25"/>
      <c r="L2889" s="25"/>
      <c r="M2889" s="25"/>
    </row>
    <row r="2890" spans="1:13">
      <c r="A2890" s="1866"/>
      <c r="E2890" s="25"/>
      <c r="I2890" s="1867"/>
      <c r="J2890" s="25"/>
      <c r="K2890" s="25"/>
      <c r="L2890" s="25"/>
      <c r="M2890" s="25"/>
    </row>
    <row r="2891" spans="1:13">
      <c r="A2891" s="1866"/>
      <c r="E2891" s="25"/>
      <c r="I2891" s="1867"/>
      <c r="J2891" s="25"/>
      <c r="K2891" s="25"/>
      <c r="L2891" s="25"/>
      <c r="M2891" s="25"/>
    </row>
    <row r="2892" spans="1:13">
      <c r="A2892" s="1866"/>
      <c r="E2892" s="25"/>
      <c r="I2892" s="1867"/>
      <c r="J2892" s="25"/>
      <c r="K2892" s="25"/>
      <c r="L2892" s="25"/>
      <c r="M2892" s="25"/>
    </row>
    <row r="2893" spans="1:13">
      <c r="A2893" s="1866"/>
      <c r="E2893" s="25"/>
      <c r="I2893" s="1867"/>
      <c r="J2893" s="25"/>
      <c r="K2893" s="25"/>
      <c r="L2893" s="25"/>
      <c r="M2893" s="25"/>
    </row>
    <row r="2894" spans="1:13">
      <c r="A2894" s="1866"/>
      <c r="E2894" s="25"/>
      <c r="I2894" s="1867"/>
      <c r="J2894" s="25"/>
      <c r="K2894" s="25"/>
      <c r="L2894" s="25"/>
      <c r="M2894" s="25"/>
    </row>
    <row r="2895" spans="1:13">
      <c r="A2895" s="1866"/>
      <c r="E2895" s="25"/>
      <c r="I2895" s="1867"/>
      <c r="J2895" s="25"/>
      <c r="K2895" s="25"/>
      <c r="L2895" s="25"/>
      <c r="M2895" s="25"/>
    </row>
    <row r="2896" spans="1:13">
      <c r="A2896" s="1866"/>
      <c r="E2896" s="25"/>
      <c r="I2896" s="1867"/>
      <c r="J2896" s="25"/>
      <c r="K2896" s="25"/>
      <c r="L2896" s="25"/>
      <c r="M2896" s="25"/>
    </row>
    <row r="2897" spans="1:13">
      <c r="A2897" s="1866"/>
      <c r="E2897" s="25"/>
      <c r="I2897" s="1867"/>
      <c r="J2897" s="25"/>
      <c r="K2897" s="25"/>
      <c r="L2897" s="25"/>
      <c r="M2897" s="25"/>
    </row>
    <row r="2898" spans="1:13">
      <c r="A2898" s="1866"/>
      <c r="E2898" s="25"/>
      <c r="I2898" s="1867"/>
      <c r="J2898" s="25"/>
      <c r="K2898" s="25"/>
      <c r="L2898" s="25"/>
      <c r="M2898" s="25"/>
    </row>
    <row r="2899" spans="1:13">
      <c r="A2899" s="1866"/>
      <c r="E2899" s="25"/>
      <c r="I2899" s="1867"/>
      <c r="J2899" s="25"/>
      <c r="K2899" s="25"/>
      <c r="L2899" s="25"/>
      <c r="M2899" s="25"/>
    </row>
    <row r="2900" spans="1:13">
      <c r="A2900" s="1866"/>
      <c r="E2900" s="25"/>
      <c r="I2900" s="1867"/>
      <c r="J2900" s="25"/>
      <c r="K2900" s="25"/>
      <c r="L2900" s="25"/>
      <c r="M2900" s="25"/>
    </row>
    <row r="2901" spans="1:13">
      <c r="A2901" s="1866"/>
      <c r="E2901" s="25"/>
      <c r="I2901" s="1867"/>
      <c r="J2901" s="25"/>
      <c r="K2901" s="25"/>
      <c r="L2901" s="25"/>
      <c r="M2901" s="25"/>
    </row>
    <row r="2902" spans="1:13">
      <c r="A2902" s="1866"/>
      <c r="E2902" s="25"/>
      <c r="I2902" s="1867"/>
      <c r="J2902" s="25"/>
      <c r="K2902" s="25"/>
      <c r="L2902" s="25"/>
      <c r="M2902" s="25"/>
    </row>
    <row r="2903" spans="1:13">
      <c r="A2903" s="1866"/>
      <c r="E2903" s="25"/>
      <c r="I2903" s="1867"/>
      <c r="J2903" s="25"/>
      <c r="K2903" s="25"/>
      <c r="L2903" s="25"/>
      <c r="M2903" s="25"/>
    </row>
    <row r="2904" spans="1:13">
      <c r="A2904" s="1866"/>
      <c r="E2904" s="25"/>
      <c r="I2904" s="1867"/>
      <c r="J2904" s="25"/>
      <c r="K2904" s="25"/>
      <c r="L2904" s="25"/>
      <c r="M2904" s="25"/>
    </row>
    <row r="2905" spans="1:13">
      <c r="A2905" s="1866"/>
      <c r="E2905" s="25"/>
      <c r="I2905" s="1867"/>
      <c r="J2905" s="25"/>
      <c r="K2905" s="25"/>
      <c r="L2905" s="25"/>
      <c r="M2905" s="25"/>
    </row>
    <row r="2906" spans="1:13">
      <c r="A2906" s="1866"/>
      <c r="E2906" s="25"/>
      <c r="I2906" s="1867"/>
      <c r="J2906" s="25"/>
      <c r="K2906" s="25"/>
      <c r="L2906" s="25"/>
      <c r="M2906" s="25"/>
    </row>
    <row r="2907" spans="1:13">
      <c r="A2907" s="1866"/>
      <c r="E2907" s="25"/>
      <c r="I2907" s="1867"/>
      <c r="J2907" s="25"/>
      <c r="K2907" s="25"/>
      <c r="L2907" s="25"/>
      <c r="M2907" s="25"/>
    </row>
    <row r="2908" spans="1:13">
      <c r="A2908" s="1866"/>
      <c r="E2908" s="25"/>
      <c r="I2908" s="1867"/>
      <c r="J2908" s="25"/>
      <c r="K2908" s="25"/>
      <c r="L2908" s="25"/>
      <c r="M2908" s="25"/>
    </row>
    <row r="2909" spans="1:13">
      <c r="A2909" s="1866"/>
      <c r="E2909" s="25"/>
      <c r="I2909" s="1867"/>
      <c r="J2909" s="25"/>
      <c r="K2909" s="25"/>
      <c r="L2909" s="25"/>
      <c r="M2909" s="25"/>
    </row>
    <row r="2910" spans="1:13">
      <c r="A2910" s="1866"/>
      <c r="E2910" s="25"/>
      <c r="I2910" s="1867"/>
      <c r="J2910" s="25"/>
      <c r="K2910" s="25"/>
      <c r="L2910" s="25"/>
      <c r="M2910" s="25"/>
    </row>
    <row r="2911" spans="1:13">
      <c r="A2911" s="1866"/>
      <c r="E2911" s="25"/>
      <c r="I2911" s="1867"/>
      <c r="J2911" s="25"/>
      <c r="K2911" s="25"/>
      <c r="L2911" s="25"/>
      <c r="M2911" s="25"/>
    </row>
    <row r="2912" spans="1:13">
      <c r="A2912" s="1866"/>
      <c r="E2912" s="25"/>
      <c r="I2912" s="1867"/>
      <c r="J2912" s="25"/>
      <c r="K2912" s="25"/>
      <c r="L2912" s="25"/>
      <c r="M2912" s="25"/>
    </row>
    <row r="2913" spans="1:13">
      <c r="A2913" s="1866"/>
      <c r="E2913" s="25"/>
      <c r="I2913" s="1867"/>
      <c r="J2913" s="25"/>
      <c r="K2913" s="25"/>
      <c r="L2913" s="25"/>
      <c r="M2913" s="25"/>
    </row>
    <row r="2914" spans="1:13">
      <c r="A2914" s="1866"/>
      <c r="E2914" s="25"/>
      <c r="I2914" s="1867"/>
      <c r="J2914" s="25"/>
      <c r="K2914" s="25"/>
      <c r="L2914" s="25"/>
      <c r="M2914" s="25"/>
    </row>
    <row r="2915" spans="1:13">
      <c r="A2915" s="1866"/>
      <c r="E2915" s="25"/>
      <c r="I2915" s="1867"/>
      <c r="J2915" s="25"/>
      <c r="K2915" s="25"/>
      <c r="L2915" s="25"/>
      <c r="M2915" s="25"/>
    </row>
    <row r="2916" spans="1:13">
      <c r="A2916" s="1866"/>
      <c r="E2916" s="25"/>
      <c r="I2916" s="1867"/>
      <c r="J2916" s="25"/>
      <c r="K2916" s="25"/>
      <c r="L2916" s="25"/>
      <c r="M2916" s="25"/>
    </row>
    <row r="2917" spans="1:13">
      <c r="A2917" s="1866"/>
      <c r="E2917" s="25"/>
      <c r="I2917" s="1867"/>
      <c r="J2917" s="25"/>
      <c r="K2917" s="25"/>
      <c r="L2917" s="25"/>
      <c r="M2917" s="25"/>
    </row>
    <row r="2918" spans="1:13">
      <c r="A2918" s="1866"/>
      <c r="E2918" s="25"/>
      <c r="I2918" s="1867"/>
      <c r="J2918" s="25"/>
      <c r="K2918" s="25"/>
      <c r="L2918" s="25"/>
      <c r="M2918" s="25"/>
    </row>
    <row r="2919" spans="1:13">
      <c r="A2919" s="1866"/>
      <c r="E2919" s="25"/>
      <c r="I2919" s="1867"/>
      <c r="J2919" s="25"/>
      <c r="K2919" s="25"/>
      <c r="L2919" s="25"/>
      <c r="M2919" s="25"/>
    </row>
    <row r="2920" spans="1:13">
      <c r="A2920" s="1866"/>
      <c r="E2920" s="25"/>
      <c r="I2920" s="1867"/>
      <c r="J2920" s="25"/>
      <c r="K2920" s="25"/>
      <c r="L2920" s="25"/>
      <c r="M2920" s="25"/>
    </row>
    <row r="2921" spans="1:13">
      <c r="A2921" s="1866"/>
      <c r="E2921" s="25"/>
      <c r="I2921" s="1867"/>
      <c r="J2921" s="25"/>
      <c r="K2921" s="25"/>
      <c r="L2921" s="25"/>
      <c r="M2921" s="25"/>
    </row>
    <row r="2922" spans="1:13">
      <c r="A2922" s="1866"/>
      <c r="E2922" s="25"/>
      <c r="I2922" s="1867"/>
      <c r="J2922" s="25"/>
      <c r="K2922" s="25"/>
      <c r="L2922" s="25"/>
      <c r="M2922" s="25"/>
    </row>
    <row r="2923" spans="1:13">
      <c r="A2923" s="1866"/>
      <c r="E2923" s="25"/>
      <c r="I2923" s="1867"/>
      <c r="J2923" s="25"/>
      <c r="K2923" s="25"/>
      <c r="L2923" s="25"/>
      <c r="M2923" s="25"/>
    </row>
    <row r="2924" spans="1:13">
      <c r="A2924" s="1866"/>
      <c r="E2924" s="25"/>
      <c r="I2924" s="1867"/>
      <c r="J2924" s="25"/>
      <c r="K2924" s="25"/>
      <c r="L2924" s="25"/>
      <c r="M2924" s="25"/>
    </row>
    <row r="2925" spans="1:13">
      <c r="A2925" s="1866"/>
      <c r="E2925" s="25"/>
      <c r="I2925" s="1867"/>
      <c r="J2925" s="25"/>
      <c r="K2925" s="25"/>
      <c r="L2925" s="25"/>
      <c r="M2925" s="25"/>
    </row>
    <row r="2926" spans="1:13">
      <c r="A2926" s="1866"/>
      <c r="E2926" s="25"/>
      <c r="I2926" s="1867"/>
      <c r="J2926" s="25"/>
      <c r="K2926" s="25"/>
      <c r="L2926" s="25"/>
      <c r="M2926" s="25"/>
    </row>
    <row r="2927" spans="1:13">
      <c r="A2927" s="1866"/>
      <c r="E2927" s="25"/>
      <c r="I2927" s="1867"/>
      <c r="J2927" s="25"/>
      <c r="K2927" s="25"/>
      <c r="L2927" s="25"/>
      <c r="M2927" s="25"/>
    </row>
    <row r="2928" spans="1:13">
      <c r="A2928" s="1866"/>
      <c r="E2928" s="25"/>
      <c r="I2928" s="1867"/>
      <c r="J2928" s="25"/>
      <c r="K2928" s="25"/>
      <c r="L2928" s="25"/>
      <c r="M2928" s="25"/>
    </row>
    <row r="2929" spans="1:13">
      <c r="A2929" s="1866"/>
      <c r="E2929" s="25"/>
      <c r="I2929" s="1867"/>
      <c r="J2929" s="25"/>
      <c r="K2929" s="25"/>
      <c r="L2929" s="25"/>
      <c r="M2929" s="25"/>
    </row>
    <row r="2930" spans="1:13">
      <c r="A2930" s="1866"/>
      <c r="E2930" s="25"/>
      <c r="I2930" s="1867"/>
      <c r="J2930" s="25"/>
      <c r="K2930" s="25"/>
      <c r="L2930" s="25"/>
      <c r="M2930" s="25"/>
    </row>
    <row r="2931" spans="1:13">
      <c r="A2931" s="1866"/>
      <c r="E2931" s="25"/>
      <c r="I2931" s="1867"/>
      <c r="J2931" s="25"/>
      <c r="K2931" s="25"/>
      <c r="L2931" s="25"/>
      <c r="M2931" s="25"/>
    </row>
    <row r="2932" spans="1:13">
      <c r="A2932" s="1866"/>
      <c r="E2932" s="25"/>
      <c r="I2932" s="1867"/>
      <c r="J2932" s="25"/>
      <c r="K2932" s="25"/>
      <c r="L2932" s="25"/>
      <c r="M2932" s="25"/>
    </row>
    <row r="2933" spans="1:13">
      <c r="A2933" s="1866"/>
      <c r="E2933" s="25"/>
      <c r="I2933" s="1867"/>
      <c r="J2933" s="25"/>
      <c r="K2933" s="25"/>
      <c r="L2933" s="25"/>
      <c r="M2933" s="25"/>
    </row>
    <row r="2934" spans="1:13">
      <c r="A2934" s="1866"/>
      <c r="E2934" s="25"/>
      <c r="I2934" s="1867"/>
      <c r="J2934" s="25"/>
      <c r="K2934" s="25"/>
      <c r="L2934" s="25"/>
      <c r="M2934" s="25"/>
    </row>
    <row r="2935" spans="1:13">
      <c r="A2935" s="1866"/>
      <c r="E2935" s="25"/>
      <c r="I2935" s="1867"/>
      <c r="J2935" s="25"/>
      <c r="K2935" s="25"/>
      <c r="L2935" s="25"/>
      <c r="M2935" s="25"/>
    </row>
    <row r="2936" spans="1:13">
      <c r="A2936" s="1866"/>
      <c r="E2936" s="25"/>
      <c r="I2936" s="1867"/>
      <c r="J2936" s="25"/>
      <c r="K2936" s="25"/>
      <c r="L2936" s="25"/>
      <c r="M2936" s="25"/>
    </row>
    <row r="2937" spans="1:13">
      <c r="A2937" s="1866"/>
      <c r="E2937" s="25"/>
      <c r="I2937" s="1867"/>
      <c r="J2937" s="25"/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2024-06-13T19:09:26Z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