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g_Dev\Covid\RSR\1.0.0_PreRelease\doc\"/>
    </mc:Choice>
  </mc:AlternateContent>
  <xr:revisionPtr revIDLastSave="0" documentId="13_ncr:1_{0A682D72-C09F-4AF3-99FF-0959B7DAF46A}" xr6:coauthVersionLast="45" xr6:coauthVersionMax="45" xr10:uidLastSave="{00000000-0000-0000-0000-000000000000}"/>
  <bookViews>
    <workbookView xWindow="-120" yWindow="-120" windowWidth="29040" windowHeight="15840" xr2:uid="{5CD23D13-73CD-4E12-AFC6-B392C36CAA5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6" i="1"/>
  <c r="B3" i="1" l="1"/>
</calcChain>
</file>

<file path=xl/sharedStrings.xml><?xml version="1.0" encoding="utf-8"?>
<sst xmlns="http://schemas.openxmlformats.org/spreadsheetml/2006/main" count="131" uniqueCount="104">
  <si>
    <t>PIN</t>
  </si>
  <si>
    <t>Attribution</t>
  </si>
  <si>
    <t>PA0</t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</si>
  <si>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</si>
  <si>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</si>
  <si>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</si>
  <si>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</si>
  <si>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</si>
  <si>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</si>
  <si>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</si>
  <si>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</si>
  <si>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</si>
  <si>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</si>
  <si>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</si>
  <si>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</si>
  <si>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</si>
  <si>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PA14</t>
  </si>
  <si>
    <t>PA15</t>
  </si>
  <si>
    <t>PB0</t>
  </si>
  <si>
    <t>PB1</t>
  </si>
  <si>
    <t>PB2</t>
  </si>
  <si>
    <t>PB3</t>
  </si>
  <si>
    <t>PB4</t>
  </si>
  <si>
    <t>PB5</t>
  </si>
  <si>
    <t>PB6</t>
  </si>
  <si>
    <t>PB7</t>
  </si>
  <si>
    <t>PB8</t>
  </si>
  <si>
    <t>PB9</t>
  </si>
  <si>
    <t>PB10</t>
  </si>
  <si>
    <t>PB11</t>
  </si>
  <si>
    <t>Do not exist</t>
  </si>
  <si>
    <t>PB12</t>
  </si>
  <si>
    <t>PB13</t>
  </si>
  <si>
    <t>PB14</t>
  </si>
  <si>
    <t>PB15</t>
  </si>
  <si>
    <t>PC0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</si>
  <si>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</si>
  <si>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</si>
  <si>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</si>
  <si>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</si>
  <si>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</si>
  <si>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</si>
  <si>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</si>
  <si>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</si>
  <si>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</si>
  <si>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</si>
  <si>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</si>
  <si>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</si>
  <si>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</si>
  <si>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</si>
  <si>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</si>
  <si>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PH0</t>
  </si>
  <si>
    <t>PH1</t>
  </si>
  <si>
    <t>Start button</t>
  </si>
  <si>
    <t>Stop button</t>
  </si>
  <si>
    <t>Alarm button</t>
  </si>
  <si>
    <t>Service button</t>
  </si>
  <si>
    <t>Air pressure sensor</t>
  </si>
  <si>
    <t>Blower motor temperature sensor</t>
  </si>
  <si>
    <t>Battery voltage sensor</t>
  </si>
  <si>
    <t>Keyboard row 1</t>
  </si>
  <si>
    <t>Keyboard row 2</t>
  </si>
  <si>
    <t>Keyboard row 3</t>
  </si>
  <si>
    <t>In/Out</t>
  </si>
  <si>
    <t>In</t>
  </si>
  <si>
    <t>Out</t>
  </si>
  <si>
    <t>Keyboard col 1</t>
  </si>
  <si>
    <t>Keyboard col 2</t>
  </si>
  <si>
    <t>Keyboard col 3</t>
  </si>
  <si>
    <t>Static pressure inhalation flow</t>
  </si>
  <si>
    <t>Diff pressure inhalation flow</t>
  </si>
  <si>
    <t>Static pressure exhalation flow</t>
  </si>
  <si>
    <t>Diff pressure exhalation flow</t>
  </si>
  <si>
    <t xml:space="preserve">Blower motor PWM </t>
  </si>
  <si>
    <t>Dummy LCD RW</t>
  </si>
  <si>
    <t>Dummy LED Start</t>
  </si>
  <si>
    <t>Dummy LED Alaram</t>
  </si>
  <si>
    <t>Dummy LED Alaram MED</t>
  </si>
  <si>
    <t>Dummy LED Alaram High</t>
  </si>
  <si>
    <t>Dummy UART1 TX</t>
  </si>
  <si>
    <t>Dummy UART1 RX</t>
  </si>
  <si>
    <t>SWDIO</t>
  </si>
  <si>
    <t>SWDCLK</t>
  </si>
  <si>
    <t>Dummy In Tachy</t>
  </si>
  <si>
    <t>Blower valve</t>
  </si>
  <si>
    <t>Patient valve</t>
  </si>
  <si>
    <t>Dummy Expander1</t>
  </si>
  <si>
    <t>Dummy I2C1 SCL</t>
  </si>
  <si>
    <t>Dummy I2C1 SDA</t>
  </si>
  <si>
    <t>Dummy Buzzer</t>
  </si>
  <si>
    <t>Dummy FLT_ADM</t>
  </si>
  <si>
    <t>Dummy FLT_ECH</t>
  </si>
  <si>
    <t>Oscillator In</t>
  </si>
  <si>
    <t>Oscillator Out</t>
  </si>
  <si>
    <t>UART2 TX (SCI0 TX (ST-Link/RSR logging))</t>
  </si>
  <si>
    <t>UART2 RX (SCI0 RX (ST-Link/RSR logging))</t>
  </si>
  <si>
    <t>Dummy SCI6 TX</t>
  </si>
  <si>
    <t>Dummy SCI6 RX</t>
  </si>
  <si>
    <t>LCD RS</t>
  </si>
  <si>
    <t>LCD Enable</t>
  </si>
  <si>
    <t>LCD DB4</t>
  </si>
  <si>
    <t>LCD DB5</t>
  </si>
  <si>
    <t>LCD DB6</t>
  </si>
  <si>
    <t>LCD DB7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</si>
</sst>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BF78AD-3C04-41A8-8923-6ADE569A8FFE}" name="Tableau1" displayName="Tableau1" ref="B5:D55" totalsRowShown="0">
  <autoFilter ref="B5:D55" xr:uid="{5464B6A0-69B7-4209-B28D-D6756D8660EA}"/>
  <tableColumns count="3">
    <tableColumn id="1" xr3:uid="{8E11738F-F1C4-4941-A0F8-3AF0B744DE57}" name="PIN" dataDxfId="1"/>
    <tableColumn id="3" xr3:uid="{B652B9FE-87E7-4EA0-A9FD-BAE2AB607493}" name="In/Out" dataDxfId="0"/>
    <tableColumn id="2" xr3:uid="{2D9B0530-603C-4622-9F42-5E452272E3BD}" name="Attribu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CDB39-1784-4402-88E7-E1892DD33CCF}">
  <dimension ref="B3:G55"/>
  <sheetViews>
    <sheetView tabSelected="1" workbookViewId="0">
      <pane ySplit="5" topLeftCell="A6" activePane="bottomLeft" state="frozen"/>
      <selection pane="bottomLeft" activeCell="H19" sqref="H19"/>
    </sheetView>
  </sheetViews>
  <sheetFormatPr baseColWidth="10" defaultRowHeight="15" x14ac:dyDescent="0.25"/>
  <cols>
    <col min="1" max="1" width="4" customWidth="1"/>
    <col min="2" max="3" width="11.42578125" style="1"/>
    <col min="4" max="4" width="58.28515625" customWidth="1"/>
    <col min="6" max="7" width="0" hidden="1" customWidth="1"/>
  </cols>
  <sheetData>
    <row r="3" spans="2:7" x14ac:dyDescent="0.25">
      <c r="B3" s="7" t="str">
        <f>SUM(G6:G55)&amp;" / " &amp; SUM(F6:F55) &amp; " pin used"</f>
        <v>49 / 49 pin used</v>
      </c>
      <c r="C3" s="7"/>
      <c r="D3" s="7"/>
    </row>
    <row r="5" spans="2:7" x14ac:dyDescent="0.25">
      <c r="B5" s="1" t="s">
        <v>0</v>
      </c>
      <c r="C5" s="1" t="s">
        <v>63</v>
      </c>
      <c r="D5" t="s">
        <v>1</v>
      </c>
    </row>
    <row r="6" spans="2:7" x14ac:dyDescent="0.25">
      <c r="B6" s="1" t="s">
        <v>2</v>
      </c>
      <c r="C6" s="1" t="s">
        <v>64</v>
      </c>
      <c r="D6" t="s">
        <v>70</v>
      </c>
      <c r="F6">
        <v>1</v>
      </c>
      <c r="G6">
        <f>IF(Tableau1[[#This Row],[Attribution]]&lt;&gt;"",1,0)</f>
        <v>1</v>
      </c>
    </row>
    <row r="7" spans="2:7" x14ac:dyDescent="0.25">
      <c r="B7" s="1" t="s">
        <v>3</v>
      </c>
      <c r="C7" s="1" t="s">
        <v>64</v>
      </c>
      <c r="D7" t="s">
        <v>57</v>
      </c>
      <c r="F7">
        <v>1</v>
      </c>
      <c r="G7">
        <f>IF(Tableau1[[#This Row],[Attribution]]&lt;&gt;"",1,0)</f>
        <v>1</v>
      </c>
    </row>
    <row r="8" spans="2:7" x14ac:dyDescent="0.25">
      <c r="B8" s="1" t="s">
        <v>4</v>
      </c>
      <c r="C8" s="1" t="s">
        <v>65</v>
      </c>
      <c r="D8" s="6" t="s">
        <v>94</v>
      </c>
      <c r="F8">
        <v>1</v>
      </c>
      <c r="G8">
        <f>IF(Tableau1[[#This Row],[Attribution]]&lt;&gt;"",1,0)</f>
        <v>1</v>
      </c>
    </row>
    <row r="9" spans="2:7" x14ac:dyDescent="0.25">
      <c r="B9" s="1" t="s">
        <v>5</v>
      </c>
      <c r="C9" s="1" t="s">
        <v>64</v>
      </c>
      <c r="D9" s="6" t="s">
        <v>95</v>
      </c>
      <c r="F9">
        <v>1</v>
      </c>
      <c r="G9">
        <f>IF(Tableau1[[#This Row],[Attribution]]&lt;&gt;"",1,0)</f>
        <v>1</v>
      </c>
    </row>
    <row r="10" spans="2:7" x14ac:dyDescent="0.25">
      <c r="B10" s="1" t="s">
        <v>6</v>
      </c>
      <c r="C10" s="1" t="s">
        <v>64</v>
      </c>
      <c r="D10" t="s">
        <v>59</v>
      </c>
      <c r="F10">
        <v>1</v>
      </c>
      <c r="G10">
        <f>IF(Tableau1[[#This Row],[Attribution]]&lt;&gt;"",1,0)</f>
        <v>1</v>
      </c>
    </row>
    <row r="11" spans="2:7" x14ac:dyDescent="0.25">
      <c r="B11" s="1" t="s">
        <v>7</v>
      </c>
      <c r="C11" s="8" t="s">
        <v>65</v>
      </c>
      <c r="D11" s="6" t="s">
        <v>99</v>
      </c>
      <c r="F11">
        <v>1</v>
      </c>
      <c r="G11">
        <f>IF(Tableau1[[#This Row],[Attribution]]&lt;&gt;"",1,0)</f>
        <v>1</v>
      </c>
    </row>
    <row r="12" spans="2:7" x14ac:dyDescent="0.25">
      <c r="B12" s="1" t="s">
        <v>8</v>
      </c>
      <c r="C12" s="8" t="s">
        <v>65</v>
      </c>
      <c r="D12" s="6" t="s">
        <v>103</v>
      </c>
      <c r="F12">
        <v>1</v>
      </c>
      <c r="G12">
        <f>IF(Tableau1[[#This Row],[Attribution]]&lt;&gt;"",1,0)</f>
        <v>1</v>
      </c>
    </row>
    <row r="13" spans="2:7" x14ac:dyDescent="0.25">
      <c r="B13" s="1" t="s">
        <v>9</v>
      </c>
      <c r="C13" s="8" t="s">
        <v>65</v>
      </c>
      <c r="D13" s="6" t="s">
        <v>102</v>
      </c>
      <c r="F13">
        <v>1</v>
      </c>
      <c r="G13">
        <f>IF(Tableau1[[#This Row],[Attribution]]&lt;&gt;"",1,0)</f>
        <v>1</v>
      </c>
    </row>
    <row r="14" spans="2:7" x14ac:dyDescent="0.25">
      <c r="B14" s="1" t="s">
        <v>10</v>
      </c>
      <c r="C14" s="8" t="s">
        <v>65</v>
      </c>
      <c r="D14" s="6" t="s">
        <v>98</v>
      </c>
      <c r="F14">
        <v>1</v>
      </c>
      <c r="G14">
        <f>IF(Tableau1[[#This Row],[Attribution]]&lt;&gt;"",1,0)</f>
        <v>1</v>
      </c>
    </row>
    <row r="15" spans="2:7" x14ac:dyDescent="0.25">
      <c r="B15" s="1" t="s">
        <v>11</v>
      </c>
      <c r="D15" s="4" t="s">
        <v>79</v>
      </c>
      <c r="F15">
        <v>1</v>
      </c>
      <c r="G15">
        <f>IF(Tableau1[[#This Row],[Attribution]]&lt;&gt;"",1,0)</f>
        <v>1</v>
      </c>
    </row>
    <row r="16" spans="2:7" x14ac:dyDescent="0.25">
      <c r="B16" s="1" t="s">
        <v>12</v>
      </c>
      <c r="C16" s="1" t="s">
        <v>65</v>
      </c>
      <c r="D16" t="s">
        <v>73</v>
      </c>
      <c r="F16">
        <v>1</v>
      </c>
      <c r="G16">
        <f>IF(Tableau1[[#This Row],[Attribution]]&lt;&gt;"",1,0)</f>
        <v>1</v>
      </c>
    </row>
    <row r="17" spans="2:7" x14ac:dyDescent="0.25">
      <c r="B17" s="1" t="s">
        <v>13</v>
      </c>
      <c r="D17" s="4" t="s">
        <v>96</v>
      </c>
      <c r="F17">
        <v>1</v>
      </c>
      <c r="G17">
        <f>IF(Tableau1[[#This Row],[Attribution]]&lt;&gt;"",1,0)</f>
        <v>1</v>
      </c>
    </row>
    <row r="18" spans="2:7" x14ac:dyDescent="0.25">
      <c r="B18" s="1" t="s">
        <v>14</v>
      </c>
      <c r="D18" s="4" t="s">
        <v>97</v>
      </c>
      <c r="F18">
        <v>1</v>
      </c>
      <c r="G18">
        <f>IF(Tableau1[[#This Row],[Attribution]]&lt;&gt;"",1,0)</f>
        <v>1</v>
      </c>
    </row>
    <row r="19" spans="2:7" x14ac:dyDescent="0.25">
      <c r="B19" s="1" t="s">
        <v>15</v>
      </c>
      <c r="D19" t="s">
        <v>81</v>
      </c>
      <c r="F19">
        <v>1</v>
      </c>
      <c r="G19">
        <f>IF(Tableau1[[#This Row],[Attribution]]&lt;&gt;"",1,0)</f>
        <v>1</v>
      </c>
    </row>
    <row r="20" spans="2:7" x14ac:dyDescent="0.25">
      <c r="B20" s="1" t="s">
        <v>16</v>
      </c>
      <c r="D20" t="s">
        <v>82</v>
      </c>
      <c r="F20">
        <v>1</v>
      </c>
      <c r="G20">
        <f>IF(Tableau1[[#This Row],[Attribution]]&lt;&gt;"",1,0)</f>
        <v>1</v>
      </c>
    </row>
    <row r="21" spans="2:7" x14ac:dyDescent="0.25">
      <c r="B21" s="1" t="s">
        <v>17</v>
      </c>
      <c r="D21" s="4" t="s">
        <v>83</v>
      </c>
      <c r="F21">
        <v>1</v>
      </c>
      <c r="G21">
        <f>IF(Tableau1[[#This Row],[Attribution]]&lt;&gt;"",1,0)</f>
        <v>1</v>
      </c>
    </row>
    <row r="22" spans="2:7" x14ac:dyDescent="0.25">
      <c r="B22" s="1" t="s">
        <v>18</v>
      </c>
      <c r="C22" s="1" t="s">
        <v>64</v>
      </c>
      <c r="D22" t="s">
        <v>71</v>
      </c>
      <c r="F22">
        <v>1</v>
      </c>
      <c r="G22">
        <f>IF(Tableau1[[#This Row],[Attribution]]&lt;&gt;"",1,0)</f>
        <v>1</v>
      </c>
    </row>
    <row r="23" spans="2:7" x14ac:dyDescent="0.25">
      <c r="B23" s="1" t="s">
        <v>19</v>
      </c>
      <c r="D23" s="4" t="s">
        <v>86</v>
      </c>
      <c r="F23">
        <v>1</v>
      </c>
      <c r="G23">
        <f>IF(Tableau1[[#This Row],[Attribution]]&lt;&gt;"",1,0)</f>
        <v>1</v>
      </c>
    </row>
    <row r="24" spans="2:7" x14ac:dyDescent="0.25">
      <c r="B24" s="1" t="s">
        <v>20</v>
      </c>
      <c r="C24" s="1" t="s">
        <v>64</v>
      </c>
      <c r="D24" t="s">
        <v>55</v>
      </c>
      <c r="F24">
        <v>1</v>
      </c>
      <c r="G24">
        <f>IF(Tableau1[[#This Row],[Attribution]]&lt;&gt;"",1,0)</f>
        <v>1</v>
      </c>
    </row>
    <row r="25" spans="2:7" x14ac:dyDescent="0.25">
      <c r="B25" s="1" t="s">
        <v>21</v>
      </c>
      <c r="D25" s="4" t="s">
        <v>80</v>
      </c>
      <c r="F25">
        <v>1</v>
      </c>
      <c r="G25">
        <f>IF(Tableau1[[#This Row],[Attribution]]&lt;&gt;"",1,0)</f>
        <v>1</v>
      </c>
    </row>
    <row r="26" spans="2:7" x14ac:dyDescent="0.25">
      <c r="B26" s="1" t="s">
        <v>22</v>
      </c>
      <c r="C26" s="1" t="s">
        <v>65</v>
      </c>
      <c r="D26" t="s">
        <v>84</v>
      </c>
      <c r="F26">
        <v>1</v>
      </c>
      <c r="G26">
        <f>IF(Tableau1[[#This Row],[Attribution]]&lt;&gt;"",1,0)</f>
        <v>1</v>
      </c>
    </row>
    <row r="27" spans="2:7" x14ac:dyDescent="0.25">
      <c r="B27" s="1" t="s">
        <v>23</v>
      </c>
      <c r="C27" s="1" t="s">
        <v>65</v>
      </c>
      <c r="D27" t="s">
        <v>85</v>
      </c>
      <c r="F27">
        <v>1</v>
      </c>
      <c r="G27">
        <f>IF(Tableau1[[#This Row],[Attribution]]&lt;&gt;"",1,0)</f>
        <v>1</v>
      </c>
    </row>
    <row r="28" spans="2:7" x14ac:dyDescent="0.25">
      <c r="B28" s="1" t="s">
        <v>24</v>
      </c>
      <c r="D28" s="4" t="s">
        <v>86</v>
      </c>
      <c r="F28">
        <v>1</v>
      </c>
      <c r="G28">
        <f>IF(Tableau1[[#This Row],[Attribution]]&lt;&gt;"",1,0)</f>
        <v>1</v>
      </c>
    </row>
    <row r="29" spans="2:7" x14ac:dyDescent="0.25">
      <c r="B29" s="1" t="s">
        <v>25</v>
      </c>
      <c r="D29" s="4" t="s">
        <v>89</v>
      </c>
      <c r="F29">
        <v>1</v>
      </c>
      <c r="G29">
        <f>IF(Tableau1[[#This Row],[Attribution]]&lt;&gt;"",1,0)</f>
        <v>1</v>
      </c>
    </row>
    <row r="30" spans="2:7" x14ac:dyDescent="0.25">
      <c r="B30" s="1" t="s">
        <v>26</v>
      </c>
      <c r="D30" s="4" t="s">
        <v>87</v>
      </c>
      <c r="F30">
        <v>1</v>
      </c>
      <c r="G30">
        <f>IF(Tableau1[[#This Row],[Attribution]]&lt;&gt;"",1,0)</f>
        <v>1</v>
      </c>
    </row>
    <row r="31" spans="2:7" x14ac:dyDescent="0.25">
      <c r="B31" s="1" t="s">
        <v>27</v>
      </c>
      <c r="D31" s="4" t="s">
        <v>88</v>
      </c>
      <c r="F31">
        <v>1</v>
      </c>
      <c r="G31">
        <f>IF(Tableau1[[#This Row],[Attribution]]&lt;&gt;"",1,0)</f>
        <v>1</v>
      </c>
    </row>
    <row r="32" spans="2:7" x14ac:dyDescent="0.25">
      <c r="B32" s="1" t="s">
        <v>28</v>
      </c>
      <c r="C32" s="8" t="s">
        <v>65</v>
      </c>
      <c r="D32" s="6" t="s">
        <v>101</v>
      </c>
      <c r="F32">
        <v>1</v>
      </c>
      <c r="G32">
        <f>IF(Tableau1[[#This Row],[Attribution]]&lt;&gt;"",1,0)</f>
        <v>1</v>
      </c>
    </row>
    <row r="33" spans="2:7" x14ac:dyDescent="0.25">
      <c r="B33" s="2" t="s">
        <v>29</v>
      </c>
      <c r="C33" s="2"/>
      <c r="D33" s="3" t="s">
        <v>30</v>
      </c>
      <c r="F33">
        <v>0</v>
      </c>
      <c r="G33">
        <v>0</v>
      </c>
    </row>
    <row r="34" spans="2:7" x14ac:dyDescent="0.25">
      <c r="B34" s="1" t="s">
        <v>31</v>
      </c>
      <c r="C34" s="1" t="s">
        <v>64</v>
      </c>
      <c r="D34" t="s">
        <v>56</v>
      </c>
      <c r="F34">
        <v>1</v>
      </c>
      <c r="G34">
        <f>IF(Tableau1[[#This Row],[Attribution]]&lt;&gt;"",1,0)</f>
        <v>1</v>
      </c>
    </row>
    <row r="35" spans="2:7" x14ac:dyDescent="0.25">
      <c r="B35" s="1" t="s">
        <v>32</v>
      </c>
      <c r="D35" s="4" t="s">
        <v>76</v>
      </c>
      <c r="F35">
        <v>1</v>
      </c>
      <c r="G35">
        <f>IF(Tableau1[[#This Row],[Attribution]]&lt;&gt;"",1,0)</f>
        <v>1</v>
      </c>
    </row>
    <row r="36" spans="2:7" x14ac:dyDescent="0.25">
      <c r="B36" s="1" t="s">
        <v>33</v>
      </c>
      <c r="D36" s="4" t="s">
        <v>77</v>
      </c>
      <c r="F36">
        <v>1</v>
      </c>
      <c r="G36">
        <f>IF(Tableau1[[#This Row],[Attribution]]&lt;&gt;"",1,0)</f>
        <v>1</v>
      </c>
    </row>
    <row r="37" spans="2:7" x14ac:dyDescent="0.25">
      <c r="B37" s="1" t="s">
        <v>34</v>
      </c>
      <c r="C37" s="1" t="s">
        <v>64</v>
      </c>
      <c r="D37" t="s">
        <v>54</v>
      </c>
      <c r="F37">
        <v>1</v>
      </c>
      <c r="G37">
        <f>IF(Tableau1[[#This Row],[Attribution]]&lt;&gt;"",1,0)</f>
        <v>1</v>
      </c>
    </row>
    <row r="38" spans="2:7" x14ac:dyDescent="0.25">
      <c r="B38" s="1" t="s">
        <v>35</v>
      </c>
      <c r="C38" s="1" t="s">
        <v>64</v>
      </c>
      <c r="D38" t="s">
        <v>69</v>
      </c>
      <c r="F38">
        <v>1</v>
      </c>
      <c r="G38">
        <f>IF(Tableau1[[#This Row],[Attribution]]&lt;&gt;"",1,0)</f>
        <v>1</v>
      </c>
    </row>
    <row r="39" spans="2:7" x14ac:dyDescent="0.25">
      <c r="B39" s="1" t="s">
        <v>36</v>
      </c>
      <c r="C39" s="1" t="s">
        <v>64</v>
      </c>
      <c r="D39" t="s">
        <v>58</v>
      </c>
      <c r="F39">
        <v>1</v>
      </c>
      <c r="G39">
        <f>IF(Tableau1[[#This Row],[Attribution]]&lt;&gt;"",1,0)</f>
        <v>1</v>
      </c>
    </row>
    <row r="40" spans="2:7" x14ac:dyDescent="0.25">
      <c r="B40" s="1" t="s">
        <v>37</v>
      </c>
      <c r="C40" s="1" t="s">
        <v>65</v>
      </c>
      <c r="D40" t="s">
        <v>66</v>
      </c>
      <c r="F40">
        <v>1</v>
      </c>
      <c r="G40">
        <f>IF(Tableau1[[#This Row],[Attribution]]&lt;&gt;"",1,0)</f>
        <v>1</v>
      </c>
    </row>
    <row r="41" spans="2:7" x14ac:dyDescent="0.25">
      <c r="B41" s="1" t="s">
        <v>38</v>
      </c>
      <c r="C41" s="1" t="s">
        <v>65</v>
      </c>
      <c r="D41" t="s">
        <v>67</v>
      </c>
      <c r="F41">
        <v>1</v>
      </c>
      <c r="G41">
        <f>IF(Tableau1[[#This Row],[Attribution]]&lt;&gt;"",1,0)</f>
        <v>1</v>
      </c>
    </row>
    <row r="42" spans="2:7" x14ac:dyDescent="0.25">
      <c r="B42" s="1" t="s">
        <v>39</v>
      </c>
      <c r="D42" s="4" t="s">
        <v>78</v>
      </c>
      <c r="F42">
        <v>1</v>
      </c>
      <c r="G42">
        <f>IF(Tableau1[[#This Row],[Attribution]]&lt;&gt;"",1,0)</f>
        <v>1</v>
      </c>
    </row>
    <row r="43" spans="2:7" x14ac:dyDescent="0.25">
      <c r="B43" s="1" t="s">
        <v>40</v>
      </c>
      <c r="D43" t="s">
        <v>72</v>
      </c>
      <c r="F43">
        <v>1</v>
      </c>
      <c r="G43">
        <f>IF(Tableau1[[#This Row],[Attribution]]&lt;&gt;"",1,0)</f>
        <v>1</v>
      </c>
    </row>
    <row r="44" spans="2:7" x14ac:dyDescent="0.25">
      <c r="B44" s="1" t="s">
        <v>41</v>
      </c>
      <c r="C44" s="1" t="s">
        <v>65</v>
      </c>
      <c r="D44" t="s">
        <v>68</v>
      </c>
      <c r="F44">
        <v>1</v>
      </c>
      <c r="G44">
        <f>IF(Tableau1[[#This Row],[Attribution]]&lt;&gt;"",1,0)</f>
        <v>1</v>
      </c>
    </row>
    <row r="45" spans="2:7" x14ac:dyDescent="0.25">
      <c r="B45" s="1" t="s">
        <v>42</v>
      </c>
      <c r="C45" s="8" t="s">
        <v>65</v>
      </c>
      <c r="D45" s="6" t="s">
        <v>100</v>
      </c>
      <c r="F45">
        <v>1</v>
      </c>
      <c r="G45">
        <f>IF(Tableau1[[#This Row],[Attribution]]&lt;&gt;"",1,0)</f>
        <v>1</v>
      </c>
    </row>
    <row r="46" spans="2:7" x14ac:dyDescent="0.25">
      <c r="B46" s="1" t="s">
        <v>43</v>
      </c>
      <c r="D46" s="4" t="s">
        <v>75</v>
      </c>
      <c r="F46">
        <v>1</v>
      </c>
      <c r="G46">
        <f>IF(Tableau1[[#This Row],[Attribution]]&lt;&gt;"",1,0)</f>
        <v>1</v>
      </c>
    </row>
    <row r="47" spans="2:7" x14ac:dyDescent="0.25">
      <c r="B47" s="1" t="s">
        <v>44</v>
      </c>
      <c r="C47" s="1" t="s">
        <v>64</v>
      </c>
      <c r="D47" t="s">
        <v>60</v>
      </c>
      <c r="F47">
        <v>1</v>
      </c>
      <c r="G47">
        <f>IF(Tableau1[[#This Row],[Attribution]]&lt;&gt;"",1,0)</f>
        <v>1</v>
      </c>
    </row>
    <row r="48" spans="2:7" x14ac:dyDescent="0.25">
      <c r="B48" s="1" t="s">
        <v>45</v>
      </c>
      <c r="C48" s="1" t="s">
        <v>64</v>
      </c>
      <c r="D48" t="s">
        <v>61</v>
      </c>
      <c r="F48">
        <v>1</v>
      </c>
      <c r="G48">
        <f>IF(Tableau1[[#This Row],[Attribution]]&lt;&gt;"",1,0)</f>
        <v>1</v>
      </c>
    </row>
    <row r="49" spans="2:7" x14ac:dyDescent="0.25">
      <c r="B49" s="1" t="s">
        <v>46</v>
      </c>
      <c r="C49" s="1" t="s">
        <v>64</v>
      </c>
      <c r="D49" t="s">
        <v>62</v>
      </c>
      <c r="F49">
        <v>1</v>
      </c>
      <c r="G49">
        <f>IF(Tableau1[[#This Row],[Attribution]]&lt;&gt;"",1,0)</f>
        <v>1</v>
      </c>
    </row>
    <row r="50" spans="2:7" x14ac:dyDescent="0.25">
      <c r="B50" s="1" t="s">
        <v>47</v>
      </c>
      <c r="C50" s="5" t="s">
        <v>64</v>
      </c>
      <c r="D50" s="4" t="s">
        <v>74</v>
      </c>
      <c r="F50">
        <v>1</v>
      </c>
      <c r="G50">
        <f>IF(Tableau1[[#This Row],[Attribution]]&lt;&gt;"",1,0)</f>
        <v>1</v>
      </c>
    </row>
    <row r="51" spans="2:7" x14ac:dyDescent="0.25">
      <c r="B51" s="1" t="s">
        <v>48</v>
      </c>
      <c r="C51" s="1" t="s">
        <v>64</v>
      </c>
      <c r="D51" t="s">
        <v>53</v>
      </c>
      <c r="F51">
        <v>1</v>
      </c>
      <c r="G51">
        <f>IF(Tableau1[[#This Row],[Attribution]]&lt;&gt;"",1,0)</f>
        <v>1</v>
      </c>
    </row>
    <row r="52" spans="2:7" x14ac:dyDescent="0.25">
      <c r="B52" s="1" t="s">
        <v>49</v>
      </c>
      <c r="D52" s="4" t="s">
        <v>90</v>
      </c>
      <c r="F52">
        <v>1</v>
      </c>
      <c r="G52">
        <f>IF(Tableau1[[#This Row],[Attribution]]&lt;&gt;"",1,0)</f>
        <v>1</v>
      </c>
    </row>
    <row r="53" spans="2:7" x14ac:dyDescent="0.25">
      <c r="B53" s="1" t="s">
        <v>50</v>
      </c>
      <c r="D53" s="4" t="s">
        <v>91</v>
      </c>
      <c r="F53">
        <v>1</v>
      </c>
      <c r="G53">
        <f>IF(Tableau1[[#This Row],[Attribution]]&lt;&gt;"",1,0)</f>
        <v>1</v>
      </c>
    </row>
    <row r="54" spans="2:7" x14ac:dyDescent="0.25">
      <c r="B54" s="1" t="s">
        <v>51</v>
      </c>
      <c r="D54" t="s">
        <v>92</v>
      </c>
      <c r="F54">
        <v>1</v>
      </c>
      <c r="G54">
        <f>IF(Tableau1[[#This Row],[Attribution]]&lt;&gt;"",1,0)</f>
        <v>1</v>
      </c>
    </row>
    <row r="55" spans="2:7" x14ac:dyDescent="0.25">
      <c r="B55" s="1" t="s">
        <v>52</v>
      </c>
      <c r="D55" t="s">
        <v>93</v>
      </c>
      <c r="F55">
        <v>1</v>
      </c>
      <c r="G55">
        <f>IF(Tableau1[[#This Row],[Attribution]]&lt;&gt;"",1,0)</f>
        <v>1</v>
      </c>
    </row>
  </sheetData>
  <mergeCells count="1">
    <mergeCell ref="B3:D3"/>
  </mergeCells>
  <phoneticPr fontId="3" type="noConversion"/>
  <dataValidations count="1">
    <dataValidation type="list" allowBlank="1" showInputMessage="1" showErrorMessage="1" sqref="C6:C55" xr:uid="{20DADF8F-C7CA-4D3E-9B91-49A8F843BE30}">
      <formula1>"In,Out"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BRAULT Vincent (RSREXT)</dc:creator>
  <cp:lastModifiedBy>BRAULT Vincent (RSREXT)</cp:lastModifiedBy>
  <dcterms:created xsi:type="dcterms:W3CDTF">2020-06-05T11:47:16Z</dcterms:created>
  <dcterms:modified xsi:type="dcterms:W3CDTF">2020-06-23T08:25:22Z</dcterms:modified>
</cp:coreProperties>
</file>