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grover/Code/groverlab.github.io/"/>
    </mc:Choice>
  </mc:AlternateContent>
  <xr:revisionPtr revIDLastSave="0" documentId="13_ncr:1_{2A33B688-95CF-994C-87B8-285EBA4137F7}" xr6:coauthVersionLast="47" xr6:coauthVersionMax="47" xr10:uidLastSave="{00000000-0000-0000-0000-000000000000}"/>
  <bookViews>
    <workbookView xWindow="19200" yWindow="500" windowWidth="19200" windowHeight="21100" xr2:uid="{731B9FD0-2419-1B46-83AB-3010FAE3D1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5" i="1" s="1"/>
  <c r="D46" i="1" s="1"/>
  <c r="D41" i="1"/>
  <c r="D40" i="1"/>
  <c r="D36" i="1"/>
  <c r="D37" i="1" s="1"/>
  <c r="D38" i="1" s="1"/>
  <c r="D31" i="1"/>
  <c r="D32" i="1" s="1"/>
  <c r="D33" i="1" s="1"/>
  <c r="D26" i="1"/>
  <c r="D27" i="1" s="1"/>
  <c r="D28" i="1" s="1"/>
  <c r="D21" i="1"/>
  <c r="D22" i="1" s="1"/>
  <c r="D23" i="1" s="1"/>
  <c r="D18" i="1"/>
  <c r="D16" i="1"/>
  <c r="D17" i="1" s="1"/>
  <c r="D13" i="1"/>
  <c r="D12" i="1"/>
  <c r="D9" i="1"/>
  <c r="D8" i="1"/>
  <c r="D3" i="1"/>
  <c r="D2" i="1"/>
  <c r="D1" i="1"/>
  <c r="D5" i="1" s="1"/>
</calcChain>
</file>

<file path=xl/sharedStrings.xml><?xml version="1.0" encoding="utf-8"?>
<sst xmlns="http://schemas.openxmlformats.org/spreadsheetml/2006/main" count="68" uniqueCount="26">
  <si>
    <t>interior l</t>
  </si>
  <si>
    <t>w</t>
  </si>
  <si>
    <t>g</t>
  </si>
  <si>
    <t>inches</t>
  </si>
  <si>
    <t>h</t>
  </si>
  <si>
    <t>cm</t>
  </si>
  <si>
    <t>volume</t>
  </si>
  <si>
    <t>cm^3</t>
  </si>
  <si>
    <t>max weight</t>
  </si>
  <si>
    <t>kg</t>
  </si>
  <si>
    <t>concrete</t>
  </si>
  <si>
    <t>density</t>
  </si>
  <si>
    <t>g/cm^3</t>
  </si>
  <si>
    <t>max density</t>
  </si>
  <si>
    <t>box mass</t>
  </si>
  <si>
    <t>lead</t>
  </si>
  <si>
    <t>lbs</t>
  </si>
  <si>
    <t>mercury</t>
  </si>
  <si>
    <t>uranium</t>
  </si>
  <si>
    <t>tungsten</t>
  </si>
  <si>
    <t>osmium</t>
  </si>
  <si>
    <t>price</t>
  </si>
  <si>
    <t>usd/g</t>
  </si>
  <si>
    <t>usd</t>
  </si>
  <si>
    <t>usd/kg</t>
  </si>
  <si>
    <t>neutron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</si>
</sst>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2" fontId="0" fillId="0" borderId="0" xfId="0" applyNumberFormat="1"/>
    <xf numFmtId="2" fontId="0" fillId="0" borderId="0" xfId="0" applyNumberFormat="1"/>
    <xf numFmtId="44" fontId="0" fillId="0" borderId="0" xfId="1" applyFont="1"/>
    <xf numFmtId="1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213A-2AA8-3748-A697-EC8BD9C35916}">
  <dimension ref="A1:E46"/>
  <sheetViews>
    <sheetView tabSelected="1" topLeftCell="A2" workbookViewId="0">
      <selection activeCell="I43" sqref="I43"/>
    </sheetView>
  </sheetViews>
  <sheetFormatPr baseColWidth="10" defaultRowHeight="16" x14ac:dyDescent="0.2"/>
  <cols>
    <col min="4" max="4" width="28.1640625" style="2" bestFit="1" customWidth="1"/>
  </cols>
  <sheetData>
    <row r="1" spans="1:5" x14ac:dyDescent="0.2">
      <c r="A1" t="s">
        <v>0</v>
      </c>
      <c r="B1" s="1">
        <v>8.625</v>
      </c>
      <c r="C1" t="s">
        <v>3</v>
      </c>
      <c r="D1" s="2">
        <f>B1*2.54</f>
        <v>21.907499999999999</v>
      </c>
      <c r="E1" t="s">
        <v>5</v>
      </c>
    </row>
    <row r="2" spans="1:5" x14ac:dyDescent="0.2">
      <c r="A2" t="s">
        <v>1</v>
      </c>
      <c r="B2" s="1">
        <v>5.375</v>
      </c>
      <c r="C2" t="s">
        <v>3</v>
      </c>
      <c r="D2" s="2">
        <f>B2*2.54</f>
        <v>13.6525</v>
      </c>
      <c r="E2" t="s">
        <v>5</v>
      </c>
    </row>
    <row r="3" spans="1:5" x14ac:dyDescent="0.2">
      <c r="A3" t="s">
        <v>4</v>
      </c>
      <c r="B3" s="1">
        <v>1.625</v>
      </c>
      <c r="C3" t="s">
        <v>3</v>
      </c>
      <c r="D3" s="2">
        <f>B3*2.54</f>
        <v>4.1275000000000004</v>
      </c>
      <c r="E3" t="s">
        <v>5</v>
      </c>
    </row>
    <row r="5" spans="1:5" x14ac:dyDescent="0.2">
      <c r="C5" t="s">
        <v>6</v>
      </c>
      <c r="D5" s="2">
        <f>D1*D2*D3</f>
        <v>1234.502823328125</v>
      </c>
      <c r="E5" t="s">
        <v>7</v>
      </c>
    </row>
    <row r="7" spans="1:5" x14ac:dyDescent="0.2">
      <c r="C7" t="s">
        <v>8</v>
      </c>
      <c r="D7" s="2">
        <v>31.7515</v>
      </c>
      <c r="E7" t="s">
        <v>9</v>
      </c>
    </row>
    <row r="8" spans="1:5" x14ac:dyDescent="0.2">
      <c r="D8" s="2">
        <f>D7*1000</f>
        <v>31751.5</v>
      </c>
      <c r="E8" t="s">
        <v>2</v>
      </c>
    </row>
    <row r="9" spans="1:5" x14ac:dyDescent="0.2">
      <c r="C9" t="s">
        <v>13</v>
      </c>
      <c r="D9" s="2">
        <f>D8/D5</f>
        <v>25.720070784771792</v>
      </c>
      <c r="E9" t="s">
        <v>12</v>
      </c>
    </row>
    <row r="11" spans="1:5" x14ac:dyDescent="0.2">
      <c r="B11" t="s">
        <v>10</v>
      </c>
      <c r="C11" t="s">
        <v>11</v>
      </c>
      <c r="D11" s="2">
        <v>2.4</v>
      </c>
      <c r="E11" t="s">
        <v>12</v>
      </c>
    </row>
    <row r="12" spans="1:5" x14ac:dyDescent="0.2">
      <c r="C12" t="s">
        <v>14</v>
      </c>
      <c r="D12" s="2">
        <f>D11*$D$5</f>
        <v>2962.8067759874998</v>
      </c>
      <c r="E12" t="s">
        <v>2</v>
      </c>
    </row>
    <row r="13" spans="1:5" x14ac:dyDescent="0.2">
      <c r="D13" s="2">
        <f>D12/1000</f>
        <v>2.9628067759874996</v>
      </c>
      <c r="E13" t="s">
        <v>9</v>
      </c>
    </row>
    <row r="15" spans="1:5" x14ac:dyDescent="0.2">
      <c r="B15" t="s">
        <v>15</v>
      </c>
      <c r="C15" t="s">
        <v>11</v>
      </c>
      <c r="D15" s="2">
        <v>11.35</v>
      </c>
      <c r="E15" t="s">
        <v>12</v>
      </c>
    </row>
    <row r="16" spans="1:5" x14ac:dyDescent="0.2">
      <c r="C16" t="s">
        <v>14</v>
      </c>
      <c r="D16" s="2">
        <f>D15*$D$5</f>
        <v>14011.607044774219</v>
      </c>
      <c r="E16" t="s">
        <v>2</v>
      </c>
    </row>
    <row r="17" spans="2:5" x14ac:dyDescent="0.2">
      <c r="D17" s="2">
        <f>D16/1000</f>
        <v>14.011607044774218</v>
      </c>
      <c r="E17" t="s">
        <v>9</v>
      </c>
    </row>
    <row r="18" spans="2:5" x14ac:dyDescent="0.2">
      <c r="D18" s="2">
        <f>D17*2.205</f>
        <v>30.895593533727151</v>
      </c>
      <c r="E18" t="s">
        <v>16</v>
      </c>
    </row>
    <row r="20" spans="2:5" x14ac:dyDescent="0.2">
      <c r="B20" t="s">
        <v>17</v>
      </c>
      <c r="C20" t="s">
        <v>11</v>
      </c>
      <c r="D20" s="2">
        <v>13.545999999999999</v>
      </c>
      <c r="E20" t="s">
        <v>12</v>
      </c>
    </row>
    <row r="21" spans="2:5" x14ac:dyDescent="0.2">
      <c r="C21" t="s">
        <v>14</v>
      </c>
      <c r="D21" s="2">
        <f>D20*$D$5</f>
        <v>16722.575244802782</v>
      </c>
      <c r="E21" t="s">
        <v>2</v>
      </c>
    </row>
    <row r="22" spans="2:5" x14ac:dyDescent="0.2">
      <c r="D22" s="2">
        <f>D21/1000</f>
        <v>16.72257524480278</v>
      </c>
      <c r="E22" t="s">
        <v>9</v>
      </c>
    </row>
    <row r="23" spans="2:5" x14ac:dyDescent="0.2">
      <c r="D23" s="2">
        <f>D22*2.205</f>
        <v>36.873278414790128</v>
      </c>
      <c r="E23" t="s">
        <v>16</v>
      </c>
    </row>
    <row r="25" spans="2:5" x14ac:dyDescent="0.2">
      <c r="B25" t="s">
        <v>18</v>
      </c>
      <c r="C25" t="s">
        <v>11</v>
      </c>
      <c r="D25" s="2">
        <v>19</v>
      </c>
      <c r="E25" t="s">
        <v>12</v>
      </c>
    </row>
    <row r="26" spans="2:5" x14ac:dyDescent="0.2">
      <c r="C26" t="s">
        <v>14</v>
      </c>
      <c r="D26" s="2">
        <f>D25*$D$5</f>
        <v>23455.553643234376</v>
      </c>
      <c r="E26" t="s">
        <v>2</v>
      </c>
    </row>
    <row r="27" spans="2:5" x14ac:dyDescent="0.2">
      <c r="D27" s="2">
        <f>D26/1000</f>
        <v>23.455553643234374</v>
      </c>
      <c r="E27" t="s">
        <v>9</v>
      </c>
    </row>
    <row r="28" spans="2:5" x14ac:dyDescent="0.2">
      <c r="D28" s="2">
        <f>D27*2.205</f>
        <v>51.719495783331794</v>
      </c>
      <c r="E28" t="s">
        <v>16</v>
      </c>
    </row>
    <row r="30" spans="2:5" x14ac:dyDescent="0.2">
      <c r="B30" t="s">
        <v>19</v>
      </c>
      <c r="C30" t="s">
        <v>11</v>
      </c>
      <c r="D30" s="2">
        <v>19.3</v>
      </c>
      <c r="E30" t="s">
        <v>12</v>
      </c>
    </row>
    <row r="31" spans="2:5" x14ac:dyDescent="0.2">
      <c r="C31" t="s">
        <v>14</v>
      </c>
      <c r="D31" s="2">
        <f>D30*$D$5</f>
        <v>23825.904490232813</v>
      </c>
      <c r="E31" t="s">
        <v>2</v>
      </c>
    </row>
    <row r="32" spans="2:5" x14ac:dyDescent="0.2">
      <c r="D32" s="2">
        <f>D31/1000</f>
        <v>23.825904490232812</v>
      </c>
      <c r="E32" t="s">
        <v>9</v>
      </c>
    </row>
    <row r="33" spans="2:5" x14ac:dyDescent="0.2">
      <c r="D33" s="2">
        <f>D32*2.205</f>
        <v>52.536119400963351</v>
      </c>
      <c r="E33" t="s">
        <v>16</v>
      </c>
    </row>
    <row r="35" spans="2:5" x14ac:dyDescent="0.2">
      <c r="B35" t="s">
        <v>20</v>
      </c>
      <c r="C35" t="s">
        <v>11</v>
      </c>
      <c r="D35" s="2">
        <v>22.59</v>
      </c>
      <c r="E35" t="s">
        <v>12</v>
      </c>
    </row>
    <row r="36" spans="2:5" x14ac:dyDescent="0.2">
      <c r="C36" t="s">
        <v>14</v>
      </c>
      <c r="D36" s="2">
        <f>D35*$D$5</f>
        <v>27887.418778982345</v>
      </c>
      <c r="E36" t="s">
        <v>2</v>
      </c>
    </row>
    <row r="37" spans="2:5" x14ac:dyDescent="0.2">
      <c r="D37" s="2">
        <f>D36/1000</f>
        <v>27.887418778982344</v>
      </c>
      <c r="E37" t="s">
        <v>9</v>
      </c>
    </row>
    <row r="38" spans="2:5" x14ac:dyDescent="0.2">
      <c r="D38" s="2">
        <f>D37*2.205</f>
        <v>61.491758407656071</v>
      </c>
      <c r="E38" t="s">
        <v>16</v>
      </c>
    </row>
    <row r="39" spans="2:5" x14ac:dyDescent="0.2">
      <c r="C39" t="s">
        <v>21</v>
      </c>
      <c r="D39" s="2">
        <v>1431</v>
      </c>
      <c r="E39" t="s">
        <v>22</v>
      </c>
    </row>
    <row r="40" spans="2:5" x14ac:dyDescent="0.2">
      <c r="D40" s="3">
        <f>D39*1000</f>
        <v>1431000</v>
      </c>
      <c r="E40" t="s">
        <v>24</v>
      </c>
    </row>
    <row r="41" spans="2:5" x14ac:dyDescent="0.2">
      <c r="D41" s="3">
        <f>D40*D37</f>
        <v>39906896.272723734</v>
      </c>
      <c r="E41" t="s">
        <v>23</v>
      </c>
    </row>
    <row r="43" spans="2:5" x14ac:dyDescent="0.2">
      <c r="B43" t="s">
        <v>25</v>
      </c>
      <c r="C43" t="s">
        <v>11</v>
      </c>
      <c r="D43" s="4">
        <v>3.7E+20</v>
      </c>
      <c r="E43" t="s">
        <v>12</v>
      </c>
    </row>
    <row r="44" spans="2:5" x14ac:dyDescent="0.2">
      <c r="C44" t="s">
        <v>14</v>
      </c>
      <c r="D44" s="4">
        <f>D43*$D$5</f>
        <v>4.5676604463140629E+23</v>
      </c>
      <c r="E44" t="s">
        <v>2</v>
      </c>
    </row>
    <row r="45" spans="2:5" x14ac:dyDescent="0.2">
      <c r="D45" s="4">
        <f>D44/1000</f>
        <v>4.5676604463140628E+20</v>
      </c>
      <c r="E45" t="s">
        <v>9</v>
      </c>
    </row>
    <row r="46" spans="2:5" x14ac:dyDescent="0.2">
      <c r="D46" s="4">
        <f>D45*2.205</f>
        <v>1.0071691284122509E+21</v>
      </c>
      <c r="E4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 Grover</dc:creator>
  <cp:lastModifiedBy>William H Grover</cp:lastModifiedBy>
  <dcterms:created xsi:type="dcterms:W3CDTF">2024-06-14T23:48:25Z</dcterms:created>
  <dcterms:modified xsi:type="dcterms:W3CDTF">2024-06-15T00:38:58Z</dcterms:modified>
</cp:coreProperties>
</file>